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C0A1A95E-EDAF-4FF9-8A99-1B8DFAA7E884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U12" i="95" s="1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U18" i="86" s="1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G6" i="73"/>
  <c r="H6" i="73" s="1"/>
  <c r="I6" i="73" s="1"/>
  <c r="J6" i="73" s="1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Q3" i="70" s="1"/>
  <c r="AG3" i="70" s="1"/>
  <c r="AP3" i="70" s="1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AP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G9" i="64"/>
  <c r="F9" i="64"/>
  <c r="V8" i="64"/>
  <c r="R8" i="64"/>
  <c r="G8" i="64"/>
  <c r="F8" i="64"/>
  <c r="C8" i="64"/>
  <c r="Q23" i="64" s="1"/>
  <c r="B8" i="64"/>
  <c r="Q3" i="64" s="1"/>
  <c r="AG3" i="64" s="1"/>
  <c r="AP3" i="64" s="1"/>
  <c r="G7" i="64"/>
  <c r="F7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Q3" i="62" s="1"/>
  <c r="AG3" i="62" s="1"/>
  <c r="AP3" i="62" s="1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Q3" i="61" s="1"/>
  <c r="AG3" i="61" s="1"/>
  <c r="AP3" i="61" s="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V23" i="60"/>
  <c r="G23" i="60"/>
  <c r="F23" i="60"/>
  <c r="V22" i="60"/>
  <c r="G22" i="60"/>
  <c r="F22" i="60"/>
  <c r="V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Q3" i="54" s="1"/>
  <c r="AG3" i="54" s="1"/>
  <c r="AP3" i="54" s="1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Q3" i="52" s="1"/>
  <c r="AG3" i="52" s="1"/>
  <c r="AP3" i="52" s="1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U6" i="51" s="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G13" i="49"/>
  <c r="F13" i="49"/>
  <c r="H13" i="49" s="1"/>
  <c r="I13" i="49" s="1"/>
  <c r="J13" i="49" s="1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G8" i="49"/>
  <c r="F8" i="49"/>
  <c r="H8" i="49" s="1"/>
  <c r="I8" i="49" s="1"/>
  <c r="J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U20" i="48" s="1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G8" i="25"/>
  <c r="F8" i="25"/>
  <c r="C8" i="25"/>
  <c r="Q7" i="25" s="1"/>
  <c r="B8" i="25"/>
  <c r="B8" i="26" s="1"/>
  <c r="Q3" i="26" s="1"/>
  <c r="AG3" i="26" s="1"/>
  <c r="AP3" i="26" s="1"/>
  <c r="V7" i="25"/>
  <c r="R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Q3" i="24" s="1"/>
  <c r="AG3" i="24" s="1"/>
  <c r="AP3" i="24" s="1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Q3" i="22" s="1"/>
  <c r="AG3" i="22" s="1"/>
  <c r="AP3" i="22" s="1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Q3" i="20" s="1"/>
  <c r="AG3" i="20" s="1"/>
  <c r="AP3" i="20" s="1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Q3" i="17" s="1"/>
  <c r="AG3" i="17" s="1"/>
  <c r="AP3" i="17" s="1"/>
  <c r="R7" i="17"/>
  <c r="O7" i="17"/>
  <c r="P7" i="17" s="1"/>
  <c r="G7" i="17"/>
  <c r="F7" i="17"/>
  <c r="R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Q3" i="14" s="1"/>
  <c r="AG3" i="14" s="1"/>
  <c r="AP3" i="14" s="1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3" i="7" s="1"/>
  <c r="AG3" i="7" s="1"/>
  <c r="AP3" i="7" s="1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Q3" i="5" s="1"/>
  <c r="AG3" i="5" s="1"/>
  <c r="AP3" i="5" s="1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Q3" i="4" s="1"/>
  <c r="AG3" i="4" s="1"/>
  <c r="AP3" i="4" s="1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Q3" i="3" s="1"/>
  <c r="AG3" i="3" s="1"/>
  <c r="AP3" i="3" s="1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G10" i="1"/>
  <c r="F10" i="1"/>
  <c r="H10" i="1" s="1"/>
  <c r="I10" i="1" s="1"/>
  <c r="J10" i="1" s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Q3" i="25" l="1"/>
  <c r="AG3" i="25" s="1"/>
  <c r="AP3" i="25" s="1"/>
  <c r="Z4" i="16"/>
  <c r="AH4" i="93"/>
  <c r="Q6" i="17"/>
  <c r="Q8" i="25"/>
  <c r="Q7" i="50"/>
  <c r="Q8" i="64"/>
  <c r="Q7" i="64"/>
  <c r="Q6" i="64"/>
  <c r="Q9" i="64"/>
  <c r="P10" i="20"/>
  <c r="P10" i="14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AF4" i="3" s="1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AG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Y5" i="16" s="1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W5" i="3" l="1"/>
  <c r="AE4" i="3"/>
  <c r="AQ4" i="94"/>
  <c r="K5" i="47"/>
  <c r="K6" i="47" s="1"/>
  <c r="AQ4" i="38"/>
  <c r="K5" i="42"/>
  <c r="K6" i="42" s="1"/>
  <c r="K5" i="85"/>
  <c r="AQ4" i="44"/>
  <c r="P3" i="64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F4" i="17"/>
  <c r="AE4" i="17"/>
  <c r="AE4" i="24"/>
  <c r="W5" i="24"/>
  <c r="AG4" i="24"/>
  <c r="AF4" i="24"/>
  <c r="W5" i="48"/>
  <c r="AG4" i="48"/>
  <c r="AF4" i="48"/>
  <c r="AE4" i="48"/>
  <c r="AF4" i="38"/>
  <c r="AO4" i="38" s="1"/>
  <c r="AE4" i="38"/>
  <c r="W5" i="38"/>
  <c r="AG4" i="38"/>
  <c r="AP4" i="38" s="1"/>
  <c r="AG4" i="31"/>
  <c r="AF4" i="31"/>
  <c r="AE4" i="31"/>
  <c r="W5" i="31"/>
  <c r="Y5" i="31" s="1"/>
  <c r="I17" i="19"/>
  <c r="J17" i="19" s="1"/>
  <c r="I10" i="15"/>
  <c r="J10" i="15" s="1"/>
  <c r="I18" i="2"/>
  <c r="J18" i="2" s="1"/>
  <c r="AE4" i="74"/>
  <c r="W5" i="74"/>
  <c r="AF4" i="74"/>
  <c r="AG4" i="74"/>
  <c r="W5" i="63"/>
  <c r="X5" i="63" s="1"/>
  <c r="AH5" i="63" s="1"/>
  <c r="AG4" i="63"/>
  <c r="AF4" i="63"/>
  <c r="AE4" i="63"/>
  <c r="AF4" i="40"/>
  <c r="AE4" i="40"/>
  <c r="W5" i="40"/>
  <c r="Y5" i="40" s="1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AQ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Q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E4" i="54"/>
  <c r="AF4" i="54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X5" i="42" s="1"/>
  <c r="AH5" i="42" s="1"/>
  <c r="AQ5" i="42" s="1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AQ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K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K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AI4" i="11" s="1"/>
  <c r="H4" i="9"/>
  <c r="I4" i="9" s="1"/>
  <c r="J4" i="9" s="1"/>
  <c r="K4" i="9" s="1"/>
  <c r="Z4" i="10"/>
  <c r="H10" i="13"/>
  <c r="I10" i="13" s="1"/>
  <c r="J10" i="13" s="1"/>
  <c r="H5" i="11"/>
  <c r="H18" i="5"/>
  <c r="I18" i="5" s="1"/>
  <c r="J18" i="5" s="1"/>
  <c r="H4" i="2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X5" i="31" l="1"/>
  <c r="AH5" i="31" s="1"/>
  <c r="X5" i="3"/>
  <c r="Y5" i="3"/>
  <c r="Y5" i="63"/>
  <c r="AP4" i="54"/>
  <c r="K11" i="92"/>
  <c r="K12" i="92" s="1"/>
  <c r="K13" i="92" s="1"/>
  <c r="K14" i="92" s="1"/>
  <c r="AP4" i="17"/>
  <c r="AP4" i="63"/>
  <c r="AO4" i="54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W5" i="60"/>
  <c r="K6" i="58"/>
  <c r="AF4" i="79"/>
  <c r="AO4" i="79" s="1"/>
  <c r="AE4" i="79"/>
  <c r="W5" i="79"/>
  <c r="AG4" i="79"/>
  <c r="AP4" i="79" s="1"/>
  <c r="AR3" i="84"/>
  <c r="Y5" i="87"/>
  <c r="Z5" i="87" s="1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77" l="1"/>
  <c r="Z5" i="3"/>
  <c r="AH5" i="3"/>
  <c r="Z5" i="71"/>
  <c r="AG5" i="71" s="1"/>
  <c r="Z5" i="36"/>
  <c r="Z5" i="34"/>
  <c r="AF5" i="34" s="1"/>
  <c r="AO5" i="34" s="1"/>
  <c r="Z5" i="17"/>
  <c r="Z5" i="40"/>
  <c r="Z5" i="57"/>
  <c r="Z5" i="66"/>
  <c r="Z5" i="95"/>
  <c r="AP4" i="72"/>
  <c r="AO4" i="64"/>
  <c r="AN4" i="64"/>
  <c r="AQ5" i="45"/>
  <c r="AN4" i="4"/>
  <c r="AP4" i="60"/>
  <c r="Z5" i="70"/>
  <c r="AE5" i="70" s="1"/>
  <c r="Z5" i="81"/>
  <c r="Z5" i="84"/>
  <c r="Z5" i="48"/>
  <c r="Z5" i="76"/>
  <c r="W6" i="76" s="1"/>
  <c r="Z5" i="28"/>
  <c r="W6" i="28" s="1"/>
  <c r="Z5" i="58"/>
  <c r="AF5" i="58" s="1"/>
  <c r="AO5" i="58" s="1"/>
  <c r="Z5" i="59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F5" i="28"/>
  <c r="AO5" i="28" s="1"/>
  <c r="AG5" i="28"/>
  <c r="AP5" i="28" s="1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AR3" i="65"/>
  <c r="Y5" i="39"/>
  <c r="X5" i="39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AR3" i="18"/>
  <c r="AR4" i="96"/>
  <c r="Y5" i="14"/>
  <c r="Z5" i="14" s="1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Y5" i="44"/>
  <c r="X5" i="44"/>
  <c r="Z5" i="44" s="1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W6" i="11"/>
  <c r="AF5" i="11"/>
  <c r="AE5" i="11"/>
  <c r="AR3" i="48"/>
  <c r="K6" i="54"/>
  <c r="AR3" i="91"/>
  <c r="AO4" i="59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Y5" i="43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F5" i="70"/>
  <c r="AO5" i="70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H5" i="93"/>
  <c r="AQ5" i="93" s="1"/>
  <c r="K6" i="7"/>
  <c r="AG5" i="4"/>
  <c r="W6" i="4"/>
  <c r="AF5" i="4"/>
  <c r="AE5" i="4"/>
  <c r="W6" i="58"/>
  <c r="X5" i="89"/>
  <c r="Y5" i="89"/>
  <c r="X5" i="30"/>
  <c r="Y5" i="30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W6" i="34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Q5" i="64" s="1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Z5" i="49" s="1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29" l="1"/>
  <c r="Z5" i="26"/>
  <c r="Z5" i="80"/>
  <c r="AE5" i="28"/>
  <c r="AE5" i="34"/>
  <c r="W6" i="70"/>
  <c r="AG5" i="70"/>
  <c r="AP5" i="70" s="1"/>
  <c r="AG5" i="58"/>
  <c r="AP5" i="58" s="1"/>
  <c r="AE5" i="58"/>
  <c r="AN5" i="58" s="1"/>
  <c r="AF5" i="3"/>
  <c r="AO5" i="3" s="1"/>
  <c r="W6" i="3"/>
  <c r="AE5" i="3"/>
  <c r="AI5" i="3" s="1"/>
  <c r="AG5" i="3"/>
  <c r="AP5" i="3" s="1"/>
  <c r="AG5" i="34"/>
  <c r="AP5" i="34" s="1"/>
  <c r="Z5" i="25"/>
  <c r="W6" i="25" s="1"/>
  <c r="Z5" i="39"/>
  <c r="Z5" i="79"/>
  <c r="Z5" i="43"/>
  <c r="AF5" i="43" s="1"/>
  <c r="AO5" i="43" s="1"/>
  <c r="Z5" i="15"/>
  <c r="AE5" i="15" s="1"/>
  <c r="Z5" i="60"/>
  <c r="AG5" i="60" s="1"/>
  <c r="AP5" i="60" s="1"/>
  <c r="Z5" i="75"/>
  <c r="W6" i="75" s="1"/>
  <c r="Z5" i="72"/>
  <c r="Z5" i="73"/>
  <c r="AE5" i="73" s="1"/>
  <c r="Z5" i="9"/>
  <c r="AF5" i="9" s="1"/>
  <c r="AO5" i="9" s="1"/>
  <c r="Z5" i="30"/>
  <c r="Z5" i="68"/>
  <c r="W6" i="68" s="1"/>
  <c r="AE5" i="76"/>
  <c r="AP5" i="11"/>
  <c r="AP5" i="16"/>
  <c r="AQ5" i="50"/>
  <c r="Z5" i="78"/>
  <c r="Z5" i="85"/>
  <c r="W6" i="85" s="1"/>
  <c r="Z5" i="50"/>
  <c r="Z5" i="86"/>
  <c r="AF5" i="86" s="1"/>
  <c r="AO5" i="86" s="1"/>
  <c r="Z5" i="56"/>
  <c r="AG5" i="56" s="1"/>
  <c r="AP5" i="56" s="1"/>
  <c r="Z5" i="13"/>
  <c r="AE5" i="13" s="1"/>
  <c r="Z5" i="69"/>
  <c r="AF5" i="69" s="1"/>
  <c r="AO5" i="69" s="1"/>
  <c r="Z5" i="67"/>
  <c r="AG5" i="67" s="1"/>
  <c r="AP5" i="67" s="1"/>
  <c r="AG5" i="86"/>
  <c r="AP5" i="86" s="1"/>
  <c r="AG5" i="15"/>
  <c r="AP5" i="15" s="1"/>
  <c r="W6" i="15"/>
  <c r="AF5" i="15"/>
  <c r="AO5" i="15" s="1"/>
  <c r="AG5" i="26"/>
  <c r="AP5" i="26" s="1"/>
  <c r="AF5" i="26"/>
  <c r="AO5" i="26" s="1"/>
  <c r="AE5" i="26"/>
  <c r="W6" i="26"/>
  <c r="AF5" i="75"/>
  <c r="AO5" i="75" s="1"/>
  <c r="AG5" i="75"/>
  <c r="AP5" i="75" s="1"/>
  <c r="W6" i="43"/>
  <c r="AE5" i="43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H5" i="89"/>
  <c r="AQ5" i="89" s="1"/>
  <c r="X6" i="58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E5" i="25"/>
  <c r="K7" i="5"/>
  <c r="AH5" i="14"/>
  <c r="AQ5" i="14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W6" i="39"/>
  <c r="AG5" i="39"/>
  <c r="AP5" i="39" s="1"/>
  <c r="AE5" i="39"/>
  <c r="AF5" i="39"/>
  <c r="AO5" i="39" s="1"/>
  <c r="AR4" i="7"/>
  <c r="AR4" i="1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AR4" i="73"/>
  <c r="AH5" i="80"/>
  <c r="AQ5" i="80" s="1"/>
  <c r="X6" i="57"/>
  <c r="AH6" i="57" s="1"/>
  <c r="AQ6" i="57" s="1"/>
  <c r="Y6" i="57"/>
  <c r="Z5" i="82"/>
  <c r="Z5" i="19"/>
  <c r="X6" i="48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Z6" i="59" s="1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X6" i="28"/>
  <c r="AN5" i="76"/>
  <c r="AI5" i="76"/>
  <c r="AN5" i="93"/>
  <c r="AI5" i="93"/>
  <c r="Y6" i="45"/>
  <c r="X6" i="45"/>
  <c r="Y6" i="42"/>
  <c r="X6" i="42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Z6" i="84" s="1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K7" i="70"/>
  <c r="AN5" i="87"/>
  <c r="AI5" i="87"/>
  <c r="X6" i="95"/>
  <c r="Y6" i="95"/>
  <c r="X6" i="81"/>
  <c r="Y6" i="81"/>
  <c r="AI5" i="45"/>
  <c r="AN5" i="45"/>
  <c r="Y6" i="21"/>
  <c r="X6" i="21"/>
  <c r="AH6" i="21" s="1"/>
  <c r="AQ6" i="21" s="1"/>
  <c r="Y6" i="94"/>
  <c r="X6" i="94"/>
  <c r="AP5" i="71"/>
  <c r="W6" i="56" l="1"/>
  <c r="Z6" i="58"/>
  <c r="Z6" i="34"/>
  <c r="Z6" i="48"/>
  <c r="Z6" i="36"/>
  <c r="AE5" i="75"/>
  <c r="AE5" i="67"/>
  <c r="AF5" i="25"/>
  <c r="AO5" i="25" s="1"/>
  <c r="AE5" i="60"/>
  <c r="AI5" i="58"/>
  <c r="AR5" i="58" s="1"/>
  <c r="AE5" i="68"/>
  <c r="AI5" i="68" s="1"/>
  <c r="AF5" i="60"/>
  <c r="AO5" i="60" s="1"/>
  <c r="AN5" i="3"/>
  <c r="AF5" i="68"/>
  <c r="AO5" i="68" s="1"/>
  <c r="AG5" i="25"/>
  <c r="AP5" i="25" s="1"/>
  <c r="W6" i="60"/>
  <c r="X6" i="60" s="1"/>
  <c r="AH6" i="60" s="1"/>
  <c r="AQ6" i="60" s="1"/>
  <c r="AE5" i="85"/>
  <c r="AI5" i="85" s="1"/>
  <c r="X6" i="3"/>
  <c r="Y6" i="3"/>
  <c r="AF5" i="85"/>
  <c r="AO5" i="85" s="1"/>
  <c r="W6" i="67"/>
  <c r="W6" i="86"/>
  <c r="Y6" i="86" s="1"/>
  <c r="Z6" i="42"/>
  <c r="AG6" i="42" s="1"/>
  <c r="AP6" i="42" s="1"/>
  <c r="Z6" i="28"/>
  <c r="AG5" i="85"/>
  <c r="AP5" i="85" s="1"/>
  <c r="AF5" i="67"/>
  <c r="AO5" i="67" s="1"/>
  <c r="AE5" i="69"/>
  <c r="Z6" i="4"/>
  <c r="AG6" i="4" s="1"/>
  <c r="AP6" i="4" s="1"/>
  <c r="W6" i="69"/>
  <c r="Y6" i="69" s="1"/>
  <c r="Z6" i="52"/>
  <c r="AG5" i="73"/>
  <c r="AP5" i="73" s="1"/>
  <c r="Z6" i="40"/>
  <c r="AF6" i="40" s="1"/>
  <c r="AO6" i="40" s="1"/>
  <c r="Z6" i="70"/>
  <c r="Z6" i="95"/>
  <c r="AE6" i="95" s="1"/>
  <c r="AE5" i="9"/>
  <c r="AN5" i="9" s="1"/>
  <c r="AF5" i="73"/>
  <c r="AO5" i="73" s="1"/>
  <c r="AG5" i="69"/>
  <c r="AP5" i="69" s="1"/>
  <c r="AE5" i="86"/>
  <c r="Z6" i="81"/>
  <c r="AE6" i="81" s="1"/>
  <c r="Z6" i="38"/>
  <c r="AE6" i="38" s="1"/>
  <c r="W6" i="9"/>
  <c r="Y6" i="9" s="1"/>
  <c r="W6" i="73"/>
  <c r="Z6" i="83"/>
  <c r="AG6" i="83" s="1"/>
  <c r="AP6" i="83" s="1"/>
  <c r="W6" i="13"/>
  <c r="Z6" i="57"/>
  <c r="AG6" i="57" s="1"/>
  <c r="AP6" i="57" s="1"/>
  <c r="AF5" i="13"/>
  <c r="AO5" i="13" s="1"/>
  <c r="AE5" i="56"/>
  <c r="Z6" i="71"/>
  <c r="AG5" i="13"/>
  <c r="AP5" i="13" s="1"/>
  <c r="AF5" i="56"/>
  <c r="AO5" i="56" s="1"/>
  <c r="Z6" i="66"/>
  <c r="W7" i="66" s="1"/>
  <c r="Z6" i="31"/>
  <c r="AG6" i="31" s="1"/>
  <c r="AP6" i="31" s="1"/>
  <c r="AG6" i="36"/>
  <c r="AP6" i="36" s="1"/>
  <c r="AE6" i="36"/>
  <c r="W7" i="36"/>
  <c r="AF6" i="36"/>
  <c r="AO6" i="36" s="1"/>
  <c r="AG6" i="81"/>
  <c r="AP6" i="81" s="1"/>
  <c r="W7" i="81"/>
  <c r="AE6" i="40"/>
  <c r="W7" i="40"/>
  <c r="AF6" i="42"/>
  <c r="AO6" i="42" s="1"/>
  <c r="AF6" i="83"/>
  <c r="AO6" i="83" s="1"/>
  <c r="AE6" i="83"/>
  <c r="W7" i="83"/>
  <c r="K8" i="55"/>
  <c r="AR5" i="96"/>
  <c r="K10" i="49"/>
  <c r="Y6" i="61"/>
  <c r="X6" i="61"/>
  <c r="Z6" i="17"/>
  <c r="X6" i="80"/>
  <c r="Y6" i="80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I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Y6" i="26"/>
  <c r="AN5" i="15"/>
  <c r="AI5" i="15"/>
  <c r="X6" i="86"/>
  <c r="W7" i="95"/>
  <c r="AR5" i="28"/>
  <c r="K8" i="17"/>
  <c r="AF6" i="48"/>
  <c r="AO6" i="48" s="1"/>
  <c r="AG6" i="48"/>
  <c r="AP6" i="48" s="1"/>
  <c r="AE6" i="48"/>
  <c r="W7" i="48"/>
  <c r="W7" i="57"/>
  <c r="AE6" i="57"/>
  <c r="AR5" i="84"/>
  <c r="X6" i="33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AN5" i="68"/>
  <c r="K9" i="10"/>
  <c r="AQ6" i="16"/>
  <c r="AH6" i="83"/>
  <c r="AQ6" i="83" s="1"/>
  <c r="AI5" i="12"/>
  <c r="AN5" i="12"/>
  <c r="AN5" i="64"/>
  <c r="AI5" i="64"/>
  <c r="AQ6" i="11"/>
  <c r="K8" i="7"/>
  <c r="X6" i="78"/>
  <c r="Y6" i="78"/>
  <c r="AI5" i="43"/>
  <c r="AN5" i="43"/>
  <c r="Y6" i="75"/>
  <c r="X6" i="75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Y6" i="14"/>
  <c r="Y6" i="43"/>
  <c r="X6" i="43"/>
  <c r="AI5" i="75"/>
  <c r="AN5" i="75"/>
  <c r="AI5" i="67"/>
  <c r="AN5" i="67"/>
  <c r="Y6" i="15"/>
  <c r="X6" i="15"/>
  <c r="Y6" i="13"/>
  <c r="X6" i="13"/>
  <c r="Z6" i="47" l="1"/>
  <c r="AN5" i="85"/>
  <c r="X6" i="9"/>
  <c r="Z6" i="61"/>
  <c r="AE6" i="42"/>
  <c r="AG6" i="40"/>
  <c r="AP6" i="40" s="1"/>
  <c r="AE6" i="4"/>
  <c r="AF6" i="31"/>
  <c r="AO6" i="31" s="1"/>
  <c r="Z6" i="14"/>
  <c r="AG6" i="66"/>
  <c r="AP6" i="66" s="1"/>
  <c r="AF6" i="95"/>
  <c r="AO6" i="95" s="1"/>
  <c r="X6" i="69"/>
  <c r="AH6" i="69" s="1"/>
  <c r="AQ6" i="69" s="1"/>
  <c r="Z6" i="43"/>
  <c r="AG6" i="43" s="1"/>
  <c r="AP6" i="43" s="1"/>
  <c r="AF6" i="57"/>
  <c r="AO6" i="57" s="1"/>
  <c r="AG6" i="95"/>
  <c r="AP6" i="95" s="1"/>
  <c r="Z6" i="54"/>
  <c r="W7" i="4"/>
  <c r="W7" i="42"/>
  <c r="Z6" i="80"/>
  <c r="AG6" i="80" s="1"/>
  <c r="AP6" i="80" s="1"/>
  <c r="AG6" i="38"/>
  <c r="AP6" i="38" s="1"/>
  <c r="AF6" i="81"/>
  <c r="AO6" i="81" s="1"/>
  <c r="AH6" i="3"/>
  <c r="AQ6" i="3" s="1"/>
  <c r="Z6" i="3"/>
  <c r="Z6" i="75"/>
  <c r="AE6" i="75" s="1"/>
  <c r="Z6" i="9"/>
  <c r="AE6" i="9" s="1"/>
  <c r="AF6" i="38"/>
  <c r="AO6" i="38" s="1"/>
  <c r="W7" i="38"/>
  <c r="Z6" i="15"/>
  <c r="AF6" i="4"/>
  <c r="AO6" i="4" s="1"/>
  <c r="AF6" i="66"/>
  <c r="AO6" i="66" s="1"/>
  <c r="Z6" i="33"/>
  <c r="AE6" i="33" s="1"/>
  <c r="Z6" i="86"/>
  <c r="AE6" i="86" s="1"/>
  <c r="Z6" i="85"/>
  <c r="Z6" i="18"/>
  <c r="Z6" i="74"/>
  <c r="AF6" i="74" s="1"/>
  <c r="AO6" i="74" s="1"/>
  <c r="W7" i="31"/>
  <c r="Y7" i="31" s="1"/>
  <c r="Z6" i="44"/>
  <c r="AE6" i="44" s="1"/>
  <c r="AE6" i="31"/>
  <c r="Z6" i="30"/>
  <c r="AE6" i="66"/>
  <c r="AI5" i="13"/>
  <c r="AR5" i="13" s="1"/>
  <c r="AI5" i="56"/>
  <c r="AR5" i="56" s="1"/>
  <c r="Z6" i="67"/>
  <c r="Z6" i="8"/>
  <c r="Z6" i="26"/>
  <c r="AG6" i="26" s="1"/>
  <c r="AP6" i="26" s="1"/>
  <c r="Z6" i="72"/>
  <c r="Z6" i="64"/>
  <c r="W7" i="64" s="1"/>
  <c r="Z6" i="49"/>
  <c r="AE6" i="49" s="1"/>
  <c r="Z6" i="79"/>
  <c r="AE6" i="79" s="1"/>
  <c r="AG6" i="86"/>
  <c r="AP6" i="86" s="1"/>
  <c r="AF6" i="86"/>
  <c r="AO6" i="86" s="1"/>
  <c r="W7" i="86"/>
  <c r="AG6" i="85"/>
  <c r="AP6" i="85" s="1"/>
  <c r="AF6" i="85"/>
  <c r="AO6" i="85" s="1"/>
  <c r="W7" i="85"/>
  <c r="AE6" i="85"/>
  <c r="W7" i="54"/>
  <c r="AE6" i="54"/>
  <c r="AG6" i="54"/>
  <c r="AP6" i="54" s="1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K8" i="71"/>
  <c r="Y6" i="27"/>
  <c r="X6" i="27"/>
  <c r="AR5" i="23"/>
  <c r="AI5" i="62"/>
  <c r="AN5" i="62"/>
  <c r="AN5" i="55"/>
  <c r="AI5" i="55"/>
  <c r="W7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K10" i="10"/>
  <c r="K8" i="16"/>
  <c r="Y7" i="48"/>
  <c r="X7" i="48"/>
  <c r="AR5" i="15"/>
  <c r="AR5" i="9"/>
  <c r="AF6" i="44"/>
  <c r="AO6" i="44" s="1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K9" i="63"/>
  <c r="AF6" i="64"/>
  <c r="AO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N6" i="66"/>
  <c r="AE6" i="43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AH6" i="43"/>
  <c r="AQ6" i="43" s="1"/>
  <c r="AR5" i="78"/>
  <c r="K9" i="66"/>
  <c r="Z6" i="53"/>
  <c r="X6" i="53"/>
  <c r="Y6" i="53"/>
  <c r="X6" i="19"/>
  <c r="Y6" i="19"/>
  <c r="K8" i="3"/>
  <c r="Z6" i="37"/>
  <c r="K9" i="22"/>
  <c r="AI5" i="35"/>
  <c r="AN5" i="35"/>
  <c r="X7" i="28"/>
  <c r="Y7" i="28"/>
  <c r="X7" i="84"/>
  <c r="Y7" i="84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N6" i="4"/>
  <c r="Z7" i="59" l="1"/>
  <c r="Z6" i="82"/>
  <c r="Z6" i="46"/>
  <c r="W7" i="9"/>
  <c r="AF6" i="79"/>
  <c r="AO6" i="79" s="1"/>
  <c r="AG6" i="79"/>
  <c r="AP6" i="79" s="1"/>
  <c r="AI6" i="4"/>
  <c r="AF6" i="33"/>
  <c r="AO6" i="33" s="1"/>
  <c r="Z6" i="35"/>
  <c r="Z6" i="5"/>
  <c r="AI6" i="40"/>
  <c r="W7" i="43"/>
  <c r="AG6" i="33"/>
  <c r="AP6" i="33" s="1"/>
  <c r="AG6" i="9"/>
  <c r="AP6" i="9" s="1"/>
  <c r="AG6" i="3"/>
  <c r="AP6" i="3" s="1"/>
  <c r="AF6" i="3"/>
  <c r="AO6" i="3" s="1"/>
  <c r="W7" i="3"/>
  <c r="AE6" i="3"/>
  <c r="W7" i="74"/>
  <c r="X7" i="74" s="1"/>
  <c r="AG6" i="64"/>
  <c r="AP6" i="64" s="1"/>
  <c r="AE6" i="80"/>
  <c r="W7" i="33"/>
  <c r="Z6" i="69"/>
  <c r="AE6" i="74"/>
  <c r="AI6" i="66"/>
  <c r="AE6" i="64"/>
  <c r="W7" i="75"/>
  <c r="AF6" i="80"/>
  <c r="AO6" i="80" s="1"/>
  <c r="AF6" i="43"/>
  <c r="AO6" i="43" s="1"/>
  <c r="AF6" i="9"/>
  <c r="AO6" i="9" s="1"/>
  <c r="AE6" i="26"/>
  <c r="W7" i="79"/>
  <c r="Z6" i="2"/>
  <c r="Z7" i="48"/>
  <c r="W7" i="26"/>
  <c r="Z7" i="76"/>
  <c r="Z6" i="55"/>
  <c r="W7" i="55" s="1"/>
  <c r="AF6" i="49"/>
  <c r="AO6" i="49" s="1"/>
  <c r="AG6" i="49"/>
  <c r="AP6" i="49" s="1"/>
  <c r="Z7" i="83"/>
  <c r="W7" i="49"/>
  <c r="Z7" i="71"/>
  <c r="Z7" i="40"/>
  <c r="AG7" i="40" s="1"/>
  <c r="AP7" i="40" s="1"/>
  <c r="Z6" i="65"/>
  <c r="AF6" i="65" s="1"/>
  <c r="AO6" i="65" s="1"/>
  <c r="AF6" i="26"/>
  <c r="AO6" i="26" s="1"/>
  <c r="AG6" i="82"/>
  <c r="AP6" i="82" s="1"/>
  <c r="W7" i="82"/>
  <c r="AF6" i="82"/>
  <c r="AO6" i="82" s="1"/>
  <c r="AE6" i="82"/>
  <c r="AG6" i="65"/>
  <c r="AP6" i="65" s="1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AG6" i="5"/>
  <c r="AP6" i="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K10" i="22"/>
  <c r="Z6" i="19"/>
  <c r="K9" i="8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AI6" i="8"/>
  <c r="AN6" i="8"/>
  <c r="AR5" i="90"/>
  <c r="AR5" i="20"/>
  <c r="Y7" i="16"/>
  <c r="X7" i="16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K9" i="67"/>
  <c r="Y7" i="61"/>
  <c r="X7" i="6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N6" i="33"/>
  <c r="Y7" i="79"/>
  <c r="X7" i="79"/>
  <c r="Y7" i="49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I6" i="79"/>
  <c r="AN6" i="49"/>
  <c r="AI6" i="49"/>
  <c r="AI6" i="26" l="1"/>
  <c r="AF6" i="55"/>
  <c r="AO6" i="55" s="1"/>
  <c r="Z7" i="14"/>
  <c r="Z7" i="49"/>
  <c r="Z7" i="64"/>
  <c r="AG7" i="64" s="1"/>
  <c r="AP7" i="64" s="1"/>
  <c r="AN6" i="3"/>
  <c r="AI6" i="3"/>
  <c r="AR6" i="3" s="1"/>
  <c r="X7" i="3"/>
  <c r="AH7" i="3" s="1"/>
  <c r="AQ7" i="3" s="1"/>
  <c r="Y7" i="3"/>
  <c r="Z7" i="3"/>
  <c r="AG6" i="55"/>
  <c r="AP6" i="55" s="1"/>
  <c r="Z7" i="15"/>
  <c r="AG7" i="15" s="1"/>
  <c r="AP7" i="15" s="1"/>
  <c r="AN6" i="26"/>
  <c r="AE6" i="55"/>
  <c r="Z7" i="79"/>
  <c r="AI6" i="33"/>
  <c r="Z7" i="77"/>
  <c r="AG7" i="77" s="1"/>
  <c r="AP7" i="77" s="1"/>
  <c r="Z7" i="43"/>
  <c r="W7" i="65"/>
  <c r="Z7" i="44"/>
  <c r="AE6" i="65"/>
  <c r="Z7" i="61"/>
  <c r="Z7" i="16"/>
  <c r="AF7" i="16" s="1"/>
  <c r="AO7" i="16" s="1"/>
  <c r="Z7" i="67"/>
  <c r="Z7" i="86"/>
  <c r="AF7" i="40"/>
  <c r="AO7" i="40" s="1"/>
  <c r="Z7" i="9"/>
  <c r="AG7" i="9" s="1"/>
  <c r="AP7" i="9" s="1"/>
  <c r="AE7" i="40"/>
  <c r="Z7" i="54"/>
  <c r="AF7" i="54" s="1"/>
  <c r="AO7" i="54" s="1"/>
  <c r="Z7" i="63"/>
  <c r="AE7" i="63" s="1"/>
  <c r="Z7" i="26"/>
  <c r="AG7" i="26" s="1"/>
  <c r="AP7" i="26" s="1"/>
  <c r="W8" i="40"/>
  <c r="Z7" i="17"/>
  <c r="AE7" i="17" s="1"/>
  <c r="W8" i="26"/>
  <c r="AE7" i="26"/>
  <c r="AF7" i="26"/>
  <c r="AO7" i="26" s="1"/>
  <c r="AG7" i="86"/>
  <c r="AP7" i="86" s="1"/>
  <c r="AF7" i="86"/>
  <c r="AO7" i="86" s="1"/>
  <c r="W8" i="86"/>
  <c r="AE7" i="86"/>
  <c r="AG7" i="17"/>
  <c r="AP7" i="17" s="1"/>
  <c r="AE7" i="64"/>
  <c r="W8" i="64"/>
  <c r="AF7" i="77"/>
  <c r="AO7" i="77" s="1"/>
  <c r="AE7" i="77"/>
  <c r="AG7" i="79"/>
  <c r="AP7" i="79" s="1"/>
  <c r="W8" i="79"/>
  <c r="AE7" i="79"/>
  <c r="AF7" i="79"/>
  <c r="AO7" i="79" s="1"/>
  <c r="W8" i="9"/>
  <c r="AF7" i="9"/>
  <c r="AO7" i="9" s="1"/>
  <c r="AF7" i="15"/>
  <c r="AO7" i="15" s="1"/>
  <c r="AE7" i="15"/>
  <c r="W8" i="15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AR6" i="17"/>
  <c r="Y8" i="71"/>
  <c r="X8" i="71"/>
  <c r="Y7" i="37"/>
  <c r="X7" i="37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K10" i="71"/>
  <c r="AN6" i="25"/>
  <c r="AI6" i="25"/>
  <c r="AI6" i="55"/>
  <c r="AN6" i="55"/>
  <c r="AN7" i="59"/>
  <c r="AI7" i="59"/>
  <c r="X7" i="5"/>
  <c r="Y7" i="5"/>
  <c r="Y7" i="65"/>
  <c r="X7" i="65"/>
  <c r="X8" i="40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Z8" i="71" l="1"/>
  <c r="AG7" i="63"/>
  <c r="AP7" i="63" s="1"/>
  <c r="AF7" i="64"/>
  <c r="AO7" i="64" s="1"/>
  <c r="AE7" i="9"/>
  <c r="AF7" i="17"/>
  <c r="AO7" i="17" s="1"/>
  <c r="Z8" i="48"/>
  <c r="W8" i="77"/>
  <c r="Z7" i="37"/>
  <c r="Z8" i="40"/>
  <c r="AG7" i="16"/>
  <c r="AP7" i="16" s="1"/>
  <c r="AG7" i="54"/>
  <c r="AP7" i="54" s="1"/>
  <c r="W8" i="3"/>
  <c r="AG7" i="3"/>
  <c r="AP7" i="3" s="1"/>
  <c r="AF7" i="3"/>
  <c r="AO7" i="3" s="1"/>
  <c r="AE7" i="3"/>
  <c r="W8" i="16"/>
  <c r="W8" i="17"/>
  <c r="Z7" i="69"/>
  <c r="W8" i="54"/>
  <c r="Z7" i="55"/>
  <c r="Z7" i="5"/>
  <c r="Z8" i="83"/>
  <c r="Z7" i="35"/>
  <c r="Z7" i="50"/>
  <c r="AE7" i="50" s="1"/>
  <c r="Z7" i="46"/>
  <c r="AE7" i="16"/>
  <c r="Z7" i="73"/>
  <c r="Z7" i="39"/>
  <c r="AG7" i="39" s="1"/>
  <c r="AP7" i="39" s="1"/>
  <c r="Z8" i="76"/>
  <c r="AF8" i="76" s="1"/>
  <c r="AO8" i="76" s="1"/>
  <c r="Z7" i="23"/>
  <c r="AF7" i="23" s="1"/>
  <c r="AO7" i="23" s="1"/>
  <c r="Z8" i="59"/>
  <c r="W8" i="63"/>
  <c r="AE7" i="54"/>
  <c r="AN7" i="54" s="1"/>
  <c r="AF7" i="63"/>
  <c r="AO7" i="63" s="1"/>
  <c r="Z7" i="53"/>
  <c r="AE7" i="53" s="1"/>
  <c r="Z7" i="65"/>
  <c r="AE7" i="65" s="1"/>
  <c r="Z7" i="2"/>
  <c r="AE7" i="2" s="1"/>
  <c r="Z7" i="56"/>
  <c r="W8" i="56" s="1"/>
  <c r="Z7" i="78"/>
  <c r="AG7" i="78" s="1"/>
  <c r="AP7" i="78" s="1"/>
  <c r="Z7" i="82"/>
  <c r="AE7" i="82" s="1"/>
  <c r="Z7" i="60"/>
  <c r="W8" i="60" s="1"/>
  <c r="AF7" i="50"/>
  <c r="AO7" i="50" s="1"/>
  <c r="AG7" i="50"/>
  <c r="AP7" i="50" s="1"/>
  <c r="AG7" i="56"/>
  <c r="AP7" i="56" s="1"/>
  <c r="AE7" i="56"/>
  <c r="AF7" i="46"/>
  <c r="AO7" i="46" s="1"/>
  <c r="AE7" i="46"/>
  <c r="W8" i="46"/>
  <c r="AG7" i="46"/>
  <c r="AP7" i="46" s="1"/>
  <c r="W8" i="65"/>
  <c r="AG7" i="65"/>
  <c r="AP7" i="65" s="1"/>
  <c r="AF7" i="65"/>
  <c r="AO7" i="65" s="1"/>
  <c r="AF7" i="55"/>
  <c r="AO7" i="55" s="1"/>
  <c r="AE7" i="55"/>
  <c r="W8" i="55"/>
  <c r="AG7" i="55"/>
  <c r="AP7" i="55" s="1"/>
  <c r="AE8" i="83"/>
  <c r="W9" i="83"/>
  <c r="AG8" i="83"/>
  <c r="AP8" i="83" s="1"/>
  <c r="AF8" i="83"/>
  <c r="AO8" i="83" s="1"/>
  <c r="W8" i="39"/>
  <c r="AE7" i="39"/>
  <c r="AF7" i="39"/>
  <c r="AO7" i="39" s="1"/>
  <c r="AE8" i="76"/>
  <c r="W9" i="76"/>
  <c r="AG7" i="73"/>
  <c r="AP7" i="73" s="1"/>
  <c r="AF7" i="73"/>
  <c r="AO7" i="73" s="1"/>
  <c r="W8" i="73"/>
  <c r="AE7" i="7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Z8" i="57" s="1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Z7" i="10" s="1"/>
  <c r="Y7" i="10"/>
  <c r="X8" i="52"/>
  <c r="Z8" i="52" s="1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Z8" i="77" s="1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X8" i="70"/>
  <c r="AH7" i="68"/>
  <c r="AQ7" i="68" s="1"/>
  <c r="K12" i="57"/>
  <c r="K12" i="70"/>
  <c r="AH7" i="24"/>
  <c r="AQ7" i="24" s="1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Y7" i="92"/>
  <c r="W8" i="21"/>
  <c r="AG7" i="21"/>
  <c r="AP7" i="21" s="1"/>
  <c r="AF7" i="21"/>
  <c r="AO7" i="21" s="1"/>
  <c r="AE7" i="21"/>
  <c r="AI7" i="70"/>
  <c r="AN7" i="70"/>
  <c r="Y8" i="95"/>
  <c r="X8" i="95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Z8" i="36" s="1"/>
  <c r="X8" i="49"/>
  <c r="Y8" i="49"/>
  <c r="Y8" i="15"/>
  <c r="X8" i="15"/>
  <c r="Y8" i="64"/>
  <c r="X8" i="64"/>
  <c r="Z8" i="64" s="1"/>
  <c r="AI7" i="17"/>
  <c r="AN7" i="17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Z8" i="34" s="1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AN7" i="16"/>
  <c r="AI7" i="16"/>
  <c r="AN7" i="64"/>
  <c r="AI7" i="64"/>
  <c r="Y8" i="63"/>
  <c r="X8" i="63"/>
  <c r="AE7" i="60" l="1"/>
  <c r="AF7" i="60"/>
  <c r="AO7" i="60" s="1"/>
  <c r="AE7" i="23"/>
  <c r="AG8" i="76"/>
  <c r="AP8" i="76" s="1"/>
  <c r="AF7" i="78"/>
  <c r="AO7" i="78" s="1"/>
  <c r="W8" i="50"/>
  <c r="AE7" i="78"/>
  <c r="Z8" i="17"/>
  <c r="Z8" i="38"/>
  <c r="Z7" i="62"/>
  <c r="AN7" i="3"/>
  <c r="AI7" i="3"/>
  <c r="AR7" i="3" s="1"/>
  <c r="AG7" i="60"/>
  <c r="AP7" i="60" s="1"/>
  <c r="W8" i="53"/>
  <c r="Z8" i="63"/>
  <c r="Z8" i="9"/>
  <c r="Z8" i="54"/>
  <c r="Z8" i="30"/>
  <c r="AF7" i="53"/>
  <c r="AO7" i="53" s="1"/>
  <c r="AG7" i="82"/>
  <c r="AP7" i="82" s="1"/>
  <c r="AG7" i="53"/>
  <c r="AP7" i="53" s="1"/>
  <c r="X8" i="3"/>
  <c r="AH8" i="3" s="1"/>
  <c r="AQ8" i="3" s="1"/>
  <c r="Y8" i="3"/>
  <c r="Z8" i="3" s="1"/>
  <c r="Z8" i="95"/>
  <c r="AF8" i="95" s="1"/>
  <c r="AO8" i="95" s="1"/>
  <c r="AF7" i="2"/>
  <c r="AO7" i="2" s="1"/>
  <c r="AG7" i="2"/>
  <c r="AP7" i="2" s="1"/>
  <c r="Z8" i="31"/>
  <c r="AF8" i="31" s="1"/>
  <c r="AO8" i="31" s="1"/>
  <c r="Z7" i="20"/>
  <c r="AF7" i="82"/>
  <c r="AO7" i="82" s="1"/>
  <c r="AF7" i="56"/>
  <c r="AO7" i="56" s="1"/>
  <c r="W8" i="2"/>
  <c r="Z7" i="1"/>
  <c r="Z8" i="43"/>
  <c r="AG8" i="43" s="1"/>
  <c r="AP8" i="43" s="1"/>
  <c r="Z8" i="28"/>
  <c r="Z7" i="92"/>
  <c r="AF7" i="92" s="1"/>
  <c r="AO7" i="92" s="1"/>
  <c r="Z8" i="70"/>
  <c r="AF8" i="70" s="1"/>
  <c r="AO8" i="70" s="1"/>
  <c r="W8" i="82"/>
  <c r="W8" i="78"/>
  <c r="AI7" i="54"/>
  <c r="Z7" i="90"/>
  <c r="AG7" i="90" s="1"/>
  <c r="AP7" i="90" s="1"/>
  <c r="Z8" i="86"/>
  <c r="W9" i="86" s="1"/>
  <c r="Z8" i="44"/>
  <c r="AE8" i="44" s="1"/>
  <c r="Z8" i="79"/>
  <c r="Z7" i="6"/>
  <c r="Z8" i="66"/>
  <c r="W9" i="66" s="1"/>
  <c r="Z7" i="32"/>
  <c r="W8" i="32" s="1"/>
  <c r="Z7" i="19"/>
  <c r="W8" i="19" s="1"/>
  <c r="Z8" i="26"/>
  <c r="AG8" i="26" s="1"/>
  <c r="AP8" i="26" s="1"/>
  <c r="Z8" i="42"/>
  <c r="Z8" i="15"/>
  <c r="Z8" i="61"/>
  <c r="AG8" i="61" s="1"/>
  <c r="AP8" i="61" s="1"/>
  <c r="Z7" i="7"/>
  <c r="W8" i="7" s="1"/>
  <c r="Z8" i="84"/>
  <c r="AE8" i="84" s="1"/>
  <c r="AG8" i="63"/>
  <c r="AP8" i="63" s="1"/>
  <c r="AF8" i="63"/>
  <c r="AO8" i="63" s="1"/>
  <c r="AE8" i="63"/>
  <c r="W9" i="63"/>
  <c r="AG8" i="31"/>
  <c r="AP8" i="31" s="1"/>
  <c r="AE8" i="31"/>
  <c r="W9" i="3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G8" i="44"/>
  <c r="AP8" i="44" s="1"/>
  <c r="AG8" i="66"/>
  <c r="AP8" i="66" s="1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G8" i="70"/>
  <c r="AP8" i="70" s="1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7" i="93"/>
  <c r="AN7" i="93"/>
  <c r="Y8" i="87"/>
  <c r="X8" i="87"/>
  <c r="AI8" i="48"/>
  <c r="AN8" i="48"/>
  <c r="Y9" i="59"/>
  <c r="X9" i="59"/>
  <c r="Y9" i="83"/>
  <c r="X9" i="83"/>
  <c r="AN7" i="82"/>
  <c r="X8" i="78"/>
  <c r="Y8" i="78"/>
  <c r="X8" i="65"/>
  <c r="Y8" i="65"/>
  <c r="AN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Y8" i="45"/>
  <c r="K12" i="60"/>
  <c r="Z7" i="88"/>
  <c r="Z8" i="49"/>
  <c r="X8" i="37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X8" i="47"/>
  <c r="Y8" i="47"/>
  <c r="AH8" i="86"/>
  <c r="AQ8" i="86" s="1"/>
  <c r="AR7" i="49"/>
  <c r="Y9" i="7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N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Y8" i="35"/>
  <c r="AI8" i="59"/>
  <c r="AN8" i="59"/>
  <c r="X8" i="73"/>
  <c r="Y8" i="73"/>
  <c r="X8" i="39"/>
  <c r="Y8" i="39"/>
  <c r="X8" i="46"/>
  <c r="Y8" i="46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W8" i="92"/>
  <c r="AR7" i="77"/>
  <c r="AR7" i="58"/>
  <c r="AH8" i="52"/>
  <c r="AQ8" i="52" s="1"/>
  <c r="K20" i="1"/>
  <c r="Y8" i="82"/>
  <c r="X8" i="82"/>
  <c r="Z8" i="82" s="1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X9" i="40"/>
  <c r="Y8" i="96"/>
  <c r="X8" i="96"/>
  <c r="K12" i="50"/>
  <c r="AR7" i="86"/>
  <c r="AH7" i="10"/>
  <c r="AQ7" i="10" s="1"/>
  <c r="Z7" i="89"/>
  <c r="K15" i="49"/>
  <c r="K12" i="24"/>
  <c r="Y9" i="76"/>
  <c r="X9" i="76"/>
  <c r="Z9" i="76" s="1"/>
  <c r="AN7" i="65"/>
  <c r="AI7" i="65"/>
  <c r="AI7" i="46"/>
  <c r="AN7" i="46"/>
  <c r="Y8" i="56"/>
  <c r="X8" i="56"/>
  <c r="Y8" i="53"/>
  <c r="X8" i="53"/>
  <c r="AI7" i="2"/>
  <c r="AN7" i="2"/>
  <c r="Z8" i="78" l="1"/>
  <c r="Z8" i="39"/>
  <c r="Z8" i="80"/>
  <c r="AF8" i="43"/>
  <c r="AO8" i="43" s="1"/>
  <c r="AE7" i="19"/>
  <c r="AI7" i="56"/>
  <c r="W9" i="44"/>
  <c r="AE8" i="3"/>
  <c r="AG8" i="3"/>
  <c r="AP8" i="3" s="1"/>
  <c r="W9" i="3"/>
  <c r="AF8" i="3"/>
  <c r="AO8" i="3" s="1"/>
  <c r="W9" i="95"/>
  <c r="AF8" i="44"/>
  <c r="AO8" i="44" s="1"/>
  <c r="AG8" i="95"/>
  <c r="AP8" i="95" s="1"/>
  <c r="AE8" i="70"/>
  <c r="Z9" i="40"/>
  <c r="Z8" i="85"/>
  <c r="AF8" i="85" s="1"/>
  <c r="AO8" i="85" s="1"/>
  <c r="AI7" i="53"/>
  <c r="Z8" i="47"/>
  <c r="Z8" i="33"/>
  <c r="W9" i="70"/>
  <c r="AF8" i="61"/>
  <c r="AO8" i="61" s="1"/>
  <c r="W8" i="90"/>
  <c r="Y8" i="90" s="1"/>
  <c r="W9" i="43"/>
  <c r="AI7" i="60"/>
  <c r="W9" i="61"/>
  <c r="AE8" i="43"/>
  <c r="AG8" i="86"/>
  <c r="AP8" i="86" s="1"/>
  <c r="AF7" i="19"/>
  <c r="AO7" i="19" s="1"/>
  <c r="Z8" i="35"/>
  <c r="Z8" i="56"/>
  <c r="AG7" i="92"/>
  <c r="AP7" i="92" s="1"/>
  <c r="AI7" i="82"/>
  <c r="AR7" i="82" s="1"/>
  <c r="Z8" i="74"/>
  <c r="AF8" i="84"/>
  <c r="AO8" i="84" s="1"/>
  <c r="AE7" i="7"/>
  <c r="AG7" i="19"/>
  <c r="AP7" i="19" s="1"/>
  <c r="AE7" i="92"/>
  <c r="Z8" i="96"/>
  <c r="AF8" i="96" s="1"/>
  <c r="AO8" i="96" s="1"/>
  <c r="Z8" i="45"/>
  <c r="Z8" i="65"/>
  <c r="AF8" i="65" s="1"/>
  <c r="AO8" i="65" s="1"/>
  <c r="AG8" i="84"/>
  <c r="AP8" i="84" s="1"/>
  <c r="AE7" i="90"/>
  <c r="AF7" i="7"/>
  <c r="AO7" i="7" s="1"/>
  <c r="Z8" i="37"/>
  <c r="AE8" i="37" s="1"/>
  <c r="W9" i="84"/>
  <c r="AE8" i="86"/>
  <c r="AN8" i="86" s="1"/>
  <c r="AF7" i="90"/>
  <c r="AO7" i="90" s="1"/>
  <c r="AG7" i="7"/>
  <c r="AP7" i="7" s="1"/>
  <c r="AF7" i="32"/>
  <c r="AO7" i="32" s="1"/>
  <c r="AF8" i="86"/>
  <c r="AO8" i="86" s="1"/>
  <c r="Z8" i="72"/>
  <c r="W9" i="72" s="1"/>
  <c r="AG7" i="32"/>
  <c r="AP7" i="32" s="1"/>
  <c r="Z9" i="71"/>
  <c r="Z8" i="87"/>
  <c r="Z9" i="48"/>
  <c r="Z8" i="75"/>
  <c r="AG8" i="75" s="1"/>
  <c r="AP8" i="75" s="1"/>
  <c r="W9" i="26"/>
  <c r="AE7" i="32"/>
  <c r="AI7" i="32" s="1"/>
  <c r="Z8" i="11"/>
  <c r="Z8" i="55"/>
  <c r="AE8" i="26"/>
  <c r="Z8" i="50"/>
  <c r="AF8" i="50" s="1"/>
  <c r="AO8" i="50" s="1"/>
  <c r="Z8" i="73"/>
  <c r="AF8" i="73" s="1"/>
  <c r="AO8" i="73" s="1"/>
  <c r="Z8" i="60"/>
  <c r="AF8" i="60" s="1"/>
  <c r="AO8" i="60" s="1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Z9" i="59"/>
  <c r="AG9" i="59" s="1"/>
  <c r="AP9" i="59" s="1"/>
  <c r="AG8" i="72"/>
  <c r="AP8" i="72" s="1"/>
  <c r="AG8" i="21"/>
  <c r="AP8" i="21" s="1"/>
  <c r="AG8" i="2"/>
  <c r="AP8" i="2" s="1"/>
  <c r="W9" i="2"/>
  <c r="AF8" i="41"/>
  <c r="AO8" i="41" s="1"/>
  <c r="AG8" i="33"/>
  <c r="AP8" i="33" s="1"/>
  <c r="AF8" i="33"/>
  <c r="AO8" i="33" s="1"/>
  <c r="AE8" i="33"/>
  <c r="W9" i="33"/>
  <c r="AE9" i="40"/>
  <c r="W10" i="40"/>
  <c r="AF9" i="40"/>
  <c r="AO9" i="40" s="1"/>
  <c r="AG9" i="40"/>
  <c r="AP9" i="40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73"/>
  <c r="AP8" i="73" s="1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Y9" i="38"/>
  <c r="AI8" i="70"/>
  <c r="AN8" i="70"/>
  <c r="Y9" i="66"/>
  <c r="X9" i="66"/>
  <c r="Y9" i="17"/>
  <c r="X9" i="17"/>
  <c r="Y9" i="86"/>
  <c r="X9" i="86"/>
  <c r="AI7" i="7"/>
  <c r="AN7" i="7"/>
  <c r="Y8" i="19"/>
  <c r="X8" i="19"/>
  <c r="Z8" i="19" s="1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Z9" i="95" s="1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AN8" i="38"/>
  <c r="AI8" i="38"/>
  <c r="AN8" i="57"/>
  <c r="AI8" i="57"/>
  <c r="AI8" i="77"/>
  <c r="AN8" i="77"/>
  <c r="Y9" i="36"/>
  <c r="X9" i="36"/>
  <c r="AN7" i="6"/>
  <c r="AI7" i="6"/>
  <c r="AN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R7" i="72"/>
  <c r="Y9" i="26"/>
  <c r="X9" i="26"/>
  <c r="Z9" i="26" s="1"/>
  <c r="AR7" i="18"/>
  <c r="Y9" i="9"/>
  <c r="X9" i="9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Y9" i="63"/>
  <c r="X9" i="63"/>
  <c r="Y8" i="7"/>
  <c r="X8" i="7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Y9" i="77"/>
  <c r="X9" i="77"/>
  <c r="AN8" i="66"/>
  <c r="AI8" i="66"/>
  <c r="Y9" i="44"/>
  <c r="X9" i="44"/>
  <c r="Z9" i="44" s="1"/>
  <c r="AI8" i="17"/>
  <c r="AN8" i="17"/>
  <c r="Y9" i="61"/>
  <c r="X9" i="61"/>
  <c r="Z9" i="61" s="1"/>
  <c r="AI8" i="63"/>
  <c r="AN8" i="63"/>
  <c r="X9" i="43"/>
  <c r="Y9" i="43"/>
  <c r="AE8" i="56"/>
  <c r="AG8" i="56"/>
  <c r="AP8" i="56" s="1"/>
  <c r="W9" i="56"/>
  <c r="AF8" i="56"/>
  <c r="AO8" i="56" s="1"/>
  <c r="AG8" i="85"/>
  <c r="AP8" i="85" s="1"/>
  <c r="AG8" i="35"/>
  <c r="AP8" i="35" s="1"/>
  <c r="AF8" i="35"/>
  <c r="AO8" i="35" s="1"/>
  <c r="W9" i="35"/>
  <c r="AE8" i="35"/>
  <c r="AH9" i="59"/>
  <c r="AQ9" i="59" s="1"/>
  <c r="K14" i="18"/>
  <c r="AR8" i="76"/>
  <c r="AN7" i="32"/>
  <c r="AH8" i="56"/>
  <c r="AQ8" i="56" s="1"/>
  <c r="K16" i="49"/>
  <c r="AE8" i="96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7" i="90"/>
  <c r="AN7" i="90"/>
  <c r="AN8" i="43"/>
  <c r="AI8" i="43"/>
  <c r="Z8" i="24" l="1"/>
  <c r="AE8" i="21"/>
  <c r="Z9" i="52"/>
  <c r="W9" i="65"/>
  <c r="AE9" i="59"/>
  <c r="AE8" i="72"/>
  <c r="Z9" i="77"/>
  <c r="Z8" i="13"/>
  <c r="Z8" i="68"/>
  <c r="AG8" i="50"/>
  <c r="AP8" i="50" s="1"/>
  <c r="W10" i="59"/>
  <c r="AF8" i="72"/>
  <c r="AO8" i="72" s="1"/>
  <c r="W9" i="85"/>
  <c r="Z9" i="9"/>
  <c r="X9" i="3"/>
  <c r="Y9" i="3"/>
  <c r="W9" i="60"/>
  <c r="AI7" i="19"/>
  <c r="AR7" i="19" s="1"/>
  <c r="AG8" i="65"/>
  <c r="AP8" i="65" s="1"/>
  <c r="AE8" i="60"/>
  <c r="AN8" i="3"/>
  <c r="AI8" i="3"/>
  <c r="AR8" i="3" s="1"/>
  <c r="AE8" i="85"/>
  <c r="X8" i="90"/>
  <c r="Z8" i="90" s="1"/>
  <c r="W9" i="73"/>
  <c r="AE8" i="65"/>
  <c r="AI8" i="84"/>
  <c r="Z9" i="66"/>
  <c r="W9" i="37"/>
  <c r="W9" i="50"/>
  <c r="Y9" i="50" s="1"/>
  <c r="AF8" i="75"/>
  <c r="AO8" i="75" s="1"/>
  <c r="AF8" i="37"/>
  <c r="AO8" i="37" s="1"/>
  <c r="AF9" i="83"/>
  <c r="AO9" i="83" s="1"/>
  <c r="W9" i="75"/>
  <c r="Y9" i="75" s="1"/>
  <c r="AI8" i="86"/>
  <c r="AG8" i="37"/>
  <c r="AP8" i="37" s="1"/>
  <c r="AG9" i="83"/>
  <c r="AP9" i="83" s="1"/>
  <c r="W9" i="96"/>
  <c r="AG8" i="96"/>
  <c r="AP8" i="96" s="1"/>
  <c r="AE8" i="50"/>
  <c r="AI8" i="50" s="1"/>
  <c r="AE9" i="83"/>
  <c r="Z8" i="22"/>
  <c r="W9" i="22" s="1"/>
  <c r="Z9" i="28"/>
  <c r="Z9" i="15"/>
  <c r="AG8" i="91"/>
  <c r="AP8" i="91" s="1"/>
  <c r="Z8" i="25"/>
  <c r="AF8" i="25" s="1"/>
  <c r="AO8" i="25" s="1"/>
  <c r="Z9" i="63"/>
  <c r="AG8" i="60"/>
  <c r="AP8" i="60" s="1"/>
  <c r="W9" i="41"/>
  <c r="W9" i="91"/>
  <c r="Z9" i="43"/>
  <c r="AF9" i="43" s="1"/>
  <c r="AO9" i="43" s="1"/>
  <c r="Z9" i="38"/>
  <c r="AF9" i="38" s="1"/>
  <c r="AO9" i="38" s="1"/>
  <c r="AE8" i="41"/>
  <c r="Z8" i="32"/>
  <c r="AG8" i="32" s="1"/>
  <c r="AP8" i="32" s="1"/>
  <c r="Z8" i="92"/>
  <c r="Z9" i="86"/>
  <c r="Z8" i="1"/>
  <c r="AF8" i="1" s="1"/>
  <c r="AO8" i="1" s="1"/>
  <c r="Z9" i="64"/>
  <c r="AG9" i="64" s="1"/>
  <c r="AP9" i="64" s="1"/>
  <c r="AF9" i="59"/>
  <c r="AO9" i="59" s="1"/>
  <c r="AE8" i="2"/>
  <c r="AI8" i="2" s="1"/>
  <c r="AF8" i="21"/>
  <c r="AO8" i="21" s="1"/>
  <c r="AE8" i="91"/>
  <c r="Z9" i="30"/>
  <c r="W10" i="30" s="1"/>
  <c r="Z9" i="84"/>
  <c r="AF9" i="84" s="1"/>
  <c r="AO9" i="84" s="1"/>
  <c r="AG8" i="68"/>
  <c r="AP8" i="68" s="1"/>
  <c r="W9" i="68"/>
  <c r="AF8" i="68"/>
  <c r="AO8" i="68" s="1"/>
  <c r="AE8" i="68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G8" i="1"/>
  <c r="AP8" i="1" s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G9" i="43"/>
  <c r="AP9" i="43" s="1"/>
  <c r="AE9" i="77"/>
  <c r="W10" i="77"/>
  <c r="AF9" i="77"/>
  <c r="AO9" i="77" s="1"/>
  <c r="AG9" i="77"/>
  <c r="AP9" i="77" s="1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K14" i="51"/>
  <c r="K15" i="54"/>
  <c r="X10" i="48"/>
  <c r="Y10" i="48"/>
  <c r="X9" i="39"/>
  <c r="Y9" i="39"/>
  <c r="AI8" i="82"/>
  <c r="AN8" i="82"/>
  <c r="AH9" i="61"/>
  <c r="AQ9" i="61" s="1"/>
  <c r="Y9" i="81"/>
  <c r="X9" i="8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N8" i="2"/>
  <c r="AI8" i="91"/>
  <c r="AN8" i="91"/>
  <c r="K14" i="12"/>
  <c r="K14" i="19"/>
  <c r="K17" i="49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AN8" i="65"/>
  <c r="AI8" i="65"/>
  <c r="AN9" i="59"/>
  <c r="Y9" i="60"/>
  <c r="X9" i="60"/>
  <c r="Y9" i="21"/>
  <c r="X9" i="2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Y8" i="89"/>
  <c r="Z9" i="31"/>
  <c r="AN8" i="45"/>
  <c r="AI8" i="45"/>
  <c r="X10" i="7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R8" i="31"/>
  <c r="Z9" i="42"/>
  <c r="AR8" i="79"/>
  <c r="AR8" i="38"/>
  <c r="AH8" i="10"/>
  <c r="AQ8" i="10" s="1"/>
  <c r="Y9" i="14"/>
  <c r="X9" i="14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N8" i="60"/>
  <c r="Y9" i="41"/>
  <c r="X9" i="41"/>
  <c r="Y9" i="2"/>
  <c r="X9" i="2"/>
  <c r="Y9" i="69"/>
  <c r="X9" i="69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G9" i="38"/>
  <c r="AP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AI8" i="37"/>
  <c r="AN8" i="37"/>
  <c r="Y9" i="74"/>
  <c r="X9" i="74"/>
  <c r="Y9" i="47"/>
  <c r="X9" i="47"/>
  <c r="Y9" i="65"/>
  <c r="X9" i="65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X9" i="85"/>
  <c r="AH9" i="43"/>
  <c r="AQ9" i="43" s="1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AI8" i="73"/>
  <c r="AN8" i="73"/>
  <c r="Y9" i="37"/>
  <c r="X9" i="37"/>
  <c r="AN8" i="47"/>
  <c r="AI8" i="47"/>
  <c r="Y9" i="33"/>
  <c r="X9" i="33"/>
  <c r="AI9" i="83"/>
  <c r="AN9" i="83"/>
  <c r="Y9" i="91"/>
  <c r="X9" i="91"/>
  <c r="Z9" i="82" l="1"/>
  <c r="AE9" i="30"/>
  <c r="Z9" i="81"/>
  <c r="W9" i="32"/>
  <c r="AE9" i="43"/>
  <c r="Z9" i="47"/>
  <c r="Z9" i="16"/>
  <c r="Z9" i="41"/>
  <c r="X9" i="50"/>
  <c r="Z9" i="50" s="1"/>
  <c r="Z9" i="58"/>
  <c r="AG9" i="30"/>
  <c r="AP9" i="30" s="1"/>
  <c r="AE8" i="1"/>
  <c r="AE8" i="22"/>
  <c r="AE8" i="32"/>
  <c r="Z9" i="3"/>
  <c r="AH9" i="3"/>
  <c r="AQ9" i="3" s="1"/>
  <c r="AI8" i="60"/>
  <c r="AR8" i="60" s="1"/>
  <c r="AF8" i="22"/>
  <c r="AO8" i="22" s="1"/>
  <c r="AF8" i="32"/>
  <c r="AO8" i="32" s="1"/>
  <c r="W10" i="43"/>
  <c r="Z9" i="2"/>
  <c r="Z9" i="56"/>
  <c r="AG9" i="84"/>
  <c r="AP9" i="84" s="1"/>
  <c r="AG8" i="25"/>
  <c r="AP8" i="25" s="1"/>
  <c r="W10" i="38"/>
  <c r="Z8" i="89"/>
  <c r="W10" i="84"/>
  <c r="Y10" i="84" s="1"/>
  <c r="W9" i="25"/>
  <c r="Y9" i="25" s="1"/>
  <c r="X9" i="75"/>
  <c r="Z9" i="75" s="1"/>
  <c r="W10" i="75" s="1"/>
  <c r="AE9" i="38"/>
  <c r="AF9" i="64"/>
  <c r="AO9" i="64" s="1"/>
  <c r="AE9" i="84"/>
  <c r="Z9" i="45"/>
  <c r="AE9" i="45" s="1"/>
  <c r="Z8" i="88"/>
  <c r="AG8" i="88" s="1"/>
  <c r="AP8" i="88" s="1"/>
  <c r="AE9" i="64"/>
  <c r="AI9" i="64" s="1"/>
  <c r="W10" i="64"/>
  <c r="AE8" i="25"/>
  <c r="AN8" i="50"/>
  <c r="Z9" i="14"/>
  <c r="AF9" i="14" s="1"/>
  <c r="AO9" i="14" s="1"/>
  <c r="Z9" i="21"/>
  <c r="W10" i="21" s="1"/>
  <c r="Z9" i="55"/>
  <c r="AF9" i="55" s="1"/>
  <c r="AO9" i="55" s="1"/>
  <c r="AF9" i="30"/>
  <c r="AO9" i="30" s="1"/>
  <c r="W9" i="1"/>
  <c r="Z10" i="71"/>
  <c r="AF10" i="71" s="1"/>
  <c r="AO10" i="71" s="1"/>
  <c r="Z9" i="60"/>
  <c r="W10" i="60" s="1"/>
  <c r="Z9" i="74"/>
  <c r="AE9" i="74" s="1"/>
  <c r="Z10" i="76"/>
  <c r="AF10" i="76" s="1"/>
  <c r="AO10" i="76" s="1"/>
  <c r="Z9" i="65"/>
  <c r="Z9" i="85"/>
  <c r="W10" i="85" s="1"/>
  <c r="Z9" i="67"/>
  <c r="Z9" i="69"/>
  <c r="W10" i="69" s="1"/>
  <c r="AI9" i="59"/>
  <c r="AR9" i="59" s="1"/>
  <c r="AI8" i="21"/>
  <c r="Z9" i="72"/>
  <c r="AG9" i="72" s="1"/>
  <c r="AP9" i="72" s="1"/>
  <c r="Z9" i="80"/>
  <c r="AF9" i="80" s="1"/>
  <c r="AO9" i="80" s="1"/>
  <c r="Z9" i="33"/>
  <c r="AG9" i="33" s="1"/>
  <c r="AP9" i="33" s="1"/>
  <c r="Z9" i="11"/>
  <c r="AF9" i="11" s="1"/>
  <c r="AO9" i="11" s="1"/>
  <c r="Z9" i="96"/>
  <c r="W10" i="96" s="1"/>
  <c r="Z10" i="48"/>
  <c r="W11" i="48" s="1"/>
  <c r="AE9" i="85"/>
  <c r="AF9" i="85"/>
  <c r="AO9" i="85" s="1"/>
  <c r="AF8" i="88"/>
  <c r="AO8" i="88" s="1"/>
  <c r="AG9" i="41"/>
  <c r="AP9" i="41" s="1"/>
  <c r="AF9" i="41"/>
  <c r="AO9" i="41" s="1"/>
  <c r="AE9" i="41"/>
  <c r="W10" i="41"/>
  <c r="AE9" i="16"/>
  <c r="AG9" i="16"/>
  <c r="AP9" i="16" s="1"/>
  <c r="W10" i="16"/>
  <c r="AF9" i="16"/>
  <c r="AO9" i="16" s="1"/>
  <c r="W10" i="14"/>
  <c r="AF9" i="72"/>
  <c r="AO9" i="72" s="1"/>
  <c r="AG9" i="80"/>
  <c r="AP9" i="80" s="1"/>
  <c r="AE9" i="21"/>
  <c r="AG9" i="21"/>
  <c r="AP9" i="21" s="1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E9" i="65"/>
  <c r="W10" i="65"/>
  <c r="AF9" i="65"/>
  <c r="AO9" i="65" s="1"/>
  <c r="AG9" i="65"/>
  <c r="AP9" i="65" s="1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AN9" i="66"/>
  <c r="AI9" i="66"/>
  <c r="AH9" i="78"/>
  <c r="AQ9" i="78" s="1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X9" i="93"/>
  <c r="Y10" i="9"/>
  <c r="X10" i="9"/>
  <c r="Z10" i="9" s="1"/>
  <c r="AR8" i="58"/>
  <c r="AR9" i="40"/>
  <c r="AH10" i="40"/>
  <c r="AQ10" i="40" s="1"/>
  <c r="Y9" i="46"/>
  <c r="X9" i="46"/>
  <c r="Z9" i="46" s="1"/>
  <c r="K16" i="17"/>
  <c r="K16" i="9"/>
  <c r="Y9" i="32"/>
  <c r="X9" i="32"/>
  <c r="Y10" i="26"/>
  <c r="X10" i="26"/>
  <c r="Z10" i="26" s="1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Z9" i="24" s="1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N9" i="84"/>
  <c r="AN8" i="19"/>
  <c r="AI8" i="19"/>
  <c r="X10" i="95"/>
  <c r="Y10" i="95"/>
  <c r="AI9" i="26"/>
  <c r="AN9" i="26"/>
  <c r="Y10" i="15"/>
  <c r="X10" i="1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9" i="43"/>
  <c r="AI9" i="43"/>
  <c r="AN8" i="68"/>
  <c r="AI8" i="68"/>
  <c r="AR8" i="50"/>
  <c r="K23" i="1"/>
  <c r="AR8" i="87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Z10" i="63" s="1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Z9" i="19" s="1"/>
  <c r="Y9" i="13"/>
  <c r="X9" i="13"/>
  <c r="AI8" i="25"/>
  <c r="AN8" i="25"/>
  <c r="AR9" i="83"/>
  <c r="AR8" i="47"/>
  <c r="AR8" i="73"/>
  <c r="AR8" i="49"/>
  <c r="AH8" i="88"/>
  <c r="AQ8" i="88" s="1"/>
  <c r="K15" i="56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8" i="89"/>
  <c r="AO8" i="89" s="1"/>
  <c r="W9" i="89"/>
  <c r="AG8" i="89"/>
  <c r="AP8" i="89" s="1"/>
  <c r="AE8" i="89"/>
  <c r="AR8" i="81"/>
  <c r="AR8" i="55"/>
  <c r="Y10" i="28"/>
  <c r="X10" i="28"/>
  <c r="AE9" i="60"/>
  <c r="AG9" i="60"/>
  <c r="AP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X10" i="84"/>
  <c r="AN9" i="30"/>
  <c r="X10" i="43"/>
  <c r="Y10" i="43"/>
  <c r="AN9" i="95"/>
  <c r="AI9" i="95"/>
  <c r="AI9" i="15"/>
  <c r="AN9" i="15"/>
  <c r="AG9" i="11" l="1"/>
  <c r="AP9" i="11" s="1"/>
  <c r="W10" i="72"/>
  <c r="W9" i="88"/>
  <c r="Z9" i="32"/>
  <c r="W10" i="11"/>
  <c r="AG9" i="74"/>
  <c r="AP9" i="74" s="1"/>
  <c r="AE9" i="72"/>
  <c r="W11" i="76"/>
  <c r="AE9" i="55"/>
  <c r="AG9" i="96"/>
  <c r="AP9" i="96" s="1"/>
  <c r="AG9" i="3"/>
  <c r="AP9" i="3" s="1"/>
  <c r="W10" i="3"/>
  <c r="AF9" i="3"/>
  <c r="AO9" i="3" s="1"/>
  <c r="AE9" i="3"/>
  <c r="AI9" i="84"/>
  <c r="AE9" i="69"/>
  <c r="AI9" i="30"/>
  <c r="Z10" i="38"/>
  <c r="W10" i="33"/>
  <c r="X10" i="33" s="1"/>
  <c r="W10" i="74"/>
  <c r="W10" i="80"/>
  <c r="Z10" i="52"/>
  <c r="AF9" i="96"/>
  <c r="AO9" i="96" s="1"/>
  <c r="AE10" i="76"/>
  <c r="AF9" i="75"/>
  <c r="AO9" i="75" s="1"/>
  <c r="Z10" i="84"/>
  <c r="AG10" i="84" s="1"/>
  <c r="AP10" i="84" s="1"/>
  <c r="AF9" i="69"/>
  <c r="AO9" i="69" s="1"/>
  <c r="AE9" i="75"/>
  <c r="AE8" i="88"/>
  <c r="AE9" i="96"/>
  <c r="AG10" i="76"/>
  <c r="AP10" i="76" s="1"/>
  <c r="AG9" i="14"/>
  <c r="AP9" i="14" s="1"/>
  <c r="AG9" i="75"/>
  <c r="AP9" i="75" s="1"/>
  <c r="AF9" i="60"/>
  <c r="AO9" i="60" s="1"/>
  <c r="AE10" i="71"/>
  <c r="Z10" i="86"/>
  <c r="Z9" i="18"/>
  <c r="W10" i="18" s="1"/>
  <c r="X9" i="25"/>
  <c r="Z9" i="25" s="1"/>
  <c r="AN9" i="64"/>
  <c r="W10" i="55"/>
  <c r="Z9" i="93"/>
  <c r="AE9" i="11"/>
  <c r="AF9" i="33"/>
  <c r="AO9" i="33" s="1"/>
  <c r="AF9" i="74"/>
  <c r="AO9" i="74" s="1"/>
  <c r="AF9" i="21"/>
  <c r="AO9" i="21" s="1"/>
  <c r="AE9" i="80"/>
  <c r="AE9" i="14"/>
  <c r="AG9" i="69"/>
  <c r="AP9" i="69" s="1"/>
  <c r="AH9" i="75"/>
  <c r="AQ9" i="75" s="1"/>
  <c r="AG9" i="55"/>
  <c r="AP9" i="55" s="1"/>
  <c r="AE9" i="33"/>
  <c r="Z10" i="43"/>
  <c r="Z10" i="66"/>
  <c r="AE10" i="66" s="1"/>
  <c r="Z9" i="5"/>
  <c r="AG9" i="5" s="1"/>
  <c r="AP9" i="5" s="1"/>
  <c r="Z9" i="53"/>
  <c r="AE9" i="53" s="1"/>
  <c r="Z10" i="28"/>
  <c r="W11" i="28" s="1"/>
  <c r="Z10" i="77"/>
  <c r="AG10" i="77" s="1"/>
  <c r="AP10" i="77" s="1"/>
  <c r="AG9" i="85"/>
  <c r="AP9" i="85" s="1"/>
  <c r="Z10" i="15"/>
  <c r="AE10" i="15" s="1"/>
  <c r="Z9" i="1"/>
  <c r="AG9" i="1" s="1"/>
  <c r="AP9" i="1" s="1"/>
  <c r="Z10" i="44"/>
  <c r="Z9" i="22"/>
  <c r="AG9" i="22" s="1"/>
  <c r="AP9" i="22" s="1"/>
  <c r="AG10" i="26"/>
  <c r="AP10" i="26" s="1"/>
  <c r="AF10" i="26"/>
  <c r="AO10" i="26" s="1"/>
  <c r="AE10" i="26"/>
  <c r="W11" i="26"/>
  <c r="AE10" i="28"/>
  <c r="AF10" i="28"/>
  <c r="AO10" i="28" s="1"/>
  <c r="AG10" i="28"/>
  <c r="AP10" i="28" s="1"/>
  <c r="W10" i="19"/>
  <c r="AF9" i="19"/>
  <c r="AO9" i="19" s="1"/>
  <c r="AE9" i="19"/>
  <c r="AG9" i="19"/>
  <c r="AP9" i="19" s="1"/>
  <c r="W11" i="44"/>
  <c r="AE10" i="44"/>
  <c r="AG10" i="44"/>
  <c r="AP10" i="44" s="1"/>
  <c r="AF10" i="44"/>
  <c r="AO10" i="44" s="1"/>
  <c r="W11" i="77"/>
  <c r="W10" i="22"/>
  <c r="AF9" i="22"/>
  <c r="AO9" i="22" s="1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E9" i="5"/>
  <c r="K17" i="57"/>
  <c r="K18" i="62"/>
  <c r="K17" i="5"/>
  <c r="AN9" i="49"/>
  <c r="AI9" i="49"/>
  <c r="Y10" i="72"/>
  <c r="X10" i="72"/>
  <c r="AN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F9" i="53"/>
  <c r="AO9" i="53" s="1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Z10" i="45" s="1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Y10" i="96"/>
  <c r="Y10" i="49"/>
  <c r="X10" i="49"/>
  <c r="Y10" i="80"/>
  <c r="X10" i="80"/>
  <c r="AI9" i="72"/>
  <c r="AN9" i="72"/>
  <c r="AI9" i="16"/>
  <c r="AN9" i="16"/>
  <c r="K18" i="14"/>
  <c r="K18" i="58"/>
  <c r="AR8" i="93"/>
  <c r="Y9" i="89"/>
  <c r="X9" i="89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Y10" i="65"/>
  <c r="X10" i="65"/>
  <c r="X10" i="74"/>
  <c r="Y10" i="74"/>
  <c r="Y10" i="21"/>
  <c r="X10" i="21"/>
  <c r="AN9" i="80"/>
  <c r="AI9" i="80"/>
  <c r="X10" i="69"/>
  <c r="Y10" i="69"/>
  <c r="Y10" i="41"/>
  <c r="X10" i="41"/>
  <c r="AN9" i="75"/>
  <c r="X10" i="85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65"/>
  <c r="AN9" i="65"/>
  <c r="Y10" i="67"/>
  <c r="X10" i="67"/>
  <c r="AI9" i="81"/>
  <c r="AN9" i="81"/>
  <c r="X11" i="76"/>
  <c r="Y11" i="76"/>
  <c r="AN9" i="14"/>
  <c r="Y9" i="88"/>
  <c r="X9" i="88"/>
  <c r="AI9" i="85"/>
  <c r="AN9" i="85"/>
  <c r="AE9" i="1" l="1"/>
  <c r="AE10" i="77"/>
  <c r="Z9" i="88"/>
  <c r="AF10" i="77"/>
  <c r="AO10" i="77" s="1"/>
  <c r="Z9" i="90"/>
  <c r="Z10" i="65"/>
  <c r="Z10" i="79"/>
  <c r="Z10" i="80"/>
  <c r="X10" i="3"/>
  <c r="AH10" i="3" s="1"/>
  <c r="AQ10" i="3" s="1"/>
  <c r="Y10" i="3"/>
  <c r="Y10" i="33"/>
  <c r="AE9" i="18"/>
  <c r="AF9" i="18"/>
  <c r="AO9" i="18" s="1"/>
  <c r="AI10" i="76"/>
  <c r="AI9" i="33"/>
  <c r="AR9" i="33" s="1"/>
  <c r="Z10" i="74"/>
  <c r="Z10" i="17"/>
  <c r="Z10" i="70"/>
  <c r="Z10" i="57"/>
  <c r="AG10" i="66"/>
  <c r="AP10" i="66" s="1"/>
  <c r="AI9" i="3"/>
  <c r="AR9" i="3" s="1"/>
  <c r="AN9" i="3"/>
  <c r="W10" i="25"/>
  <c r="AE9" i="25"/>
  <c r="AF9" i="25"/>
  <c r="AO9" i="25" s="1"/>
  <c r="W10" i="1"/>
  <c r="Y10" i="1" s="1"/>
  <c r="AF9" i="5"/>
  <c r="AO9" i="5" s="1"/>
  <c r="W11" i="84"/>
  <c r="X11" i="84" s="1"/>
  <c r="AF9" i="1"/>
  <c r="AO9" i="1" s="1"/>
  <c r="W10" i="53"/>
  <c r="AI9" i="75"/>
  <c r="W10" i="5"/>
  <c r="X10" i="5" s="1"/>
  <c r="AF10" i="15"/>
  <c r="AO10" i="15" s="1"/>
  <c r="AF10" i="66"/>
  <c r="AO10" i="66" s="1"/>
  <c r="AE10" i="84"/>
  <c r="Z10" i="96"/>
  <c r="AG9" i="53"/>
  <c r="AP9" i="53" s="1"/>
  <c r="AI9" i="14"/>
  <c r="AR9" i="14" s="1"/>
  <c r="Z10" i="31"/>
  <c r="AG10" i="31" s="1"/>
  <c r="AP10" i="31" s="1"/>
  <c r="Z10" i="42"/>
  <c r="W11" i="42" s="1"/>
  <c r="AI9" i="69"/>
  <c r="W11" i="15"/>
  <c r="W11" i="66"/>
  <c r="X11" i="66" s="1"/>
  <c r="AF10" i="84"/>
  <c r="AO10" i="84" s="1"/>
  <c r="Z10" i="85"/>
  <c r="W11" i="85" s="1"/>
  <c r="Z9" i="89"/>
  <c r="AG10" i="15"/>
  <c r="AP10" i="15" s="1"/>
  <c r="Z10" i="69"/>
  <c r="AE10" i="69" s="1"/>
  <c r="Z10" i="47"/>
  <c r="AF10" i="47" s="1"/>
  <c r="AO10" i="47" s="1"/>
  <c r="AG9" i="25"/>
  <c r="AP9" i="25" s="1"/>
  <c r="Z10" i="58"/>
  <c r="AG10" i="58" s="1"/>
  <c r="AP10" i="58" s="1"/>
  <c r="Z10" i="21"/>
  <c r="Z10" i="81"/>
  <c r="AE10" i="81" s="1"/>
  <c r="Z9" i="62"/>
  <c r="W10" i="62" s="1"/>
  <c r="Z9" i="29"/>
  <c r="AG9" i="29" s="1"/>
  <c r="AP9" i="29" s="1"/>
  <c r="Z11" i="76"/>
  <c r="AG11" i="76" s="1"/>
  <c r="AP11" i="76" s="1"/>
  <c r="Z10" i="33"/>
  <c r="AE10" i="33" s="1"/>
  <c r="Z10" i="72"/>
  <c r="AG10" i="72" s="1"/>
  <c r="AP10" i="72" s="1"/>
  <c r="Z11" i="71"/>
  <c r="AG11" i="71" s="1"/>
  <c r="AP11" i="71" s="1"/>
  <c r="AG10" i="69"/>
  <c r="AP10" i="69" s="1"/>
  <c r="W11" i="81"/>
  <c r="AG10" i="55"/>
  <c r="AP10" i="55" s="1"/>
  <c r="W11" i="55"/>
  <c r="AE10" i="55"/>
  <c r="AF10" i="55"/>
  <c r="AO10" i="55" s="1"/>
  <c r="W11" i="72"/>
  <c r="AF10" i="72"/>
  <c r="AO10" i="72" s="1"/>
  <c r="AF11" i="71"/>
  <c r="AO11" i="71" s="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AE9" i="62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AN9" i="25"/>
  <c r="AN10" i="26"/>
  <c r="AI10" i="26"/>
  <c r="AR9" i="79"/>
  <c r="AG10" i="21"/>
  <c r="AP10" i="21" s="1"/>
  <c r="W11" i="21"/>
  <c r="AF10" i="21"/>
  <c r="AO10" i="21" s="1"/>
  <c r="AE10" i="21"/>
  <c r="AE10" i="42"/>
  <c r="AH10" i="82"/>
  <c r="AQ10" i="82" s="1"/>
  <c r="AH10" i="60"/>
  <c r="AQ10" i="60" s="1"/>
  <c r="Y10" i="4"/>
  <c r="X10" i="4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AR10" i="71"/>
  <c r="K18" i="21"/>
  <c r="AN10" i="59"/>
  <c r="AI10" i="59"/>
  <c r="AI9" i="19"/>
  <c r="AN9" i="19"/>
  <c r="Y11" i="28"/>
  <c r="X11" i="28"/>
  <c r="W10" i="90"/>
  <c r="AF9" i="90"/>
  <c r="AO9" i="90" s="1"/>
  <c r="AE9" i="90"/>
  <c r="AG9" i="90"/>
  <c r="AP9" i="90" s="1"/>
  <c r="AG10" i="47"/>
  <c r="AP10" i="47" s="1"/>
  <c r="AG10" i="80"/>
  <c r="AP10" i="80" s="1"/>
  <c r="AF10" i="80"/>
  <c r="AO10" i="80" s="1"/>
  <c r="AE10" i="80"/>
  <c r="W11" i="80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Y10" i="53"/>
  <c r="X10" i="53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X10" i="8"/>
  <c r="Z10" i="8" s="1"/>
  <c r="Y10" i="8"/>
  <c r="AI9" i="1"/>
  <c r="AN9" i="1"/>
  <c r="AF9" i="88"/>
  <c r="AO9" i="88" s="1"/>
  <c r="AE9" i="88"/>
  <c r="W10" i="88"/>
  <c r="AG9" i="88"/>
  <c r="AP9" i="88" s="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X10" i="19"/>
  <c r="AI10" i="28"/>
  <c r="AN10" i="28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X11" i="83"/>
  <c r="Y9" i="51"/>
  <c r="X9" i="51"/>
  <c r="AN9" i="22"/>
  <c r="AI9" i="22"/>
  <c r="Y11" i="77"/>
  <c r="X11" i="77"/>
  <c r="AN10" i="44"/>
  <c r="AI10" i="44"/>
  <c r="AN10" i="15"/>
  <c r="AN10" i="66"/>
  <c r="AN10" i="84"/>
  <c r="AR8" i="62"/>
  <c r="K17" i="2"/>
  <c r="AR9" i="45"/>
  <c r="AR9" i="65"/>
  <c r="AH11" i="48"/>
  <c r="AQ11" i="48" s="1"/>
  <c r="AR9" i="85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AH10" i="17"/>
  <c r="AQ10" i="17" s="1"/>
  <c r="AR9" i="34"/>
  <c r="K18" i="63"/>
  <c r="Z10" i="50"/>
  <c r="Z10" i="75"/>
  <c r="Z10" i="14"/>
  <c r="AH10" i="55"/>
  <c r="AQ10" i="55" s="1"/>
  <c r="Y11" i="38"/>
  <c r="X11" i="38"/>
  <c r="Z10" i="56"/>
  <c r="K19" i="10"/>
  <c r="Z10" i="87"/>
  <c r="Y10" i="73"/>
  <c r="X10" i="73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Y10" i="25"/>
  <c r="X10" i="25"/>
  <c r="Y11" i="26"/>
  <c r="X11" i="26"/>
  <c r="Z10" i="91" l="1"/>
  <c r="Z10" i="4"/>
  <c r="AF9" i="62"/>
  <c r="AO9" i="62" s="1"/>
  <c r="AF10" i="33"/>
  <c r="AO10" i="33" s="1"/>
  <c r="AF10" i="69"/>
  <c r="AO10" i="69" s="1"/>
  <c r="Z10" i="5"/>
  <c r="W11" i="69"/>
  <c r="Y11" i="66"/>
  <c r="W11" i="31"/>
  <c r="Z10" i="32"/>
  <c r="AI9" i="25"/>
  <c r="W12" i="76"/>
  <c r="AE10" i="47"/>
  <c r="AE11" i="76"/>
  <c r="AI10" i="66"/>
  <c r="Z11" i="77"/>
  <c r="Z11" i="83"/>
  <c r="X10" i="1"/>
  <c r="Z10" i="1" s="1"/>
  <c r="W11" i="47"/>
  <c r="W10" i="29"/>
  <c r="AF10" i="81"/>
  <c r="AO10" i="81" s="1"/>
  <c r="Z11" i="44"/>
  <c r="AE11" i="44" s="1"/>
  <c r="AI10" i="15"/>
  <c r="Z10" i="24"/>
  <c r="AE11" i="71"/>
  <c r="Z10" i="3"/>
  <c r="Y11" i="84"/>
  <c r="AE10" i="31"/>
  <c r="AE10" i="58"/>
  <c r="AF10" i="42"/>
  <c r="AO10" i="42" s="1"/>
  <c r="AF11" i="76"/>
  <c r="AO11" i="76" s="1"/>
  <c r="AE10" i="85"/>
  <c r="AI10" i="84"/>
  <c r="Z10" i="19"/>
  <c r="AI9" i="5"/>
  <c r="AF10" i="31"/>
  <c r="AO10" i="31" s="1"/>
  <c r="AF10" i="58"/>
  <c r="AO10" i="58" s="1"/>
  <c r="AG10" i="42"/>
  <c r="AP10" i="42" s="1"/>
  <c r="Z10" i="39"/>
  <c r="AF10" i="85"/>
  <c r="AO10" i="85" s="1"/>
  <c r="AE9" i="29"/>
  <c r="AG10" i="33"/>
  <c r="AP10" i="33" s="1"/>
  <c r="W11" i="58"/>
  <c r="X11" i="58" s="1"/>
  <c r="AF9" i="29"/>
  <c r="AO9" i="29" s="1"/>
  <c r="Z11" i="66"/>
  <c r="Z10" i="53"/>
  <c r="AF10" i="53" s="1"/>
  <c r="AO10" i="53" s="1"/>
  <c r="Z10" i="93"/>
  <c r="Z11" i="86"/>
  <c r="Z11" i="59"/>
  <c r="W12" i="59" s="1"/>
  <c r="AE10" i="72"/>
  <c r="AG10" i="81"/>
  <c r="AP10" i="81" s="1"/>
  <c r="Z10" i="73"/>
  <c r="AF10" i="73" s="1"/>
  <c r="AO10" i="73" s="1"/>
  <c r="Z9" i="51"/>
  <c r="Z11" i="15"/>
  <c r="Z10" i="37"/>
  <c r="AE10" i="37" s="1"/>
  <c r="Z10" i="46"/>
  <c r="W12" i="71"/>
  <c r="W11" i="33"/>
  <c r="Z11" i="26"/>
  <c r="W12" i="26" s="1"/>
  <c r="Z11" i="28"/>
  <c r="AF11" i="28" s="1"/>
  <c r="AO11" i="28" s="1"/>
  <c r="W12" i="44"/>
  <c r="AG11" i="44"/>
  <c r="AP11" i="44" s="1"/>
  <c r="W11" i="73"/>
  <c r="AG10" i="73"/>
  <c r="AP10" i="73" s="1"/>
  <c r="AE10" i="4"/>
  <c r="AG10" i="4"/>
  <c r="AP10" i="4" s="1"/>
  <c r="W11" i="4"/>
  <c r="AF10" i="4"/>
  <c r="AO10" i="4" s="1"/>
  <c r="AG10" i="24"/>
  <c r="AP10" i="24" s="1"/>
  <c r="W11" i="24"/>
  <c r="AF10" i="24"/>
  <c r="AO10" i="24" s="1"/>
  <c r="AE10" i="24"/>
  <c r="W11" i="53"/>
  <c r="AG10" i="53"/>
  <c r="AP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F10" i="46"/>
  <c r="AO10" i="46" s="1"/>
  <c r="AE10" i="46"/>
  <c r="W11" i="46"/>
  <c r="AG10" i="46"/>
  <c r="AP10" i="46" s="1"/>
  <c r="AG11" i="26"/>
  <c r="AP11" i="26" s="1"/>
  <c r="AF11" i="26"/>
  <c r="AO11" i="26" s="1"/>
  <c r="AG11" i="77"/>
  <c r="AP11" i="77" s="1"/>
  <c r="AF11" i="77"/>
  <c r="AO11" i="77" s="1"/>
  <c r="AE11" i="77"/>
  <c r="W12" i="77"/>
  <c r="W12" i="28"/>
  <c r="K18" i="50"/>
  <c r="AG10" i="41"/>
  <c r="AP10" i="41" s="1"/>
  <c r="AF10" i="41"/>
  <c r="AO10" i="41" s="1"/>
  <c r="W11" i="41"/>
  <c r="AE10" i="41"/>
  <c r="K20" i="10"/>
  <c r="K19" i="63"/>
  <c r="K18" i="3"/>
  <c r="Y11" i="30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X11" i="47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Z11" i="81" s="1"/>
  <c r="AH10" i="25"/>
  <c r="AQ10" i="25" s="1"/>
  <c r="K18" i="11"/>
  <c r="Y11" i="61"/>
  <c r="X11" i="6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Z12" i="71" s="1"/>
  <c r="Y12" i="71"/>
  <c r="Y11" i="33"/>
  <c r="X11" i="33"/>
  <c r="Y10" i="29"/>
  <c r="X10" i="29"/>
  <c r="Z10" i="29" s="1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X11" i="65"/>
  <c r="Y11" i="65"/>
  <c r="Z11" i="65" s="1"/>
  <c r="K20" i="69"/>
  <c r="AR9" i="32"/>
  <c r="Y11" i="64"/>
  <c r="X11" i="64"/>
  <c r="K19" i="18"/>
  <c r="AR9" i="73"/>
  <c r="K19" i="68"/>
  <c r="AN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AR9" i="19"/>
  <c r="AN10" i="54"/>
  <c r="AI10" i="54"/>
  <c r="AH10" i="4"/>
  <c r="AQ10" i="4" s="1"/>
  <c r="AR9" i="25"/>
  <c r="Z10" i="22"/>
  <c r="AH10" i="39"/>
  <c r="AQ10" i="39" s="1"/>
  <c r="X12" i="76"/>
  <c r="Y12" i="76"/>
  <c r="AN10" i="70"/>
  <c r="AI10" i="70"/>
  <c r="X11" i="17"/>
  <c r="Y11" i="17"/>
  <c r="Y11" i="72"/>
  <c r="X11" i="72"/>
  <c r="X11" i="69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72"/>
  <c r="AN10" i="72"/>
  <c r="AI10" i="81"/>
  <c r="AN10" i="81"/>
  <c r="AF11" i="44" l="1"/>
  <c r="AO11" i="44" s="1"/>
  <c r="AE11" i="26"/>
  <c r="AG10" i="1"/>
  <c r="AP10" i="1" s="1"/>
  <c r="W11" i="1"/>
  <c r="AF10" i="1"/>
  <c r="AO10" i="1" s="1"/>
  <c r="AE10" i="1"/>
  <c r="AE10" i="53"/>
  <c r="Z11" i="61"/>
  <c r="Z11" i="80"/>
  <c r="AE11" i="28"/>
  <c r="Z11" i="79"/>
  <c r="Z11" i="33"/>
  <c r="AI10" i="85"/>
  <c r="AG10" i="3"/>
  <c r="AP10" i="3" s="1"/>
  <c r="AE10" i="3"/>
  <c r="W11" i="3"/>
  <c r="AF10" i="3"/>
  <c r="AO10" i="3" s="1"/>
  <c r="AG11" i="59"/>
  <c r="AP11" i="59" s="1"/>
  <c r="Z11" i="17"/>
  <c r="AG10" i="37"/>
  <c r="AP10" i="37" s="1"/>
  <c r="AF10" i="37"/>
  <c r="AO10" i="37" s="1"/>
  <c r="Z11" i="69"/>
  <c r="W12" i="69" s="1"/>
  <c r="Y11" i="58"/>
  <c r="Z11" i="58" s="1"/>
  <c r="AI10" i="58"/>
  <c r="AG11" i="28"/>
  <c r="AP11" i="28" s="1"/>
  <c r="W11" i="37"/>
  <c r="AE11" i="59"/>
  <c r="AN10" i="85"/>
  <c r="Z11" i="30"/>
  <c r="AF11" i="59"/>
  <c r="AO11" i="59" s="1"/>
  <c r="Z10" i="88"/>
  <c r="Z10" i="23"/>
  <c r="Z11" i="47"/>
  <c r="Z10" i="13"/>
  <c r="AE10" i="13" s="1"/>
  <c r="Z10" i="12"/>
  <c r="Z11" i="74"/>
  <c r="Z11" i="96"/>
  <c r="Z11" i="70"/>
  <c r="AE10" i="73"/>
  <c r="Z12" i="76"/>
  <c r="W13" i="76" s="1"/>
  <c r="Z11" i="54"/>
  <c r="W12" i="54" s="1"/>
  <c r="Z11" i="85"/>
  <c r="AE11" i="85" s="1"/>
  <c r="Z11" i="55"/>
  <c r="AG11" i="55" s="1"/>
  <c r="AP11" i="55" s="1"/>
  <c r="W11" i="92"/>
  <c r="AF10" i="92"/>
  <c r="AO10" i="92" s="1"/>
  <c r="AE10" i="92"/>
  <c r="AG10" i="92"/>
  <c r="AP10" i="92" s="1"/>
  <c r="AG11" i="65"/>
  <c r="AP11" i="65" s="1"/>
  <c r="W12" i="65"/>
  <c r="AF11" i="65"/>
  <c r="AO11" i="65" s="1"/>
  <c r="AE11" i="65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G11" i="33"/>
  <c r="AP11" i="33" s="1"/>
  <c r="AF11" i="33"/>
  <c r="AO11" i="33" s="1"/>
  <c r="AE11" i="33"/>
  <c r="AE11" i="54"/>
  <c r="AG11" i="54"/>
  <c r="AP11" i="54" s="1"/>
  <c r="AE11" i="55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17"/>
  <c r="AF11" i="17"/>
  <c r="AO11" i="17" s="1"/>
  <c r="AE11" i="17"/>
  <c r="AG11" i="17"/>
  <c r="AP11" i="17" s="1"/>
  <c r="AH12" i="76"/>
  <c r="AQ12" i="76" s="1"/>
  <c r="AR10" i="54"/>
  <c r="Y10" i="27"/>
  <c r="X10" i="27"/>
  <c r="Y11" i="82"/>
  <c r="X11" i="82"/>
  <c r="Z11" i="82" s="1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AH12" i="71"/>
  <c r="AQ12" i="71" s="1"/>
  <c r="AN11" i="15"/>
  <c r="AI11" i="15"/>
  <c r="Y10" i="20"/>
  <c r="X10" i="20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X11" i="87"/>
  <c r="X11" i="56"/>
  <c r="Y11" i="56"/>
  <c r="X12" i="86"/>
  <c r="Y12" i="86"/>
  <c r="AN10" i="82"/>
  <c r="AI10" i="82"/>
  <c r="K19" i="16"/>
  <c r="Y12" i="83"/>
  <c r="X12" i="83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K19" i="51"/>
  <c r="Y10" i="51"/>
  <c r="X10" i="51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Y12" i="28"/>
  <c r="Y11" i="39"/>
  <c r="X11" i="39"/>
  <c r="X11" i="32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X11" i="1"/>
  <c r="Y11" i="73"/>
  <c r="X11" i="73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Z11" i="2" s="1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X11" i="4"/>
  <c r="AI10" i="73"/>
  <c r="AN10" i="73"/>
  <c r="Z11" i="19" l="1"/>
  <c r="AF11" i="54"/>
  <c r="AO11" i="54" s="1"/>
  <c r="AF11" i="85"/>
  <c r="AO11" i="85" s="1"/>
  <c r="Z11" i="56"/>
  <c r="Z10" i="20"/>
  <c r="AG11" i="85"/>
  <c r="AP11" i="85" s="1"/>
  <c r="Z11" i="41"/>
  <c r="Z11" i="60"/>
  <c r="Z12" i="26"/>
  <c r="AF11" i="55"/>
  <c r="AO11" i="55" s="1"/>
  <c r="W12" i="55"/>
  <c r="Y11" i="3"/>
  <c r="X11" i="3"/>
  <c r="AH11" i="3" s="1"/>
  <c r="AQ11" i="3" s="1"/>
  <c r="Z12" i="28"/>
  <c r="Z11" i="87"/>
  <c r="AN10" i="3"/>
  <c r="AI10" i="3"/>
  <c r="AR10" i="3" s="1"/>
  <c r="AE11" i="58"/>
  <c r="AG11" i="58"/>
  <c r="AP11" i="58" s="1"/>
  <c r="AF11" i="58"/>
  <c r="AO11" i="58" s="1"/>
  <c r="W12" i="58"/>
  <c r="AF12" i="76"/>
  <c r="AO12" i="76" s="1"/>
  <c r="Z11" i="5"/>
  <c r="AG11" i="5" s="1"/>
  <c r="AP11" i="5" s="1"/>
  <c r="Z11" i="32"/>
  <c r="Z12" i="48"/>
  <c r="AG12" i="76"/>
  <c r="AP12" i="76" s="1"/>
  <c r="AG11" i="69"/>
  <c r="AP11" i="69" s="1"/>
  <c r="AE11" i="69"/>
  <c r="AN11" i="69" s="1"/>
  <c r="AF10" i="13"/>
  <c r="AO10" i="13" s="1"/>
  <c r="AF11" i="69"/>
  <c r="AO11" i="69" s="1"/>
  <c r="AG10" i="13"/>
  <c r="AP10" i="13" s="1"/>
  <c r="Z11" i="1"/>
  <c r="Z11" i="39"/>
  <c r="Z11" i="73"/>
  <c r="AG11" i="73" s="1"/>
  <c r="AP11" i="73" s="1"/>
  <c r="Z11" i="24"/>
  <c r="Z11" i="36"/>
  <c r="W12" i="85"/>
  <c r="W11" i="13"/>
  <c r="Z11" i="4"/>
  <c r="W12" i="4" s="1"/>
  <c r="Z12" i="15"/>
  <c r="AF12" i="15" s="1"/>
  <c r="AO12" i="15" s="1"/>
  <c r="Z12" i="83"/>
  <c r="Z11" i="14"/>
  <c r="Z11" i="93"/>
  <c r="Z11" i="53"/>
  <c r="Z12" i="86"/>
  <c r="AE12" i="86" s="1"/>
  <c r="Z11" i="8"/>
  <c r="AF11" i="8" s="1"/>
  <c r="AO11" i="8" s="1"/>
  <c r="Z11" i="91"/>
  <c r="Z11" i="50"/>
  <c r="AF11" i="50" s="1"/>
  <c r="AO11" i="50" s="1"/>
  <c r="Z11" i="75"/>
  <c r="AF11" i="75" s="1"/>
  <c r="AO11" i="75" s="1"/>
  <c r="Z12" i="44"/>
  <c r="Z11" i="16"/>
  <c r="AF11" i="16" s="1"/>
  <c r="AO11" i="16" s="1"/>
  <c r="Z10" i="51"/>
  <c r="AG10" i="51" s="1"/>
  <c r="AP10" i="51" s="1"/>
  <c r="W12" i="75"/>
  <c r="AG11" i="75"/>
  <c r="AP11" i="75" s="1"/>
  <c r="AG11" i="56"/>
  <c r="AP11" i="56" s="1"/>
  <c r="AF11" i="56"/>
  <c r="AO11" i="56" s="1"/>
  <c r="AE11" i="56"/>
  <c r="W12" i="56"/>
  <c r="W12" i="8"/>
  <c r="AG10" i="20"/>
  <c r="AP10" i="20" s="1"/>
  <c r="W11" i="20"/>
  <c r="AF10" i="20"/>
  <c r="AO10" i="20" s="1"/>
  <c r="AE10" i="20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G12" i="86"/>
  <c r="AP12" i="86" s="1"/>
  <c r="AF12" i="86"/>
  <c r="AO12" i="86" s="1"/>
  <c r="AF12" i="44"/>
  <c r="AO12" i="44" s="1"/>
  <c r="AE12" i="44"/>
  <c r="W13" i="44"/>
  <c r="AG12" i="44"/>
  <c r="AP12" i="44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Z11" i="23" s="1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N12" i="76"/>
  <c r="AR10" i="53"/>
  <c r="X11" i="12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X12" i="65"/>
  <c r="Y12" i="65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K22" i="69"/>
  <c r="AF10" i="94"/>
  <c r="AO10" i="94" s="1"/>
  <c r="W11" i="94"/>
  <c r="AG10" i="94"/>
  <c r="AP10" i="94" s="1"/>
  <c r="AE10" i="94"/>
  <c r="Y11" i="35"/>
  <c r="Z11" i="35" s="1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W12" i="50" l="1"/>
  <c r="AG11" i="50"/>
  <c r="AP11" i="50" s="1"/>
  <c r="W12" i="16"/>
  <c r="AG11" i="16"/>
  <c r="AP11" i="16" s="1"/>
  <c r="AG12" i="15"/>
  <c r="AP12" i="15" s="1"/>
  <c r="AE11" i="75"/>
  <c r="Z11" i="3"/>
  <c r="AE12" i="15"/>
  <c r="AG11" i="8"/>
  <c r="AP11" i="8" s="1"/>
  <c r="Z12" i="65"/>
  <c r="AI12" i="76"/>
  <c r="W12" i="73"/>
  <c r="AE11" i="5"/>
  <c r="W13" i="15"/>
  <c r="AE11" i="73"/>
  <c r="AF11" i="5"/>
  <c r="AO11" i="5" s="1"/>
  <c r="AF11" i="73"/>
  <c r="AO11" i="73" s="1"/>
  <c r="W13" i="86"/>
  <c r="W12" i="5"/>
  <c r="W11" i="51"/>
  <c r="AE11" i="8"/>
  <c r="AE11" i="16"/>
  <c r="AE10" i="51"/>
  <c r="Z12" i="96"/>
  <c r="Z11" i="12"/>
  <c r="Z12" i="33"/>
  <c r="AG12" i="33" s="1"/>
  <c r="AP12" i="33" s="1"/>
  <c r="Z11" i="18"/>
  <c r="Z12" i="47"/>
  <c r="W13" i="47" s="1"/>
  <c r="Z11" i="25"/>
  <c r="Z11" i="92"/>
  <c r="W12" i="92" s="1"/>
  <c r="Z12" i="79"/>
  <c r="AG12" i="79" s="1"/>
  <c r="AP12" i="79" s="1"/>
  <c r="Z12" i="69"/>
  <c r="AF12" i="69" s="1"/>
  <c r="AO12" i="69" s="1"/>
  <c r="Z13" i="76"/>
  <c r="AF13" i="76" s="1"/>
  <c r="AO13" i="76" s="1"/>
  <c r="Z12" i="21"/>
  <c r="AG12" i="21" s="1"/>
  <c r="AP12" i="21" s="1"/>
  <c r="AF10" i="51"/>
  <c r="AO10" i="51" s="1"/>
  <c r="AE11" i="50"/>
  <c r="Z12" i="30"/>
  <c r="W13" i="30" s="1"/>
  <c r="Z11" i="88"/>
  <c r="AG11" i="88" s="1"/>
  <c r="AP11" i="88" s="1"/>
  <c r="AF11" i="35"/>
  <c r="AO11" i="35" s="1"/>
  <c r="W12" i="35"/>
  <c r="AG11" i="35"/>
  <c r="AP11" i="35" s="1"/>
  <c r="AE11" i="35"/>
  <c r="AE12" i="33"/>
  <c r="W13" i="33"/>
  <c r="AF12" i="33"/>
  <c r="AO12" i="33" s="1"/>
  <c r="W13" i="79"/>
  <c r="W13" i="54"/>
  <c r="AE12" i="54"/>
  <c r="AG12" i="54"/>
  <c r="AP12" i="54" s="1"/>
  <c r="AF12" i="54"/>
  <c r="AO12" i="54" s="1"/>
  <c r="W12" i="88"/>
  <c r="W14" i="76"/>
  <c r="AF12" i="47"/>
  <c r="AO12" i="47" s="1"/>
  <c r="AE12" i="30"/>
  <c r="AF12" i="30"/>
  <c r="AO12" i="30" s="1"/>
  <c r="AG11" i="92"/>
  <c r="AP11" i="92" s="1"/>
  <c r="AF11" i="92"/>
  <c r="AO11" i="92" s="1"/>
  <c r="W13" i="69"/>
  <c r="AE12" i="69"/>
  <c r="AG12" i="69"/>
  <c r="AP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Y12" i="36"/>
  <c r="X13" i="26"/>
  <c r="Y13" i="26"/>
  <c r="AH11" i="12"/>
  <c r="AQ11" i="12" s="1"/>
  <c r="AI12" i="48"/>
  <c r="AN12" i="48"/>
  <c r="X12" i="14"/>
  <c r="Y12" i="14"/>
  <c r="Y12" i="19"/>
  <c r="X12" i="19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X12" i="53"/>
  <c r="AN11" i="5"/>
  <c r="AI11" i="5"/>
  <c r="AI10" i="51"/>
  <c r="AN10" i="51"/>
  <c r="AI12" i="15"/>
  <c r="AN12" i="15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Z13" i="15" s="1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Y12" i="72"/>
  <c r="Y13" i="44"/>
  <c r="X13" i="44"/>
  <c r="Z13" i="44" s="1"/>
  <c r="AN12" i="86"/>
  <c r="AI12" i="86"/>
  <c r="AN11" i="53"/>
  <c r="AI11" i="53"/>
  <c r="AI11" i="1"/>
  <c r="AN11" i="1"/>
  <c r="X12" i="5"/>
  <c r="Z12" i="5" s="1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Z12" i="91" s="1"/>
  <c r="Y12" i="1"/>
  <c r="X12" i="1"/>
  <c r="AN10" i="20"/>
  <c r="AI10" i="20"/>
  <c r="X12" i="50"/>
  <c r="Y12" i="50"/>
  <c r="AN11" i="8"/>
  <c r="AI11" i="8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Z12" i="2" s="1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X12" i="4"/>
  <c r="Z12" i="4" s="1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Y11" i="20"/>
  <c r="X11" i="20"/>
  <c r="Z11" i="20" s="1"/>
  <c r="Y12" i="8"/>
  <c r="X12" i="8"/>
  <c r="Y12" i="16"/>
  <c r="X12" i="16"/>
  <c r="AE11" i="92" l="1"/>
  <c r="Z11" i="51"/>
  <c r="AG11" i="3"/>
  <c r="AP11" i="3" s="1"/>
  <c r="W12" i="3"/>
  <c r="AF11" i="3"/>
  <c r="AO11" i="3" s="1"/>
  <c r="AE11" i="3"/>
  <c r="Z12" i="53"/>
  <c r="AE12" i="53" s="1"/>
  <c r="AG12" i="30"/>
  <c r="AP12" i="30" s="1"/>
  <c r="AE11" i="88"/>
  <c r="AE12" i="79"/>
  <c r="Z12" i="41"/>
  <c r="Z12" i="72"/>
  <c r="Z12" i="14"/>
  <c r="AF12" i="14" s="1"/>
  <c r="AO12" i="14" s="1"/>
  <c r="AE12" i="47"/>
  <c r="Z12" i="8"/>
  <c r="AE13" i="76"/>
  <c r="Z12" i="16"/>
  <c r="Z13" i="28"/>
  <c r="W14" i="28" s="1"/>
  <c r="Z12" i="42"/>
  <c r="W13" i="42" s="1"/>
  <c r="Z12" i="19"/>
  <c r="AE12" i="19" s="1"/>
  <c r="AF12" i="21"/>
  <c r="AO12" i="21" s="1"/>
  <c r="Z13" i="48"/>
  <c r="AG13" i="48" s="1"/>
  <c r="AP13" i="48" s="1"/>
  <c r="Z12" i="36"/>
  <c r="AG12" i="47"/>
  <c r="AP12" i="47" s="1"/>
  <c r="AE12" i="21"/>
  <c r="Z12" i="87"/>
  <c r="AG12" i="87" s="1"/>
  <c r="AP12" i="87" s="1"/>
  <c r="Z12" i="64"/>
  <c r="W13" i="21"/>
  <c r="Z12" i="39"/>
  <c r="AE12" i="39" s="1"/>
  <c r="Z12" i="73"/>
  <c r="W13" i="73" s="1"/>
  <c r="Z11" i="90"/>
  <c r="AF11" i="90" s="1"/>
  <c r="AO11" i="90" s="1"/>
  <c r="AG13" i="76"/>
  <c r="AP13" i="76" s="1"/>
  <c r="AF11" i="88"/>
  <c r="AO11" i="88" s="1"/>
  <c r="AF12" i="79"/>
  <c r="AO12" i="79" s="1"/>
  <c r="Z13" i="83"/>
  <c r="AG13" i="83" s="1"/>
  <c r="AP13" i="83" s="1"/>
  <c r="AG12" i="73"/>
  <c r="AP12" i="73" s="1"/>
  <c r="AG12" i="53"/>
  <c r="AP12" i="53" s="1"/>
  <c r="AF12" i="53"/>
  <c r="AO12" i="53" s="1"/>
  <c r="AG12" i="14"/>
  <c r="AP12" i="14" s="1"/>
  <c r="W13" i="14"/>
  <c r="AE13" i="48"/>
  <c r="W14" i="48"/>
  <c r="AE13" i="83"/>
  <c r="AG11" i="90"/>
  <c r="AP11" i="90" s="1"/>
  <c r="AE12" i="42"/>
  <c r="W12" i="20"/>
  <c r="AF11" i="20"/>
  <c r="AO11" i="20" s="1"/>
  <c r="AE11" i="20"/>
  <c r="AG11" i="20"/>
  <c r="AP11" i="20" s="1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X13" i="65"/>
  <c r="Z13" i="65" s="1"/>
  <c r="Z11" i="62"/>
  <c r="AH12" i="14"/>
  <c r="AQ12" i="14" s="1"/>
  <c r="AH11" i="94"/>
  <c r="AQ11" i="94" s="1"/>
  <c r="K22" i="60"/>
  <c r="K22" i="8"/>
  <c r="X12" i="92"/>
  <c r="Y12" i="92"/>
  <c r="Y13" i="47"/>
  <c r="X13" i="47"/>
  <c r="X12" i="88"/>
  <c r="Y12" i="88"/>
  <c r="Y13" i="2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I12" i="69"/>
  <c r="AN12" i="69"/>
  <c r="AI11" i="92"/>
  <c r="AN11" i="92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AF13" i="83" l="1"/>
  <c r="AO13" i="83" s="1"/>
  <c r="Z11" i="6"/>
  <c r="W14" i="83"/>
  <c r="Z12" i="88"/>
  <c r="W13" i="39"/>
  <c r="AE12" i="73"/>
  <c r="AI12" i="47"/>
  <c r="AF13" i="48"/>
  <c r="AO13" i="48" s="1"/>
  <c r="AF12" i="73"/>
  <c r="AO12" i="73" s="1"/>
  <c r="Z13" i="54"/>
  <c r="Z13" i="47"/>
  <c r="AE11" i="90"/>
  <c r="W13" i="19"/>
  <c r="W13" i="53"/>
  <c r="AN11" i="3"/>
  <c r="AI11" i="3"/>
  <c r="AR11" i="3" s="1"/>
  <c r="W13" i="87"/>
  <c r="AG12" i="42"/>
  <c r="AP12" i="42" s="1"/>
  <c r="AF12" i="19"/>
  <c r="AO12" i="19" s="1"/>
  <c r="AE13" i="28"/>
  <c r="AN12" i="47"/>
  <c r="AE12" i="87"/>
  <c r="AF12" i="42"/>
  <c r="AO12" i="42" s="1"/>
  <c r="AE12" i="14"/>
  <c r="AG12" i="19"/>
  <c r="AP12" i="19" s="1"/>
  <c r="AF13" i="28"/>
  <c r="AO13" i="28" s="1"/>
  <c r="X12" i="3"/>
  <c r="AH12" i="3" s="1"/>
  <c r="AQ12" i="3" s="1"/>
  <c r="Y12" i="3"/>
  <c r="AF12" i="87"/>
  <c r="AO12" i="87" s="1"/>
  <c r="AI13" i="76"/>
  <c r="AI12" i="30"/>
  <c r="AG13" i="28"/>
  <c r="AP13" i="28" s="1"/>
  <c r="Z12" i="49"/>
  <c r="AF12" i="49" s="1"/>
  <c r="AO12" i="49" s="1"/>
  <c r="Z13" i="21"/>
  <c r="AF13" i="21" s="1"/>
  <c r="AO13" i="21" s="1"/>
  <c r="Z12" i="92"/>
  <c r="W12" i="90"/>
  <c r="Z12" i="46"/>
  <c r="W13" i="46" s="1"/>
  <c r="Z13" i="69"/>
  <c r="W14" i="69" s="1"/>
  <c r="Z12" i="34"/>
  <c r="AG12" i="34" s="1"/>
  <c r="AP12" i="34" s="1"/>
  <c r="Z13" i="30"/>
  <c r="AF13" i="30" s="1"/>
  <c r="AO13" i="30" s="1"/>
  <c r="Z12" i="12"/>
  <c r="AE12" i="12" s="1"/>
  <c r="W13" i="34"/>
  <c r="W13" i="49"/>
  <c r="AE12" i="49"/>
  <c r="AG12" i="49"/>
  <c r="AP12" i="49" s="1"/>
  <c r="W14" i="79"/>
  <c r="AG13" i="79"/>
  <c r="AP13" i="79" s="1"/>
  <c r="AE13" i="79"/>
  <c r="AF13" i="79"/>
  <c r="AO13" i="79" s="1"/>
  <c r="AE13" i="30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X14" i="28"/>
  <c r="AH13" i="33"/>
  <c r="AQ13" i="33" s="1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Y12" i="51"/>
  <c r="X13" i="8"/>
  <c r="Y13" i="8"/>
  <c r="AI12" i="39"/>
  <c r="AN12" i="39"/>
  <c r="Y13" i="19"/>
  <c r="X13" i="19"/>
  <c r="Z13" i="19" s="1"/>
  <c r="X13" i="53"/>
  <c r="Y13" i="53"/>
  <c r="Z13" i="33"/>
  <c r="AR11" i="25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Z13" i="2" s="1"/>
  <c r="Y13" i="2"/>
  <c r="Z12" i="37"/>
  <c r="X13" i="4"/>
  <c r="Y13" i="4"/>
  <c r="Y13" i="16"/>
  <c r="X13" i="16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Z13" i="42" s="1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Z13" i="52" l="1"/>
  <c r="AF12" i="34"/>
  <c r="AO12" i="34" s="1"/>
  <c r="Z13" i="14"/>
  <c r="W14" i="21"/>
  <c r="AE12" i="34"/>
  <c r="W14" i="30"/>
  <c r="Z14" i="28"/>
  <c r="AF12" i="12"/>
  <c r="AO12" i="12" s="1"/>
  <c r="Z12" i="3"/>
  <c r="Z13" i="81"/>
  <c r="AE13" i="69"/>
  <c r="Z13" i="74"/>
  <c r="AE12" i="46"/>
  <c r="AG13" i="30"/>
  <c r="AP13" i="30" s="1"/>
  <c r="Z12" i="51"/>
  <c r="Z13" i="63"/>
  <c r="AG12" i="12"/>
  <c r="AP12" i="12" s="1"/>
  <c r="Z13" i="73"/>
  <c r="Z13" i="85"/>
  <c r="Z12" i="22"/>
  <c r="W13" i="22" s="1"/>
  <c r="Z13" i="43"/>
  <c r="W14" i="43" s="1"/>
  <c r="Z13" i="80"/>
  <c r="Z12" i="29"/>
  <c r="Z12" i="10"/>
  <c r="Z12" i="13"/>
  <c r="Z13" i="87"/>
  <c r="AG13" i="87" s="1"/>
  <c r="AP13" i="87" s="1"/>
  <c r="Z13" i="16"/>
  <c r="W13" i="12"/>
  <c r="Z13" i="84"/>
  <c r="AF13" i="84" s="1"/>
  <c r="AO13" i="84" s="1"/>
  <c r="Z13" i="55"/>
  <c r="AF13" i="55" s="1"/>
  <c r="AO13" i="55" s="1"/>
  <c r="Z13" i="5"/>
  <c r="Z12" i="90"/>
  <c r="AG12" i="90" s="1"/>
  <c r="AP12" i="90" s="1"/>
  <c r="AE13" i="43"/>
  <c r="AG13" i="43"/>
  <c r="AP13" i="43" s="1"/>
  <c r="AF13" i="43"/>
  <c r="AO13" i="43" s="1"/>
  <c r="AF13" i="70"/>
  <c r="AO13" i="70" s="1"/>
  <c r="W14" i="70"/>
  <c r="AE13" i="70"/>
  <c r="AG13" i="70"/>
  <c r="AP13" i="70" s="1"/>
  <c r="AE14" i="28"/>
  <c r="AF14" i="28"/>
  <c r="AO14" i="28" s="1"/>
  <c r="W15" i="28"/>
  <c r="AG14" i="28"/>
  <c r="AP14" i="28" s="1"/>
  <c r="AG13" i="84"/>
  <c r="AP13" i="84" s="1"/>
  <c r="AF13" i="5"/>
  <c r="AO13" i="5" s="1"/>
  <c r="W14" i="5"/>
  <c r="AE13" i="5"/>
  <c r="AG13" i="5"/>
  <c r="AP13" i="5" s="1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X13" i="1"/>
  <c r="Z13" i="1" s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AE13" i="87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AI12" i="12"/>
  <c r="AN12" i="12"/>
  <c r="AR12" i="17"/>
  <c r="AH13" i="41"/>
  <c r="AQ13" i="41" s="1"/>
  <c r="X14" i="86"/>
  <c r="Y14" i="86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X13" i="34"/>
  <c r="Y13" i="34"/>
  <c r="Y13" i="12"/>
  <c r="X13" i="12"/>
  <c r="AR11" i="78"/>
  <c r="AR12" i="53"/>
  <c r="Z14" i="48"/>
  <c r="AH13" i="36"/>
  <c r="AQ13" i="36" s="1"/>
  <c r="Y13" i="93"/>
  <c r="X13" i="93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67" s="1"/>
  <c r="Z13" i="39"/>
  <c r="AH13" i="17"/>
  <c r="AQ13" i="17" s="1"/>
  <c r="AR12" i="63"/>
  <c r="AN13" i="21"/>
  <c r="AI13" i="21"/>
  <c r="AH13" i="58"/>
  <c r="AQ13" i="58" s="1"/>
  <c r="X12" i="94"/>
  <c r="Y12" i="94"/>
  <c r="AI13" i="30"/>
  <c r="AN13" i="30"/>
  <c r="Y14" i="79"/>
  <c r="X14" i="79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AH12" i="10"/>
  <c r="AQ12" i="10" s="1"/>
  <c r="Z13" i="58"/>
  <c r="AN11" i="94"/>
  <c r="AI11" i="94"/>
  <c r="Z13" i="34" l="1"/>
  <c r="Z13" i="57"/>
  <c r="AE13" i="84"/>
  <c r="Z14" i="21"/>
  <c r="AG13" i="55"/>
  <c r="AP13" i="55" s="1"/>
  <c r="AE13" i="55"/>
  <c r="AG12" i="3"/>
  <c r="AP12" i="3" s="1"/>
  <c r="AE12" i="3"/>
  <c r="W13" i="3"/>
  <c r="AF12" i="3"/>
  <c r="AO12" i="3" s="1"/>
  <c r="W14" i="55"/>
  <c r="W14" i="84"/>
  <c r="Z14" i="79"/>
  <c r="Z13" i="31"/>
  <c r="AG13" i="31" s="1"/>
  <c r="AP13" i="31" s="1"/>
  <c r="Z13" i="93"/>
  <c r="Z13" i="50"/>
  <c r="Z12" i="62"/>
  <c r="AF12" i="22"/>
  <c r="AO12" i="22" s="1"/>
  <c r="Z13" i="88"/>
  <c r="AE13" i="88" s="1"/>
  <c r="Z12" i="6"/>
  <c r="W13" i="6" s="1"/>
  <c r="AF13" i="87"/>
  <c r="AO13" i="87" s="1"/>
  <c r="AG12" i="22"/>
  <c r="AP12" i="22" s="1"/>
  <c r="W14" i="87"/>
  <c r="Z14" i="69"/>
  <c r="AF12" i="90"/>
  <c r="AO12" i="90" s="1"/>
  <c r="W13" i="90"/>
  <c r="Z14" i="66"/>
  <c r="AE12" i="22"/>
  <c r="Z14" i="26"/>
  <c r="Z12" i="94"/>
  <c r="AF12" i="94" s="1"/>
  <c r="AO12" i="94" s="1"/>
  <c r="Z14" i="86"/>
  <c r="AE14" i="86" s="1"/>
  <c r="Z13" i="49"/>
  <c r="Z13" i="95"/>
  <c r="AG13" i="95" s="1"/>
  <c r="AP13" i="95" s="1"/>
  <c r="Z13" i="60"/>
  <c r="AE13" i="60" s="1"/>
  <c r="AE12" i="90"/>
  <c r="AF13" i="31"/>
  <c r="AO13" i="31" s="1"/>
  <c r="AE13" i="31"/>
  <c r="W14" i="31"/>
  <c r="AG13" i="60"/>
  <c r="AP13" i="60" s="1"/>
  <c r="AF14" i="86"/>
  <c r="AO14" i="86" s="1"/>
  <c r="AG14" i="86"/>
  <c r="AP14" i="86" s="1"/>
  <c r="AG12" i="6"/>
  <c r="AP12" i="6" s="1"/>
  <c r="AF12" i="6"/>
  <c r="AO12" i="6" s="1"/>
  <c r="W14" i="95"/>
  <c r="AE13" i="95"/>
  <c r="W13" i="94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AI13" i="5"/>
  <c r="AN13" i="5"/>
  <c r="X13" i="22"/>
  <c r="Y13" i="22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Y15" i="28"/>
  <c r="X15" i="28"/>
  <c r="X14" i="43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Y15" i="44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Y14" i="52"/>
  <c r="AI12" i="10"/>
  <c r="AN12" i="10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I13" i="43"/>
  <c r="AN13" i="43"/>
  <c r="AF13" i="95" l="1"/>
  <c r="AO13" i="95" s="1"/>
  <c r="Z14" i="84"/>
  <c r="Y13" i="3"/>
  <c r="X13" i="3"/>
  <c r="AH13" i="3" s="1"/>
  <c r="AQ13" i="3" s="1"/>
  <c r="Z13" i="3"/>
  <c r="AI12" i="3"/>
  <c r="AR12" i="3" s="1"/>
  <c r="AN12" i="3"/>
  <c r="Z15" i="44"/>
  <c r="Z14" i="85"/>
  <c r="W14" i="88"/>
  <c r="AE12" i="6"/>
  <c r="W14" i="60"/>
  <c r="Z14" i="42"/>
  <c r="Z14" i="73"/>
  <c r="AF13" i="60"/>
  <c r="AO13" i="60" s="1"/>
  <c r="Z14" i="81"/>
  <c r="Z13" i="10"/>
  <c r="Z14" i="43"/>
  <c r="Z13" i="90"/>
  <c r="AE13" i="90" s="1"/>
  <c r="Z13" i="18"/>
  <c r="AE13" i="18" s="1"/>
  <c r="AE12" i="94"/>
  <c r="Z13" i="22"/>
  <c r="Z14" i="52"/>
  <c r="AG12" i="94"/>
  <c r="AP12" i="94" s="1"/>
  <c r="W15" i="86"/>
  <c r="Z14" i="19"/>
  <c r="Z13" i="25"/>
  <c r="AE13" i="25" s="1"/>
  <c r="Z13" i="35"/>
  <c r="Z14" i="87"/>
  <c r="AE14" i="87" s="1"/>
  <c r="Z14" i="96"/>
  <c r="Z14" i="55"/>
  <c r="AE14" i="55" s="1"/>
  <c r="Z13" i="37"/>
  <c r="W14" i="37" s="1"/>
  <c r="Z15" i="76"/>
  <c r="W16" i="76" s="1"/>
  <c r="Z13" i="51"/>
  <c r="Z14" i="9"/>
  <c r="AF14" i="9" s="1"/>
  <c r="AO14" i="9" s="1"/>
  <c r="Z13" i="13"/>
  <c r="W14" i="13" s="1"/>
  <c r="Z12" i="27"/>
  <c r="AE12" i="27" s="1"/>
  <c r="AG14" i="84"/>
  <c r="AP14" i="84" s="1"/>
  <c r="AF14" i="84"/>
  <c r="AO14" i="84" s="1"/>
  <c r="W15" i="84"/>
  <c r="AE14" i="84"/>
  <c r="W14" i="90"/>
  <c r="AG13" i="90"/>
  <c r="AP13" i="90" s="1"/>
  <c r="AF13" i="90"/>
  <c r="AO13" i="90" s="1"/>
  <c r="W14" i="35"/>
  <c r="AG13" i="35"/>
  <c r="AP13" i="35" s="1"/>
  <c r="AF13" i="35"/>
  <c r="AO13" i="35" s="1"/>
  <c r="AE13" i="35"/>
  <c r="AF14" i="55"/>
  <c r="AO14" i="55" s="1"/>
  <c r="AE15" i="76"/>
  <c r="AG13" i="18"/>
  <c r="AP13" i="18" s="1"/>
  <c r="AF13" i="18"/>
  <c r="AO13" i="18" s="1"/>
  <c r="W14" i="18"/>
  <c r="W13" i="27"/>
  <c r="AF12" i="27"/>
  <c r="AO12" i="27" s="1"/>
  <c r="AG14" i="9"/>
  <c r="AP14" i="9" s="1"/>
  <c r="AE14" i="9"/>
  <c r="W14" i="10"/>
  <c r="AE13" i="10"/>
  <c r="AG13" i="10"/>
  <c r="AP13" i="10" s="1"/>
  <c r="AF13" i="10"/>
  <c r="AO13" i="10" s="1"/>
  <c r="W14" i="25"/>
  <c r="AG13" i="25"/>
  <c r="AP13" i="25" s="1"/>
  <c r="AF13" i="25"/>
  <c r="AO13" i="25" s="1"/>
  <c r="AG14" i="87"/>
  <c r="AP14" i="87" s="1"/>
  <c r="W15" i="87"/>
  <c r="AF14" i="96"/>
  <c r="AO14" i="96" s="1"/>
  <c r="AE14" i="96"/>
  <c r="AG14" i="96"/>
  <c r="AP14" i="96" s="1"/>
  <c r="W15" i="96"/>
  <c r="AG13" i="51"/>
  <c r="AP13" i="51" s="1"/>
  <c r="AF13" i="51"/>
  <c r="AO13" i="51" s="1"/>
  <c r="AE13" i="51"/>
  <c r="W14" i="5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67"/>
  <c r="AI13" i="88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Z14" i="93" s="1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Y14" i="39"/>
  <c r="Z14" i="39" s="1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AG14" i="47"/>
  <c r="AP14" i="47" s="1"/>
  <c r="AF14" i="47"/>
  <c r="AO14" i="47" s="1"/>
  <c r="W15" i="47"/>
  <c r="AE14" i="47"/>
  <c r="AI14" i="66"/>
  <c r="AN14" i="66"/>
  <c r="X14" i="34"/>
  <c r="Z14" i="34" s="1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AI12" i="62"/>
  <c r="AN12" i="62"/>
  <c r="AH13" i="18"/>
  <c r="AQ13" i="18" s="1"/>
  <c r="Y15" i="48"/>
  <c r="X15" i="48"/>
  <c r="Y14" i="67"/>
  <c r="X14" i="67"/>
  <c r="AN14" i="79"/>
  <c r="AI14" i="79"/>
  <c r="Y14" i="88"/>
  <c r="X14" i="88"/>
  <c r="AN12" i="6"/>
  <c r="AI12" i="6"/>
  <c r="Z15" i="48" l="1"/>
  <c r="AF14" i="87"/>
  <c r="AO14" i="87" s="1"/>
  <c r="AF15" i="76"/>
  <c r="AO15" i="76" s="1"/>
  <c r="AF13" i="13"/>
  <c r="AO13" i="13" s="1"/>
  <c r="Z15" i="79"/>
  <c r="Z13" i="62"/>
  <c r="AG13" i="3"/>
  <c r="AP13" i="3" s="1"/>
  <c r="AF13" i="3"/>
  <c r="AO13" i="3" s="1"/>
  <c r="W14" i="3"/>
  <c r="AE13" i="3"/>
  <c r="W15" i="9"/>
  <c r="AG13" i="13"/>
  <c r="AP13" i="13" s="1"/>
  <c r="Z14" i="82"/>
  <c r="W15" i="55"/>
  <c r="Z14" i="4"/>
  <c r="AE13" i="37"/>
  <c r="Z14" i="8"/>
  <c r="W15" i="8" s="1"/>
  <c r="AF13" i="37"/>
  <c r="AO13" i="37" s="1"/>
  <c r="Z14" i="58"/>
  <c r="Z15" i="15"/>
  <c r="Z13" i="94"/>
  <c r="W14" i="94" s="1"/>
  <c r="Z14" i="38"/>
  <c r="Z13" i="6"/>
  <c r="AE13" i="6" s="1"/>
  <c r="AE13" i="13"/>
  <c r="AG13" i="37"/>
  <c r="AP13" i="37" s="1"/>
  <c r="Z14" i="36"/>
  <c r="AF14" i="36" s="1"/>
  <c r="AO14" i="36" s="1"/>
  <c r="Z15" i="21"/>
  <c r="AF15" i="21" s="1"/>
  <c r="AO15" i="21" s="1"/>
  <c r="AG12" i="27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F14" i="8"/>
  <c r="AO14" i="8" s="1"/>
  <c r="AG14" i="41"/>
  <c r="AP14" i="41" s="1"/>
  <c r="AG13" i="6"/>
  <c r="AP13" i="6" s="1"/>
  <c r="AG15" i="71"/>
  <c r="AP15" i="71" s="1"/>
  <c r="AF15" i="71"/>
  <c r="AO15" i="71" s="1"/>
  <c r="W16" i="71"/>
  <c r="AE15" i="71"/>
  <c r="W15" i="36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Z14" i="12" s="1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AH14" i="93"/>
  <c r="AQ14" i="93" s="1"/>
  <c r="X14" i="22"/>
  <c r="Y14" i="22"/>
  <c r="Y15" i="73"/>
  <c r="X15" i="73"/>
  <c r="AN14" i="85"/>
  <c r="AI14" i="85"/>
  <c r="AH13" i="6"/>
  <c r="AQ13" i="6" s="1"/>
  <c r="AR13" i="88"/>
  <c r="AR14" i="69"/>
  <c r="AN15" i="44"/>
  <c r="AI15" i="44"/>
  <c r="Y15" i="87"/>
  <c r="Z15" i="87" s="1"/>
  <c r="X15" i="87"/>
  <c r="AI13" i="10"/>
  <c r="AN13" i="10"/>
  <c r="Y14" i="13"/>
  <c r="X14" i="13"/>
  <c r="AI13" i="37"/>
  <c r="AN13" i="37"/>
  <c r="AN14" i="55"/>
  <c r="AI14" i="55"/>
  <c r="X14" i="90"/>
  <c r="Z14" i="90" s="1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X15" i="30"/>
  <c r="Z15" i="30" s="1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Y15" i="43"/>
  <c r="AR13" i="82"/>
  <c r="AR13" i="41"/>
  <c r="AH14" i="64"/>
  <c r="AQ14" i="64" s="1"/>
  <c r="AR13" i="1"/>
  <c r="Y16" i="44"/>
  <c r="X16" i="44"/>
  <c r="Z16" i="44" s="1"/>
  <c r="Y15" i="42"/>
  <c r="X15" i="42"/>
  <c r="Y15" i="96"/>
  <c r="X15" i="96"/>
  <c r="Y14" i="25"/>
  <c r="X14" i="25"/>
  <c r="Z14" i="25" s="1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Y14" i="37"/>
  <c r="X14" i="37"/>
  <c r="AH14" i="67"/>
  <c r="AQ14" i="67" s="1"/>
  <c r="AF14" i="59"/>
  <c r="AO14" i="59" s="1"/>
  <c r="W15" i="59"/>
  <c r="AE14" i="59"/>
  <c r="AG14" i="59"/>
  <c r="AP14" i="59" s="1"/>
  <c r="X13" i="89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Z14" i="40"/>
  <c r="X14" i="32"/>
  <c r="Y14" i="32"/>
  <c r="AI13" i="75"/>
  <c r="AN13" i="75"/>
  <c r="AR13" i="8"/>
  <c r="AN13" i="13"/>
  <c r="AI13" i="13"/>
  <c r="X16" i="76"/>
  <c r="Y16" i="76"/>
  <c r="AG14" i="8" l="1"/>
  <c r="AP14" i="8" s="1"/>
  <c r="Z14" i="18"/>
  <c r="Z14" i="46"/>
  <c r="AI13" i="3"/>
  <c r="AR13" i="3" s="1"/>
  <c r="AN13" i="3"/>
  <c r="X14" i="3"/>
  <c r="AH14" i="3" s="1"/>
  <c r="AQ14" i="3" s="1"/>
  <c r="Y14" i="3"/>
  <c r="Z15" i="73"/>
  <c r="AE13" i="94"/>
  <c r="AG13" i="94"/>
  <c r="AP13" i="94" s="1"/>
  <c r="AE15" i="21"/>
  <c r="AG15" i="21"/>
  <c r="AP15" i="21" s="1"/>
  <c r="AG14" i="36"/>
  <c r="AP14" i="36" s="1"/>
  <c r="Z13" i="89"/>
  <c r="W15" i="41"/>
  <c r="AE14" i="36"/>
  <c r="W14" i="6"/>
  <c r="AE14" i="8"/>
  <c r="Z16" i="76"/>
  <c r="W17" i="76" s="1"/>
  <c r="AF13" i="6"/>
  <c r="AO13" i="6" s="1"/>
  <c r="Z14" i="37"/>
  <c r="Z15" i="85"/>
  <c r="Z15" i="43"/>
  <c r="Z15" i="96"/>
  <c r="W16" i="21"/>
  <c r="Z15" i="54"/>
  <c r="Z15" i="9"/>
  <c r="Z15" i="52"/>
  <c r="W16" i="52" s="1"/>
  <c r="Z14" i="35"/>
  <c r="AE14" i="35" s="1"/>
  <c r="Z13" i="27"/>
  <c r="AG13" i="27" s="1"/>
  <c r="AP13" i="27" s="1"/>
  <c r="AE14" i="41"/>
  <c r="Z14" i="32"/>
  <c r="AG14" i="32" s="1"/>
  <c r="AP14" i="32" s="1"/>
  <c r="Z15" i="55"/>
  <c r="AG15" i="55" s="1"/>
  <c r="AP15" i="55" s="1"/>
  <c r="W14" i="27"/>
  <c r="AE16" i="76"/>
  <c r="AG16" i="76"/>
  <c r="AP16" i="76" s="1"/>
  <c r="AF14" i="32"/>
  <c r="AO14" i="32" s="1"/>
  <c r="AE14" i="32"/>
  <c r="W15" i="32"/>
  <c r="AF13" i="89"/>
  <c r="AO13" i="89" s="1"/>
  <c r="AG13" i="89"/>
  <c r="AP13" i="89" s="1"/>
  <c r="W14" i="89"/>
  <c r="AE13" i="89"/>
  <c r="AF15" i="55"/>
  <c r="AO15" i="55" s="1"/>
  <c r="W16" i="55"/>
  <c r="AE15" i="55"/>
  <c r="AG15" i="73"/>
  <c r="AP15" i="73" s="1"/>
  <c r="AF15" i="73"/>
  <c r="AO15" i="73" s="1"/>
  <c r="AE15" i="73"/>
  <c r="W16" i="73"/>
  <c r="AG15" i="52"/>
  <c r="AP15" i="52" s="1"/>
  <c r="AF15" i="52"/>
  <c r="AO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W16" i="54"/>
  <c r="AE15" i="54"/>
  <c r="AG15" i="54"/>
  <c r="AP15" i="54" s="1"/>
  <c r="AF15" i="54"/>
  <c r="AO15" i="54" s="1"/>
  <c r="AG15" i="9"/>
  <c r="AP15" i="9" s="1"/>
  <c r="AF15" i="9"/>
  <c r="AO15" i="9" s="1"/>
  <c r="W16" i="9"/>
  <c r="AE15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X15" i="34"/>
  <c r="AI14" i="4"/>
  <c r="AN14" i="4"/>
  <c r="AI14" i="82"/>
  <c r="AN14" i="82"/>
  <c r="AI14" i="33"/>
  <c r="AN14" i="33"/>
  <c r="AH14" i="90"/>
  <c r="AQ14" i="90" s="1"/>
  <c r="AH14" i="13"/>
  <c r="AQ14" i="13" s="1"/>
  <c r="X14" i="20"/>
  <c r="Y14" i="20"/>
  <c r="Y16" i="71"/>
  <c r="X16" i="71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Z15" i="4" s="1"/>
  <c r="AE14" i="90"/>
  <c r="W15" i="90"/>
  <c r="AF14" i="90"/>
  <c r="AO14" i="90" s="1"/>
  <c r="AG14" i="90"/>
  <c r="AP14" i="90" s="1"/>
  <c r="AI13" i="23"/>
  <c r="AN13" i="23"/>
  <c r="AR14" i="77"/>
  <c r="X14" i="78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Z14" i="29" s="1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AR14" i="85"/>
  <c r="AH14" i="22"/>
  <c r="AQ14" i="22" s="1"/>
  <c r="X14" i="23"/>
  <c r="Y14" i="23"/>
  <c r="AH15" i="47"/>
  <c r="AQ15" i="47" s="1"/>
  <c r="AR12" i="89"/>
  <c r="Y16" i="79"/>
  <c r="X16" i="79"/>
  <c r="AI13" i="94"/>
  <c r="AN13" i="94"/>
  <c r="Y15" i="36"/>
  <c r="X15" i="36"/>
  <c r="X15" i="8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Y13" i="7"/>
  <c r="AH14" i="10"/>
  <c r="AQ14" i="10" s="1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Y16" i="86"/>
  <c r="X16" i="86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X15" i="38"/>
  <c r="Z15" i="38" s="1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X14" i="94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Y14" i="62"/>
  <c r="AH15" i="30"/>
  <c r="AQ15" i="30" s="1"/>
  <c r="X16" i="15"/>
  <c r="Y16" i="15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Y15" i="49"/>
  <c r="X15" i="49"/>
  <c r="Z16" i="28" l="1"/>
  <c r="AG14" i="35"/>
  <c r="AP14" i="35" s="1"/>
  <c r="Z16" i="15"/>
  <c r="Z14" i="62"/>
  <c r="AF14" i="35"/>
  <c r="AO14" i="35" s="1"/>
  <c r="Z13" i="7"/>
  <c r="Z14" i="78"/>
  <c r="Z16" i="21"/>
  <c r="Z15" i="2"/>
  <c r="Z14" i="94"/>
  <c r="Z16" i="71"/>
  <c r="Z14" i="3"/>
  <c r="Z16" i="86"/>
  <c r="AF16" i="76"/>
  <c r="AO16" i="76" s="1"/>
  <c r="Z15" i="53"/>
  <c r="W16" i="53" s="1"/>
  <c r="Z15" i="70"/>
  <c r="Z15" i="80"/>
  <c r="Z16" i="79"/>
  <c r="Z14" i="23"/>
  <c r="Z15" i="59"/>
  <c r="W15" i="35"/>
  <c r="Z15" i="8"/>
  <c r="Z15" i="34"/>
  <c r="AF15" i="34" s="1"/>
  <c r="AO15" i="34" s="1"/>
  <c r="Z15" i="14"/>
  <c r="AG15" i="14" s="1"/>
  <c r="AP15" i="14" s="1"/>
  <c r="Z15" i="39"/>
  <c r="AE15" i="39" s="1"/>
  <c r="AE13" i="27"/>
  <c r="AF13" i="27"/>
  <c r="AO13" i="27" s="1"/>
  <c r="Z16" i="48"/>
  <c r="W17" i="48" s="1"/>
  <c r="AG14" i="29"/>
  <c r="AP14" i="29" s="1"/>
  <c r="AF14" i="29"/>
  <c r="AO14" i="29" s="1"/>
  <c r="AE14" i="29"/>
  <c r="W15" i="29"/>
  <c r="AF16" i="15"/>
  <c r="AO16" i="15" s="1"/>
  <c r="W17" i="15"/>
  <c r="AE16" i="15"/>
  <c r="AG16" i="15"/>
  <c r="AP16" i="15" s="1"/>
  <c r="AF15" i="39"/>
  <c r="AO15" i="39" s="1"/>
  <c r="AG15" i="39"/>
  <c r="AP15" i="39" s="1"/>
  <c r="AG16" i="48"/>
  <c r="AP16" i="48" s="1"/>
  <c r="AF15" i="53"/>
  <c r="AO15" i="53" s="1"/>
  <c r="AG16" i="21"/>
  <c r="AP16" i="21" s="1"/>
  <c r="AF16" i="21"/>
  <c r="AO16" i="21" s="1"/>
  <c r="W17" i="21"/>
  <c r="AE16" i="21"/>
  <c r="W16" i="2"/>
  <c r="AE15" i="2"/>
  <c r="AG15" i="2"/>
  <c r="AP15" i="2" s="1"/>
  <c r="AF15" i="2"/>
  <c r="AO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X15" i="18"/>
  <c r="Y15" i="37"/>
  <c r="X15" i="37"/>
  <c r="Z15" i="37" s="1"/>
  <c r="AI15" i="55"/>
  <c r="AN15" i="55"/>
  <c r="Y14" i="27"/>
  <c r="Z14" i="27" s="1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Z15" i="25"/>
  <c r="Y15" i="25"/>
  <c r="X15" i="25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W16" i="34" l="1"/>
  <c r="AF15" i="14"/>
  <c r="AO15" i="14" s="1"/>
  <c r="AF14" i="3"/>
  <c r="AO14" i="3" s="1"/>
  <c r="W15" i="3"/>
  <c r="AE14" i="3"/>
  <c r="AG14" i="3"/>
  <c r="AP14" i="3" s="1"/>
  <c r="AG15" i="53"/>
  <c r="AP15" i="53" s="1"/>
  <c r="W16" i="39"/>
  <c r="Z15" i="60"/>
  <c r="AE15" i="53"/>
  <c r="AE15" i="14"/>
  <c r="W16" i="14"/>
  <c r="Z15" i="90"/>
  <c r="Z15" i="40"/>
  <c r="Z16" i="9"/>
  <c r="AE16" i="9" s="1"/>
  <c r="AE15" i="34"/>
  <c r="Z16" i="73"/>
  <c r="AG16" i="73" s="1"/>
  <c r="AP16" i="73" s="1"/>
  <c r="AE16" i="48"/>
  <c r="AG15" i="34"/>
  <c r="AP15" i="34" s="1"/>
  <c r="Z16" i="96"/>
  <c r="Z16" i="66"/>
  <c r="AF16" i="48"/>
  <c r="AO16" i="48" s="1"/>
  <c r="Z16" i="87"/>
  <c r="W17" i="87" s="1"/>
  <c r="Z15" i="91"/>
  <c r="W16" i="91" s="1"/>
  <c r="Z15" i="88"/>
  <c r="AE15" i="88" s="1"/>
  <c r="AG14" i="89"/>
  <c r="AP14" i="89" s="1"/>
  <c r="AF14" i="89"/>
  <c r="AO14" i="89" s="1"/>
  <c r="W15" i="89"/>
  <c r="AE14" i="89"/>
  <c r="AF16" i="9"/>
  <c r="AO16" i="9" s="1"/>
  <c r="AR15" i="66"/>
  <c r="AR15" i="52"/>
  <c r="AR15" i="30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Z17" i="71" s="1"/>
  <c r="Y17" i="71"/>
  <c r="AR15" i="85"/>
  <c r="AR15" i="43"/>
  <c r="AI14" i="22"/>
  <c r="AN14" i="22"/>
  <c r="AR14" i="61"/>
  <c r="Y15" i="45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X15" i="92"/>
  <c r="Y15" i="92"/>
  <c r="AI14" i="45"/>
  <c r="AN14" i="45"/>
  <c r="Z15" i="50"/>
  <c r="AH15" i="32"/>
  <c r="AQ15" i="32" s="1"/>
  <c r="AH15" i="67"/>
  <c r="AQ15" i="67" s="1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X16" i="8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Y16" i="14"/>
  <c r="X16" i="14"/>
  <c r="Z16" i="14" s="1"/>
  <c r="AF15" i="91" l="1"/>
  <c r="AO15" i="91" s="1"/>
  <c r="Z15" i="94"/>
  <c r="W17" i="9"/>
  <c r="Z14" i="68"/>
  <c r="W16" i="88"/>
  <c r="Z16" i="81"/>
  <c r="AN14" i="3"/>
  <c r="AI14" i="3"/>
  <c r="AR14" i="3" s="1"/>
  <c r="Z15" i="51"/>
  <c r="Z15" i="45"/>
  <c r="AG15" i="91"/>
  <c r="AP15" i="91" s="1"/>
  <c r="Y15" i="3"/>
  <c r="Z15" i="3" s="1"/>
  <c r="X15" i="3"/>
  <c r="AH15" i="3" s="1"/>
  <c r="AQ15" i="3" s="1"/>
  <c r="Z16" i="38"/>
  <c r="Z16" i="42"/>
  <c r="AF16" i="42" s="1"/>
  <c r="AO16" i="42" s="1"/>
  <c r="Z15" i="10"/>
  <c r="AG15" i="88"/>
  <c r="AP15" i="88" s="1"/>
  <c r="AE16" i="87"/>
  <c r="Z16" i="19"/>
  <c r="Z15" i="13"/>
  <c r="AF16" i="73"/>
  <c r="AO16" i="73" s="1"/>
  <c r="AG16" i="9"/>
  <c r="AP16" i="9" s="1"/>
  <c r="W17" i="73"/>
  <c r="AF15" i="88"/>
  <c r="AO15" i="88" s="1"/>
  <c r="AF16" i="87"/>
  <c r="AO16" i="87" s="1"/>
  <c r="AG16" i="87"/>
  <c r="AP16" i="87" s="1"/>
  <c r="Z16" i="8"/>
  <c r="Z15" i="56"/>
  <c r="Z15" i="92"/>
  <c r="AE16" i="73"/>
  <c r="AE15" i="91"/>
  <c r="Z16" i="58"/>
  <c r="Z15" i="22"/>
  <c r="Z15" i="11"/>
  <c r="Z17" i="21"/>
  <c r="AF17" i="21" s="1"/>
  <c r="AO17" i="21" s="1"/>
  <c r="Z16" i="4"/>
  <c r="Z15" i="78"/>
  <c r="AG15" i="78" s="1"/>
  <c r="AP15" i="78" s="1"/>
  <c r="Z17" i="48"/>
  <c r="W18" i="48" s="1"/>
  <c r="Z16" i="80"/>
  <c r="AG16" i="80" s="1"/>
  <c r="AP16" i="80" s="1"/>
  <c r="Z15" i="75"/>
  <c r="AG15" i="75" s="1"/>
  <c r="AP15" i="75" s="1"/>
  <c r="AG16" i="42"/>
  <c r="AP16" i="42" s="1"/>
  <c r="AE16" i="42"/>
  <c r="W17" i="42"/>
  <c r="AG16" i="81"/>
  <c r="AP16" i="81" s="1"/>
  <c r="AE16" i="81"/>
  <c r="AF16" i="81"/>
  <c r="AO16" i="81" s="1"/>
  <c r="W17" i="81"/>
  <c r="AE16" i="80"/>
  <c r="W17" i="80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G17" i="21"/>
  <c r="AP17" i="21" s="1"/>
  <c r="W18" i="21"/>
  <c r="AE17" i="21"/>
  <c r="AF17" i="48"/>
  <c r="AO17" i="48" s="1"/>
  <c r="AE17" i="48"/>
  <c r="AG15" i="11"/>
  <c r="AP15" i="11" s="1"/>
  <c r="AF15" i="11"/>
  <c r="AO15" i="11" s="1"/>
  <c r="W16" i="11"/>
  <c r="AE15" i="1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Z16" i="90" s="1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Y17" i="73"/>
  <c r="X17" i="73"/>
  <c r="AI15" i="88"/>
  <c r="AN15" i="88"/>
  <c r="Y17" i="9"/>
  <c r="X17" i="9"/>
  <c r="Y17" i="87"/>
  <c r="X17" i="87"/>
  <c r="Z15" i="6" l="1"/>
  <c r="AG17" i="48"/>
  <c r="AP17" i="48" s="1"/>
  <c r="W16" i="75"/>
  <c r="Z16" i="16"/>
  <c r="W16" i="3"/>
  <c r="AE15" i="3"/>
  <c r="AG15" i="3"/>
  <c r="AP15" i="3" s="1"/>
  <c r="AF15" i="3"/>
  <c r="AO15" i="3" s="1"/>
  <c r="AE15" i="78"/>
  <c r="Z16" i="25"/>
  <c r="AF16" i="25" s="1"/>
  <c r="AO16" i="25" s="1"/>
  <c r="Z16" i="41"/>
  <c r="Z16" i="37"/>
  <c r="Z16" i="88"/>
  <c r="Z16" i="33"/>
  <c r="Z16" i="63"/>
  <c r="Z16" i="1"/>
  <c r="AE15" i="75"/>
  <c r="W16" i="78"/>
  <c r="Z17" i="87"/>
  <c r="Z16" i="40"/>
  <c r="AF15" i="75"/>
  <c r="AO15" i="75" s="1"/>
  <c r="Z16" i="36"/>
  <c r="AF16" i="36" s="1"/>
  <c r="AO16" i="36" s="1"/>
  <c r="Z16" i="82"/>
  <c r="Z17" i="96"/>
  <c r="AE17" i="96" s="1"/>
  <c r="AF16" i="80"/>
  <c r="AO16" i="80" s="1"/>
  <c r="Z15" i="20"/>
  <c r="AE15" i="20" s="1"/>
  <c r="Z16" i="60"/>
  <c r="AE16" i="60" s="1"/>
  <c r="AF15" i="78"/>
  <c r="AO15" i="78" s="1"/>
  <c r="Z15" i="27"/>
  <c r="AG15" i="27" s="1"/>
  <c r="AP15" i="27" s="1"/>
  <c r="Z15" i="89"/>
  <c r="AE15" i="89" s="1"/>
  <c r="Z17" i="66"/>
  <c r="AG17" i="66" s="1"/>
  <c r="AP17" i="66" s="1"/>
  <c r="W17" i="25"/>
  <c r="AG16" i="25"/>
  <c r="AP16" i="25" s="1"/>
  <c r="W17" i="90"/>
  <c r="AG16" i="90"/>
  <c r="AP16" i="90" s="1"/>
  <c r="AE16" i="90"/>
  <c r="AF16" i="90"/>
  <c r="AO16" i="90" s="1"/>
  <c r="W16" i="20"/>
  <c r="AF15" i="20"/>
  <c r="AO15" i="20" s="1"/>
  <c r="AG16" i="36"/>
  <c r="AP16" i="36" s="1"/>
  <c r="AE16" i="36"/>
  <c r="AE17" i="87"/>
  <c r="AF17" i="87"/>
  <c r="AO17" i="87" s="1"/>
  <c r="W18" i="87"/>
  <c r="AG17" i="87"/>
  <c r="AP17" i="87" s="1"/>
  <c r="W16" i="89"/>
  <c r="W17" i="37"/>
  <c r="AG16" i="37"/>
  <c r="AP16" i="37" s="1"/>
  <c r="AF16" i="37"/>
  <c r="AO16" i="37" s="1"/>
  <c r="AE16" i="37"/>
  <c r="AF17" i="96"/>
  <c r="AO17" i="96" s="1"/>
  <c r="W18" i="96"/>
  <c r="Y15" i="68"/>
  <c r="X15" i="68"/>
  <c r="AG16" i="41"/>
  <c r="AP16" i="41" s="1"/>
  <c r="AF16" i="41"/>
  <c r="AO16" i="41" s="1"/>
  <c r="AE16" i="41"/>
  <c r="W17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X16" i="35"/>
  <c r="X16" i="18"/>
  <c r="Y16" i="18"/>
  <c r="AH16" i="40"/>
  <c r="AQ16" i="40" s="1"/>
  <c r="AI16" i="8"/>
  <c r="AN16" i="8"/>
  <c r="AN15" i="72"/>
  <c r="AI15" i="72"/>
  <c r="X17" i="69"/>
  <c r="Z17" i="69" s="1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Y16" i="17"/>
  <c r="X16" i="95"/>
  <c r="Y16" i="95"/>
  <c r="X16" i="31"/>
  <c r="Z16" i="31" s="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Z17" i="2" s="1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Z17" i="42" s="1"/>
  <c r="Y16" i="78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X17" i="55"/>
  <c r="Y17" i="55"/>
  <c r="X18" i="44"/>
  <c r="Y18" i="44"/>
  <c r="Z16" i="91"/>
  <c r="X16" i="64"/>
  <c r="Y16" i="64"/>
  <c r="Y16" i="61"/>
  <c r="X16" i="61"/>
  <c r="AI15" i="50"/>
  <c r="AN15" i="50"/>
  <c r="X17" i="26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Y16" i="56"/>
  <c r="AI16" i="2"/>
  <c r="AN16" i="2"/>
  <c r="Y16" i="72"/>
  <c r="X16" i="72"/>
  <c r="X17" i="83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I16" i="81"/>
  <c r="AN16" i="81"/>
  <c r="Z16" i="35" l="1"/>
  <c r="Z17" i="83"/>
  <c r="Z16" i="56"/>
  <c r="AG17" i="96"/>
  <c r="AP17" i="96" s="1"/>
  <c r="AE16" i="25"/>
  <c r="Z17" i="43"/>
  <c r="AF15" i="89"/>
  <c r="AO15" i="89" s="1"/>
  <c r="AF15" i="27"/>
  <c r="AO15" i="27" s="1"/>
  <c r="Z16" i="18"/>
  <c r="Z16" i="32"/>
  <c r="Z16" i="72"/>
  <c r="Z16" i="11"/>
  <c r="Z16" i="17"/>
  <c r="AG15" i="20"/>
  <c r="AP15" i="20" s="1"/>
  <c r="AN15" i="3"/>
  <c r="AI15" i="3"/>
  <c r="AR15" i="3" s="1"/>
  <c r="AG16" i="60"/>
  <c r="AP16" i="60" s="1"/>
  <c r="Y16" i="3"/>
  <c r="X16" i="3"/>
  <c r="AH16" i="3" s="1"/>
  <c r="AQ16" i="3" s="1"/>
  <c r="Z17" i="38"/>
  <c r="Z17" i="26"/>
  <c r="Z16" i="95"/>
  <c r="Z16" i="78"/>
  <c r="AG16" i="78" s="1"/>
  <c r="AP16" i="78" s="1"/>
  <c r="W17" i="60"/>
  <c r="W17" i="36"/>
  <c r="AF16" i="60"/>
  <c r="AO16" i="60" s="1"/>
  <c r="Z17" i="19"/>
  <c r="AE15" i="27"/>
  <c r="Z18" i="44"/>
  <c r="Z17" i="58"/>
  <c r="AG15" i="89"/>
  <c r="AP15" i="89" s="1"/>
  <c r="W16" i="27"/>
  <c r="Z16" i="75"/>
  <c r="Z15" i="68"/>
  <c r="AF15" i="68" s="1"/>
  <c r="AO15" i="68" s="1"/>
  <c r="Z18" i="15"/>
  <c r="AF18" i="15" s="1"/>
  <c r="AO18" i="15" s="1"/>
  <c r="Z16" i="67"/>
  <c r="AF16" i="67" s="1"/>
  <c r="AO16" i="67" s="1"/>
  <c r="Z16" i="94"/>
  <c r="AG16" i="94" s="1"/>
  <c r="AP16" i="94" s="1"/>
  <c r="AE17" i="66"/>
  <c r="W18" i="66"/>
  <c r="Z18" i="21"/>
  <c r="W19" i="21" s="1"/>
  <c r="Z17" i="85"/>
  <c r="Z16" i="61"/>
  <c r="AE16" i="61" s="1"/>
  <c r="Z17" i="52"/>
  <c r="W18" i="52" s="1"/>
  <c r="AF17" i="66"/>
  <c r="AO17" i="66" s="1"/>
  <c r="Z17" i="80"/>
  <c r="Z16" i="22"/>
  <c r="AG16" i="22" s="1"/>
  <c r="AP16" i="22" s="1"/>
  <c r="Z16" i="13"/>
  <c r="AE16" i="13" s="1"/>
  <c r="Z18" i="86"/>
  <c r="AG18" i="86" s="1"/>
  <c r="AP18" i="86" s="1"/>
  <c r="Z16" i="57"/>
  <c r="AF16" i="50"/>
  <c r="AO16" i="50" s="1"/>
  <c r="W17" i="50"/>
  <c r="AE16" i="50"/>
  <c r="AG16" i="50"/>
  <c r="AP16" i="50" s="1"/>
  <c r="W17" i="78"/>
  <c r="AF16" i="78"/>
  <c r="AO16" i="78" s="1"/>
  <c r="W17" i="35"/>
  <c r="AG16" i="35"/>
  <c r="AP16" i="35" s="1"/>
  <c r="AF16" i="35"/>
  <c r="AO16" i="35" s="1"/>
  <c r="AE16" i="35"/>
  <c r="AE15" i="68"/>
  <c r="W16" i="68"/>
  <c r="AG16" i="95"/>
  <c r="AP16" i="95" s="1"/>
  <c r="AF16" i="95"/>
  <c r="AO16" i="95" s="1"/>
  <c r="AE16" i="95"/>
  <c r="W17" i="95"/>
  <c r="W19" i="15"/>
  <c r="AE18" i="15"/>
  <c r="AG18" i="15"/>
  <c r="AP18" i="15" s="1"/>
  <c r="AG17" i="52"/>
  <c r="AP17" i="52" s="1"/>
  <c r="AE17" i="52"/>
  <c r="W17" i="94"/>
  <c r="AE16" i="94"/>
  <c r="AF16" i="94"/>
  <c r="AO16" i="94" s="1"/>
  <c r="AG18" i="21"/>
  <c r="AP18" i="21" s="1"/>
  <c r="AF18" i="21"/>
  <c r="AO18" i="21" s="1"/>
  <c r="AF17" i="85"/>
  <c r="AO17" i="85" s="1"/>
  <c r="AE17" i="85"/>
  <c r="AG17" i="85"/>
  <c r="AP17" i="85" s="1"/>
  <c r="W18" i="85"/>
  <c r="AF16" i="61"/>
  <c r="AO16" i="61" s="1"/>
  <c r="AG17" i="80"/>
  <c r="AP17" i="80" s="1"/>
  <c r="AF17" i="80"/>
  <c r="AO17" i="80" s="1"/>
  <c r="AE17" i="80"/>
  <c r="W18" i="80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F18" i="86"/>
  <c r="AO18" i="86" s="1"/>
  <c r="AE18" i="86"/>
  <c r="W19" i="86"/>
  <c r="W17" i="57"/>
  <c r="AE16" i="57"/>
  <c r="AG16" i="57"/>
  <c r="AP16" i="57" s="1"/>
  <c r="AF16" i="57"/>
  <c r="AO16" i="57" s="1"/>
  <c r="AR15" i="17"/>
  <c r="X17" i="63"/>
  <c r="Z17" i="63" s="1"/>
  <c r="Y17" i="63"/>
  <c r="Y17" i="77"/>
  <c r="X17" i="77"/>
  <c r="AI15" i="29"/>
  <c r="AN15" i="29"/>
  <c r="AR16" i="69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Y17" i="65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Y17" i="34"/>
  <c r="Y18" i="79"/>
  <c r="X18" i="79"/>
  <c r="Y17" i="1"/>
  <c r="X17" i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Y16" i="24"/>
  <c r="W18" i="58"/>
  <c r="AE17" i="58"/>
  <c r="AF17" i="58"/>
  <c r="AO17" i="58" s="1"/>
  <c r="AG17" i="58"/>
  <c r="AP17" i="58" s="1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X17" i="41"/>
  <c r="AI16" i="37"/>
  <c r="AN16" i="37"/>
  <c r="Y18" i="87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AN17" i="87"/>
  <c r="AI17" i="87"/>
  <c r="Y16" i="27"/>
  <c r="X16" i="27"/>
  <c r="X16" i="20"/>
  <c r="Y16" i="20"/>
  <c r="Y18" i="66"/>
  <c r="X18" i="66"/>
  <c r="Z18" i="66" s="1"/>
  <c r="AF17" i="38"/>
  <c r="AO17" i="38" s="1"/>
  <c r="AG17" i="38"/>
  <c r="AP17" i="38" s="1"/>
  <c r="AE17" i="38"/>
  <c r="W18" i="38"/>
  <c r="AR15" i="95"/>
  <c r="X17" i="47"/>
  <c r="Y17" i="47"/>
  <c r="X17" i="70"/>
  <c r="Y17" i="70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Y17" i="84"/>
  <c r="Z17" i="30"/>
  <c r="AH17" i="19"/>
  <c r="AQ17" i="19" s="1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Z17" i="36" s="1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Y17" i="37"/>
  <c r="X17" i="37"/>
  <c r="Z17" i="37" s="1"/>
  <c r="Y17" i="60"/>
  <c r="X17" i="60"/>
  <c r="AI16" i="90"/>
  <c r="AN16" i="90"/>
  <c r="Z17" i="84" l="1"/>
  <c r="Z16" i="24"/>
  <c r="Z17" i="34"/>
  <c r="W17" i="61"/>
  <c r="AE18" i="21"/>
  <c r="AG15" i="68"/>
  <c r="AP15" i="68" s="1"/>
  <c r="AE16" i="78"/>
  <c r="Z17" i="70"/>
  <c r="AG16" i="61"/>
  <c r="AP16" i="61" s="1"/>
  <c r="Z17" i="39"/>
  <c r="Z16" i="3"/>
  <c r="Z16" i="89"/>
  <c r="Z17" i="53"/>
  <c r="AF17" i="52"/>
  <c r="AO17" i="52" s="1"/>
  <c r="Z18" i="96"/>
  <c r="W17" i="67"/>
  <c r="Z16" i="23"/>
  <c r="Z17" i="41"/>
  <c r="AG16" i="67"/>
  <c r="AP16" i="67" s="1"/>
  <c r="Z16" i="27"/>
  <c r="Z17" i="65"/>
  <c r="Z17" i="33"/>
  <c r="Z16" i="6"/>
  <c r="AE16" i="6" s="1"/>
  <c r="Z17" i="1"/>
  <c r="Z17" i="47"/>
  <c r="Z18" i="87"/>
  <c r="Z18" i="79"/>
  <c r="AF18" i="79" s="1"/>
  <c r="AO18" i="79" s="1"/>
  <c r="AE16" i="67"/>
  <c r="Z16" i="62"/>
  <c r="Z17" i="88"/>
  <c r="AG17" i="88" s="1"/>
  <c r="AP17" i="88" s="1"/>
  <c r="Z17" i="25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W18" i="77" s="1"/>
  <c r="AE17" i="77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F17" i="88"/>
  <c r="AO17" i="88" s="1"/>
  <c r="AE17" i="88"/>
  <c r="W18" i="88"/>
  <c r="AG17" i="25"/>
  <c r="AP17" i="25" s="1"/>
  <c r="AF17" i="25"/>
  <c r="AO17" i="25" s="1"/>
  <c r="AE17" i="25"/>
  <c r="W18" i="25"/>
  <c r="AG16" i="6"/>
  <c r="AP16" i="6" s="1"/>
  <c r="AF16" i="6"/>
  <c r="AO16" i="6" s="1"/>
  <c r="W17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X17" i="50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AI18" i="86"/>
  <c r="X17" i="22"/>
  <c r="Y17" i="22"/>
  <c r="Y18" i="85"/>
  <c r="X18" i="85"/>
  <c r="Y19" i="21"/>
  <c r="X19" i="21"/>
  <c r="AN16" i="95"/>
  <c r="AI16" i="95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Y18" i="69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X18" i="52"/>
  <c r="Y18" i="52"/>
  <c r="AI15" i="68"/>
  <c r="AN15" i="68"/>
  <c r="X17" i="78"/>
  <c r="Y17" i="78"/>
  <c r="AI16" i="50"/>
  <c r="AN16" i="50"/>
  <c r="AF17" i="77" l="1"/>
  <c r="AO17" i="77" s="1"/>
  <c r="AG18" i="28"/>
  <c r="AP18" i="28" s="1"/>
  <c r="Z17" i="18"/>
  <c r="AE18" i="79"/>
  <c r="W19" i="79"/>
  <c r="Z17" i="50"/>
  <c r="AG18" i="79"/>
  <c r="AP18" i="79" s="1"/>
  <c r="W18" i="82"/>
  <c r="AG17" i="77"/>
  <c r="AP17" i="77" s="1"/>
  <c r="AE17" i="82"/>
  <c r="AF16" i="3"/>
  <c r="AO16" i="3" s="1"/>
  <c r="W17" i="3"/>
  <c r="AE16" i="3"/>
  <c r="AG16" i="3"/>
  <c r="AP16" i="3" s="1"/>
  <c r="Z17" i="72"/>
  <c r="Z18" i="69"/>
  <c r="AF18" i="69" s="1"/>
  <c r="AO18" i="69" s="1"/>
  <c r="Z17" i="22"/>
  <c r="Z17" i="31"/>
  <c r="W17" i="29"/>
  <c r="Z17" i="61"/>
  <c r="Z19" i="21"/>
  <c r="AE16" i="29"/>
  <c r="Z18" i="83"/>
  <c r="AG18" i="83" s="1"/>
  <c r="AP18" i="83" s="1"/>
  <c r="Z17" i="74"/>
  <c r="AF17" i="74" s="1"/>
  <c r="AO17" i="74" s="1"/>
  <c r="Z17" i="17"/>
  <c r="Z18" i="9"/>
  <c r="AF16" i="29"/>
  <c r="AO16" i="29" s="1"/>
  <c r="Z17" i="13"/>
  <c r="AG17" i="13" s="1"/>
  <c r="AP17" i="13" s="1"/>
  <c r="Z18" i="42"/>
  <c r="AF18" i="42" s="1"/>
  <c r="AO18" i="42" s="1"/>
  <c r="AG17" i="82"/>
  <c r="AP17" i="82" s="1"/>
  <c r="AG17" i="60"/>
  <c r="AP17" i="60" s="1"/>
  <c r="AF18" i="28"/>
  <c r="AO18" i="28" s="1"/>
  <c r="AE17" i="60"/>
  <c r="Z17" i="75"/>
  <c r="AE17" i="75" s="1"/>
  <c r="AE18" i="28"/>
  <c r="W18" i="60"/>
  <c r="W19" i="69"/>
  <c r="AE18" i="69"/>
  <c r="AG18" i="69"/>
  <c r="AP18" i="69" s="1"/>
  <c r="AE18" i="83"/>
  <c r="AG17" i="18"/>
  <c r="AP17" i="18" s="1"/>
  <c r="AF17" i="18"/>
  <c r="AO17" i="18" s="1"/>
  <c r="W18" i="18"/>
  <c r="AE17" i="18"/>
  <c r="W18" i="75"/>
  <c r="AF17" i="75"/>
  <c r="AO17" i="75" s="1"/>
  <c r="AR15" i="68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Y17" i="10"/>
  <c r="AR17" i="52"/>
  <c r="AG17" i="72"/>
  <c r="AP17" i="72" s="1"/>
  <c r="AF17" i="72"/>
  <c r="AO17" i="72" s="1"/>
  <c r="W18" i="72"/>
  <c r="AE17" i="72"/>
  <c r="X18" i="65"/>
  <c r="Z18" i="65" s="1"/>
  <c r="Y18" i="65"/>
  <c r="AG15" i="7"/>
  <c r="AP15" i="7" s="1"/>
  <c r="AF15" i="7"/>
  <c r="AO15" i="7" s="1"/>
  <c r="W16" i="7"/>
  <c r="AE15" i="7"/>
  <c r="X18" i="81"/>
  <c r="Y18" i="8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X18" i="82"/>
  <c r="Y18" i="82"/>
  <c r="Y17" i="29"/>
  <c r="X17" i="29"/>
  <c r="Z17" i="29" s="1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Y19" i="76"/>
  <c r="X19" i="76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7" s="1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Y18" i="25"/>
  <c r="AN17" i="88"/>
  <c r="AI17" i="88"/>
  <c r="Y18" i="77"/>
  <c r="X18" i="77"/>
  <c r="AN18" i="28"/>
  <c r="AI18" i="28"/>
  <c r="AN17" i="82"/>
  <c r="AI17" i="82"/>
  <c r="AH19" i="44"/>
  <c r="AQ19" i="44" s="1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Z19" i="28" s="1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AH17" i="72"/>
  <c r="AQ17" i="72" s="1"/>
  <c r="AN16" i="64"/>
  <c r="AI16" i="64"/>
  <c r="X18" i="84"/>
  <c r="Z18" i="84" s="1"/>
  <c r="Y18" i="84"/>
  <c r="AR16" i="35"/>
  <c r="AR16" i="72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AR16" i="94"/>
  <c r="AR16" i="22"/>
  <c r="Z18" i="26"/>
  <c r="AI16" i="46"/>
  <c r="AN16" i="46"/>
  <c r="AN18" i="96"/>
  <c r="AI18" i="96"/>
  <c r="Y17" i="6"/>
  <c r="X17" i="6"/>
  <c r="Z17" i="6" s="1"/>
  <c r="AN17" i="70"/>
  <c r="AI17" i="70"/>
  <c r="AN17" i="77"/>
  <c r="AI17" i="77"/>
  <c r="X18" i="60"/>
  <c r="Y18" i="60"/>
  <c r="Y19" i="79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9" i="79" l="1"/>
  <c r="Z18" i="25"/>
  <c r="W18" i="13"/>
  <c r="W18" i="74"/>
  <c r="Z18" i="77"/>
  <c r="AE17" i="74"/>
  <c r="W19" i="42"/>
  <c r="AE18" i="42"/>
  <c r="Z19" i="76"/>
  <c r="AF17" i="13"/>
  <c r="AO17" i="13" s="1"/>
  <c r="W19" i="83"/>
  <c r="AN16" i="3"/>
  <c r="AI16" i="3"/>
  <c r="AR16" i="3" s="1"/>
  <c r="Z18" i="30"/>
  <c r="Z17" i="24"/>
  <c r="Y17" i="3"/>
  <c r="X17" i="3"/>
  <c r="AH17" i="3" s="1"/>
  <c r="AQ17" i="3" s="1"/>
  <c r="Z18" i="34"/>
  <c r="Z17" i="27"/>
  <c r="Z18" i="4"/>
  <c r="Z18" i="1"/>
  <c r="Z17" i="10"/>
  <c r="AG18" i="42"/>
  <c r="AP18" i="42" s="1"/>
  <c r="AF18" i="83"/>
  <c r="AO18" i="83" s="1"/>
  <c r="AG17" i="74"/>
  <c r="AP17" i="74" s="1"/>
  <c r="Z17" i="23"/>
  <c r="AI17" i="60"/>
  <c r="Z17" i="45"/>
  <c r="Z18" i="8"/>
  <c r="Z18" i="81"/>
  <c r="Z18" i="33"/>
  <c r="Z18" i="53"/>
  <c r="Z19" i="66"/>
  <c r="Z19" i="48"/>
  <c r="AG19" i="48" s="1"/>
  <c r="AP19" i="48" s="1"/>
  <c r="Z18" i="54"/>
  <c r="AG18" i="54" s="1"/>
  <c r="AP18" i="54" s="1"/>
  <c r="AG17" i="75"/>
  <c r="AP17" i="75" s="1"/>
  <c r="Z17" i="64"/>
  <c r="AG17" i="64" s="1"/>
  <c r="AP17" i="64" s="1"/>
  <c r="Z18" i="41"/>
  <c r="AE18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W18" i="51" s="1"/>
  <c r="AF17" i="64"/>
  <c r="AO17" i="64" s="1"/>
  <c r="W18" i="64"/>
  <c r="AE17" i="64"/>
  <c r="W19" i="41"/>
  <c r="W19" i="54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51"/>
  <c r="AP17" i="51" s="1"/>
  <c r="AF17" i="51"/>
  <c r="AO17" i="51" s="1"/>
  <c r="AE17" i="51"/>
  <c r="AG17" i="29"/>
  <c r="AP17" i="29" s="1"/>
  <c r="AF17" i="29"/>
  <c r="AO17" i="29" s="1"/>
  <c r="AE17" i="29"/>
  <c r="W18" i="29"/>
  <c r="W19" i="53"/>
  <c r="AG18" i="53"/>
  <c r="AP18" i="53" s="1"/>
  <c r="AF18" i="53"/>
  <c r="AO18" i="53" s="1"/>
  <c r="AE18" i="53"/>
  <c r="AF18" i="81"/>
  <c r="AO18" i="81" s="1"/>
  <c r="AE18" i="81"/>
  <c r="W19" i="81"/>
  <c r="AG18" i="81"/>
  <c r="AP18" i="81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Z19" i="9" s="1"/>
  <c r="X20" i="86"/>
  <c r="Y20" i="86"/>
  <c r="AN19" i="21"/>
  <c r="AI19" i="21"/>
  <c r="X18" i="17"/>
  <c r="Y18" i="17"/>
  <c r="AI17" i="61"/>
  <c r="AN17" i="61"/>
  <c r="X18" i="3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7"/>
  <c r="Z18" i="82"/>
  <c r="Z18" i="88"/>
  <c r="AH18" i="65"/>
  <c r="AQ18" i="65" s="1"/>
  <c r="Z18" i="39"/>
  <c r="Y18" i="13"/>
  <c r="X18" i="13"/>
  <c r="Z18" i="13" s="1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Y16" i="7"/>
  <c r="AN17" i="72"/>
  <c r="AI17" i="72"/>
  <c r="AR16" i="51"/>
  <c r="Y18" i="75"/>
  <c r="X18" i="75"/>
  <c r="Z18" i="75" s="1"/>
  <c r="AN18" i="83"/>
  <c r="AI18" i="83"/>
  <c r="AI18" i="69"/>
  <c r="AN18" i="69"/>
  <c r="AI17" i="74"/>
  <c r="AN17" i="74"/>
  <c r="AF18" i="41" l="1"/>
  <c r="AO18" i="41" s="1"/>
  <c r="Z17" i="3"/>
  <c r="AG17" i="3" s="1"/>
  <c r="AP17" i="3" s="1"/>
  <c r="AE18" i="54"/>
  <c r="AF17" i="3"/>
  <c r="AO17" i="3" s="1"/>
  <c r="W18" i="3"/>
  <c r="AE17" i="3"/>
  <c r="Z18" i="40"/>
  <c r="Z18" i="31"/>
  <c r="AE19" i="96"/>
  <c r="Z18" i="90"/>
  <c r="Z20" i="86"/>
  <c r="AE20" i="86" s="1"/>
  <c r="W20" i="96"/>
  <c r="AF18" i="54"/>
  <c r="AO18" i="54" s="1"/>
  <c r="AF18" i="36"/>
  <c r="AO18" i="36" s="1"/>
  <c r="AG18" i="41"/>
  <c r="AP18" i="41" s="1"/>
  <c r="Z16" i="7"/>
  <c r="Z17" i="20"/>
  <c r="Z19" i="69"/>
  <c r="W19" i="36"/>
  <c r="AG18" i="70"/>
  <c r="AP18" i="70" s="1"/>
  <c r="AE18" i="70"/>
  <c r="Z19" i="43"/>
  <c r="AG19" i="43" s="1"/>
  <c r="AP19" i="43" s="1"/>
  <c r="AG19" i="96"/>
  <c r="AP19" i="96" s="1"/>
  <c r="AE18" i="36"/>
  <c r="W19" i="70"/>
  <c r="Z19" i="83"/>
  <c r="AE19" i="83" s="1"/>
  <c r="AG18" i="75"/>
  <c r="AP18" i="75" s="1"/>
  <c r="AF18" i="75"/>
  <c r="AO18" i="75" s="1"/>
  <c r="AE18" i="75"/>
  <c r="W19" i="75"/>
  <c r="W21" i="86"/>
  <c r="AF20" i="86"/>
  <c r="AO20" i="86" s="1"/>
  <c r="AG20" i="86"/>
  <c r="AP20" i="86" s="1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Y20" i="76"/>
  <c r="X20" i="76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Z20" i="44" s="1"/>
  <c r="Y20" i="44"/>
  <c r="AI18" i="4"/>
  <c r="AN18" i="4"/>
  <c r="AN17" i="24"/>
  <c r="AI17" i="24"/>
  <c r="AI17" i="62"/>
  <c r="AN17" i="62"/>
  <c r="X19" i="36"/>
  <c r="Y19" i="36"/>
  <c r="Z19" i="36" s="1"/>
  <c r="AH16" i="7"/>
  <c r="AQ16" i="7" s="1"/>
  <c r="AR17" i="16"/>
  <c r="AR15" i="7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X18" i="78"/>
  <c r="AR17" i="61"/>
  <c r="Z18" i="16"/>
  <c r="X20" i="15"/>
  <c r="Y20" i="15"/>
  <c r="Y18" i="32"/>
  <c r="X18" i="32"/>
  <c r="Y19" i="73"/>
  <c r="Z19" i="73" s="1"/>
  <c r="X19" i="73"/>
  <c r="Y19" i="4"/>
  <c r="X19" i="4"/>
  <c r="AI19" i="48"/>
  <c r="AN19" i="48"/>
  <c r="X19" i="81"/>
  <c r="Y19" i="81"/>
  <c r="Y18" i="24"/>
  <c r="X18" i="24"/>
  <c r="Z18" i="24" s="1"/>
  <c r="X18" i="62"/>
  <c r="Y18" i="62"/>
  <c r="Z18" i="62" s="1"/>
  <c r="X19" i="41"/>
  <c r="Y19" i="41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Y20" i="79"/>
  <c r="X20" i="79"/>
  <c r="Y19" i="1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X18" i="51"/>
  <c r="Y18" i="51"/>
  <c r="AN19" i="96"/>
  <c r="AN18" i="36"/>
  <c r="AI18" i="36"/>
  <c r="AI18" i="41"/>
  <c r="AN18" i="41"/>
  <c r="AN18" i="70"/>
  <c r="AG17" i="89"/>
  <c r="AP17" i="89" s="1"/>
  <c r="AF17" i="89"/>
  <c r="AO17" i="89" s="1"/>
  <c r="W18" i="89"/>
  <c r="AE17" i="89"/>
  <c r="X18" i="94"/>
  <c r="Y18" i="94"/>
  <c r="X19" i="26"/>
  <c r="Y19" i="26"/>
  <c r="Z18" i="74"/>
  <c r="Y19" i="65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Z18" i="91" s="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Y18" i="56"/>
  <c r="AH19" i="69"/>
  <c r="AQ19" i="69" s="1"/>
  <c r="AH18" i="31"/>
  <c r="AQ18" i="31" s="1"/>
  <c r="Z18" i="17"/>
  <c r="AH19" i="9"/>
  <c r="AQ19" i="9" s="1"/>
  <c r="Y19" i="58"/>
  <c r="X19" i="58"/>
  <c r="W19" i="63"/>
  <c r="AE18" i="63"/>
  <c r="AF18" i="63"/>
  <c r="AO18" i="63" s="1"/>
  <c r="AG18" i="63"/>
  <c r="AP18" i="63" s="1"/>
  <c r="X18" i="45"/>
  <c r="Y18" i="45"/>
  <c r="Y18" i="6"/>
  <c r="X18" i="6"/>
  <c r="X18" i="29"/>
  <c r="Y18" i="29"/>
  <c r="AN18" i="54"/>
  <c r="AI18" i="54"/>
  <c r="X20" i="96"/>
  <c r="Y20" i="96"/>
  <c r="AN17" i="64"/>
  <c r="AI17" i="64"/>
  <c r="Z18" i="64" l="1"/>
  <c r="Z18" i="56"/>
  <c r="Z18" i="93"/>
  <c r="Z19" i="52"/>
  <c r="Z20" i="76"/>
  <c r="AF19" i="83"/>
  <c r="AO19" i="83" s="1"/>
  <c r="AN17" i="3"/>
  <c r="AI17" i="3"/>
  <c r="AR17" i="3" s="1"/>
  <c r="Z18" i="11"/>
  <c r="X18" i="3"/>
  <c r="AH18" i="3" s="1"/>
  <c r="AQ18" i="3" s="1"/>
  <c r="Y18" i="3"/>
  <c r="AI18" i="70"/>
  <c r="Z19" i="70"/>
  <c r="Z20" i="79"/>
  <c r="Z19" i="14"/>
  <c r="Z18" i="51"/>
  <c r="Z18" i="95"/>
  <c r="AF19" i="43"/>
  <c r="AO19" i="43" s="1"/>
  <c r="Z19" i="37"/>
  <c r="Z19" i="41"/>
  <c r="AG19" i="83"/>
  <c r="AP19" i="83" s="1"/>
  <c r="AE19" i="43"/>
  <c r="Z18" i="78"/>
  <c r="W19" i="78" s="1"/>
  <c r="Z19" i="30"/>
  <c r="Z19" i="65"/>
  <c r="W20" i="83"/>
  <c r="Z20" i="96"/>
  <c r="Z18" i="45"/>
  <c r="AE18" i="45" s="1"/>
  <c r="Z19" i="58"/>
  <c r="Z19" i="26"/>
  <c r="AI19" i="96"/>
  <c r="Z19" i="25"/>
  <c r="AE19" i="25" s="1"/>
  <c r="Z18" i="29"/>
  <c r="W19" i="29" s="1"/>
  <c r="Z19" i="81"/>
  <c r="AG19" i="81" s="1"/>
  <c r="AP19" i="81" s="1"/>
  <c r="Z20" i="71"/>
  <c r="AG20" i="71" s="1"/>
  <c r="AP20" i="71" s="1"/>
  <c r="W20" i="43"/>
  <c r="Z19" i="2"/>
  <c r="W20" i="2" s="1"/>
  <c r="Z19" i="1"/>
  <c r="AF19" i="1" s="1"/>
  <c r="AO19" i="1" s="1"/>
  <c r="Z19" i="84"/>
  <c r="AF19" i="84" s="1"/>
  <c r="AO19" i="84" s="1"/>
  <c r="AG19" i="1"/>
  <c r="AP19" i="1" s="1"/>
  <c r="AF19" i="25"/>
  <c r="AO19" i="25" s="1"/>
  <c r="AF19" i="36"/>
  <c r="AO19" i="36" s="1"/>
  <c r="W20" i="36"/>
  <c r="AG19" i="36"/>
  <c r="AP19" i="36" s="1"/>
  <c r="AE19" i="36"/>
  <c r="AG18" i="78"/>
  <c r="AP18" i="78" s="1"/>
  <c r="AF18" i="78"/>
  <c r="AO18" i="78" s="1"/>
  <c r="AE18" i="78"/>
  <c r="AE18" i="29"/>
  <c r="AF18" i="29"/>
  <c r="AO18" i="29" s="1"/>
  <c r="W20" i="37"/>
  <c r="AG19" i="37"/>
  <c r="AP19" i="37" s="1"/>
  <c r="AF19" i="37"/>
  <c r="AO19" i="37" s="1"/>
  <c r="AE19" i="37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8" i="92"/>
  <c r="AQ18" i="92" s="1"/>
  <c r="AH19" i="41"/>
  <c r="AQ19" i="41" s="1"/>
  <c r="AR19" i="48"/>
  <c r="Z20" i="15"/>
  <c r="AH20" i="66"/>
  <c r="AQ20" i="66" s="1"/>
  <c r="AR18" i="33"/>
  <c r="AR17" i="62"/>
  <c r="AH20" i="44"/>
  <c r="AQ20" i="44" s="1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Y19" i="75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Y19" i="47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19" i="13" l="1"/>
  <c r="AF20" i="71"/>
  <c r="AO20" i="71" s="1"/>
  <c r="AG18" i="29"/>
  <c r="AP18" i="29" s="1"/>
  <c r="Z20" i="69"/>
  <c r="AF18" i="45"/>
  <c r="AO18" i="45" s="1"/>
  <c r="Z20" i="83"/>
  <c r="Z19" i="82"/>
  <c r="W20" i="84"/>
  <c r="Z17" i="7"/>
  <c r="Z19" i="75"/>
  <c r="Z21" i="86"/>
  <c r="AG19" i="84"/>
  <c r="AP19" i="84" s="1"/>
  <c r="Z18" i="3"/>
  <c r="Z19" i="47"/>
  <c r="Z20" i="9"/>
  <c r="AG18" i="45"/>
  <c r="AP18" i="45" s="1"/>
  <c r="Z20" i="87"/>
  <c r="AE20" i="87" s="1"/>
  <c r="AE19" i="81"/>
  <c r="AE19" i="84"/>
  <c r="Z19" i="40"/>
  <c r="AF19" i="81"/>
  <c r="AO19" i="81" s="1"/>
  <c r="AG19" i="25"/>
  <c r="AP19" i="25" s="1"/>
  <c r="AE19" i="1"/>
  <c r="Z19" i="88"/>
  <c r="W20" i="81"/>
  <c r="W19" i="45"/>
  <c r="W20" i="25"/>
  <c r="W20" i="1"/>
  <c r="Z19" i="90"/>
  <c r="Z18" i="12"/>
  <c r="AG18" i="12" s="1"/>
  <c r="AP18" i="12" s="1"/>
  <c r="AG19" i="2"/>
  <c r="AP19" i="2" s="1"/>
  <c r="Z19" i="63"/>
  <c r="Z18" i="89"/>
  <c r="AE19" i="2"/>
  <c r="AN19" i="2" s="1"/>
  <c r="AF19" i="2"/>
  <c r="AO19" i="2" s="1"/>
  <c r="Z19" i="55"/>
  <c r="AF19" i="55" s="1"/>
  <c r="AO19" i="55" s="1"/>
  <c r="Z19" i="22"/>
  <c r="AF19" i="22" s="1"/>
  <c r="AO19" i="22" s="1"/>
  <c r="Z20" i="43"/>
  <c r="AG20" i="43" s="1"/>
  <c r="AP20" i="43" s="1"/>
  <c r="AF20" i="87"/>
  <c r="AO20" i="87" s="1"/>
  <c r="AG20" i="87"/>
  <c r="AP20" i="87" s="1"/>
  <c r="W21" i="87"/>
  <c r="AG19" i="31"/>
  <c r="AP19" i="31" s="1"/>
  <c r="AF19" i="31"/>
  <c r="AO19" i="31" s="1"/>
  <c r="AE19" i="31"/>
  <c r="W20" i="31"/>
  <c r="AE19" i="22"/>
  <c r="AG19" i="13"/>
  <c r="AP19" i="13" s="1"/>
  <c r="AF19" i="13"/>
  <c r="AO19" i="13" s="1"/>
  <c r="W20" i="13"/>
  <c r="AE19" i="13"/>
  <c r="W21" i="69"/>
  <c r="AE20" i="69"/>
  <c r="AF20" i="69"/>
  <c r="AO20" i="69" s="1"/>
  <c r="AG20" i="69"/>
  <c r="AP20" i="69" s="1"/>
  <c r="W20" i="82"/>
  <c r="AE19" i="82"/>
  <c r="AG19" i="82"/>
  <c r="AP19" i="82" s="1"/>
  <c r="AF19" i="82"/>
  <c r="AO19" i="82" s="1"/>
  <c r="AE20" i="43"/>
  <c r="W21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W20" i="63"/>
  <c r="AE19" i="63"/>
  <c r="AF19" i="63"/>
  <c r="AO19" i="63" s="1"/>
  <c r="AG19" i="63"/>
  <c r="AP19" i="63" s="1"/>
  <c r="W19" i="89"/>
  <c r="AE18" i="89"/>
  <c r="AG18" i="89"/>
  <c r="AP18" i="89" s="1"/>
  <c r="AF18" i="89"/>
  <c r="AO18" i="89" s="1"/>
  <c r="AE19" i="88"/>
  <c r="W20" i="88"/>
  <c r="AF19" i="88"/>
  <c r="AO19" i="88" s="1"/>
  <c r="AG19" i="88"/>
  <c r="AP19" i="88" s="1"/>
  <c r="W20" i="55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X19" i="51"/>
  <c r="Z19" i="51" s="1"/>
  <c r="AI19" i="58"/>
  <c r="AN19" i="58"/>
  <c r="X19" i="59"/>
  <c r="Y19" i="59"/>
  <c r="X19" i="18"/>
  <c r="Y19" i="18"/>
  <c r="Z19" i="18" s="1"/>
  <c r="Y20" i="73"/>
  <c r="X20" i="73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Z20" i="52" s="1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X20" i="30"/>
  <c r="AR17" i="20"/>
  <c r="AR19" i="43"/>
  <c r="AH20" i="9"/>
  <c r="AQ20" i="9" s="1"/>
  <c r="AI19" i="73"/>
  <c r="AN19" i="73"/>
  <c r="AI18" i="62"/>
  <c r="AN18" i="62"/>
  <c r="X20" i="81"/>
  <c r="Y20" i="81"/>
  <c r="Y20" i="25"/>
  <c r="X20" i="25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Y21" i="79"/>
  <c r="X21" i="79"/>
  <c r="Y19" i="91"/>
  <c r="X19" i="9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Y19" i="29"/>
  <c r="Y20" i="36"/>
  <c r="X20" i="36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Z19" i="74" s="1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Z19" i="24" l="1"/>
  <c r="AE18" i="12"/>
  <c r="AN18" i="12" s="1"/>
  <c r="Z19" i="17"/>
  <c r="Z20" i="25"/>
  <c r="Z20" i="73"/>
  <c r="AF20" i="43"/>
  <c r="AO20" i="43" s="1"/>
  <c r="W19" i="3"/>
  <c r="AE18" i="3"/>
  <c r="AF18" i="3"/>
  <c r="AO18" i="3" s="1"/>
  <c r="AG18" i="3"/>
  <c r="AP18" i="3" s="1"/>
  <c r="Z20" i="30"/>
  <c r="W20" i="22"/>
  <c r="W19" i="12"/>
  <c r="Z20" i="14"/>
  <c r="AG20" i="14" s="1"/>
  <c r="AP20" i="14" s="1"/>
  <c r="Z19" i="91"/>
  <c r="Z21" i="96"/>
  <c r="Z20" i="65"/>
  <c r="AG20" i="65" s="1"/>
  <c r="AP20" i="65" s="1"/>
  <c r="Z19" i="61"/>
  <c r="Z20" i="81"/>
  <c r="Z19" i="50"/>
  <c r="W20" i="50" s="1"/>
  <c r="Z19" i="29"/>
  <c r="AF18" i="12"/>
  <c r="AO18" i="12" s="1"/>
  <c r="AG19" i="22"/>
  <c r="AP19" i="22" s="1"/>
  <c r="Z20" i="36"/>
  <c r="Z19" i="67"/>
  <c r="Z20" i="42"/>
  <c r="W21" i="42" s="1"/>
  <c r="Z20" i="1"/>
  <c r="AG20" i="1" s="1"/>
  <c r="AP20" i="1" s="1"/>
  <c r="Z20" i="37"/>
  <c r="Z20" i="26"/>
  <c r="AE20" i="26" s="1"/>
  <c r="AI19" i="2"/>
  <c r="AR19" i="2" s="1"/>
  <c r="Z19" i="16"/>
  <c r="AG19" i="16" s="1"/>
  <c r="AP19" i="16" s="1"/>
  <c r="Z20" i="2"/>
  <c r="W21" i="2" s="1"/>
  <c r="Z19" i="78"/>
  <c r="W20" i="78" s="1"/>
  <c r="Z21" i="44"/>
  <c r="W22" i="44" s="1"/>
  <c r="AG20" i="26"/>
  <c r="AP20" i="26" s="1"/>
  <c r="AG19" i="78"/>
  <c r="AP19" i="78" s="1"/>
  <c r="AF20" i="14"/>
  <c r="AO20" i="14" s="1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F20" i="65"/>
  <c r="AO20" i="65" s="1"/>
  <c r="AE20" i="65"/>
  <c r="W21" i="65"/>
  <c r="W21" i="1"/>
  <c r="AE20" i="1"/>
  <c r="AF19" i="16"/>
  <c r="AO19" i="16" s="1"/>
  <c r="W20" i="16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AE20" i="42"/>
  <c r="AE20" i="37"/>
  <c r="W21" i="37"/>
  <c r="AF20" i="37"/>
  <c r="AO20" i="37" s="1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Z20" i="33" s="1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X20" i="4"/>
  <c r="Z20" i="4" s="1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Y20" i="8"/>
  <c r="X20" i="53"/>
  <c r="Y20" i="53"/>
  <c r="AR20" i="76"/>
  <c r="AH19" i="17"/>
  <c r="AQ19" i="17" s="1"/>
  <c r="AF19" i="50"/>
  <c r="AO19" i="50" s="1"/>
  <c r="AG20" i="30"/>
  <c r="AP20" i="30" s="1"/>
  <c r="AF20" i="30"/>
  <c r="AO20" i="30" s="1"/>
  <c r="AE20" i="30"/>
  <c r="W21" i="30"/>
  <c r="AR19" i="70"/>
  <c r="X18" i="7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AN20" i="43"/>
  <c r="AI20" i="43"/>
  <c r="AI19" i="82"/>
  <c r="AN19" i="82"/>
  <c r="Y20" i="13"/>
  <c r="X20" i="13"/>
  <c r="Y21" i="87"/>
  <c r="X21" i="87"/>
  <c r="AH19" i="78"/>
  <c r="AQ19" i="78" s="1"/>
  <c r="Y21" i="15"/>
  <c r="X21" i="15"/>
  <c r="Z21" i="15" s="1"/>
  <c r="X20" i="75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Y19" i="32"/>
  <c r="X19" i="23"/>
  <c r="Z19" i="23" s="1"/>
  <c r="Y19" i="23"/>
  <c r="AH21" i="76"/>
  <c r="AQ21" i="76" s="1"/>
  <c r="AH19" i="56"/>
  <c r="AQ19" i="56" s="1"/>
  <c r="AH21" i="21"/>
  <c r="AQ21" i="21" s="1"/>
  <c r="AH19" i="62"/>
  <c r="AQ19" i="62" s="1"/>
  <c r="AR18" i="95"/>
  <c r="AH20" i="70"/>
  <c r="AQ20" i="70" s="1"/>
  <c r="AR19" i="84"/>
  <c r="X20" i="34"/>
  <c r="Y20" i="34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X19" i="89"/>
  <c r="Y19" i="89"/>
  <c r="Z19" i="89" s="1"/>
  <c r="Y20" i="47"/>
  <c r="X20" i="47"/>
  <c r="X20" i="82"/>
  <c r="Y20" i="82"/>
  <c r="X20" i="31"/>
  <c r="Y20" i="31"/>
  <c r="Z20" i="31" s="1"/>
  <c r="AR18" i="91"/>
  <c r="AH21" i="71"/>
  <c r="AQ21" i="71" s="1"/>
  <c r="Y19" i="35"/>
  <c r="X19" i="35"/>
  <c r="Z21" i="21"/>
  <c r="AR19" i="25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Y20" i="22"/>
  <c r="X20" i="22"/>
  <c r="AI20" i="87"/>
  <c r="AN20" i="87"/>
  <c r="AI18" i="12" l="1"/>
  <c r="AG20" i="42"/>
  <c r="AP20" i="42" s="1"/>
  <c r="AG19" i="50"/>
  <c r="AP19" i="50" s="1"/>
  <c r="AE19" i="50"/>
  <c r="AE20" i="14"/>
  <c r="Z20" i="47"/>
  <c r="W21" i="47" s="1"/>
  <c r="Z20" i="34"/>
  <c r="W21" i="14"/>
  <c r="AF20" i="42"/>
  <c r="AO20" i="42" s="1"/>
  <c r="AE19" i="78"/>
  <c r="AN18" i="3"/>
  <c r="AI18" i="3"/>
  <c r="AR18" i="3" s="1"/>
  <c r="Z20" i="8"/>
  <c r="AF20" i="2"/>
  <c r="AO20" i="2" s="1"/>
  <c r="X19" i="3"/>
  <c r="AH19" i="3" s="1"/>
  <c r="AQ19" i="3" s="1"/>
  <c r="Y19" i="3"/>
  <c r="Z19" i="3" s="1"/>
  <c r="AG20" i="2"/>
  <c r="AP20" i="2" s="1"/>
  <c r="Z18" i="7"/>
  <c r="AE18" i="7" s="1"/>
  <c r="AF20" i="1"/>
  <c r="AO20" i="1" s="1"/>
  <c r="AG21" i="44"/>
  <c r="AP21" i="44" s="1"/>
  <c r="AE20" i="2"/>
  <c r="Z20" i="13"/>
  <c r="W21" i="13" s="1"/>
  <c r="Z20" i="63"/>
  <c r="Z21" i="9"/>
  <c r="AG21" i="9" s="1"/>
  <c r="AP21" i="9" s="1"/>
  <c r="AE21" i="44"/>
  <c r="AF20" i="26"/>
  <c r="AO20" i="26" s="1"/>
  <c r="Z20" i="82"/>
  <c r="AG20" i="82" s="1"/>
  <c r="AP20" i="82" s="1"/>
  <c r="Z20" i="88"/>
  <c r="AG20" i="88" s="1"/>
  <c r="AP20" i="88" s="1"/>
  <c r="Z21" i="87"/>
  <c r="Z21" i="28"/>
  <c r="AG21" i="28" s="1"/>
  <c r="AP21" i="28" s="1"/>
  <c r="Z20" i="75"/>
  <c r="Z19" i="12"/>
  <c r="AG19" i="12" s="1"/>
  <c r="AP19" i="12" s="1"/>
  <c r="Z19" i="32"/>
  <c r="AF21" i="44"/>
  <c r="AO21" i="44" s="1"/>
  <c r="Z20" i="53"/>
  <c r="AF19" i="78"/>
  <c r="AO19" i="78" s="1"/>
  <c r="Z20" i="19"/>
  <c r="AG20" i="19" s="1"/>
  <c r="AP20" i="19" s="1"/>
  <c r="Z19" i="10"/>
  <c r="AG19" i="10" s="1"/>
  <c r="AP19" i="10" s="1"/>
  <c r="Z21" i="69"/>
  <c r="AE21" i="69" s="1"/>
  <c r="Z18" i="68"/>
  <c r="AE18" i="68" s="1"/>
  <c r="W21" i="26"/>
  <c r="Z19" i="92"/>
  <c r="W20" i="92" s="1"/>
  <c r="Z20" i="39"/>
  <c r="AF20" i="39" s="1"/>
  <c r="AO20" i="39" s="1"/>
  <c r="Z20" i="40"/>
  <c r="AE20" i="40" s="1"/>
  <c r="Z21" i="66"/>
  <c r="W22" i="66" s="1"/>
  <c r="Z20" i="80"/>
  <c r="AF20" i="80" s="1"/>
  <c r="AO20" i="80" s="1"/>
  <c r="Z20" i="54"/>
  <c r="W21" i="54" s="1"/>
  <c r="AF21" i="69"/>
  <c r="AO21" i="69" s="1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AF20" i="19"/>
  <c r="AO20" i="19" s="1"/>
  <c r="W20" i="10"/>
  <c r="AF19" i="10"/>
  <c r="AO19" i="10" s="1"/>
  <c r="AE20" i="82"/>
  <c r="AF20" i="82"/>
  <c r="AO20" i="82" s="1"/>
  <c r="W21" i="82"/>
  <c r="W21" i="39"/>
  <c r="AG20" i="39"/>
  <c r="AP20" i="39" s="1"/>
  <c r="W21" i="40"/>
  <c r="AG20" i="40"/>
  <c r="AP20" i="40" s="1"/>
  <c r="AG21" i="66"/>
  <c r="AP21" i="66" s="1"/>
  <c r="AE20" i="54"/>
  <c r="AG20" i="54"/>
  <c r="AP20" i="54" s="1"/>
  <c r="AF20" i="54"/>
  <c r="AO20" i="54" s="1"/>
  <c r="AE21" i="28"/>
  <c r="AF20" i="77"/>
  <c r="AO20" i="77" s="1"/>
  <c r="AE20" i="77"/>
  <c r="AG20" i="77"/>
  <c r="AP20" i="77" s="1"/>
  <c r="W21" i="77"/>
  <c r="AF20" i="47"/>
  <c r="AO20" i="47" s="1"/>
  <c r="AG20" i="34"/>
  <c r="AP20" i="34" s="1"/>
  <c r="AF20" i="34"/>
  <c r="AO20" i="34" s="1"/>
  <c r="AE20" i="34"/>
  <c r="W21" i="34"/>
  <c r="AG21" i="87"/>
  <c r="AP21" i="87" s="1"/>
  <c r="AF21" i="87"/>
  <c r="AO21" i="87" s="1"/>
  <c r="AE21" i="87"/>
  <c r="W22" i="87"/>
  <c r="AH19" i="49"/>
  <c r="AQ19" i="49" s="1"/>
  <c r="Y20" i="61"/>
  <c r="X20" i="6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Y20" i="67"/>
  <c r="X20" i="67"/>
  <c r="AN20" i="25"/>
  <c r="AI20" i="25"/>
  <c r="AN20" i="65"/>
  <c r="AI20" i="65"/>
  <c r="Y22" i="44"/>
  <c r="X22" i="44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"/>
  <c r="X21" i="1"/>
  <c r="Y21" i="14"/>
  <c r="X21" i="14"/>
  <c r="AN21" i="44"/>
  <c r="X20" i="78"/>
  <c r="Y20" i="78"/>
  <c r="Y21" i="26"/>
  <c r="X21" i="26"/>
  <c r="Z21" i="26" s="1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Z20" i="45" s="1"/>
  <c r="X20" i="45"/>
  <c r="AN20" i="26"/>
  <c r="AI20" i="26"/>
  <c r="AH20" i="22"/>
  <c r="AQ20" i="22" s="1"/>
  <c r="AH20" i="90"/>
  <c r="AQ20" i="90" s="1"/>
  <c r="AR19" i="53"/>
  <c r="X19" i="20"/>
  <c r="Y19" i="20"/>
  <c r="Z19" i="20" s="1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W19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Y20" i="51"/>
  <c r="X20" i="5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X21" i="25"/>
  <c r="X21" i="65"/>
  <c r="Y21" i="65"/>
  <c r="AN19" i="78"/>
  <c r="AI20" i="2"/>
  <c r="AN20" i="2"/>
  <c r="AI19" i="78" l="1"/>
  <c r="Z21" i="36"/>
  <c r="AF18" i="7"/>
  <c r="AO18" i="7" s="1"/>
  <c r="Z21" i="52"/>
  <c r="AG20" i="47"/>
  <c r="AP20" i="47" s="1"/>
  <c r="W22" i="28"/>
  <c r="X22" i="28" s="1"/>
  <c r="AF21" i="66"/>
  <c r="AO21" i="66" s="1"/>
  <c r="AE19" i="10"/>
  <c r="AG18" i="7"/>
  <c r="AP18" i="7" s="1"/>
  <c r="AE21" i="9"/>
  <c r="AF21" i="28"/>
  <c r="AO21" i="28" s="1"/>
  <c r="AE19" i="92"/>
  <c r="AI19" i="92" s="1"/>
  <c r="W22" i="9"/>
  <c r="AF21" i="9"/>
  <c r="AO21" i="9" s="1"/>
  <c r="AE20" i="47"/>
  <c r="AF20" i="40"/>
  <c r="AO20" i="40" s="1"/>
  <c r="AG19" i="3"/>
  <c r="AP19" i="3" s="1"/>
  <c r="AF19" i="3"/>
  <c r="AO19" i="3" s="1"/>
  <c r="W20" i="3"/>
  <c r="AE19" i="3"/>
  <c r="AE21" i="66"/>
  <c r="AE20" i="39"/>
  <c r="AE20" i="19"/>
  <c r="W22" i="69"/>
  <c r="Y22" i="69" s="1"/>
  <c r="AF20" i="88"/>
  <c r="AO20" i="88" s="1"/>
  <c r="W21" i="19"/>
  <c r="AF18" i="68"/>
  <c r="AO18" i="68" s="1"/>
  <c r="W21" i="88"/>
  <c r="AF20" i="13"/>
  <c r="AO20" i="13" s="1"/>
  <c r="W21" i="80"/>
  <c r="Y21" i="80" s="1"/>
  <c r="Z21" i="37"/>
  <c r="Z20" i="16"/>
  <c r="AG20" i="16" s="1"/>
  <c r="AP20" i="16" s="1"/>
  <c r="Z21" i="1"/>
  <c r="AG18" i="68"/>
  <c r="AP18" i="68" s="1"/>
  <c r="AE20" i="88"/>
  <c r="AG20" i="13"/>
  <c r="AP20" i="13" s="1"/>
  <c r="AE20" i="80"/>
  <c r="Z20" i="51"/>
  <c r="AG20" i="51" s="1"/>
  <c r="AP20" i="51" s="1"/>
  <c r="AI21" i="44"/>
  <c r="Z20" i="61"/>
  <c r="AG20" i="80"/>
  <c r="AP20" i="80" s="1"/>
  <c r="W19" i="68"/>
  <c r="X19" i="68" s="1"/>
  <c r="AE20" i="13"/>
  <c r="Z20" i="11"/>
  <c r="AE20" i="11" s="1"/>
  <c r="Z22" i="44"/>
  <c r="AF22" i="44" s="1"/>
  <c r="AO22" i="44" s="1"/>
  <c r="Z20" i="67"/>
  <c r="AG21" i="69"/>
  <c r="AP21" i="69" s="1"/>
  <c r="Z20" i="50"/>
  <c r="AF20" i="50" s="1"/>
  <c r="AO20" i="50" s="1"/>
  <c r="Z20" i="60"/>
  <c r="AE20" i="60" s="1"/>
  <c r="AE19" i="12"/>
  <c r="AI19" i="12" s="1"/>
  <c r="Z20" i="78"/>
  <c r="Z22" i="96"/>
  <c r="W20" i="12"/>
  <c r="Z19" i="46"/>
  <c r="W20" i="46" s="1"/>
  <c r="AF19" i="12"/>
  <c r="AO19" i="12" s="1"/>
  <c r="Z21" i="25"/>
  <c r="AG21" i="25" s="1"/>
  <c r="AP21" i="25" s="1"/>
  <c r="AG19" i="92"/>
  <c r="AP19" i="92" s="1"/>
  <c r="Z20" i="29"/>
  <c r="AF20" i="29" s="1"/>
  <c r="AO20" i="29" s="1"/>
  <c r="Z20" i="17"/>
  <c r="AE20" i="17" s="1"/>
  <c r="AF19" i="92"/>
  <c r="AO19" i="92" s="1"/>
  <c r="Z21" i="65"/>
  <c r="AG21" i="65" s="1"/>
  <c r="AP21" i="65" s="1"/>
  <c r="Z20" i="24"/>
  <c r="AG20" i="24" s="1"/>
  <c r="AP20" i="24" s="1"/>
  <c r="W20" i="20"/>
  <c r="AE19" i="20"/>
  <c r="AG19" i="20"/>
  <c r="AP19" i="20" s="1"/>
  <c r="AF19" i="20"/>
  <c r="AO19" i="20" s="1"/>
  <c r="W22" i="26"/>
  <c r="AG21" i="26"/>
  <c r="AP21" i="26" s="1"/>
  <c r="AF21" i="26"/>
  <c r="AO21" i="26" s="1"/>
  <c r="AE21" i="26"/>
  <c r="AF20" i="45"/>
  <c r="AO20" i="45" s="1"/>
  <c r="W21" i="45"/>
  <c r="AE20" i="45"/>
  <c r="AG20" i="45"/>
  <c r="AP20" i="45" s="1"/>
  <c r="AE22" i="44"/>
  <c r="AG22" i="44"/>
  <c r="AP22" i="44" s="1"/>
  <c r="AG21" i="1"/>
  <c r="AP21" i="1" s="1"/>
  <c r="AF21" i="1"/>
  <c r="AO21" i="1" s="1"/>
  <c r="W22" i="1"/>
  <c r="AE21" i="1"/>
  <c r="AG21" i="52"/>
  <c r="AP21" i="52" s="1"/>
  <c r="W22" i="52"/>
  <c r="AF21" i="52"/>
  <c r="AO21" i="52" s="1"/>
  <c r="AE21" i="52"/>
  <c r="AF20" i="60"/>
  <c r="AO20" i="60" s="1"/>
  <c r="W21" i="60"/>
  <c r="AH20" i="18"/>
  <c r="AQ20" i="18" s="1"/>
  <c r="AH21" i="30"/>
  <c r="AQ21" i="30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Z20" i="59" s="1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X22" i="66"/>
  <c r="Y22" i="66"/>
  <c r="Z22" i="66" s="1"/>
  <c r="X20" i="92"/>
  <c r="Y20" i="92"/>
  <c r="Y21" i="82"/>
  <c r="X21" i="82"/>
  <c r="AI19" i="10"/>
  <c r="AN19" i="10"/>
  <c r="Z21" i="30"/>
  <c r="AF19" i="5"/>
  <c r="AO19" i="5" s="1"/>
  <c r="W20" i="5"/>
  <c r="AE19" i="5"/>
  <c r="AG19" i="5"/>
  <c r="AP19" i="5" s="1"/>
  <c r="AN21" i="71"/>
  <c r="AI21" i="71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Y20" i="95"/>
  <c r="X20" i="95"/>
  <c r="Y21" i="4"/>
  <c r="X21" i="4"/>
  <c r="AN21" i="87"/>
  <c r="AI21" i="87"/>
  <c r="AN20" i="47"/>
  <c r="AI20" i="47"/>
  <c r="AN20" i="80"/>
  <c r="AI20" i="80"/>
  <c r="AI20" i="39"/>
  <c r="AN20" i="39"/>
  <c r="Y20" i="10"/>
  <c r="X20" i="10"/>
  <c r="X20" i="89"/>
  <c r="Y20" i="89"/>
  <c r="AG21" i="37"/>
  <c r="AP21" i="37" s="1"/>
  <c r="AF21" i="37"/>
  <c r="AO21" i="37" s="1"/>
  <c r="AE21" i="37"/>
  <c r="W22" i="37"/>
  <c r="AH21" i="42"/>
  <c r="AQ21" i="42" s="1"/>
  <c r="X21" i="4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X21" i="70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Y21" i="34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AN19" i="89"/>
  <c r="AI19" i="89"/>
  <c r="X21" i="31"/>
  <c r="Y21" i="31"/>
  <c r="W22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W20" i="57"/>
  <c r="AE19" i="57"/>
  <c r="AF19" i="57"/>
  <c r="AO19" i="57" s="1"/>
  <c r="AG19" i="57"/>
  <c r="AP19" i="57" s="1"/>
  <c r="AH20" i="11"/>
  <c r="AQ20" i="11" s="1"/>
  <c r="Y22" i="15"/>
  <c r="X22" i="15"/>
  <c r="Z21" i="2"/>
  <c r="AR20" i="25"/>
  <c r="AR20" i="37"/>
  <c r="AR19" i="11"/>
  <c r="AI21" i="9"/>
  <c r="AN21" i="9"/>
  <c r="AH20" i="60"/>
  <c r="AQ20" i="60" s="1"/>
  <c r="AH22" i="96"/>
  <c r="AQ22" i="96" s="1"/>
  <c r="AR18" i="20"/>
  <c r="Y21" i="13"/>
  <c r="X21" i="13"/>
  <c r="Z21" i="13" s="1"/>
  <c r="Y21" i="54"/>
  <c r="X21" i="54"/>
  <c r="Y21" i="40"/>
  <c r="X21" i="40"/>
  <c r="AI21" i="69"/>
  <c r="AN21" i="69"/>
  <c r="AH20" i="29"/>
  <c r="AQ20" i="29" s="1"/>
  <c r="AR19" i="51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AH20" i="17"/>
  <c r="AQ20" i="17" s="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W21" i="11"/>
  <c r="AR19" i="91"/>
  <c r="Y21" i="53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I20" i="31"/>
  <c r="AN20" i="31"/>
  <c r="X20" i="12"/>
  <c r="Y20" i="12"/>
  <c r="X22" i="69"/>
  <c r="AN19" i="92" l="1"/>
  <c r="Y22" i="28"/>
  <c r="AE19" i="46"/>
  <c r="AF19" i="46"/>
  <c r="AO19" i="46" s="1"/>
  <c r="X21" i="80"/>
  <c r="AG20" i="50"/>
  <c r="AP20" i="50" s="1"/>
  <c r="AG19" i="46"/>
  <c r="AP19" i="46" s="1"/>
  <c r="AE20" i="50"/>
  <c r="Z21" i="40"/>
  <c r="Y19" i="68"/>
  <c r="Z22" i="79"/>
  <c r="Z21" i="70"/>
  <c r="AF21" i="70" s="1"/>
  <c r="AO21" i="70" s="1"/>
  <c r="W21" i="50"/>
  <c r="Z21" i="84"/>
  <c r="Z22" i="21"/>
  <c r="Z21" i="80"/>
  <c r="AN19" i="3"/>
  <c r="AI19" i="3"/>
  <c r="AR19" i="3" s="1"/>
  <c r="Y20" i="3"/>
  <c r="X20" i="3"/>
  <c r="AH20" i="3" s="1"/>
  <c r="AQ20" i="3" s="1"/>
  <c r="Z20" i="3"/>
  <c r="W23" i="44"/>
  <c r="W21" i="29"/>
  <c r="AG20" i="29"/>
  <c r="AP20" i="29" s="1"/>
  <c r="AE20" i="16"/>
  <c r="W21" i="16"/>
  <c r="Z19" i="68"/>
  <c r="AG20" i="11"/>
  <c r="AP20" i="11" s="1"/>
  <c r="AF20" i="51"/>
  <c r="AO20" i="51" s="1"/>
  <c r="Z21" i="31"/>
  <c r="AE21" i="31" s="1"/>
  <c r="Z21" i="33"/>
  <c r="Z20" i="95"/>
  <c r="AF20" i="16"/>
  <c r="AO20" i="16" s="1"/>
  <c r="AG20" i="60"/>
  <c r="AP20" i="60" s="1"/>
  <c r="AE20" i="51"/>
  <c r="AE21" i="25"/>
  <c r="Z20" i="12"/>
  <c r="AF20" i="11"/>
  <c r="AO20" i="11" s="1"/>
  <c r="AF21" i="25"/>
  <c r="AO21" i="25" s="1"/>
  <c r="Z21" i="41"/>
  <c r="AF20" i="17"/>
  <c r="AO20" i="17" s="1"/>
  <c r="AN19" i="12"/>
  <c r="Z22" i="69"/>
  <c r="Z22" i="15"/>
  <c r="Z21" i="19"/>
  <c r="AF21" i="19" s="1"/>
  <c r="AO21" i="19" s="1"/>
  <c r="Z21" i="82"/>
  <c r="AE20" i="24"/>
  <c r="W21" i="17"/>
  <c r="X21" i="17" s="1"/>
  <c r="Z21" i="88"/>
  <c r="Z20" i="64"/>
  <c r="W21" i="64" s="1"/>
  <c r="Z21" i="34"/>
  <c r="Z21" i="75"/>
  <c r="AF21" i="75" s="1"/>
  <c r="AO21" i="75" s="1"/>
  <c r="Z20" i="92"/>
  <c r="AG20" i="92" s="1"/>
  <c r="AP20" i="92" s="1"/>
  <c r="Z20" i="89"/>
  <c r="AF20" i="89" s="1"/>
  <c r="AO20" i="89" s="1"/>
  <c r="AG20" i="17"/>
  <c r="AP20" i="17" s="1"/>
  <c r="AE20" i="29"/>
  <c r="Z21" i="53"/>
  <c r="AF21" i="53" s="1"/>
  <c r="AO21" i="53" s="1"/>
  <c r="Z21" i="54"/>
  <c r="Z22" i="76"/>
  <c r="AE22" i="76" s="1"/>
  <c r="Z22" i="28"/>
  <c r="AE22" i="28" s="1"/>
  <c r="Z21" i="4"/>
  <c r="Z20" i="72"/>
  <c r="AF20" i="72" s="1"/>
  <c r="AO20" i="72" s="1"/>
  <c r="Z21" i="77"/>
  <c r="AE21" i="77" s="1"/>
  <c r="W21" i="24"/>
  <c r="AF20" i="24"/>
  <c r="AO20" i="24" s="1"/>
  <c r="W22" i="65"/>
  <c r="Y22" i="65" s="1"/>
  <c r="AE21" i="65"/>
  <c r="AN21" i="65" s="1"/>
  <c r="AF21" i="65"/>
  <c r="AO21" i="65" s="1"/>
  <c r="Z20" i="56"/>
  <c r="AG20" i="56" s="1"/>
  <c r="AP20" i="56" s="1"/>
  <c r="Z21" i="63"/>
  <c r="AE21" i="63" s="1"/>
  <c r="W23" i="28"/>
  <c r="AG20" i="72"/>
  <c r="AP20" i="72" s="1"/>
  <c r="AE20" i="64"/>
  <c r="AG20" i="64"/>
  <c r="AP20" i="64" s="1"/>
  <c r="AG21" i="77"/>
  <c r="AP21" i="77" s="1"/>
  <c r="AG19" i="7"/>
  <c r="AP19" i="7" s="1"/>
  <c r="AF19" i="7"/>
  <c r="AO19" i="7" s="1"/>
  <c r="W20" i="7"/>
  <c r="AE19" i="7"/>
  <c r="AF20" i="59"/>
  <c r="AO20" i="59" s="1"/>
  <c r="W21" i="59"/>
  <c r="AE20" i="59"/>
  <c r="AG20" i="59"/>
  <c r="AP20" i="59" s="1"/>
  <c r="AE20" i="56"/>
  <c r="W21" i="56"/>
  <c r="AF21" i="63"/>
  <c r="AO21" i="63" s="1"/>
  <c r="W22" i="88"/>
  <c r="AG21" i="88"/>
  <c r="AP21" i="88" s="1"/>
  <c r="AF21" i="88"/>
  <c r="AO21" i="88" s="1"/>
  <c r="AE21" i="88"/>
  <c r="AH22" i="9"/>
  <c r="AQ22" i="9" s="1"/>
  <c r="AG21" i="53"/>
  <c r="AP21" i="53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X21" i="90"/>
  <c r="X22" i="52"/>
  <c r="Y22" i="52"/>
  <c r="AI21" i="1"/>
  <c r="AN21" i="1"/>
  <c r="AN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X22" i="43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X22" i="1"/>
  <c r="Y22" i="1"/>
  <c r="Z22" i="1" s="1"/>
  <c r="AI20" i="45"/>
  <c r="AN20" i="45"/>
  <c r="X22" i="26"/>
  <c r="Y22" i="26"/>
  <c r="X23" i="96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AR20" i="70"/>
  <c r="X21" i="16"/>
  <c r="Y21" i="16"/>
  <c r="Y20" i="5"/>
  <c r="X20" i="5"/>
  <c r="AH22" i="66"/>
  <c r="AQ22" i="66" s="1"/>
  <c r="AH22" i="87"/>
  <c r="AQ22" i="87" s="1"/>
  <c r="AR21" i="76"/>
  <c r="Y20" i="49"/>
  <c r="X20" i="49"/>
  <c r="Z20" i="23"/>
  <c r="Z20" i="32"/>
  <c r="Z21" i="58"/>
  <c r="Y21" i="60"/>
  <c r="X21" i="60"/>
  <c r="Y21" i="24"/>
  <c r="X21" i="24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W23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H21" i="63"/>
  <c r="AQ21" i="63" s="1"/>
  <c r="Y21" i="38"/>
  <c r="X21" i="38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N21" i="52"/>
  <c r="AI21" i="52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29"/>
  <c r="Y21" i="29"/>
  <c r="X20" i="20"/>
  <c r="Y20" i="20"/>
  <c r="W22" i="63" l="1"/>
  <c r="AG21" i="75"/>
  <c r="AP21" i="75" s="1"/>
  <c r="AG21" i="70"/>
  <c r="AP21" i="70" s="1"/>
  <c r="AI20" i="29"/>
  <c r="AE20" i="89"/>
  <c r="AE21" i="70"/>
  <c r="AN21" i="70" s="1"/>
  <c r="X22" i="65"/>
  <c r="W22" i="70"/>
  <c r="Z21" i="85"/>
  <c r="W21" i="89"/>
  <c r="AI20" i="50"/>
  <c r="AE21" i="53"/>
  <c r="AI21" i="53" s="1"/>
  <c r="AF20" i="56"/>
  <c r="AO20" i="56" s="1"/>
  <c r="AE21" i="19"/>
  <c r="W22" i="77"/>
  <c r="AF22" i="28"/>
  <c r="AO22" i="28" s="1"/>
  <c r="Z21" i="38"/>
  <c r="Z21" i="24"/>
  <c r="AG21" i="24" s="1"/>
  <c r="AP21" i="24" s="1"/>
  <c r="Z22" i="48"/>
  <c r="AG21" i="63"/>
  <c r="AP21" i="63" s="1"/>
  <c r="AG21" i="19"/>
  <c r="AP21" i="19" s="1"/>
  <c r="AF21" i="77"/>
  <c r="AO21" i="77" s="1"/>
  <c r="AG22" i="28"/>
  <c r="AP22" i="28" s="1"/>
  <c r="AE20" i="3"/>
  <c r="AG20" i="3"/>
  <c r="AP20" i="3" s="1"/>
  <c r="AF20" i="3"/>
  <c r="AO20" i="3" s="1"/>
  <c r="W21" i="3"/>
  <c r="AI21" i="25"/>
  <c r="W22" i="19"/>
  <c r="AF20" i="64"/>
  <c r="AO20" i="64" s="1"/>
  <c r="AE20" i="72"/>
  <c r="AF22" i="76"/>
  <c r="AO22" i="76" s="1"/>
  <c r="Z21" i="16"/>
  <c r="AF21" i="31"/>
  <c r="AO21" i="31" s="1"/>
  <c r="AN21" i="25"/>
  <c r="AG22" i="76"/>
  <c r="AP22" i="76" s="1"/>
  <c r="AG21" i="31"/>
  <c r="AP21" i="31" s="1"/>
  <c r="W21" i="92"/>
  <c r="W22" i="31"/>
  <c r="AE20" i="92"/>
  <c r="AI20" i="24"/>
  <c r="Z21" i="90"/>
  <c r="AF21" i="90" s="1"/>
  <c r="AO21" i="90" s="1"/>
  <c r="W22" i="75"/>
  <c r="Z22" i="83"/>
  <c r="Z22" i="43"/>
  <c r="Z21" i="51"/>
  <c r="Z21" i="45"/>
  <c r="Z20" i="35"/>
  <c r="AE20" i="35" s="1"/>
  <c r="Z23" i="96"/>
  <c r="W21" i="72"/>
  <c r="AE21" i="75"/>
  <c r="Z22" i="65"/>
  <c r="Z20" i="49"/>
  <c r="Z20" i="20"/>
  <c r="AG20" i="20" s="1"/>
  <c r="AP20" i="20" s="1"/>
  <c r="AI21" i="65"/>
  <c r="Z21" i="61"/>
  <c r="Z20" i="5"/>
  <c r="AE20" i="5" s="1"/>
  <c r="Z21" i="29"/>
  <c r="W22" i="29" s="1"/>
  <c r="Z21" i="60"/>
  <c r="AF21" i="60" s="1"/>
  <c r="AO21" i="60" s="1"/>
  <c r="Z20" i="46"/>
  <c r="W21" i="46" s="1"/>
  <c r="Z21" i="11"/>
  <c r="AE21" i="11" s="1"/>
  <c r="Z21" i="22"/>
  <c r="AG21" i="22" s="1"/>
  <c r="AP21" i="22" s="1"/>
  <c r="AG22" i="1"/>
  <c r="AP22" i="1" s="1"/>
  <c r="AF22" i="1"/>
  <c r="AO22" i="1" s="1"/>
  <c r="W23" i="1"/>
  <c r="AE22" i="1"/>
  <c r="AF21" i="22"/>
  <c r="AO21" i="22" s="1"/>
  <c r="W22" i="22"/>
  <c r="AE21" i="22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G20" i="5"/>
  <c r="AP20" i="5" s="1"/>
  <c r="AR20" i="67"/>
  <c r="AF20" i="23"/>
  <c r="AO20" i="23" s="1"/>
  <c r="W21" i="23"/>
  <c r="AE20" i="23"/>
  <c r="AG20" i="23"/>
  <c r="AP20" i="23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X22" i="84"/>
  <c r="Z22" i="84" s="1"/>
  <c r="AN21" i="34"/>
  <c r="AI21" i="34"/>
  <c r="AR19" i="94"/>
  <c r="AH21" i="90"/>
  <c r="AQ21" i="90" s="1"/>
  <c r="X22" i="81"/>
  <c r="Y22" i="81"/>
  <c r="AH21" i="51"/>
  <c r="AQ21" i="51" s="1"/>
  <c r="Y22" i="88"/>
  <c r="X22" i="88"/>
  <c r="AN20" i="56"/>
  <c r="AI20" i="56"/>
  <c r="X20" i="7"/>
  <c r="Y20" i="7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Y22" i="75"/>
  <c r="X22" i="75"/>
  <c r="Z22" i="75" s="1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X23" i="15"/>
  <c r="AR19" i="20"/>
  <c r="AR21" i="52"/>
  <c r="AI20" i="95"/>
  <c r="AN20" i="95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AI22" i="28"/>
  <c r="AN22" i="28"/>
  <c r="AR20" i="51"/>
  <c r="AI22" i="15"/>
  <c r="AN22" i="15"/>
  <c r="AH21" i="67"/>
  <c r="AQ21" i="67" s="1"/>
  <c r="AI20" i="74"/>
  <c r="AN20" i="7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X22" i="63"/>
  <c r="Y22" i="63"/>
  <c r="AN20" i="59"/>
  <c r="AI20" i="59"/>
  <c r="X21" i="64"/>
  <c r="Y21" i="64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AI19" i="7"/>
  <c r="AN19" i="7"/>
  <c r="Y22" i="77"/>
  <c r="X22" i="77"/>
  <c r="AE21" i="24" l="1"/>
  <c r="AF20" i="35"/>
  <c r="AO20" i="35" s="1"/>
  <c r="AE20" i="20"/>
  <c r="W22" i="24"/>
  <c r="AI21" i="70"/>
  <c r="W21" i="35"/>
  <c r="Y21" i="35" s="1"/>
  <c r="W21" i="20"/>
  <c r="AN21" i="53"/>
  <c r="AF21" i="24"/>
  <c r="AO21" i="24" s="1"/>
  <c r="W22" i="90"/>
  <c r="Z23" i="79"/>
  <c r="Z22" i="73"/>
  <c r="AF22" i="73" s="1"/>
  <c r="AO22" i="73" s="1"/>
  <c r="AI20" i="64"/>
  <c r="Z23" i="15"/>
  <c r="AE21" i="90"/>
  <c r="Z22" i="42"/>
  <c r="AF21" i="29"/>
  <c r="AO21" i="29" s="1"/>
  <c r="Y21" i="3"/>
  <c r="Z21" i="3" s="1"/>
  <c r="X21" i="3"/>
  <c r="AH21" i="3" s="1"/>
  <c r="AQ21" i="3" s="1"/>
  <c r="Z22" i="13"/>
  <c r="AN20" i="3"/>
  <c r="AI20" i="3"/>
  <c r="AR20" i="3" s="1"/>
  <c r="Z20" i="7"/>
  <c r="W21" i="7" s="1"/>
  <c r="Z21" i="92"/>
  <c r="Z21" i="64"/>
  <c r="Z22" i="81"/>
  <c r="AE20" i="46"/>
  <c r="AF20" i="20"/>
  <c r="AO20" i="20" s="1"/>
  <c r="AE21" i="29"/>
  <c r="AN21" i="29" s="1"/>
  <c r="Z21" i="59"/>
  <c r="Z22" i="4"/>
  <c r="Z21" i="72"/>
  <c r="AF20" i="46"/>
  <c r="AO20" i="46" s="1"/>
  <c r="W22" i="11"/>
  <c r="AF21" i="11"/>
  <c r="AO21" i="11" s="1"/>
  <c r="Z21" i="89"/>
  <c r="AG20" i="46"/>
  <c r="AP20" i="46" s="1"/>
  <c r="AG21" i="11"/>
  <c r="AP21" i="11" s="1"/>
  <c r="Z22" i="77"/>
  <c r="Z22" i="19"/>
  <c r="Z21" i="91"/>
  <c r="AF21" i="91" s="1"/>
  <c r="AO21" i="91" s="1"/>
  <c r="AG21" i="60"/>
  <c r="AP21" i="60" s="1"/>
  <c r="Z21" i="12"/>
  <c r="AG21" i="12" s="1"/>
  <c r="AP21" i="12" s="1"/>
  <c r="Z22" i="63"/>
  <c r="W23" i="63" s="1"/>
  <c r="Z22" i="88"/>
  <c r="W23" i="88" s="1"/>
  <c r="Z22" i="82"/>
  <c r="AF22" i="82" s="1"/>
  <c r="AO22" i="82" s="1"/>
  <c r="Z22" i="80"/>
  <c r="AG22" i="80" s="1"/>
  <c r="AP22" i="80" s="1"/>
  <c r="AE21" i="60"/>
  <c r="AN21" i="60" s="1"/>
  <c r="AG21" i="29"/>
  <c r="AP21" i="29" s="1"/>
  <c r="Z23" i="21"/>
  <c r="AF23" i="21" s="1"/>
  <c r="AO23" i="21" s="1"/>
  <c r="AO25" i="21" s="1"/>
  <c r="Z23" i="69"/>
  <c r="AE23" i="69" s="1"/>
  <c r="Z22" i="31"/>
  <c r="Z22" i="30"/>
  <c r="AF22" i="30" s="1"/>
  <c r="AO22" i="30" s="1"/>
  <c r="W22" i="60"/>
  <c r="Z22" i="33"/>
  <c r="W23" i="33" s="1"/>
  <c r="Z22" i="70"/>
  <c r="W23" i="70" s="1"/>
  <c r="Z22" i="14"/>
  <c r="W23" i="14" s="1"/>
  <c r="W23" i="80"/>
  <c r="W23" i="40"/>
  <c r="AG22" i="40"/>
  <c r="AP22" i="40" s="1"/>
  <c r="AE22" i="40"/>
  <c r="AF22" i="40"/>
  <c r="AO22" i="40" s="1"/>
  <c r="AG23" i="21"/>
  <c r="AP23" i="21" s="1"/>
  <c r="AP25" i="21" s="1"/>
  <c r="AF22" i="88"/>
  <c r="AO22" i="88" s="1"/>
  <c r="AG22" i="88"/>
  <c r="AP22" i="88" s="1"/>
  <c r="W23" i="82"/>
  <c r="AG22" i="82"/>
  <c r="AP22" i="82" s="1"/>
  <c r="AE22" i="82"/>
  <c r="AG22" i="31"/>
  <c r="AP22" i="31" s="1"/>
  <c r="AF22" i="31"/>
  <c r="AO22" i="31" s="1"/>
  <c r="AE22" i="31"/>
  <c r="W23" i="31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W22" i="12"/>
  <c r="AE21" i="12"/>
  <c r="AE22" i="63"/>
  <c r="AF22" i="63"/>
  <c r="AO22" i="63" s="1"/>
  <c r="AG22" i="63"/>
  <c r="AP22" i="63" s="1"/>
  <c r="AF20" i="7"/>
  <c r="AO20" i="7" s="1"/>
  <c r="AH22" i="54"/>
  <c r="AQ22" i="54" s="1"/>
  <c r="AR21" i="41"/>
  <c r="W22" i="17"/>
  <c r="AE21" i="17"/>
  <c r="AG21" i="17"/>
  <c r="AP21" i="17" s="1"/>
  <c r="AF21" i="17"/>
  <c r="AO21" i="17" s="1"/>
  <c r="Y22" i="24"/>
  <c r="Z22" i="24" s="1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Z21" i="10" s="1"/>
  <c r="AR21" i="80"/>
  <c r="AR20" i="18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I21" i="90"/>
  <c r="Y22" i="60"/>
  <c r="X22" i="60"/>
  <c r="Z22" i="60" s="1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X21" i="35"/>
  <c r="X22" i="38"/>
  <c r="Z22" i="38" s="1"/>
  <c r="Y22" i="38"/>
  <c r="AI20" i="46"/>
  <c r="AN20" i="46"/>
  <c r="AN21" i="85"/>
  <c r="AI21" i="85"/>
  <c r="Y21" i="20"/>
  <c r="X21" i="20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Y21" i="93"/>
  <c r="X21" i="93"/>
  <c r="Z21" i="93" s="1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AG22" i="73"/>
  <c r="AP22" i="73" s="1"/>
  <c r="AE22" i="73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W22" i="91"/>
  <c r="AE21" i="9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Y22" i="22"/>
  <c r="AI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Z22" i="22" l="1"/>
  <c r="AG21" i="91"/>
  <c r="AP21" i="91" s="1"/>
  <c r="W23" i="73"/>
  <c r="AG20" i="7"/>
  <c r="AP20" i="7" s="1"/>
  <c r="AE22" i="80"/>
  <c r="AE20" i="7"/>
  <c r="AI20" i="7" s="1"/>
  <c r="AG22" i="70"/>
  <c r="AP22" i="70" s="1"/>
  <c r="AE22" i="88"/>
  <c r="AF22" i="70"/>
  <c r="AO22" i="70" s="1"/>
  <c r="AG22" i="30"/>
  <c r="AP22" i="30" s="1"/>
  <c r="AF22" i="80"/>
  <c r="AO22" i="80" s="1"/>
  <c r="AG21" i="3"/>
  <c r="AP21" i="3" s="1"/>
  <c r="AF21" i="3"/>
  <c r="AO21" i="3" s="1"/>
  <c r="W22" i="3"/>
  <c r="AE21" i="3"/>
  <c r="AG22" i="33"/>
  <c r="AP22" i="33" s="1"/>
  <c r="AF21" i="12"/>
  <c r="AO21" i="12" s="1"/>
  <c r="W23" i="30"/>
  <c r="Y23" i="30" s="1"/>
  <c r="AE22" i="30"/>
  <c r="Z22" i="8"/>
  <c r="AE22" i="33"/>
  <c r="Z23" i="83"/>
  <c r="AF22" i="33"/>
  <c r="AO22" i="33" s="1"/>
  <c r="Z21" i="20"/>
  <c r="W22" i="20" s="1"/>
  <c r="Z21" i="27"/>
  <c r="AF22" i="14"/>
  <c r="AO22" i="14" s="1"/>
  <c r="AG23" i="69"/>
  <c r="AP23" i="69" s="1"/>
  <c r="AP25" i="69" s="1"/>
  <c r="AE22" i="70"/>
  <c r="AE23" i="21"/>
  <c r="AI23" i="21" s="1"/>
  <c r="AG22" i="14"/>
  <c r="AP22" i="14" s="1"/>
  <c r="AF23" i="69"/>
  <c r="AO23" i="69" s="1"/>
  <c r="AO25" i="69" s="1"/>
  <c r="Z21" i="49"/>
  <c r="AE21" i="49" s="1"/>
  <c r="Z23" i="65"/>
  <c r="Z21" i="23"/>
  <c r="Z21" i="32"/>
  <c r="W22" i="32" s="1"/>
  <c r="AI21" i="60"/>
  <c r="AR21" i="60" s="1"/>
  <c r="Z23" i="87"/>
  <c r="AE23" i="87" s="1"/>
  <c r="Z24" i="96"/>
  <c r="AF24" i="96" s="1"/>
  <c r="AO24" i="96" s="1"/>
  <c r="Z23" i="48"/>
  <c r="AE23" i="48" s="1"/>
  <c r="AE22" i="14"/>
  <c r="W22" i="49"/>
  <c r="AF21" i="49"/>
  <c r="AO21" i="49" s="1"/>
  <c r="AG22" i="24"/>
  <c r="AP22" i="24" s="1"/>
  <c r="AF22" i="24"/>
  <c r="AO22" i="24" s="1"/>
  <c r="W23" i="24"/>
  <c r="AE22" i="24"/>
  <c r="W25" i="96"/>
  <c r="AG24" i="96"/>
  <c r="AP24" i="96" s="1"/>
  <c r="AE24" i="96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1" i="92"/>
  <c r="AI21" i="92"/>
  <c r="X22" i="12"/>
  <c r="Y22" i="12"/>
  <c r="AI22" i="70"/>
  <c r="AN22" i="70"/>
  <c r="X23" i="82"/>
  <c r="Y23" i="82"/>
  <c r="X23" i="40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AH22" i="38"/>
  <c r="AQ22" i="38" s="1"/>
  <c r="AR22" i="9"/>
  <c r="AG23" i="66"/>
  <c r="AP23" i="66" s="1"/>
  <c r="AP25" i="66" s="1"/>
  <c r="AF23" i="66"/>
  <c r="AO23" i="66" s="1"/>
  <c r="AO25" i="66" s="1"/>
  <c r="AE23" i="66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AR21" i="90"/>
  <c r="AH21" i="23"/>
  <c r="AQ21" i="23" s="1"/>
  <c r="AE21" i="32"/>
  <c r="AH23" i="43"/>
  <c r="AQ23" i="43" s="1"/>
  <c r="X23" i="81"/>
  <c r="Y23" i="81"/>
  <c r="Y21" i="68"/>
  <c r="X21" i="68"/>
  <c r="X23" i="70"/>
  <c r="Y23" i="70"/>
  <c r="Y23" i="14"/>
  <c r="X23" i="14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AN22" i="84"/>
  <c r="AI22" i="84"/>
  <c r="AI20" i="68"/>
  <c r="AN20" i="68"/>
  <c r="AI22" i="82"/>
  <c r="AN22" i="82"/>
  <c r="X23" i="30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2" i="63"/>
  <c r="AN22" i="63"/>
  <c r="AI22" i="30"/>
  <c r="AN22" i="30"/>
  <c r="AI22" i="40"/>
  <c r="AN22" i="40"/>
  <c r="Z22" i="90"/>
  <c r="AR21" i="47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Z24" i="79" s="1"/>
  <c r="Y24" i="79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1" i="57" s="1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Z22" i="59" s="1"/>
  <c r="Y22" i="59"/>
  <c r="AN22" i="31"/>
  <c r="AI22" i="31"/>
  <c r="AI22" i="88"/>
  <c r="AN22" i="88"/>
  <c r="AN23" i="21"/>
  <c r="AN25" i="21" s="1"/>
  <c r="AI22" i="80"/>
  <c r="AN22" i="80"/>
  <c r="Y23" i="33"/>
  <c r="X23" i="33"/>
  <c r="AI23" i="69"/>
  <c r="AN23" i="69"/>
  <c r="AN25" i="69" s="1"/>
  <c r="Z23" i="30" l="1"/>
  <c r="AN20" i="7"/>
  <c r="AF21" i="20"/>
  <c r="AO21" i="20" s="1"/>
  <c r="Z23" i="42"/>
  <c r="AG21" i="20"/>
  <c r="AP21" i="20" s="1"/>
  <c r="AE21" i="20"/>
  <c r="AI21" i="20" s="1"/>
  <c r="AF23" i="48"/>
  <c r="AO23" i="48" s="1"/>
  <c r="AG23" i="48"/>
  <c r="AP23" i="48" s="1"/>
  <c r="AI21" i="3"/>
  <c r="AR21" i="3" s="1"/>
  <c r="AN21" i="3"/>
  <c r="X22" i="3"/>
  <c r="AH22" i="3" s="1"/>
  <c r="AQ22" i="3" s="1"/>
  <c r="Y22" i="3"/>
  <c r="AG21" i="49"/>
  <c r="AP21" i="49" s="1"/>
  <c r="Z23" i="14"/>
  <c r="Z21" i="94"/>
  <c r="AG23" i="87"/>
  <c r="AP23" i="87" s="1"/>
  <c r="Z23" i="37"/>
  <c r="AE23" i="37" s="1"/>
  <c r="AF23" i="87"/>
  <c r="AO23" i="87" s="1"/>
  <c r="W24" i="87"/>
  <c r="AI22" i="14"/>
  <c r="Z22" i="72"/>
  <c r="AF22" i="72" s="1"/>
  <c r="AO22" i="72" s="1"/>
  <c r="Z23" i="25"/>
  <c r="Z22" i="78"/>
  <c r="W23" i="78" s="1"/>
  <c r="Z23" i="40"/>
  <c r="Z23" i="82"/>
  <c r="AG23" i="82" s="1"/>
  <c r="AP23" i="82" s="1"/>
  <c r="AK23" i="21"/>
  <c r="AT23" i="21" s="1"/>
  <c r="Z21" i="68"/>
  <c r="AF21" i="32"/>
  <c r="AO21" i="32" s="1"/>
  <c r="W24" i="48"/>
  <c r="Y24" i="48" s="1"/>
  <c r="Z21" i="7"/>
  <c r="AG21" i="7" s="1"/>
  <c r="AP21" i="7" s="1"/>
  <c r="AG21" i="32"/>
  <c r="AP21" i="32" s="1"/>
  <c r="Z24" i="86"/>
  <c r="Z22" i="95"/>
  <c r="AG22" i="95" s="1"/>
  <c r="AP22" i="95" s="1"/>
  <c r="Z23" i="26"/>
  <c r="AK23" i="66"/>
  <c r="AT23" i="66" s="1"/>
  <c r="AN22" i="14"/>
  <c r="Z22" i="92"/>
  <c r="AF22" i="92" s="1"/>
  <c r="AO22" i="92" s="1"/>
  <c r="Z22" i="17"/>
  <c r="W23" i="17" s="1"/>
  <c r="Z23" i="80"/>
  <c r="AG23" i="80" s="1"/>
  <c r="AP23" i="80" s="1"/>
  <c r="Z22" i="64"/>
  <c r="AE22" i="64" s="1"/>
  <c r="AG22" i="72"/>
  <c r="AP22" i="72" s="1"/>
  <c r="AE22" i="72"/>
  <c r="W22" i="57"/>
  <c r="AE21" i="57"/>
  <c r="AF21" i="57"/>
  <c r="AO21" i="57" s="1"/>
  <c r="AG21" i="57"/>
  <c r="AP21" i="57" s="1"/>
  <c r="AF22" i="95"/>
  <c r="AO22" i="95" s="1"/>
  <c r="W23" i="95"/>
  <c r="AE22" i="95"/>
  <c r="AE23" i="82"/>
  <c r="AF22" i="64"/>
  <c r="AO22" i="64" s="1"/>
  <c r="W23" i="64"/>
  <c r="AG22" i="17"/>
  <c r="AP22" i="17" s="1"/>
  <c r="AF22" i="17"/>
  <c r="AO22" i="17" s="1"/>
  <c r="AJ18" i="66"/>
  <c r="AK18" i="66"/>
  <c r="AT18" i="66" s="1"/>
  <c r="AJ6" i="21"/>
  <c r="AK6" i="21"/>
  <c r="AT6" i="21" s="1"/>
  <c r="AB4" i="15"/>
  <c r="AJ3" i="15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N22" i="54"/>
  <c r="AI22" i="54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Z22" i="10" s="1"/>
  <c r="Y22" i="10"/>
  <c r="AI24" i="96"/>
  <c r="AN24" i="96"/>
  <c r="AJ12" i="66"/>
  <c r="AK12" i="66"/>
  <c r="AT12" i="66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Z23" i="54" s="1"/>
  <c r="Y23" i="54"/>
  <c r="AN23" i="65"/>
  <c r="AN25" i="65" s="1"/>
  <c r="AI23" i="65"/>
  <c r="AN23" i="66"/>
  <c r="AN25" i="66" s="1"/>
  <c r="AI23" i="66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N23" i="71"/>
  <c r="AN25" i="71" s="1"/>
  <c r="AI23" i="71"/>
  <c r="X22" i="20"/>
  <c r="Y22" i="20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Y22" i="74"/>
  <c r="AI22" i="38"/>
  <c r="AN22" i="38"/>
  <c r="S22" i="1"/>
  <c r="AC21" i="1"/>
  <c r="AB22" i="1" s="1"/>
  <c r="Y22" i="62"/>
  <c r="X22" i="62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Z23" i="34" s="1"/>
  <c r="AI21" i="10"/>
  <c r="AN21" i="10"/>
  <c r="Y22" i="49"/>
  <c r="X22" i="49"/>
  <c r="Z22" i="56" l="1"/>
  <c r="AE22" i="78"/>
  <c r="AL23" i="15"/>
  <c r="AU23" i="15" s="1"/>
  <c r="AG23" i="37"/>
  <c r="AP23" i="37" s="1"/>
  <c r="AG22" i="78"/>
  <c r="AP22" i="78" s="1"/>
  <c r="AF23" i="37"/>
  <c r="AO23" i="37" s="1"/>
  <c r="X24" i="48"/>
  <c r="AN21" i="20"/>
  <c r="W24" i="37"/>
  <c r="W24" i="80"/>
  <c r="W23" i="72"/>
  <c r="Z22" i="62"/>
  <c r="AE23" i="80"/>
  <c r="Z22" i="3"/>
  <c r="AE22" i="3"/>
  <c r="AG22" i="3"/>
  <c r="AP22" i="3" s="1"/>
  <c r="AF22" i="3"/>
  <c r="AO22" i="3" s="1"/>
  <c r="W23" i="3"/>
  <c r="W24" i="82"/>
  <c r="Z22" i="18"/>
  <c r="Z24" i="48"/>
  <c r="AE22" i="17"/>
  <c r="AF23" i="82"/>
  <c r="AO23" i="82" s="1"/>
  <c r="Z23" i="53"/>
  <c r="AI21" i="32"/>
  <c r="AE22" i="92"/>
  <c r="Z22" i="49"/>
  <c r="W23" i="49" s="1"/>
  <c r="W23" i="92"/>
  <c r="AG22" i="92"/>
  <c r="AP22" i="92" s="1"/>
  <c r="Z22" i="93"/>
  <c r="Z22" i="74"/>
  <c r="AK23" i="9"/>
  <c r="AT23" i="9" s="1"/>
  <c r="Z24" i="83"/>
  <c r="AL23" i="69"/>
  <c r="AU23" i="69" s="1"/>
  <c r="Z23" i="38"/>
  <c r="AE23" i="38" s="1"/>
  <c r="AG22" i="64"/>
  <c r="AP22" i="64" s="1"/>
  <c r="AF23" i="80"/>
  <c r="AO23" i="80" s="1"/>
  <c r="Z24" i="76"/>
  <c r="W25" i="76" s="1"/>
  <c r="AG22" i="56"/>
  <c r="AP22" i="56" s="1"/>
  <c r="AF22" i="56"/>
  <c r="AO22" i="56" s="1"/>
  <c r="AE22" i="56"/>
  <c r="W23" i="56"/>
  <c r="AG24" i="76"/>
  <c r="AP24" i="76" s="1"/>
  <c r="AF23" i="34"/>
  <c r="AO23" i="34" s="1"/>
  <c r="AE23" i="34"/>
  <c r="AG23" i="34"/>
  <c r="AP23" i="34" s="1"/>
  <c r="W24" i="34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Z23" i="64" s="1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K23" i="14"/>
  <c r="AT23" i="14" s="1"/>
  <c r="AS6" i="69"/>
  <c r="AL6" i="69"/>
  <c r="AU6" i="69" s="1"/>
  <c r="AN22" i="16"/>
  <c r="AI22" i="16"/>
  <c r="Y23" i="45"/>
  <c r="X23" i="45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Y22" i="7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AN22" i="92"/>
  <c r="AI22" i="92"/>
  <c r="AN22" i="64"/>
  <c r="AI22" i="64"/>
  <c r="AI23" i="82"/>
  <c r="AN23" i="82"/>
  <c r="AN22" i="95"/>
  <c r="AI22" i="95"/>
  <c r="Z24" i="37" l="1"/>
  <c r="Z22" i="46"/>
  <c r="Z22" i="7"/>
  <c r="AE22" i="49"/>
  <c r="AE24" i="76"/>
  <c r="Z23" i="72"/>
  <c r="Y23" i="3"/>
  <c r="X23" i="3"/>
  <c r="Z23" i="3"/>
  <c r="Z23" i="50"/>
  <c r="W24" i="38"/>
  <c r="AN22" i="3"/>
  <c r="AI22" i="3"/>
  <c r="AR22" i="3" s="1"/>
  <c r="Z23" i="59"/>
  <c r="Z23" i="61"/>
  <c r="Z23" i="11"/>
  <c r="Z23" i="45"/>
  <c r="Z23" i="58"/>
  <c r="Z24" i="40"/>
  <c r="AF23" i="38"/>
  <c r="AO23" i="38" s="1"/>
  <c r="Z25" i="79"/>
  <c r="Z23" i="51"/>
  <c r="Z22" i="35"/>
  <c r="AG23" i="38"/>
  <c r="AP23" i="38" s="1"/>
  <c r="Z23" i="85"/>
  <c r="Z24" i="30"/>
  <c r="Z23" i="90"/>
  <c r="Z24" i="25"/>
  <c r="W25" i="25" s="1"/>
  <c r="Z22" i="5"/>
  <c r="AF24" i="76"/>
  <c r="AO24" i="76" s="1"/>
  <c r="Z24" i="80"/>
  <c r="W25" i="80" s="1"/>
  <c r="AK23" i="52"/>
  <c r="AT23" i="52" s="1"/>
  <c r="Z23" i="92"/>
  <c r="AF23" i="92" s="1"/>
  <c r="AO23" i="92" s="1"/>
  <c r="Z23" i="67"/>
  <c r="AE23" i="67" s="1"/>
  <c r="Z24" i="43"/>
  <c r="Z23" i="47"/>
  <c r="AF23" i="47" s="1"/>
  <c r="AO23" i="47" s="1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W23" i="35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AE23" i="92"/>
  <c r="W24" i="92"/>
  <c r="AG23" i="92"/>
  <c r="AP23" i="92" s="1"/>
  <c r="W25" i="43"/>
  <c r="AG24" i="43"/>
  <c r="AP24" i="43" s="1"/>
  <c r="AF24" i="43"/>
  <c r="AO24" i="43" s="1"/>
  <c r="AE24" i="43"/>
  <c r="AG23" i="47"/>
  <c r="AP23" i="47" s="1"/>
  <c r="W24" i="47"/>
  <c r="AE23" i="47"/>
  <c r="W24" i="95"/>
  <c r="AE23" i="95"/>
  <c r="AG23" i="95"/>
  <c r="AP23" i="95" s="1"/>
  <c r="AF23" i="95"/>
  <c r="AO23" i="95" s="1"/>
  <c r="AF23" i="67"/>
  <c r="AO23" i="67" s="1"/>
  <c r="AO25" i="67" s="1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AF22" i="5"/>
  <c r="AO22" i="5" s="1"/>
  <c r="W23" i="5"/>
  <c r="AE22" i="5"/>
  <c r="AG22" i="5"/>
  <c r="AP22" i="5" s="1"/>
  <c r="AJ18" i="52"/>
  <c r="AK18" i="52"/>
  <c r="AT18" i="52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X23" i="10"/>
  <c r="AJ14" i="70"/>
  <c r="AK14" i="70"/>
  <c r="AT14" i="70" s="1"/>
  <c r="AJ11" i="52"/>
  <c r="AK11" i="52"/>
  <c r="AT11" i="52" s="1"/>
  <c r="AR23" i="26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H23" i="92"/>
  <c r="AQ23" i="92" s="1"/>
  <c r="AR22" i="78"/>
  <c r="AJ17" i="52"/>
  <c r="AK17" i="52"/>
  <c r="AT17" i="52" s="1"/>
  <c r="AL23" i="14"/>
  <c r="AU23" i="14" s="1"/>
  <c r="AR23" i="14"/>
  <c r="AR25" i="14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J23" i="60" s="1"/>
  <c r="AS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Z3" i="67"/>
  <c r="AX22" i="67" s="1"/>
  <c r="S22" i="67" s="1"/>
  <c r="AC22" i="67" s="1"/>
  <c r="AB23" i="67" s="1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Z3" i="51"/>
  <c r="AX22" i="51" s="1"/>
  <c r="S22" i="51" s="1"/>
  <c r="AC22" i="51" s="1"/>
  <c r="AB23" i="51" s="1"/>
  <c r="AJ8" i="1"/>
  <c r="AK8" i="1"/>
  <c r="AT8" i="1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AJ14" i="52"/>
  <c r="AK14" i="52"/>
  <c r="AT14" i="52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Z24" i="77" l="1"/>
  <c r="AF23" i="3"/>
  <c r="AO23" i="3" s="1"/>
  <c r="AO25" i="3" s="1"/>
  <c r="AG23" i="3"/>
  <c r="AP23" i="3" s="1"/>
  <c r="AP25" i="3" s="1"/>
  <c r="AE23" i="3"/>
  <c r="AH23" i="3"/>
  <c r="AQ23" i="3" s="1"/>
  <c r="AQ25" i="3" s="1"/>
  <c r="AZ3" i="3"/>
  <c r="AX22" i="3" s="1"/>
  <c r="S22" i="3" s="1"/>
  <c r="AC22" i="3" s="1"/>
  <c r="AB23" i="3" s="1"/>
  <c r="Z23" i="18"/>
  <c r="AE24" i="25"/>
  <c r="AG23" i="67"/>
  <c r="AP23" i="67" s="1"/>
  <c r="AP25" i="67" s="1"/>
  <c r="AF24" i="25"/>
  <c r="AO24" i="25" s="1"/>
  <c r="Z24" i="31"/>
  <c r="Z24" i="36"/>
  <c r="AE24" i="36" s="1"/>
  <c r="AG24" i="25"/>
  <c r="AP24" i="25" s="1"/>
  <c r="Z23" i="10"/>
  <c r="AG23" i="10" s="1"/>
  <c r="AP23" i="10" s="1"/>
  <c r="AP25" i="10" s="1"/>
  <c r="AK23" i="60"/>
  <c r="AT23" i="60" s="1"/>
  <c r="Z24" i="38"/>
  <c r="AG24" i="38" s="1"/>
  <c r="AP24" i="38" s="1"/>
  <c r="Z25" i="48"/>
  <c r="W26" i="48" s="1"/>
  <c r="Z23" i="93"/>
  <c r="AF23" i="93" s="1"/>
  <c r="AO23" i="93" s="1"/>
  <c r="Z23" i="12"/>
  <c r="AE23" i="12" s="1"/>
  <c r="AE24" i="80"/>
  <c r="Z23" i="55"/>
  <c r="AE23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E24" i="38"/>
  <c r="AG25" i="44"/>
  <c r="AP25" i="44" s="1"/>
  <c r="AF25" i="44"/>
  <c r="AO25" i="44" s="1"/>
  <c r="AE25" i="44"/>
  <c r="W26" i="44"/>
  <c r="AG23" i="12"/>
  <c r="AP23" i="12" s="1"/>
  <c r="AP25" i="12" s="1"/>
  <c r="AF23" i="12"/>
  <c r="AO23" i="12" s="1"/>
  <c r="AO25" i="12" s="1"/>
  <c r="AF23" i="10"/>
  <c r="AO23" i="10" s="1"/>
  <c r="AO25" i="10" s="1"/>
  <c r="AE23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J23" i="59" s="1"/>
  <c r="AS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Z25" i="30" s="1"/>
  <c r="AI23" i="95"/>
  <c r="AN23" i="95"/>
  <c r="Y25" i="43"/>
  <c r="X25" i="43"/>
  <c r="Y25" i="37"/>
  <c r="X25" i="37"/>
  <c r="Z25" i="37" s="1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K23" i="59"/>
  <c r="AT23" i="59" s="1"/>
  <c r="AS3" i="4"/>
  <c r="AL3" i="4"/>
  <c r="AU3" i="4" s="1"/>
  <c r="AS22" i="4"/>
  <c r="AL22" i="4"/>
  <c r="AU22" i="4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S25" i="71" s="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Y23" i="27"/>
  <c r="AH24" i="81"/>
  <c r="AQ24" i="81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Y26" i="79"/>
  <c r="X26" i="79"/>
  <c r="AN23" i="92"/>
  <c r="AI23" i="92"/>
  <c r="X25" i="40"/>
  <c r="Y25" i="40"/>
  <c r="Y23" i="46"/>
  <c r="X23" i="46"/>
  <c r="Z23" i="46" s="1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AG23" i="93" l="1"/>
  <c r="AP23" i="93" s="1"/>
  <c r="AX23" i="3"/>
  <c r="S23" i="3" s="1"/>
  <c r="AC23" i="3" s="1"/>
  <c r="AJ23" i="3" s="1"/>
  <c r="AS23" i="3" s="1"/>
  <c r="AX19" i="3"/>
  <c r="S19" i="3" s="1"/>
  <c r="AC19" i="3" s="1"/>
  <c r="AB20" i="3" s="1"/>
  <c r="AX8" i="3"/>
  <c r="S8" i="3" s="1"/>
  <c r="AC8" i="3" s="1"/>
  <c r="AB9" i="3" s="1"/>
  <c r="AK9" i="3" s="1"/>
  <c r="AT9" i="3" s="1"/>
  <c r="W25" i="36"/>
  <c r="AX12" i="3"/>
  <c r="S12" i="3" s="1"/>
  <c r="AC12" i="3" s="1"/>
  <c r="AB13" i="3" s="1"/>
  <c r="AK13" i="3" s="1"/>
  <c r="AT13" i="3" s="1"/>
  <c r="Z24" i="85"/>
  <c r="AF24" i="36"/>
  <c r="AO24" i="36" s="1"/>
  <c r="AX6" i="3"/>
  <c r="S6" i="3" s="1"/>
  <c r="AC6" i="3" s="1"/>
  <c r="AB7" i="3" s="1"/>
  <c r="AK7" i="3" s="1"/>
  <c r="AT7" i="3" s="1"/>
  <c r="W24" i="93"/>
  <c r="AX14" i="3"/>
  <c r="S14" i="3" s="1"/>
  <c r="AC14" i="3" s="1"/>
  <c r="AB15" i="3" s="1"/>
  <c r="W25" i="38"/>
  <c r="AX4" i="3"/>
  <c r="S4" i="3" s="1"/>
  <c r="AC4" i="3" s="1"/>
  <c r="AB5" i="3" s="1"/>
  <c r="AX3" i="3"/>
  <c r="S3" i="3" s="1"/>
  <c r="AC3" i="3" s="1"/>
  <c r="AK15" i="3"/>
  <c r="AT15" i="3" s="1"/>
  <c r="AF24" i="38"/>
  <c r="AO24" i="38" s="1"/>
  <c r="AK20" i="3"/>
  <c r="AT20" i="3" s="1"/>
  <c r="AX5" i="3"/>
  <c r="S5" i="3" s="1"/>
  <c r="AC5" i="3" s="1"/>
  <c r="AB6" i="3" s="1"/>
  <c r="AX17" i="3"/>
  <c r="S17" i="3" s="1"/>
  <c r="AC17" i="3" s="1"/>
  <c r="AB18" i="3" s="1"/>
  <c r="AX13" i="3"/>
  <c r="S13" i="3" s="1"/>
  <c r="AC13" i="3" s="1"/>
  <c r="AB14" i="3" s="1"/>
  <c r="AX11" i="3"/>
  <c r="S11" i="3" s="1"/>
  <c r="AC11" i="3" s="1"/>
  <c r="AB12" i="3" s="1"/>
  <c r="AX21" i="3"/>
  <c r="S21" i="3" s="1"/>
  <c r="AC21" i="3" s="1"/>
  <c r="AB22" i="3" s="1"/>
  <c r="AK23" i="3"/>
  <c r="AT23" i="3" s="1"/>
  <c r="AN23" i="3"/>
  <c r="AN25" i="3" s="1"/>
  <c r="AI23" i="3"/>
  <c r="AG25" i="48"/>
  <c r="AP25" i="48" s="1"/>
  <c r="AG23" i="55"/>
  <c r="AP23" i="55" s="1"/>
  <c r="AP25" i="55" s="1"/>
  <c r="AX7" i="3"/>
  <c r="S7" i="3" s="1"/>
  <c r="AC7" i="3" s="1"/>
  <c r="AB8" i="3" s="1"/>
  <c r="AX16" i="3"/>
  <c r="S16" i="3" s="1"/>
  <c r="AC16" i="3" s="1"/>
  <c r="AB17" i="3" s="1"/>
  <c r="AX15" i="3"/>
  <c r="S15" i="3" s="1"/>
  <c r="AC15" i="3" s="1"/>
  <c r="AB16" i="3" s="1"/>
  <c r="Z26" i="96"/>
  <c r="AG26" i="96" s="1"/>
  <c r="AP26" i="96" s="1"/>
  <c r="Z23" i="27"/>
  <c r="AE25" i="48"/>
  <c r="AX20" i="3"/>
  <c r="S20" i="3" s="1"/>
  <c r="AC20" i="3" s="1"/>
  <c r="AB21" i="3" s="1"/>
  <c r="AX18" i="3"/>
  <c r="S18" i="3" s="1"/>
  <c r="AC18" i="3" s="1"/>
  <c r="AB19" i="3" s="1"/>
  <c r="AX10" i="3"/>
  <c r="S10" i="3" s="1"/>
  <c r="AC10" i="3" s="1"/>
  <c r="AB11" i="3" s="1"/>
  <c r="AX9" i="3"/>
  <c r="S9" i="3" s="1"/>
  <c r="AC9" i="3" s="1"/>
  <c r="AB10" i="3" s="1"/>
  <c r="AE23" i="10"/>
  <c r="AF25" i="48"/>
  <c r="AO25" i="48" s="1"/>
  <c r="AF23" i="55"/>
  <c r="AO23" i="55" s="1"/>
  <c r="AO25" i="55" s="1"/>
  <c r="Z23" i="23"/>
  <c r="Z24" i="41"/>
  <c r="Z24" i="95"/>
  <c r="Z25" i="43"/>
  <c r="AG25" i="43" s="1"/>
  <c r="AP25" i="43" s="1"/>
  <c r="Z23" i="32"/>
  <c r="AF23" i="32" s="1"/>
  <c r="AO23" i="32" s="1"/>
  <c r="AE25" i="43"/>
  <c r="AG23" i="32"/>
  <c r="AP23" i="32" s="1"/>
  <c r="AR24" i="25"/>
  <c r="AF26" i="96"/>
  <c r="AO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Y23" i="94"/>
  <c r="AR22" i="7"/>
  <c r="AS6" i="54"/>
  <c r="AL6" i="54"/>
  <c r="AU6" i="54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Z24" i="39" s="1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25" i="52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AE26" i="96" l="1"/>
  <c r="Z23" i="94"/>
  <c r="W27" i="96"/>
  <c r="AJ12" i="3"/>
  <c r="AK12" i="3"/>
  <c r="AT12" i="3" s="1"/>
  <c r="AJ5" i="3"/>
  <c r="AK5" i="3"/>
  <c r="AT5" i="3" s="1"/>
  <c r="AK14" i="3"/>
  <c r="AT14" i="3" s="1"/>
  <c r="AJ14" i="3"/>
  <c r="AJ15" i="3"/>
  <c r="AJ13" i="3"/>
  <c r="Z23" i="68"/>
  <c r="AK10" i="3"/>
  <c r="AT10" i="3" s="1"/>
  <c r="AJ10" i="3"/>
  <c r="AL23" i="3"/>
  <c r="AU23" i="3" s="1"/>
  <c r="AR23" i="3"/>
  <c r="AR25" i="3" s="1"/>
  <c r="AJ18" i="3"/>
  <c r="AK18" i="3"/>
  <c r="AT18" i="3" s="1"/>
  <c r="AJ11" i="3"/>
  <c r="AK11" i="3"/>
  <c r="AT11" i="3" s="1"/>
  <c r="AJ16" i="3"/>
  <c r="AK16" i="3"/>
  <c r="AT16" i="3" s="1"/>
  <c r="AJ6" i="3"/>
  <c r="AK6" i="3"/>
  <c r="AT6" i="3" s="1"/>
  <c r="W24" i="32"/>
  <c r="AJ19" i="3"/>
  <c r="AK19" i="3"/>
  <c r="AT19" i="3" s="1"/>
  <c r="AK17" i="3"/>
  <c r="AT17" i="3" s="1"/>
  <c r="AJ17" i="3"/>
  <c r="AJ7" i="3"/>
  <c r="AJ9" i="3"/>
  <c r="AJ21" i="3"/>
  <c r="AK21" i="3"/>
  <c r="AT21" i="3" s="1"/>
  <c r="AK8" i="3"/>
  <c r="AT8" i="3" s="1"/>
  <c r="AJ8" i="3"/>
  <c r="AJ22" i="3"/>
  <c r="AK22" i="3"/>
  <c r="AT22" i="3" s="1"/>
  <c r="AJ20" i="3"/>
  <c r="AJ3" i="3"/>
  <c r="AB4" i="3"/>
  <c r="Z25" i="38"/>
  <c r="AG25" i="38" s="1"/>
  <c r="AP25" i="38" s="1"/>
  <c r="Z25" i="82"/>
  <c r="Z23" i="57"/>
  <c r="Z24" i="29"/>
  <c r="Z24" i="93"/>
  <c r="AE23" i="32"/>
  <c r="AF25" i="43"/>
  <c r="AO25" i="43" s="1"/>
  <c r="Z25" i="77"/>
  <c r="AG25" i="77" s="1"/>
  <c r="AP25" i="77" s="1"/>
  <c r="W26" i="43"/>
  <c r="AL23" i="64"/>
  <c r="AU23" i="64" s="1"/>
  <c r="AL23" i="61"/>
  <c r="AU23" i="61" s="1"/>
  <c r="AL23" i="11"/>
  <c r="AU23" i="11" s="1"/>
  <c r="AL23" i="58"/>
  <c r="AU23" i="58" s="1"/>
  <c r="Z25" i="42"/>
  <c r="AF25" i="42" s="1"/>
  <c r="AO25" i="42" s="1"/>
  <c r="Z24" i="78"/>
  <c r="W25" i="78" s="1"/>
  <c r="Z26" i="48"/>
  <c r="AF26" i="48" s="1"/>
  <c r="AO26" i="48" s="1"/>
  <c r="Z25" i="73"/>
  <c r="W26" i="73" s="1"/>
  <c r="AK23" i="62"/>
  <c r="AT23" i="62" s="1"/>
  <c r="Z25" i="26"/>
  <c r="AE25" i="26" s="1"/>
  <c r="AE24" i="39"/>
  <c r="W25" i="39"/>
  <c r="AF24" i="39"/>
  <c r="AO24" i="39" s="1"/>
  <c r="AG24" i="39"/>
  <c r="AP24" i="39" s="1"/>
  <c r="W26" i="77"/>
  <c r="AE25" i="77"/>
  <c r="W26" i="38"/>
  <c r="AE25" i="38"/>
  <c r="AE26" i="86"/>
  <c r="W27" i="86"/>
  <c r="AF26" i="86"/>
  <c r="AO26" i="86" s="1"/>
  <c r="AG26" i="86"/>
  <c r="AP26" i="86" s="1"/>
  <c r="AG24" i="78"/>
  <c r="AP24" i="78" s="1"/>
  <c r="AF24" i="78"/>
  <c r="AO24" i="78" s="1"/>
  <c r="AE24" i="78"/>
  <c r="W27" i="48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S25" i="8" s="1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3" i="51"/>
  <c r="AL3" i="51"/>
  <c r="AU3" i="51" s="1"/>
  <c r="AS22" i="51"/>
  <c r="AL22" i="51"/>
  <c r="AU22" i="51" s="1"/>
  <c r="AS18" i="72"/>
  <c r="AL18" i="72"/>
  <c r="AU18" i="72" s="1"/>
  <c r="Y24" i="91"/>
  <c r="Z24" i="91" s="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Z25" i="33" s="1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Z27" i="96" s="1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AF25" i="26" l="1"/>
  <c r="AO25" i="26" s="1"/>
  <c r="Z25" i="84"/>
  <c r="AF25" i="38"/>
  <c r="AO25" i="38" s="1"/>
  <c r="AG26" i="48"/>
  <c r="AP26" i="48" s="1"/>
  <c r="AL3" i="3"/>
  <c r="AU3" i="3" s="1"/>
  <c r="AS3" i="3"/>
  <c r="AS16" i="3"/>
  <c r="AL16" i="3"/>
  <c r="AU16" i="3" s="1"/>
  <c r="AS14" i="3"/>
  <c r="AL14" i="3"/>
  <c r="AU14" i="3" s="1"/>
  <c r="AS20" i="3"/>
  <c r="AL20" i="3"/>
  <c r="AU20" i="3" s="1"/>
  <c r="AS21" i="3"/>
  <c r="AL21" i="3"/>
  <c r="AU21" i="3" s="1"/>
  <c r="AS19" i="3"/>
  <c r="AL19" i="3"/>
  <c r="AU19" i="3" s="1"/>
  <c r="AL10" i="3"/>
  <c r="AU10" i="3" s="1"/>
  <c r="AS10" i="3"/>
  <c r="AS9" i="3"/>
  <c r="AL9" i="3"/>
  <c r="AU9" i="3" s="1"/>
  <c r="AL11" i="3"/>
  <c r="AU11" i="3" s="1"/>
  <c r="AS11" i="3"/>
  <c r="AS22" i="3"/>
  <c r="AL22" i="3"/>
  <c r="AU22" i="3" s="1"/>
  <c r="AS7" i="3"/>
  <c r="AL7" i="3"/>
  <c r="AU7" i="3" s="1"/>
  <c r="AL5" i="3"/>
  <c r="AU5" i="3" s="1"/>
  <c r="AS5" i="3"/>
  <c r="W26" i="42"/>
  <c r="AL8" i="3"/>
  <c r="AU8" i="3" s="1"/>
  <c r="AS8" i="3"/>
  <c r="AL17" i="3"/>
  <c r="AU17" i="3" s="1"/>
  <c r="AS17" i="3"/>
  <c r="AS6" i="3"/>
  <c r="AL6" i="3"/>
  <c r="AU6" i="3" s="1"/>
  <c r="AS18" i="3"/>
  <c r="AL18" i="3"/>
  <c r="AU18" i="3" s="1"/>
  <c r="AS13" i="3"/>
  <c r="AL13" i="3"/>
  <c r="AU13" i="3" s="1"/>
  <c r="Z26" i="76"/>
  <c r="Z24" i="74"/>
  <c r="AE26" i="48"/>
  <c r="AG25" i="42"/>
  <c r="AP25" i="42" s="1"/>
  <c r="AG25" i="26"/>
  <c r="AP25" i="26" s="1"/>
  <c r="AK4" i="3"/>
  <c r="AT4" i="3" s="1"/>
  <c r="AT25" i="3" s="1"/>
  <c r="AJ4" i="3"/>
  <c r="AS15" i="3"/>
  <c r="AL15" i="3"/>
  <c r="AU15" i="3" s="1"/>
  <c r="AS12" i="3"/>
  <c r="AL12" i="3"/>
  <c r="AU12" i="3" s="1"/>
  <c r="AF25" i="73"/>
  <c r="AO25" i="73" s="1"/>
  <c r="Z25" i="85"/>
  <c r="Z23" i="6"/>
  <c r="AG23" i="6" s="1"/>
  <c r="AP23" i="6" s="1"/>
  <c r="AP25" i="6" s="1"/>
  <c r="AE25" i="42"/>
  <c r="AF25" i="77"/>
  <c r="AO25" i="77" s="1"/>
  <c r="AK23" i="7"/>
  <c r="AT23" i="7" s="1"/>
  <c r="Z25" i="75"/>
  <c r="AG25" i="75" s="1"/>
  <c r="AP25" i="75" s="1"/>
  <c r="W26" i="26"/>
  <c r="AE25" i="73"/>
  <c r="Z26" i="28"/>
  <c r="W27" i="28" s="1"/>
  <c r="Z26" i="30"/>
  <c r="AG26" i="30" s="1"/>
  <c r="AP26" i="30" s="1"/>
  <c r="AG25" i="73"/>
  <c r="AP25" i="73" s="1"/>
  <c r="Z24" i="27"/>
  <c r="W25" i="27" s="1"/>
  <c r="AF23" i="6"/>
  <c r="AO23" i="6" s="1"/>
  <c r="AO25" i="6" s="1"/>
  <c r="AE23" i="6"/>
  <c r="AE26" i="28"/>
  <c r="AF26" i="28"/>
  <c r="AO26" i="28" s="1"/>
  <c r="AE26" i="30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Y26" i="38"/>
  <c r="X26" i="38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Z27" i="79" s="1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Z26" i="82" l="1"/>
  <c r="Z26" i="42"/>
  <c r="AE25" i="75"/>
  <c r="Z27" i="86"/>
  <c r="AS4" i="3"/>
  <c r="AS25" i="3" s="1"/>
  <c r="AL4" i="3"/>
  <c r="AU4" i="3" s="1"/>
  <c r="W26" i="75"/>
  <c r="AF24" i="27"/>
  <c r="AO24" i="27" s="1"/>
  <c r="AE24" i="27"/>
  <c r="AU25" i="3"/>
  <c r="C11" i="3" s="1"/>
  <c r="Z24" i="94"/>
  <c r="Z25" i="78"/>
  <c r="Z25" i="92"/>
  <c r="W27" i="30"/>
  <c r="Z26" i="38"/>
  <c r="Z26" i="26"/>
  <c r="AG24" i="27"/>
  <c r="AP24" i="27" s="1"/>
  <c r="AF25" i="75"/>
  <c r="AO25" i="75" s="1"/>
  <c r="Z27" i="48"/>
  <c r="Z25" i="93"/>
  <c r="AI25" i="73"/>
  <c r="Z25" i="29"/>
  <c r="AF25" i="29" s="1"/>
  <c r="AO25" i="29" s="1"/>
  <c r="Z26" i="73"/>
  <c r="AF26" i="73" s="1"/>
  <c r="AO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W26" i="78"/>
  <c r="AG25" i="78"/>
  <c r="AP25" i="78" s="1"/>
  <c r="AE25" i="78"/>
  <c r="AF25" i="78"/>
  <c r="AO25" i="78" s="1"/>
  <c r="W27" i="73"/>
  <c r="AG26" i="73"/>
  <c r="AP26" i="73" s="1"/>
  <c r="AG27" i="79"/>
  <c r="AP27" i="79" s="1"/>
  <c r="W28" i="79"/>
  <c r="AE27" i="79"/>
  <c r="AF27" i="79"/>
  <c r="AO27" i="79" s="1"/>
  <c r="AF26" i="40"/>
  <c r="AO26" i="40" s="1"/>
  <c r="W27" i="40"/>
  <c r="AG26" i="40"/>
  <c r="AP26" i="40" s="1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Z26" i="84" s="1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AR25" i="87"/>
  <c r="AS16" i="49"/>
  <c r="AL16" i="49"/>
  <c r="AU16" i="49" s="1"/>
  <c r="Y27" i="30"/>
  <c r="X27" i="30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Z25" i="74" s="1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X27" i="28"/>
  <c r="AE26" i="73" l="1"/>
  <c r="Z26" i="36"/>
  <c r="AF26" i="25"/>
  <c r="AO26" i="25" s="1"/>
  <c r="AG25" i="29"/>
  <c r="AP25" i="29" s="1"/>
  <c r="Z27" i="28"/>
  <c r="W26" i="29"/>
  <c r="AG26" i="25"/>
  <c r="AP26" i="25" s="1"/>
  <c r="AE25" i="29"/>
  <c r="Z26" i="33"/>
  <c r="Z25" i="91"/>
  <c r="Z27" i="30"/>
  <c r="W28" i="30" s="1"/>
  <c r="AL23" i="57"/>
  <c r="AU23" i="57" s="1"/>
  <c r="Z26" i="75"/>
  <c r="AE26" i="75" s="1"/>
  <c r="W27" i="75"/>
  <c r="AF26" i="75"/>
  <c r="AO26" i="75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Z28" i="79" s="1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X27" i="38"/>
  <c r="AN25" i="34"/>
  <c r="AI25" i="34"/>
  <c r="AR24" i="74"/>
  <c r="AI24" i="89"/>
  <c r="AN24" i="89"/>
  <c r="X25" i="32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43" l="1"/>
  <c r="Z25" i="32"/>
  <c r="AF27" i="30"/>
  <c r="AO27" i="30" s="1"/>
  <c r="Z26" i="34"/>
  <c r="Z27" i="26"/>
  <c r="Z26" i="29"/>
  <c r="Z26" i="95"/>
  <c r="AG27" i="30"/>
  <c r="AP27" i="30" s="1"/>
  <c r="Z26" i="93"/>
  <c r="AG26" i="93" s="1"/>
  <c r="AP26" i="93" s="1"/>
  <c r="Z27" i="38"/>
  <c r="AG27" i="38" s="1"/>
  <c r="AP27" i="38" s="1"/>
  <c r="Z27" i="73"/>
  <c r="AF27" i="73" s="1"/>
  <c r="AO27" i="73" s="1"/>
  <c r="Z27" i="42"/>
  <c r="AG26" i="75"/>
  <c r="AP26" i="75" s="1"/>
  <c r="Z26" i="88"/>
  <c r="AG26" i="88" s="1"/>
  <c r="AP26" i="88" s="1"/>
  <c r="Z28" i="86"/>
  <c r="AF28" i="86" s="1"/>
  <c r="AO28" i="86" s="1"/>
  <c r="Z25" i="94"/>
  <c r="AG25" i="94" s="1"/>
  <c r="AP25" i="94" s="1"/>
  <c r="W27" i="93"/>
  <c r="W29" i="86"/>
  <c r="AE27" i="38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G27" i="73"/>
  <c r="AP27" i="73" s="1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AE27" i="73" l="1"/>
  <c r="W28" i="38"/>
  <c r="AG28" i="86"/>
  <c r="AP28" i="86" s="1"/>
  <c r="AF25" i="94"/>
  <c r="AO25" i="94" s="1"/>
  <c r="AE25" i="94"/>
  <c r="Z27" i="36"/>
  <c r="AF27" i="38"/>
  <c r="AO27" i="38" s="1"/>
  <c r="W26" i="94"/>
  <c r="AF26" i="93"/>
  <c r="AO26" i="93" s="1"/>
  <c r="AE28" i="86"/>
  <c r="AE26" i="93"/>
  <c r="Z27" i="75"/>
  <c r="AG27" i="75" s="1"/>
  <c r="AP27" i="75" s="1"/>
  <c r="Z26" i="39"/>
  <c r="W27" i="88"/>
  <c r="AE26" i="88"/>
  <c r="Z27" i="77"/>
  <c r="AF26" i="88"/>
  <c r="AO26" i="88" s="1"/>
  <c r="Z28" i="30"/>
  <c r="AG28" i="30" s="1"/>
  <c r="AP28" i="30" s="1"/>
  <c r="Z26" i="90"/>
  <c r="W27" i="90" s="1"/>
  <c r="Z27" i="87"/>
  <c r="AG27" i="87" s="1"/>
  <c r="AP27" i="87" s="1"/>
  <c r="Z26" i="91"/>
  <c r="W27" i="91" s="1"/>
  <c r="AE27" i="87"/>
  <c r="W28" i="87"/>
  <c r="AE26" i="90"/>
  <c r="AI26" i="95"/>
  <c r="AN26" i="95"/>
  <c r="AR25" i="91"/>
  <c r="Y27" i="34"/>
  <c r="X27" i="34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X28" i="38"/>
  <c r="Y28" i="38"/>
  <c r="AI28" i="86"/>
  <c r="AN28" i="86"/>
  <c r="AN26" i="88"/>
  <c r="AI26" i="88"/>
  <c r="AH25" i="35"/>
  <c r="AQ25" i="35" s="1"/>
  <c r="Y28" i="26"/>
  <c r="X28" i="26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W29" i="30" l="1"/>
  <c r="Z28" i="44"/>
  <c r="W28" i="75"/>
  <c r="AE27" i="75"/>
  <c r="Z28" i="38"/>
  <c r="AF27" i="75"/>
  <c r="AO27" i="75" s="1"/>
  <c r="AE28" i="30"/>
  <c r="AF26" i="90"/>
  <c r="AO26" i="90" s="1"/>
  <c r="AF28" i="30"/>
  <c r="AO28" i="30" s="1"/>
  <c r="Z27" i="95"/>
  <c r="Z27" i="88"/>
  <c r="AF27" i="88" s="1"/>
  <c r="AO27" i="88" s="1"/>
  <c r="Z28" i="76"/>
  <c r="Z28" i="42"/>
  <c r="AE28" i="42" s="1"/>
  <c r="Z27" i="85"/>
  <c r="AG27" i="85" s="1"/>
  <c r="AP27" i="85" s="1"/>
  <c r="Z26" i="27"/>
  <c r="Z28" i="26"/>
  <c r="Z26" i="94"/>
  <c r="AG26" i="90"/>
  <c r="AP26" i="90" s="1"/>
  <c r="AE26" i="91"/>
  <c r="AF26" i="91"/>
  <c r="AO26" i="91" s="1"/>
  <c r="AF27" i="87"/>
  <c r="AO27" i="87" s="1"/>
  <c r="AG26" i="91"/>
  <c r="AP26" i="91" s="1"/>
  <c r="Z29" i="86"/>
  <c r="AG29" i="86" s="1"/>
  <c r="AP29" i="86" s="1"/>
  <c r="AG28" i="42"/>
  <c r="AP28" i="42" s="1"/>
  <c r="AF28" i="42"/>
  <c r="AO28" i="42" s="1"/>
  <c r="AR28" i="96"/>
  <c r="AR26" i="93"/>
  <c r="Y28" i="83"/>
  <c r="X28" i="83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Y29" i="48"/>
  <c r="X29" i="48"/>
  <c r="Z29" i="48" s="1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Y27" i="41"/>
  <c r="AH27" i="88"/>
  <c r="AQ27" i="88" s="1"/>
  <c r="X28" i="77"/>
  <c r="Y28" i="77"/>
  <c r="AR25" i="94"/>
  <c r="AR26" i="85"/>
  <c r="Y27" i="78"/>
  <c r="X27" i="78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Z28" i="83" l="1"/>
  <c r="AF29" i="86"/>
  <c r="AO29" i="86" s="1"/>
  <c r="Z27" i="91"/>
  <c r="AE27" i="88"/>
  <c r="Z26" i="46"/>
  <c r="Z27" i="41"/>
  <c r="W28" i="85"/>
  <c r="W29" i="42"/>
  <c r="AE27" i="85"/>
  <c r="Z27" i="78"/>
  <c r="AG27" i="78" s="1"/>
  <c r="AP27" i="78" s="1"/>
  <c r="Z28" i="82"/>
  <c r="AF27" i="85"/>
  <c r="AO27" i="85" s="1"/>
  <c r="W30" i="86"/>
  <c r="Z28" i="25"/>
  <c r="AE28" i="25" s="1"/>
  <c r="Z27" i="92"/>
  <c r="AF27" i="92" s="1"/>
  <c r="AO27" i="92" s="1"/>
  <c r="Z28" i="36"/>
  <c r="AG28" i="36" s="1"/>
  <c r="AP28" i="36" s="1"/>
  <c r="AE29" i="86"/>
  <c r="Z28" i="31"/>
  <c r="AF28" i="31" s="1"/>
  <c r="AO28" i="31" s="1"/>
  <c r="Z28" i="87"/>
  <c r="AG28" i="87" s="1"/>
  <c r="AP28" i="87" s="1"/>
  <c r="AE27" i="92"/>
  <c r="W29" i="36"/>
  <c r="AF29" i="48"/>
  <c r="AO29" i="48" s="1"/>
  <c r="AE29" i="48"/>
  <c r="W30" i="48"/>
  <c r="AG29" i="48"/>
  <c r="AP29" i="48" s="1"/>
  <c r="W29" i="25"/>
  <c r="AG28" i="25"/>
  <c r="AP28" i="25" s="1"/>
  <c r="AF28" i="25"/>
  <c r="AO28" i="25" s="1"/>
  <c r="AE27" i="78"/>
  <c r="W29" i="87"/>
  <c r="AF28" i="87"/>
  <c r="AO28" i="87" s="1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X30" i="86"/>
  <c r="Y30" i="86"/>
  <c r="AG27" i="92" l="1"/>
  <c r="AP27" i="92" s="1"/>
  <c r="Z29" i="38"/>
  <c r="W28" i="78"/>
  <c r="AF27" i="78"/>
  <c r="AO27" i="78" s="1"/>
  <c r="W28" i="92"/>
  <c r="Z27" i="27"/>
  <c r="AI27" i="85"/>
  <c r="Z27" i="74"/>
  <c r="W28" i="74" s="1"/>
  <c r="AF28" i="36"/>
  <c r="AO28" i="36" s="1"/>
  <c r="Z27" i="47"/>
  <c r="AF27" i="47" s="1"/>
  <c r="AO27" i="47" s="1"/>
  <c r="W29" i="31"/>
  <c r="AE28" i="36"/>
  <c r="Z29" i="28"/>
  <c r="AE29" i="28" s="1"/>
  <c r="AG28" i="31"/>
  <c r="AP28" i="31" s="1"/>
  <c r="Z28" i="85"/>
  <c r="AF28" i="85" s="1"/>
  <c r="AO28" i="85" s="1"/>
  <c r="AE28" i="87"/>
  <c r="AI28" i="87" s="1"/>
  <c r="AE28" i="31"/>
  <c r="Z28" i="80"/>
  <c r="AE28" i="80" s="1"/>
  <c r="AF27" i="74"/>
  <c r="AO27" i="74" s="1"/>
  <c r="AE27" i="74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Y28" i="91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N27" i="78"/>
  <c r="AI27" i="78"/>
  <c r="Y29" i="25"/>
  <c r="X29" i="25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AR26" i="94"/>
  <c r="Z26" i="35"/>
  <c r="AH28" i="95"/>
  <c r="AQ28" i="95" s="1"/>
  <c r="AR27" i="80"/>
  <c r="AH29" i="44"/>
  <c r="AQ29" i="44" s="1"/>
  <c r="Y29" i="73"/>
  <c r="X29" i="73"/>
  <c r="AR28" i="26"/>
  <c r="AI29" i="96"/>
  <c r="AN29" i="96"/>
  <c r="X28" i="93"/>
  <c r="Y28" i="93"/>
  <c r="Z29" i="26"/>
  <c r="Z27" i="94"/>
  <c r="Z28" i="84"/>
  <c r="X28" i="92"/>
  <c r="Y28" i="92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X29" i="43"/>
  <c r="X28" i="34"/>
  <c r="Y28" i="34"/>
  <c r="Y29" i="87"/>
  <c r="X29" i="87"/>
  <c r="X29" i="31"/>
  <c r="Y29" i="31"/>
  <c r="Y30" i="48"/>
  <c r="X30" i="48"/>
  <c r="Y29" i="36"/>
  <c r="X29" i="36"/>
  <c r="Z29" i="36" s="1"/>
  <c r="AG27" i="74" l="1"/>
  <c r="AP27" i="74" s="1"/>
  <c r="Z29" i="25"/>
  <c r="AF29" i="28"/>
  <c r="AO29" i="28" s="1"/>
  <c r="Z28" i="93"/>
  <c r="Z27" i="32"/>
  <c r="AF27" i="32" s="1"/>
  <c r="AO27" i="32" s="1"/>
  <c r="AF28" i="80"/>
  <c r="AO28" i="80" s="1"/>
  <c r="W28" i="47"/>
  <c r="Z29" i="73"/>
  <c r="AN28" i="87"/>
  <c r="Z28" i="91"/>
  <c r="AE28" i="85"/>
  <c r="AE27" i="47"/>
  <c r="AG27" i="47"/>
  <c r="AP27" i="47" s="1"/>
  <c r="Z28" i="92"/>
  <c r="AF28" i="92" s="1"/>
  <c r="AO28" i="92" s="1"/>
  <c r="Z29" i="43"/>
  <c r="AE29" i="43" s="1"/>
  <c r="Z29" i="82"/>
  <c r="AE29" i="82" s="1"/>
  <c r="AG28" i="85"/>
  <c r="AP28" i="85" s="1"/>
  <c r="W29" i="85"/>
  <c r="Y29" i="85" s="1"/>
  <c r="Z29" i="87"/>
  <c r="Z29" i="31"/>
  <c r="Z30" i="79"/>
  <c r="Z30" i="48"/>
  <c r="AF30" i="48" s="1"/>
  <c r="AO30" i="48" s="1"/>
  <c r="Z28" i="34"/>
  <c r="AG28" i="80"/>
  <c r="AP28" i="80" s="1"/>
  <c r="W29" i="80"/>
  <c r="Z30" i="96"/>
  <c r="W31" i="96" s="1"/>
  <c r="AF29" i="82"/>
  <c r="AO29" i="82" s="1"/>
  <c r="W30" i="82"/>
  <c r="W29" i="92"/>
  <c r="AG28" i="92"/>
  <c r="AP28" i="92" s="1"/>
  <c r="AE28" i="93"/>
  <c r="W29" i="93"/>
  <c r="AG28" i="93"/>
  <c r="AP28" i="93" s="1"/>
  <c r="AF28" i="93"/>
  <c r="AO28" i="93" s="1"/>
  <c r="AG27" i="32"/>
  <c r="AP27" i="32" s="1"/>
  <c r="AE27" i="32"/>
  <c r="W28" i="32"/>
  <c r="AE30" i="96"/>
  <c r="AG29" i="43"/>
  <c r="AP29" i="43" s="1"/>
  <c r="AF29" i="43"/>
  <c r="AO29" i="43" s="1"/>
  <c r="W30" i="43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Z28" i="81" s="1"/>
  <c r="AR29" i="79"/>
  <c r="X29" i="40"/>
  <c r="Y29" i="40"/>
  <c r="X30" i="38"/>
  <c r="Y30" i="38"/>
  <c r="AR28" i="83"/>
  <c r="AH28" i="91"/>
  <c r="AQ28" i="91" s="1"/>
  <c r="AN26" i="89"/>
  <c r="AI26" i="89"/>
  <c r="Y30" i="28"/>
  <c r="X30" i="28"/>
  <c r="X29" i="80"/>
  <c r="Y29" i="80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AE28" i="92" l="1"/>
  <c r="AI27" i="47"/>
  <c r="AG29" i="82"/>
  <c r="AP29" i="82" s="1"/>
  <c r="Z28" i="39"/>
  <c r="AG28" i="39" s="1"/>
  <c r="AP28" i="39" s="1"/>
  <c r="AN27" i="47"/>
  <c r="AI28" i="80"/>
  <c r="Z30" i="28"/>
  <c r="W31" i="28" s="1"/>
  <c r="AF30" i="96"/>
  <c r="AO30" i="96" s="1"/>
  <c r="Z29" i="80"/>
  <c r="Z29" i="40"/>
  <c r="AF29" i="40" s="1"/>
  <c r="AO29" i="40" s="1"/>
  <c r="AG30" i="96"/>
  <c r="AP30" i="96" s="1"/>
  <c r="Z29" i="75"/>
  <c r="AF29" i="75" s="1"/>
  <c r="AO29" i="75" s="1"/>
  <c r="Z28" i="74"/>
  <c r="W29" i="74" s="1"/>
  <c r="Z29" i="85"/>
  <c r="AF29" i="85" s="1"/>
  <c r="AO29" i="85" s="1"/>
  <c r="Z29" i="37"/>
  <c r="AE29" i="37" s="1"/>
  <c r="AF29" i="77"/>
  <c r="AO29" i="77" s="1"/>
  <c r="AE29" i="77"/>
  <c r="AG29" i="77"/>
  <c r="AP29" i="77" s="1"/>
  <c r="W30" i="77"/>
  <c r="AF29" i="37"/>
  <c r="AO29" i="37" s="1"/>
  <c r="AG29" i="37"/>
  <c r="AP29" i="37" s="1"/>
  <c r="AF28" i="47"/>
  <c r="AO28" i="47" s="1"/>
  <c r="AE28" i="47"/>
  <c r="W29" i="47"/>
  <c r="AG28" i="47"/>
  <c r="AP28" i="47" s="1"/>
  <c r="W28" i="89"/>
  <c r="AE27" i="89"/>
  <c r="AG27" i="89"/>
  <c r="AP27" i="89" s="1"/>
  <c r="AF27" i="89"/>
  <c r="AO27" i="89" s="1"/>
  <c r="AE28" i="39"/>
  <c r="W29" i="39"/>
  <c r="AF28" i="39"/>
  <c r="AO28" i="39" s="1"/>
  <c r="AG30" i="28"/>
  <c r="AP30" i="28" s="1"/>
  <c r="AF30" i="28"/>
  <c r="AO30" i="28" s="1"/>
  <c r="AG28" i="81"/>
  <c r="AP28" i="81" s="1"/>
  <c r="AF28" i="81"/>
  <c r="AO28" i="81" s="1"/>
  <c r="W29" i="81"/>
  <c r="AE28" i="81"/>
  <c r="AE29" i="75"/>
  <c r="W30" i="75"/>
  <c r="AE29" i="85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Z29" i="34" s="1"/>
  <c r="Y29" i="34"/>
  <c r="AR28" i="75"/>
  <c r="AN28" i="95"/>
  <c r="AI28" i="95"/>
  <c r="Y27" i="35"/>
  <c r="X27" i="35"/>
  <c r="Y31" i="79"/>
  <c r="X31" i="79"/>
  <c r="Z31" i="79" s="1"/>
  <c r="AR27" i="81"/>
  <c r="AR28" i="77"/>
  <c r="AH29" i="75"/>
  <c r="AQ29" i="75" s="1"/>
  <c r="X30" i="26"/>
  <c r="Y30" i="26"/>
  <c r="Y31" i="86"/>
  <c r="X31" i="86"/>
  <c r="X30" i="36"/>
  <c r="Y30" i="36"/>
  <c r="AH30" i="28"/>
  <c r="AQ30" i="28" s="1"/>
  <c r="AH29" i="40"/>
  <c r="AQ29" i="40" s="1"/>
  <c r="X30" i="43"/>
  <c r="Y30" i="43"/>
  <c r="X31" i="96"/>
  <c r="Y31" i="96"/>
  <c r="AN27" i="32"/>
  <c r="AI27" i="32"/>
  <c r="Y29" i="93"/>
  <c r="X29" i="93"/>
  <c r="AH30" i="30"/>
  <c r="AQ30" i="30" s="1"/>
  <c r="X30" i="76"/>
  <c r="Y30" i="76"/>
  <c r="Y29" i="88"/>
  <c r="X29" i="88"/>
  <c r="Z29" i="88" s="1"/>
  <c r="AN29" i="26"/>
  <c r="AI29" i="26"/>
  <c r="AN30" i="86"/>
  <c r="AI30" i="86"/>
  <c r="AI29" i="36"/>
  <c r="AN29" i="36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AR29" i="30"/>
  <c r="Z28" i="27"/>
  <c r="X28" i="45"/>
  <c r="Y28" i="45"/>
  <c r="Y31" i="48"/>
  <c r="X31" i="48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Y28" i="32"/>
  <c r="AI29" i="82"/>
  <c r="AN29" i="82"/>
  <c r="Z29" i="91" l="1"/>
  <c r="AG29" i="75"/>
  <c r="AP29" i="75" s="1"/>
  <c r="W30" i="37"/>
  <c r="Z30" i="76"/>
  <c r="W31" i="76" s="1"/>
  <c r="AE30" i="28"/>
  <c r="AE28" i="74"/>
  <c r="W30" i="40"/>
  <c r="AE29" i="40"/>
  <c r="Z28" i="45"/>
  <c r="Z29" i="92"/>
  <c r="Z27" i="35"/>
  <c r="W28" i="35" s="1"/>
  <c r="Z29" i="29"/>
  <c r="AE29" i="29" s="1"/>
  <c r="Z31" i="96"/>
  <c r="AF28" i="74"/>
  <c r="AO28" i="74" s="1"/>
  <c r="Z28" i="32"/>
  <c r="Z31" i="48"/>
  <c r="Z30" i="43"/>
  <c r="W31" i="43" s="1"/>
  <c r="Z31" i="86"/>
  <c r="AF31" i="86" s="1"/>
  <c r="AO31" i="86" s="1"/>
  <c r="AG28" i="74"/>
  <c r="AP28" i="74" s="1"/>
  <c r="Z29" i="33"/>
  <c r="Z29" i="95"/>
  <c r="AE29" i="95" s="1"/>
  <c r="Z29" i="93"/>
  <c r="AG29" i="93" s="1"/>
  <c r="AP29" i="93" s="1"/>
  <c r="AG27" i="35"/>
  <c r="AP27" i="35" s="1"/>
  <c r="AE27" i="35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F30" i="76"/>
  <c r="AO30" i="76" s="1"/>
  <c r="AE30" i="76"/>
  <c r="AG30" i="76"/>
  <c r="AP30" i="76" s="1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Y29" i="39"/>
  <c r="X29" i="74"/>
  <c r="Y29" i="74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AF27" i="35" l="1"/>
  <c r="AO27" i="35" s="1"/>
  <c r="Z30" i="77"/>
  <c r="AF29" i="93"/>
  <c r="AO29" i="93" s="1"/>
  <c r="AF29" i="95"/>
  <c r="AO29" i="95" s="1"/>
  <c r="W30" i="95"/>
  <c r="AF29" i="29"/>
  <c r="AO29" i="29" s="1"/>
  <c r="AG29" i="29"/>
  <c r="AP29" i="29" s="1"/>
  <c r="W32" i="86"/>
  <c r="AE29" i="93"/>
  <c r="Z30" i="83"/>
  <c r="W31" i="83" s="1"/>
  <c r="W30" i="29"/>
  <c r="X30" i="29" s="1"/>
  <c r="AE31" i="86"/>
  <c r="AG31" i="86"/>
  <c r="AP31" i="86" s="1"/>
  <c r="Z30" i="80"/>
  <c r="Z29" i="39"/>
  <c r="W30" i="39" s="1"/>
  <c r="AG29" i="95"/>
  <c r="AP29" i="95" s="1"/>
  <c r="W30" i="93"/>
  <c r="Y30" i="93" s="1"/>
  <c r="Z30" i="85"/>
  <c r="AF30" i="85" s="1"/>
  <c r="AO30" i="85" s="1"/>
  <c r="Z30" i="37"/>
  <c r="AF30" i="37" s="1"/>
  <c r="AO30" i="37" s="1"/>
  <c r="AE30" i="83"/>
  <c r="AG30" i="40"/>
  <c r="AP30" i="40" s="1"/>
  <c r="AF30" i="40"/>
  <c r="AO30" i="40" s="1"/>
  <c r="AE30" i="40"/>
  <c r="W31" i="40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X31" i="76"/>
  <c r="Y31" i="76"/>
  <c r="AN29" i="29"/>
  <c r="AI29" i="29"/>
  <c r="Y32" i="79"/>
  <c r="X32" i="79"/>
  <c r="X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AG29" i="39" l="1"/>
  <c r="AP29" i="39" s="1"/>
  <c r="AF30" i="83"/>
  <c r="AO30" i="83" s="1"/>
  <c r="Z29" i="90"/>
  <c r="AE29" i="90" s="1"/>
  <c r="AG30" i="37"/>
  <c r="AP30" i="37" s="1"/>
  <c r="AG30" i="83"/>
  <c r="AP30" i="83" s="1"/>
  <c r="AG30" i="85"/>
  <c r="AP30" i="85" s="1"/>
  <c r="Z30" i="93"/>
  <c r="Y30" i="29"/>
  <c r="Z29" i="32"/>
  <c r="W31" i="37"/>
  <c r="W31" i="85"/>
  <c r="Z29" i="45"/>
  <c r="AE29" i="45" s="1"/>
  <c r="AE30" i="37"/>
  <c r="AE30" i="85"/>
  <c r="Z30" i="88"/>
  <c r="Z30" i="34"/>
  <c r="AF30" i="34" s="1"/>
  <c r="AO30" i="34" s="1"/>
  <c r="Z31" i="42"/>
  <c r="AF31" i="42" s="1"/>
  <c r="AO31" i="42" s="1"/>
  <c r="Z30" i="33"/>
  <c r="W31" i="33" s="1"/>
  <c r="Z28" i="35"/>
  <c r="W29" i="35" s="1"/>
  <c r="Z31" i="76"/>
  <c r="AF31" i="76" s="1"/>
  <c r="AO31" i="76" s="1"/>
  <c r="W31" i="88"/>
  <c r="AG30" i="88"/>
  <c r="AP30" i="88" s="1"/>
  <c r="AF30" i="88"/>
  <c r="AO30" i="88" s="1"/>
  <c r="AE30" i="88"/>
  <c r="W30" i="90"/>
  <c r="AF29" i="90"/>
  <c r="AO29" i="90" s="1"/>
  <c r="AG29" i="90"/>
  <c r="AP29" i="90" s="1"/>
  <c r="AE30" i="34"/>
  <c r="AG31" i="76"/>
  <c r="AP31" i="76" s="1"/>
  <c r="AE31" i="76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X31" i="36"/>
  <c r="Y31" i="36"/>
  <c r="AR29" i="88"/>
  <c r="AI29" i="39"/>
  <c r="AN29" i="39"/>
  <c r="AI30" i="26"/>
  <c r="AN30" i="26"/>
  <c r="Y31" i="87"/>
  <c r="X31" i="87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W30" i="45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Z29" i="94" s="1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Z31" i="44" s="1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AN30" i="40"/>
  <c r="AI30" i="40"/>
  <c r="Z31" i="87" l="1"/>
  <c r="AF29" i="45"/>
  <c r="AO29" i="45" s="1"/>
  <c r="AG30" i="34"/>
  <c r="AP30" i="34" s="1"/>
  <c r="AG29" i="45"/>
  <c r="AP29" i="45" s="1"/>
  <c r="AE30" i="33"/>
  <c r="W31" i="34"/>
  <c r="W32" i="42"/>
  <c r="X32" i="42" s="1"/>
  <c r="Z31" i="26"/>
  <c r="Z31" i="25"/>
  <c r="AF30" i="33"/>
  <c r="AO30" i="33" s="1"/>
  <c r="AG31" i="42"/>
  <c r="AP31" i="42" s="1"/>
  <c r="Z31" i="77"/>
  <c r="Z30" i="41"/>
  <c r="AE30" i="41" s="1"/>
  <c r="W32" i="76"/>
  <c r="AE31" i="42"/>
  <c r="Z31" i="37"/>
  <c r="AE28" i="35"/>
  <c r="Z31" i="82"/>
  <c r="AF31" i="82" s="1"/>
  <c r="AO31" i="82" s="1"/>
  <c r="Z31" i="36"/>
  <c r="AE31" i="36" s="1"/>
  <c r="AF28" i="35"/>
  <c r="AO28" i="35" s="1"/>
  <c r="Z31" i="83"/>
  <c r="AE31" i="83" s="1"/>
  <c r="AG30" i="33"/>
  <c r="AP30" i="33" s="1"/>
  <c r="AG28" i="35"/>
  <c r="AP28" i="35" s="1"/>
  <c r="Z31" i="31"/>
  <c r="AE31" i="31" s="1"/>
  <c r="AE31" i="26"/>
  <c r="W32" i="26"/>
  <c r="AG31" i="26"/>
  <c r="AP31" i="26" s="1"/>
  <c r="AF31" i="26"/>
  <c r="AO31" i="26" s="1"/>
  <c r="AF29" i="94"/>
  <c r="AO29" i="94" s="1"/>
  <c r="AE29" i="94"/>
  <c r="AG29" i="94"/>
  <c r="AP29" i="94" s="1"/>
  <c r="W30" i="94"/>
  <c r="AG31" i="44"/>
  <c r="AP31" i="44" s="1"/>
  <c r="AF31" i="44"/>
  <c r="AO31" i="44" s="1"/>
  <c r="AE31" i="44"/>
  <c r="W32" i="44"/>
  <c r="AG31" i="31"/>
  <c r="AP31" i="31" s="1"/>
  <c r="AF31" i="31"/>
  <c r="AO31" i="31" s="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X31" i="88"/>
  <c r="Y31" i="88"/>
  <c r="X31" i="34"/>
  <c r="Y31" i="34"/>
  <c r="Y30" i="90"/>
  <c r="X30" i="90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Y30" i="74"/>
  <c r="X30" i="74"/>
  <c r="Z30" i="74" s="1"/>
  <c r="AH31" i="73"/>
  <c r="AQ31" i="73" s="1"/>
  <c r="AR29" i="41"/>
  <c r="AI28" i="46"/>
  <c r="AN28" i="46"/>
  <c r="Y32" i="76"/>
  <c r="X32" i="76"/>
  <c r="Z32" i="76" s="1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X31" i="95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AN30" i="34"/>
  <c r="AI30" i="34"/>
  <c r="AN31" i="42"/>
  <c r="AI31" i="42"/>
  <c r="X29" i="35"/>
  <c r="Y29" i="35"/>
  <c r="AE31" i="82" l="1"/>
  <c r="AG31" i="82"/>
  <c r="AP31" i="82" s="1"/>
  <c r="W32" i="31"/>
  <c r="W32" i="82"/>
  <c r="Z30" i="90"/>
  <c r="AG30" i="90" s="1"/>
  <c r="AP30" i="90" s="1"/>
  <c r="W32" i="83"/>
  <c r="AG31" i="36"/>
  <c r="AP31" i="36" s="1"/>
  <c r="AG30" i="41"/>
  <c r="AP30" i="41" s="1"/>
  <c r="W32" i="36"/>
  <c r="Y32" i="42"/>
  <c r="AF30" i="41"/>
  <c r="AO30" i="41" s="1"/>
  <c r="AF31" i="36"/>
  <c r="AO31" i="36" s="1"/>
  <c r="W31" i="41"/>
  <c r="Z31" i="33"/>
  <c r="Z30" i="45"/>
  <c r="AE30" i="45" s="1"/>
  <c r="Z31" i="95"/>
  <c r="Z31" i="34"/>
  <c r="Z32" i="28"/>
  <c r="AG32" i="28" s="1"/>
  <c r="AP32" i="28" s="1"/>
  <c r="Z31" i="93"/>
  <c r="AE31" i="93" s="1"/>
  <c r="Z29" i="35"/>
  <c r="Z30" i="78"/>
  <c r="AE30" i="78" s="1"/>
  <c r="Z32" i="42"/>
  <c r="Z30" i="32"/>
  <c r="AG31" i="83"/>
  <c r="AP31" i="83" s="1"/>
  <c r="AI28" i="35"/>
  <c r="AR28" i="35" s="1"/>
  <c r="AF31" i="83"/>
  <c r="AO31" i="83" s="1"/>
  <c r="Z31" i="88"/>
  <c r="AE31" i="88" s="1"/>
  <c r="W31" i="47"/>
  <c r="AG30" i="47"/>
  <c r="AP30" i="47" s="1"/>
  <c r="AF30" i="47"/>
  <c r="AO30" i="47" s="1"/>
  <c r="AE30" i="47"/>
  <c r="AF30" i="90"/>
  <c r="AO30" i="90" s="1"/>
  <c r="AE30" i="90"/>
  <c r="W31" i="90"/>
  <c r="AF30" i="45"/>
  <c r="AO30" i="45" s="1"/>
  <c r="AG30" i="78"/>
  <c r="AP30" i="78" s="1"/>
  <c r="AF30" i="78"/>
  <c r="AO30" i="78" s="1"/>
  <c r="W32" i="91"/>
  <c r="AF31" i="91"/>
  <c r="AO31" i="91" s="1"/>
  <c r="AE31" i="91"/>
  <c r="AG31" i="91"/>
  <c r="AP31" i="91" s="1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Z33" i="96" s="1"/>
  <c r="AH31" i="95"/>
  <c r="AQ31" i="95" s="1"/>
  <c r="AE30" i="39"/>
  <c r="W31" i="39"/>
  <c r="AF30" i="39"/>
  <c r="AO30" i="39" s="1"/>
  <c r="AG30" i="39"/>
  <c r="AP30" i="39" s="1"/>
  <c r="Y32" i="30"/>
  <c r="X32" i="30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Z32" i="38" s="1"/>
  <c r="X32" i="38"/>
  <c r="AR31" i="76"/>
  <c r="X31" i="84"/>
  <c r="Y31" i="84"/>
  <c r="AN31" i="83"/>
  <c r="AE29" i="35"/>
  <c r="W30" i="35"/>
  <c r="AF29" i="35"/>
  <c r="AO29" i="35" s="1"/>
  <c r="AG29" i="35"/>
  <c r="AP29" i="35" s="1"/>
  <c r="Y32" i="25"/>
  <c r="X32" i="25"/>
  <c r="Y32" i="87"/>
  <c r="X32" i="87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X31" i="92"/>
  <c r="X32" i="31"/>
  <c r="Y32" i="31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AH30" i="90"/>
  <c r="AQ30" i="90" s="1"/>
  <c r="Y33" i="79"/>
  <c r="X33" i="79"/>
  <c r="Y32" i="82"/>
  <c r="X32" i="82"/>
  <c r="Y30" i="94"/>
  <c r="X30" i="94"/>
  <c r="X32" i="26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Z32" i="36" s="1"/>
  <c r="AI31" i="26"/>
  <c r="AN31" i="26"/>
  <c r="Z31" i="41" l="1"/>
  <c r="AG30" i="45"/>
  <c r="AP30" i="45" s="1"/>
  <c r="W31" i="45"/>
  <c r="Z32" i="87"/>
  <c r="W33" i="28"/>
  <c r="AI31" i="83"/>
  <c r="AR31" i="83" s="1"/>
  <c r="AF32" i="28"/>
  <c r="AO32" i="28" s="1"/>
  <c r="AE32" i="28"/>
  <c r="AI31" i="36"/>
  <c r="Z30" i="94"/>
  <c r="AG30" i="94" s="1"/>
  <c r="AP30" i="94" s="1"/>
  <c r="Z32" i="26"/>
  <c r="AE32" i="26" s="1"/>
  <c r="Z32" i="83"/>
  <c r="AE32" i="83" s="1"/>
  <c r="Z32" i="31"/>
  <c r="AG31" i="88"/>
  <c r="AP31" i="88" s="1"/>
  <c r="AF31" i="88"/>
  <c r="AO31" i="88" s="1"/>
  <c r="Z32" i="77"/>
  <c r="AF32" i="77" s="1"/>
  <c r="AO32" i="77" s="1"/>
  <c r="Z31" i="92"/>
  <c r="AF31" i="92" s="1"/>
  <c r="AO31" i="92" s="1"/>
  <c r="Z32" i="30"/>
  <c r="AF32" i="30" s="1"/>
  <c r="AO32" i="30" s="1"/>
  <c r="W31" i="78"/>
  <c r="W32" i="88"/>
  <c r="Z32" i="25"/>
  <c r="AG32" i="25" s="1"/>
  <c r="AP32" i="25" s="1"/>
  <c r="Z32" i="82"/>
  <c r="W33" i="82" s="1"/>
  <c r="Z32" i="37"/>
  <c r="AE32" i="37" s="1"/>
  <c r="Z32" i="43"/>
  <c r="W33" i="43" s="1"/>
  <c r="AF32" i="26"/>
  <c r="AO32" i="26" s="1"/>
  <c r="AG31" i="92"/>
  <c r="AP31" i="92" s="1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AR31" i="36"/>
  <c r="X32" i="40"/>
  <c r="Y32" i="40"/>
  <c r="AH32" i="43"/>
  <c r="AQ32" i="43" s="1"/>
  <c r="AR29" i="94"/>
  <c r="Y32" i="91"/>
  <c r="X32" i="91"/>
  <c r="Y31" i="90"/>
  <c r="X31" i="90"/>
  <c r="Y32" i="88"/>
  <c r="X32" i="88"/>
  <c r="AH32" i="36"/>
  <c r="AQ32" i="36" s="1"/>
  <c r="AR30" i="92"/>
  <c r="AR31" i="31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Z32" i="85" s="1"/>
  <c r="AN31" i="33"/>
  <c r="AI31" i="33"/>
  <c r="AR32" i="86"/>
  <c r="AH32" i="87"/>
  <c r="AQ32" i="87" s="1"/>
  <c r="AH32" i="38"/>
  <c r="AQ32" i="38" s="1"/>
  <c r="AR31" i="30"/>
  <c r="Y32" i="93"/>
  <c r="X32" i="93"/>
  <c r="AI32" i="28"/>
  <c r="AN32" i="28"/>
  <c r="X31" i="45"/>
  <c r="Z31" i="45" s="1"/>
  <c r="Y31" i="45"/>
  <c r="AN30" i="90"/>
  <c r="AI30" i="90"/>
  <c r="AI31" i="88"/>
  <c r="AN31" i="88"/>
  <c r="AG32" i="30" l="1"/>
  <c r="AP32" i="30" s="1"/>
  <c r="W33" i="83"/>
  <c r="AF32" i="83"/>
  <c r="AO32" i="83" s="1"/>
  <c r="W33" i="30"/>
  <c r="AG32" i="83"/>
  <c r="AP32" i="83" s="1"/>
  <c r="AG32" i="43"/>
  <c r="AP32" i="43" s="1"/>
  <c r="AE32" i="30"/>
  <c r="AE32" i="82"/>
  <c r="AE30" i="94"/>
  <c r="W33" i="25"/>
  <c r="AF32" i="25"/>
  <c r="AO32" i="25" s="1"/>
  <c r="Z31" i="74"/>
  <c r="AF31" i="74" s="1"/>
  <c r="AO31" i="74" s="1"/>
  <c r="AE32" i="43"/>
  <c r="AE31" i="92"/>
  <c r="AG32" i="26"/>
  <c r="AP32" i="26" s="1"/>
  <c r="W32" i="92"/>
  <c r="W31" i="94"/>
  <c r="AE32" i="25"/>
  <c r="AN32" i="25" s="1"/>
  <c r="AF30" i="94"/>
  <c r="AO30" i="94" s="1"/>
  <c r="W33" i="26"/>
  <c r="AG32" i="37"/>
  <c r="AP32" i="37" s="1"/>
  <c r="Z32" i="73"/>
  <c r="AE32" i="73" s="1"/>
  <c r="AF32" i="37"/>
  <c r="AO32" i="37" s="1"/>
  <c r="Z31" i="32"/>
  <c r="AF31" i="32" s="1"/>
  <c r="AO31" i="32" s="1"/>
  <c r="Z32" i="34"/>
  <c r="AF32" i="34" s="1"/>
  <c r="AO32" i="34" s="1"/>
  <c r="W33" i="77"/>
  <c r="AE32" i="77"/>
  <c r="AI32" i="77" s="1"/>
  <c r="Z31" i="39"/>
  <c r="AG31" i="39" s="1"/>
  <c r="AP31" i="39" s="1"/>
  <c r="AG32" i="82"/>
  <c r="AP32" i="82" s="1"/>
  <c r="Z31" i="78"/>
  <c r="AE31" i="78" s="1"/>
  <c r="AF32" i="82"/>
  <c r="AO32" i="82" s="1"/>
  <c r="Z31" i="90"/>
  <c r="Z32" i="40"/>
  <c r="AF32" i="40" s="1"/>
  <c r="AO32" i="40" s="1"/>
  <c r="Z32" i="95"/>
  <c r="AE32" i="95" s="1"/>
  <c r="AF32" i="43"/>
  <c r="AO32" i="43" s="1"/>
  <c r="W33" i="37"/>
  <c r="Y33" i="37" s="1"/>
  <c r="AG32" i="73"/>
  <c r="AP32" i="73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X33" i="26"/>
  <c r="X33" i="43"/>
  <c r="Y33" i="43"/>
  <c r="AN32" i="82"/>
  <c r="W32" i="90"/>
  <c r="AG31" i="90"/>
  <c r="AP31" i="90" s="1"/>
  <c r="AE31" i="90"/>
  <c r="AF31" i="90"/>
  <c r="AO31" i="90" s="1"/>
  <c r="AH32" i="33"/>
  <c r="AQ32" i="33" s="1"/>
  <c r="AR31" i="91"/>
  <c r="AN32" i="30"/>
  <c r="AI32" i="30"/>
  <c r="AN32" i="43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Z33" i="38" s="1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X33" i="25"/>
  <c r="Z33" i="25" s="1"/>
  <c r="AN31" i="92"/>
  <c r="AI31" i="92"/>
  <c r="AR31" i="33"/>
  <c r="Z33" i="42"/>
  <c r="AN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Y32" i="92"/>
  <c r="X32" i="92"/>
  <c r="X31" i="94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Z34" i="96" s="1"/>
  <c r="AF32" i="85"/>
  <c r="AO32" i="85" s="1"/>
  <c r="AE32" i="85"/>
  <c r="W33" i="85"/>
  <c r="AG32" i="85"/>
  <c r="AP32" i="85" s="1"/>
  <c r="AG31" i="74"/>
  <c r="AP31" i="74" s="1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R31" i="95"/>
  <c r="AE32" i="34"/>
  <c r="Y33" i="36"/>
  <c r="X33" i="36"/>
  <c r="X33" i="82"/>
  <c r="Y33" i="82"/>
  <c r="W32" i="74" l="1"/>
  <c r="W32" i="78"/>
  <c r="AG32" i="40"/>
  <c r="AP32" i="40" s="1"/>
  <c r="AG31" i="78"/>
  <c r="AP31" i="78" s="1"/>
  <c r="AE31" i="32"/>
  <c r="X33" i="37"/>
  <c r="Z33" i="37" s="1"/>
  <c r="AE31" i="74"/>
  <c r="AI32" i="25"/>
  <c r="AF31" i="78"/>
  <c r="AO31" i="78" s="1"/>
  <c r="W33" i="73"/>
  <c r="AF32" i="73"/>
  <c r="AO32" i="73" s="1"/>
  <c r="AG31" i="32"/>
  <c r="AP31" i="32" s="1"/>
  <c r="W32" i="32"/>
  <c r="W33" i="40"/>
  <c r="AG32" i="34"/>
  <c r="AP32" i="34" s="1"/>
  <c r="AI30" i="94"/>
  <c r="AE32" i="40"/>
  <c r="W33" i="95"/>
  <c r="Y33" i="95" s="1"/>
  <c r="W33" i="34"/>
  <c r="X33" i="34" s="1"/>
  <c r="Z30" i="46"/>
  <c r="AI32" i="37"/>
  <c r="Z33" i="43"/>
  <c r="W34" i="43" s="1"/>
  <c r="W32" i="39"/>
  <c r="Z31" i="94"/>
  <c r="AE31" i="94" s="1"/>
  <c r="AI32" i="82"/>
  <c r="AR32" i="82" s="1"/>
  <c r="Z33" i="26"/>
  <c r="W34" i="26" s="1"/>
  <c r="Z31" i="81"/>
  <c r="AF32" i="95"/>
  <c r="AO32" i="95" s="1"/>
  <c r="AG32" i="95"/>
  <c r="AP32" i="95" s="1"/>
  <c r="AF31" i="39"/>
  <c r="AO31" i="39" s="1"/>
  <c r="AE31" i="39"/>
  <c r="AN31" i="39" s="1"/>
  <c r="AI32" i="43"/>
  <c r="Z33" i="82"/>
  <c r="AE33" i="82" s="1"/>
  <c r="Z33" i="77"/>
  <c r="AG33" i="77" s="1"/>
  <c r="AP33" i="77" s="1"/>
  <c r="Z33" i="87"/>
  <c r="W34" i="87" s="1"/>
  <c r="Z32" i="92"/>
  <c r="W33" i="92" s="1"/>
  <c r="AE33" i="43"/>
  <c r="AF33" i="77"/>
  <c r="AO33" i="77" s="1"/>
  <c r="W31" i="46"/>
  <c r="AG30" i="46"/>
  <c r="AP30" i="46" s="1"/>
  <c r="AE30" i="46"/>
  <c r="AF30" i="46"/>
  <c r="AO30" i="46" s="1"/>
  <c r="AE33" i="26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H32" i="41"/>
  <c r="AQ32" i="41" s="1"/>
  <c r="Y34" i="86"/>
  <c r="X34" i="86"/>
  <c r="AN31" i="84"/>
  <c r="AI31" i="84"/>
  <c r="Y33" i="40"/>
  <c r="X33" i="40"/>
  <c r="AR29" i="46"/>
  <c r="AH34" i="96"/>
  <c r="AQ34" i="96" s="1"/>
  <c r="AR32" i="25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26"/>
  <c r="AQ33" i="26" s="1"/>
  <c r="AR32" i="36"/>
  <c r="AN33" i="86"/>
  <c r="AI33" i="86"/>
  <c r="X31" i="27"/>
  <c r="Y31" i="27"/>
  <c r="AI32" i="40"/>
  <c r="AN32" i="40"/>
  <c r="X32" i="32"/>
  <c r="Y32" i="32"/>
  <c r="Y32" i="39"/>
  <c r="X32" i="39"/>
  <c r="Z32" i="39" s="1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Y32" i="84"/>
  <c r="AH33" i="82"/>
  <c r="AQ33" i="82" s="1"/>
  <c r="Y33" i="34"/>
  <c r="AH33" i="36"/>
  <c r="AQ33" i="36" s="1"/>
  <c r="AN32" i="34"/>
  <c r="AI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R32" i="83"/>
  <c r="AF31" i="47"/>
  <c r="AO31" i="47" s="1"/>
  <c r="AE31" i="47"/>
  <c r="W32" i="47"/>
  <c r="AG31" i="47"/>
  <c r="AP31" i="47" s="1"/>
  <c r="X33" i="44"/>
  <c r="Y33" i="44"/>
  <c r="Y34" i="79"/>
  <c r="X34" i="79"/>
  <c r="AN31" i="32"/>
  <c r="Y33" i="73"/>
  <c r="X33" i="73"/>
  <c r="Z33" i="73" s="1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AG33" i="37" l="1"/>
  <c r="AP33" i="37" s="1"/>
  <c r="AF33" i="37"/>
  <c r="AO33" i="37" s="1"/>
  <c r="AH33" i="37"/>
  <c r="AQ33" i="37" s="1"/>
  <c r="AF33" i="87"/>
  <c r="AO33" i="87" s="1"/>
  <c r="AF31" i="94"/>
  <c r="AO31" i="94" s="1"/>
  <c r="AF33" i="43"/>
  <c r="AO33" i="43" s="1"/>
  <c r="AG31" i="94"/>
  <c r="AP31" i="94" s="1"/>
  <c r="X33" i="95"/>
  <c r="AG33" i="43"/>
  <c r="AP33" i="43" s="1"/>
  <c r="AI31" i="32"/>
  <c r="Z32" i="32"/>
  <c r="W34" i="37"/>
  <c r="Y34" i="37" s="1"/>
  <c r="AF33" i="26"/>
  <c r="AO33" i="26" s="1"/>
  <c r="Z34" i="48"/>
  <c r="AE33" i="37"/>
  <c r="AG33" i="26"/>
  <c r="AP33" i="26" s="1"/>
  <c r="W34" i="77"/>
  <c r="AI31" i="39"/>
  <c r="AR31" i="39" s="1"/>
  <c r="Z33" i="40"/>
  <c r="AE32" i="92"/>
  <c r="Z32" i="84"/>
  <c r="AF32" i="92"/>
  <c r="AO32" i="92" s="1"/>
  <c r="AG32" i="92"/>
  <c r="AP32" i="92" s="1"/>
  <c r="Z33" i="95"/>
  <c r="AE33" i="95" s="1"/>
  <c r="AE33" i="87"/>
  <c r="AE33" i="77"/>
  <c r="AF33" i="82"/>
  <c r="AO33" i="82" s="1"/>
  <c r="W34" i="82"/>
  <c r="AG33" i="82"/>
  <c r="AP33" i="82" s="1"/>
  <c r="Z32" i="78"/>
  <c r="AF32" i="78" s="1"/>
  <c r="AO32" i="78" s="1"/>
  <c r="Z33" i="85"/>
  <c r="Z31" i="27"/>
  <c r="AE31" i="27" s="1"/>
  <c r="AG33" i="87"/>
  <c r="AP33" i="87" s="1"/>
  <c r="Z34" i="79"/>
  <c r="W35" i="79" s="1"/>
  <c r="AG33" i="73"/>
  <c r="AP33" i="73" s="1"/>
  <c r="AF33" i="73"/>
  <c r="AO33" i="73" s="1"/>
  <c r="AE33" i="73"/>
  <c r="W34" i="73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H34" i="86"/>
  <c r="AQ34" i="86" s="1"/>
  <c r="AN33" i="38"/>
  <c r="AI33" i="38"/>
  <c r="AI33" i="26"/>
  <c r="AN33" i="26"/>
  <c r="AN32" i="92"/>
  <c r="AN33" i="87"/>
  <c r="AI33" i="87"/>
  <c r="AN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Y35" i="96"/>
  <c r="AN33" i="77"/>
  <c r="AI33" i="77"/>
  <c r="Y34" i="82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AR32" i="44"/>
  <c r="X34" i="28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Y33" i="75"/>
  <c r="X33" i="75"/>
  <c r="AN34" i="96"/>
  <c r="AI34" i="96"/>
  <c r="X34" i="26"/>
  <c r="Y34" i="26"/>
  <c r="AI30" i="46"/>
  <c r="AN30" i="46"/>
  <c r="X34" i="77"/>
  <c r="Y34" i="77"/>
  <c r="AG33" i="95" l="1"/>
  <c r="AP33" i="95" s="1"/>
  <c r="AG32" i="78"/>
  <c r="AP32" i="78" s="1"/>
  <c r="W34" i="95"/>
  <c r="W33" i="78"/>
  <c r="X34" i="37"/>
  <c r="AF33" i="95"/>
  <c r="AO33" i="95" s="1"/>
  <c r="Z32" i="81"/>
  <c r="AG34" i="79"/>
  <c r="AP34" i="79" s="1"/>
  <c r="Z34" i="28"/>
  <c r="AI32" i="92"/>
  <c r="Z35" i="96"/>
  <c r="AE35" i="96" s="1"/>
  <c r="AE34" i="79"/>
  <c r="AI33" i="82"/>
  <c r="AR33" i="82" s="1"/>
  <c r="Z34" i="43"/>
  <c r="AE34" i="43" s="1"/>
  <c r="AF34" i="79"/>
  <c r="AO34" i="79" s="1"/>
  <c r="AG31" i="27"/>
  <c r="AP31" i="27" s="1"/>
  <c r="Z33" i="93"/>
  <c r="Z34" i="82"/>
  <c r="AF31" i="27"/>
  <c r="AO31" i="27" s="1"/>
  <c r="W32" i="27"/>
  <c r="X32" i="27" s="1"/>
  <c r="Z34" i="26"/>
  <c r="W35" i="26" s="1"/>
  <c r="AE32" i="78"/>
  <c r="Z34" i="37"/>
  <c r="W35" i="37" s="1"/>
  <c r="Z33" i="92"/>
  <c r="W34" i="92" s="1"/>
  <c r="Z31" i="46"/>
  <c r="AF31" i="46" s="1"/>
  <c r="AO31" i="46" s="1"/>
  <c r="Z33" i="33"/>
  <c r="W34" i="33" s="1"/>
  <c r="Z34" i="38"/>
  <c r="AG34" i="38" s="1"/>
  <c r="AP34" i="38" s="1"/>
  <c r="Z34" i="25"/>
  <c r="AE34" i="25" s="1"/>
  <c r="Z33" i="80"/>
  <c r="W34" i="80" s="1"/>
  <c r="Z31" i="35"/>
  <c r="AG31" i="35" s="1"/>
  <c r="AP31" i="35" s="1"/>
  <c r="W35" i="25"/>
  <c r="AG34" i="25"/>
  <c r="AP34" i="25" s="1"/>
  <c r="AF34" i="25"/>
  <c r="AO34" i="25" s="1"/>
  <c r="AR32" i="88"/>
  <c r="AH34" i="26"/>
  <c r="AQ34" i="26" s="1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AE33" i="92"/>
  <c r="AF35" i="96"/>
  <c r="AO35" i="96" s="1"/>
  <c r="W36" i="96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W32" i="46"/>
  <c r="AG31" i="46"/>
  <c r="AP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X35" i="48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Y34" i="30"/>
  <c r="Y34" i="73"/>
  <c r="X34" i="73"/>
  <c r="AE34" i="26"/>
  <c r="Y33" i="84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Z34" i="36" s="1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AI32" i="39"/>
  <c r="AN32" i="39"/>
  <c r="AH34" i="38"/>
  <c r="AQ34" i="38" s="1"/>
  <c r="AR32" i="33"/>
  <c r="AI33" i="30"/>
  <c r="AN33" i="30"/>
  <c r="Y35" i="79"/>
  <c r="X35" i="79"/>
  <c r="AG35" i="96" l="1"/>
  <c r="AP35" i="96" s="1"/>
  <c r="AG34" i="37"/>
  <c r="AP34" i="37" s="1"/>
  <c r="AG33" i="33"/>
  <c r="AP33" i="33" s="1"/>
  <c r="AF33" i="80"/>
  <c r="AO33" i="80" s="1"/>
  <c r="AE34" i="37"/>
  <c r="AE33" i="80"/>
  <c r="AF34" i="37"/>
  <c r="AO34" i="37" s="1"/>
  <c r="AG33" i="80"/>
  <c r="AP33" i="80" s="1"/>
  <c r="W32" i="35"/>
  <c r="AE31" i="46"/>
  <c r="AF34" i="43"/>
  <c r="AO34" i="43" s="1"/>
  <c r="W35" i="43"/>
  <c r="Y32" i="27"/>
  <c r="Z34" i="30"/>
  <c r="Z35" i="48"/>
  <c r="W36" i="48" s="1"/>
  <c r="Z33" i="78"/>
  <c r="AG33" i="92"/>
  <c r="AP33" i="92" s="1"/>
  <c r="AG34" i="43"/>
  <c r="AP34" i="43" s="1"/>
  <c r="Z34" i="83"/>
  <c r="AF34" i="83" s="1"/>
  <c r="AO34" i="83" s="1"/>
  <c r="AI31" i="27"/>
  <c r="AE34" i="38"/>
  <c r="AN34" i="38" s="1"/>
  <c r="Z33" i="84"/>
  <c r="W35" i="38"/>
  <c r="X35" i="38" s="1"/>
  <c r="AF34" i="26"/>
  <c r="AO34" i="26" s="1"/>
  <c r="AF34" i="38"/>
  <c r="AO34" i="38" s="1"/>
  <c r="AE33" i="33"/>
  <c r="AG34" i="26"/>
  <c r="AP34" i="26" s="1"/>
  <c r="AF33" i="33"/>
  <c r="AO33" i="33" s="1"/>
  <c r="Z34" i="85"/>
  <c r="AG34" i="85" s="1"/>
  <c r="AP34" i="85" s="1"/>
  <c r="Z33" i="41"/>
  <c r="AE33" i="41" s="1"/>
  <c r="AE31" i="35"/>
  <c r="AF31" i="35"/>
  <c r="AO31" i="35" s="1"/>
  <c r="Z34" i="31"/>
  <c r="AE34" i="31" s="1"/>
  <c r="AF31" i="89"/>
  <c r="AO31" i="89" s="1"/>
  <c r="AE31" i="89"/>
  <c r="AG31" i="89"/>
  <c r="AP31" i="89" s="1"/>
  <c r="W32" i="89"/>
  <c r="AF35" i="48"/>
  <c r="AO35" i="48" s="1"/>
  <c r="W34" i="84"/>
  <c r="AE33" i="84"/>
  <c r="AG33" i="84"/>
  <c r="AP33" i="84" s="1"/>
  <c r="AF33" i="84"/>
  <c r="AO33" i="84" s="1"/>
  <c r="W35" i="83"/>
  <c r="AE34" i="83"/>
  <c r="AN34" i="26"/>
  <c r="AR32" i="39"/>
  <c r="W35" i="85"/>
  <c r="AE34" i="85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W35" i="40"/>
  <c r="AG34" i="40"/>
  <c r="AP34" i="40" s="1"/>
  <c r="AE34" i="40"/>
  <c r="AF34" i="40"/>
  <c r="AO34" i="40" s="1"/>
  <c r="AR33" i="30"/>
  <c r="X33" i="29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X36" i="96"/>
  <c r="Z36" i="96" s="1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Z35" i="79"/>
  <c r="AR32" i="45"/>
  <c r="Y33" i="90"/>
  <c r="X33" i="90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Z33" i="81" s="1"/>
  <c r="AI34" i="25"/>
  <c r="AN34" i="25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N33" i="92"/>
  <c r="X35" i="43"/>
  <c r="Y35" i="43"/>
  <c r="AN33" i="33"/>
  <c r="Y32" i="35"/>
  <c r="X32" i="35"/>
  <c r="AI33" i="33" l="1"/>
  <c r="AI31" i="35"/>
  <c r="Z33" i="90"/>
  <c r="AG34" i="83"/>
  <c r="AP34" i="83" s="1"/>
  <c r="AF34" i="31"/>
  <c r="AO34" i="31" s="1"/>
  <c r="AG33" i="41"/>
  <c r="AP33" i="41" s="1"/>
  <c r="Y35" i="38"/>
  <c r="Z35" i="26"/>
  <c r="AG34" i="31"/>
  <c r="AP34" i="31" s="1"/>
  <c r="AG35" i="48"/>
  <c r="AP35" i="48" s="1"/>
  <c r="Z35" i="28"/>
  <c r="AG35" i="28" s="1"/>
  <c r="AP35" i="28" s="1"/>
  <c r="AF34" i="85"/>
  <c r="AO34" i="85" s="1"/>
  <c r="AI34" i="26"/>
  <c r="AE35" i="48"/>
  <c r="Z32" i="35"/>
  <c r="W33" i="35" s="1"/>
  <c r="AI33" i="92"/>
  <c r="Z32" i="46"/>
  <c r="AG32" i="46" s="1"/>
  <c r="AP32" i="46" s="1"/>
  <c r="AF33" i="41"/>
  <c r="AO33" i="41" s="1"/>
  <c r="Z35" i="25"/>
  <c r="Z33" i="29"/>
  <c r="W34" i="41"/>
  <c r="Z35" i="37"/>
  <c r="AG35" i="37" s="1"/>
  <c r="AP35" i="37" s="1"/>
  <c r="Z34" i="34"/>
  <c r="AG34" i="34" s="1"/>
  <c r="AP34" i="34" s="1"/>
  <c r="Z34" i="93"/>
  <c r="AF34" i="93" s="1"/>
  <c r="AO34" i="93" s="1"/>
  <c r="AN31" i="35"/>
  <c r="Z34" i="44"/>
  <c r="AI34" i="38"/>
  <c r="Z35" i="43"/>
  <c r="AG35" i="43" s="1"/>
  <c r="AP35" i="43" s="1"/>
  <c r="Z35" i="86"/>
  <c r="AE35" i="86" s="1"/>
  <c r="W35" i="31"/>
  <c r="X35" i="31" s="1"/>
  <c r="Z34" i="80"/>
  <c r="AF34" i="80" s="1"/>
  <c r="AO34" i="80" s="1"/>
  <c r="AF35" i="37"/>
  <c r="AO35" i="37" s="1"/>
  <c r="AE34" i="80"/>
  <c r="W35" i="80"/>
  <c r="AE32" i="35"/>
  <c r="AG32" i="35"/>
  <c r="AP32" i="35" s="1"/>
  <c r="AG34" i="44"/>
  <c r="AP34" i="44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AF34" i="34"/>
  <c r="AO34" i="34" s="1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X34" i="88"/>
  <c r="Y34" i="88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N34" i="85"/>
  <c r="Y35" i="83"/>
  <c r="X35" i="83"/>
  <c r="Y34" i="41"/>
  <c r="X34" i="41"/>
  <c r="AI34" i="36"/>
  <c r="AN34" i="36"/>
  <c r="AH35" i="86"/>
  <c r="AQ35" i="86" s="1"/>
  <c r="AH34" i="44"/>
  <c r="AQ34" i="44" s="1"/>
  <c r="AR32" i="90"/>
  <c r="AG33" i="90"/>
  <c r="AP33" i="90" s="1"/>
  <c r="AF33" i="90"/>
  <c r="AO33" i="90" s="1"/>
  <c r="AE33" i="90"/>
  <c r="W34" i="90"/>
  <c r="AE32" i="46"/>
  <c r="W33" i="46"/>
  <c r="AR34" i="86"/>
  <c r="X33" i="47"/>
  <c r="Y33" i="47"/>
  <c r="Z35" i="82"/>
  <c r="AR34" i="26"/>
  <c r="AN35" i="48"/>
  <c r="AI35" i="48"/>
  <c r="AN31" i="89"/>
  <c r="AI31" i="89"/>
  <c r="AN33" i="41"/>
  <c r="AG35" i="86" l="1"/>
  <c r="AP35" i="86" s="1"/>
  <c r="AF32" i="35"/>
  <c r="AO32" i="35" s="1"/>
  <c r="W36" i="37"/>
  <c r="Z34" i="88"/>
  <c r="Z36" i="48"/>
  <c r="Z35" i="85"/>
  <c r="W36" i="28"/>
  <c r="Z34" i="41"/>
  <c r="AF35" i="28"/>
  <c r="AO35" i="28" s="1"/>
  <c r="AE35" i="28"/>
  <c r="AI34" i="85"/>
  <c r="W36" i="43"/>
  <c r="AI33" i="41"/>
  <c r="AF32" i="46"/>
  <c r="AO32" i="46" s="1"/>
  <c r="AE35" i="37"/>
  <c r="AI35" i="37" s="1"/>
  <c r="AE35" i="43"/>
  <c r="Z35" i="40"/>
  <c r="AG34" i="93"/>
  <c r="AP34" i="93" s="1"/>
  <c r="Y35" i="31"/>
  <c r="W35" i="93"/>
  <c r="X35" i="93" s="1"/>
  <c r="AF35" i="86"/>
  <c r="AO35" i="86" s="1"/>
  <c r="Z35" i="76"/>
  <c r="Z33" i="94"/>
  <c r="W34" i="94" s="1"/>
  <c r="AE34" i="34"/>
  <c r="AI34" i="34" s="1"/>
  <c r="W36" i="86"/>
  <c r="AF35" i="43"/>
  <c r="AO35" i="43" s="1"/>
  <c r="W35" i="34"/>
  <c r="X35" i="34" s="1"/>
  <c r="AE34" i="93"/>
  <c r="Z35" i="77"/>
  <c r="AE35" i="77" s="1"/>
  <c r="Z35" i="30"/>
  <c r="W36" i="30" s="1"/>
  <c r="AG34" i="80"/>
  <c r="AP34" i="80" s="1"/>
  <c r="Z34" i="91"/>
  <c r="W35" i="91" s="1"/>
  <c r="AE34" i="88"/>
  <c r="W35" i="88"/>
  <c r="AF34" i="88"/>
  <c r="AO34" i="88" s="1"/>
  <c r="AG34" i="88"/>
  <c r="AP34" i="88" s="1"/>
  <c r="AF35" i="85"/>
  <c r="AO35" i="85" s="1"/>
  <c r="AE35" i="85"/>
  <c r="W36" i="85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Y35" i="44"/>
  <c r="X35" i="44"/>
  <c r="Y33" i="35"/>
  <c r="X33" i="35"/>
  <c r="AI34" i="80"/>
  <c r="AN34" i="80"/>
  <c r="AN35" i="43"/>
  <c r="X33" i="46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F33" i="94"/>
  <c r="AO33" i="94" s="1"/>
  <c r="AE33" i="94"/>
  <c r="AH34" i="91"/>
  <c r="AQ34" i="91" s="1"/>
  <c r="X36" i="43"/>
  <c r="Y36" i="43"/>
  <c r="AH35" i="31"/>
  <c r="AQ35" i="31" s="1"/>
  <c r="AH33" i="47"/>
  <c r="AQ33" i="47" s="1"/>
  <c r="AN32" i="46"/>
  <c r="AR31" i="89"/>
  <c r="Z35" i="31"/>
  <c r="Z33" i="47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Z36" i="28" s="1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N35" i="86"/>
  <c r="AG34" i="41"/>
  <c r="AP34" i="41" s="1"/>
  <c r="AF34" i="41"/>
  <c r="AO34" i="41" s="1"/>
  <c r="AE34" i="41"/>
  <c r="W35" i="41"/>
  <c r="AF35" i="77"/>
  <c r="AO35" i="77" s="1"/>
  <c r="X33" i="27"/>
  <c r="Y33" i="27"/>
  <c r="AR33" i="75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X35" i="92"/>
  <c r="Y35" i="92"/>
  <c r="Z34" i="81" l="1"/>
  <c r="Z33" i="46"/>
  <c r="AE35" i="30"/>
  <c r="Y35" i="34"/>
  <c r="AE34" i="91"/>
  <c r="AI32" i="46"/>
  <c r="AF34" i="91"/>
  <c r="AO34" i="91" s="1"/>
  <c r="Y35" i="93"/>
  <c r="Z37" i="96"/>
  <c r="AF37" i="96" s="1"/>
  <c r="AO37" i="96" s="1"/>
  <c r="AI35" i="43"/>
  <c r="AI35" i="86"/>
  <c r="Z33" i="35"/>
  <c r="W34" i="35" s="1"/>
  <c r="AG35" i="30"/>
  <c r="AP35" i="30" s="1"/>
  <c r="AN34" i="34"/>
  <c r="AG35" i="77"/>
  <c r="AP35" i="77" s="1"/>
  <c r="W36" i="77"/>
  <c r="Y36" i="77" s="1"/>
  <c r="AF35" i="30"/>
  <c r="AO35" i="30" s="1"/>
  <c r="AG33" i="94"/>
  <c r="AP33" i="94" s="1"/>
  <c r="Z34" i="45"/>
  <c r="AG34" i="45" s="1"/>
  <c r="AP34" i="45" s="1"/>
  <c r="Z35" i="73"/>
  <c r="AF35" i="73" s="1"/>
  <c r="AO35" i="73" s="1"/>
  <c r="AG34" i="91"/>
  <c r="AP34" i="91" s="1"/>
  <c r="Z36" i="86"/>
  <c r="AE36" i="86" s="1"/>
  <c r="Z35" i="95"/>
  <c r="AG35" i="95" s="1"/>
  <c r="AP35" i="95" s="1"/>
  <c r="Z36" i="37"/>
  <c r="AG36" i="37" s="1"/>
  <c r="AP36" i="37" s="1"/>
  <c r="Z34" i="29"/>
  <c r="AE34" i="29" s="1"/>
  <c r="Z35" i="34"/>
  <c r="AF35" i="34" s="1"/>
  <c r="AO35" i="34" s="1"/>
  <c r="Z34" i="90"/>
  <c r="W35" i="90" s="1"/>
  <c r="AF34" i="45"/>
  <c r="AO34" i="45" s="1"/>
  <c r="AE34" i="45"/>
  <c r="AG33" i="35"/>
  <c r="AP33" i="35" s="1"/>
  <c r="AF34" i="29"/>
  <c r="AO34" i="29" s="1"/>
  <c r="W35" i="29"/>
  <c r="AG34" i="29"/>
  <c r="AP34" i="29" s="1"/>
  <c r="AG36" i="86"/>
  <c r="AP36" i="86" s="1"/>
  <c r="AR34" i="95"/>
  <c r="AE34" i="81"/>
  <c r="AG34" i="81"/>
  <c r="AP34" i="81" s="1"/>
  <c r="AF34" i="81"/>
  <c r="AO34" i="81" s="1"/>
  <c r="W35" i="81"/>
  <c r="AN35" i="77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N34" i="91"/>
  <c r="AE37" i="96"/>
  <c r="AR32" i="46"/>
  <c r="X36" i="40"/>
  <c r="Y36" i="40"/>
  <c r="Z36" i="40" s="1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Z34" i="94" s="1"/>
  <c r="X36" i="76"/>
  <c r="Y36" i="76"/>
  <c r="AR35" i="28"/>
  <c r="AH35" i="34"/>
  <c r="AQ35" i="34" s="1"/>
  <c r="Z36" i="79"/>
  <c r="AR35" i="26"/>
  <c r="X36" i="30"/>
  <c r="Y36" i="30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AN34" i="41"/>
  <c r="AI34" i="41"/>
  <c r="X35" i="33"/>
  <c r="Y35" i="33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F35" i="95" l="1"/>
  <c r="AO35" i="95" s="1"/>
  <c r="AF33" i="35"/>
  <c r="AO33" i="35" s="1"/>
  <c r="AF36" i="86"/>
  <c r="AO36" i="86" s="1"/>
  <c r="AE33" i="35"/>
  <c r="W35" i="45"/>
  <c r="W37" i="37"/>
  <c r="AG37" i="96"/>
  <c r="AP37" i="96" s="1"/>
  <c r="W38" i="96"/>
  <c r="W36" i="73"/>
  <c r="AE35" i="73"/>
  <c r="AF34" i="90"/>
  <c r="AO34" i="90" s="1"/>
  <c r="Z34" i="74"/>
  <c r="W35" i="74" s="1"/>
  <c r="Z36" i="76"/>
  <c r="AI34" i="91"/>
  <c r="AI35" i="77"/>
  <c r="AE36" i="37"/>
  <c r="W36" i="95"/>
  <c r="X36" i="77"/>
  <c r="AH36" i="77" s="1"/>
  <c r="AQ36" i="77" s="1"/>
  <c r="AE35" i="95"/>
  <c r="AE34" i="90"/>
  <c r="Z35" i="91"/>
  <c r="AE35" i="91" s="1"/>
  <c r="Z36" i="30"/>
  <c r="W37" i="30" s="1"/>
  <c r="W37" i="86"/>
  <c r="AG35" i="34"/>
  <c r="AP35" i="34" s="1"/>
  <c r="Z36" i="82"/>
  <c r="AF36" i="82" s="1"/>
  <c r="AO36" i="82" s="1"/>
  <c r="W36" i="34"/>
  <c r="AG34" i="90"/>
  <c r="AP34" i="90" s="1"/>
  <c r="AE35" i="34"/>
  <c r="AN35" i="34" s="1"/>
  <c r="AF36" i="37"/>
  <c r="AO36" i="37" s="1"/>
  <c r="AG36" i="40"/>
  <c r="AP36" i="40" s="1"/>
  <c r="AF36" i="40"/>
  <c r="AO36" i="40" s="1"/>
  <c r="AE36" i="40"/>
  <c r="W37" i="40"/>
  <c r="AG36" i="82"/>
  <c r="AP36" i="82" s="1"/>
  <c r="AE36" i="82"/>
  <c r="W35" i="94"/>
  <c r="AG34" i="94"/>
  <c r="AP34" i="94" s="1"/>
  <c r="AE34" i="94"/>
  <c r="AF34" i="94"/>
  <c r="AO34" i="94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AN34" i="45"/>
  <c r="AI34" i="45"/>
  <c r="X36" i="34"/>
  <c r="Y36" i="34"/>
  <c r="X35" i="78"/>
  <c r="Y35" i="78"/>
  <c r="Y35" i="90"/>
  <c r="X35" i="90"/>
  <c r="Y36" i="87"/>
  <c r="X36" i="87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X37" i="86"/>
  <c r="Y37" i="86"/>
  <c r="X35" i="29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N36" i="37"/>
  <c r="AI36" i="37"/>
  <c r="W36" i="44"/>
  <c r="AG35" i="44"/>
  <c r="AP35" i="44" s="1"/>
  <c r="AF35" i="44"/>
  <c r="AO35" i="44" s="1"/>
  <c r="AE35" i="44"/>
  <c r="X37" i="28"/>
  <c r="Z37" i="28" s="1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X35" i="84"/>
  <c r="AR33" i="74"/>
  <c r="AI34" i="75"/>
  <c r="AN34" i="75"/>
  <c r="AN34" i="90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AR35" i="85"/>
  <c r="AR35" i="77"/>
  <c r="AI34" i="81"/>
  <c r="AN34" i="81"/>
  <c r="Y36" i="95"/>
  <c r="X36" i="95"/>
  <c r="Z34" i="46" l="1"/>
  <c r="Z35" i="78"/>
  <c r="AF35" i="91"/>
  <c r="AO35" i="91" s="1"/>
  <c r="W37" i="82"/>
  <c r="Z34" i="47"/>
  <c r="AE34" i="74"/>
  <c r="Z36" i="87"/>
  <c r="AF34" i="74"/>
  <c r="AO34" i="74" s="1"/>
  <c r="AG34" i="74"/>
  <c r="AP34" i="74" s="1"/>
  <c r="Z35" i="29"/>
  <c r="W36" i="29" s="1"/>
  <c r="AI35" i="34"/>
  <c r="AF36" i="30"/>
  <c r="AO36" i="30" s="1"/>
  <c r="AE36" i="30"/>
  <c r="Z33" i="89"/>
  <c r="AG33" i="89" s="1"/>
  <c r="AP33" i="89" s="1"/>
  <c r="Z35" i="84"/>
  <c r="W36" i="84" s="1"/>
  <c r="AG35" i="91"/>
  <c r="AP35" i="91" s="1"/>
  <c r="AG36" i="30"/>
  <c r="AP36" i="30" s="1"/>
  <c r="AI34" i="90"/>
  <c r="Z37" i="86"/>
  <c r="W38" i="86" s="1"/>
  <c r="Z35" i="75"/>
  <c r="AF35" i="75" s="1"/>
  <c r="AO35" i="75" s="1"/>
  <c r="Z34" i="35"/>
  <c r="AF34" i="35" s="1"/>
  <c r="AO34" i="35" s="1"/>
  <c r="W36" i="91"/>
  <c r="X36" i="91" s="1"/>
  <c r="Z35" i="81"/>
  <c r="Z35" i="45"/>
  <c r="AE35" i="45" s="1"/>
  <c r="Z36" i="73"/>
  <c r="W37" i="73" s="1"/>
  <c r="Z35" i="90"/>
  <c r="W36" i="90" s="1"/>
  <c r="AG35" i="84"/>
  <c r="AP35" i="84" s="1"/>
  <c r="AF35" i="84"/>
  <c r="AO35" i="84" s="1"/>
  <c r="AG36" i="83"/>
  <c r="AP36" i="83" s="1"/>
  <c r="AF36" i="83"/>
  <c r="AO36" i="83" s="1"/>
  <c r="W37" i="83"/>
  <c r="AE36" i="83"/>
  <c r="W36" i="45"/>
  <c r="AG36" i="73"/>
  <c r="AP36" i="73" s="1"/>
  <c r="AF36" i="73"/>
  <c r="AO36" i="73" s="1"/>
  <c r="AE36" i="73"/>
  <c r="AF37" i="86"/>
  <c r="AO37" i="86" s="1"/>
  <c r="AE37" i="86"/>
  <c r="AE34" i="46"/>
  <c r="W35" i="46"/>
  <c r="AG34" i="46"/>
  <c r="AP34" i="46" s="1"/>
  <c r="AF34" i="46"/>
  <c r="AO34" i="46" s="1"/>
  <c r="W38" i="28"/>
  <c r="AG37" i="28"/>
  <c r="AP37" i="28" s="1"/>
  <c r="AF37" i="28"/>
  <c r="AO37" i="28" s="1"/>
  <c r="AE37" i="28"/>
  <c r="AI36" i="30"/>
  <c r="AN36" i="30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Z37" i="40" s="1"/>
  <c r="W34" i="89"/>
  <c r="AE33" i="89"/>
  <c r="Y36" i="80"/>
  <c r="X36" i="80"/>
  <c r="AR34" i="90"/>
  <c r="AR36" i="37"/>
  <c r="Y36" i="93"/>
  <c r="Z36" i="93" s="1"/>
  <c r="X36" i="93"/>
  <c r="AI34" i="32"/>
  <c r="AN34" i="32"/>
  <c r="AF34" i="47"/>
  <c r="AO34" i="47" s="1"/>
  <c r="AE34" i="47"/>
  <c r="W35" i="47"/>
  <c r="AG34" i="47"/>
  <c r="AP34" i="47" s="1"/>
  <c r="AN35" i="80"/>
  <c r="AI35" i="80"/>
  <c r="AI35" i="44"/>
  <c r="AN35" i="44"/>
  <c r="AI36" i="76"/>
  <c r="AN36" i="76"/>
  <c r="AH36" i="36"/>
  <c r="AQ36" i="36" s="1"/>
  <c r="Z36" i="95"/>
  <c r="Z36" i="36"/>
  <c r="Y37" i="25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E35" i="29"/>
  <c r="AG35" i="81"/>
  <c r="AP35" i="81" s="1"/>
  <c r="AF35" i="81"/>
  <c r="AO35" i="81" s="1"/>
  <c r="W36" i="81"/>
  <c r="AE35" i="81"/>
  <c r="AE35" i="75"/>
  <c r="W36" i="75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Z37" i="30" l="1"/>
  <c r="AG37" i="86"/>
  <c r="AP37" i="86" s="1"/>
  <c r="AG35" i="45"/>
  <c r="AP35" i="45" s="1"/>
  <c r="AF35" i="45"/>
  <c r="AO35" i="45" s="1"/>
  <c r="Z37" i="25"/>
  <c r="AE37" i="25" s="1"/>
  <c r="AG35" i="29"/>
  <c r="AP35" i="29" s="1"/>
  <c r="AF35" i="29"/>
  <c r="AO35" i="29" s="1"/>
  <c r="Z36" i="44"/>
  <c r="AF36" i="44" s="1"/>
  <c r="AO36" i="44" s="1"/>
  <c r="Z34" i="27"/>
  <c r="Y36" i="91"/>
  <c r="Z36" i="91" s="1"/>
  <c r="Z37" i="76"/>
  <c r="AF33" i="89"/>
  <c r="AO33" i="89" s="1"/>
  <c r="AF35" i="90"/>
  <c r="AO35" i="90" s="1"/>
  <c r="AE35" i="84"/>
  <c r="AN35" i="84" s="1"/>
  <c r="AE34" i="35"/>
  <c r="AI35" i="91"/>
  <c r="AE35" i="90"/>
  <c r="Z35" i="94"/>
  <c r="AF35" i="94" s="1"/>
  <c r="AO35" i="94" s="1"/>
  <c r="Z35" i="39"/>
  <c r="AG35" i="39" s="1"/>
  <c r="AP35" i="39" s="1"/>
  <c r="Z37" i="79"/>
  <c r="W38" i="79" s="1"/>
  <c r="Z37" i="82"/>
  <c r="W38" i="82" s="1"/>
  <c r="Z37" i="43"/>
  <c r="W38" i="43" s="1"/>
  <c r="AG35" i="90"/>
  <c r="AP35" i="90" s="1"/>
  <c r="Z36" i="92"/>
  <c r="W37" i="92" s="1"/>
  <c r="W37" i="93"/>
  <c r="AG36" i="93"/>
  <c r="AP36" i="93" s="1"/>
  <c r="AF36" i="93"/>
  <c r="AO36" i="93" s="1"/>
  <c r="AE36" i="93"/>
  <c r="AE36" i="44"/>
  <c r="W37" i="44"/>
  <c r="AF34" i="27"/>
  <c r="AO34" i="27" s="1"/>
  <c r="AG34" i="27"/>
  <c r="AP34" i="27" s="1"/>
  <c r="W35" i="27"/>
  <c r="AE34" i="27"/>
  <c r="AG37" i="25"/>
  <c r="AP37" i="25" s="1"/>
  <c r="AF37" i="25"/>
  <c r="AO37" i="25" s="1"/>
  <c r="Y36" i="78"/>
  <c r="X36" i="78"/>
  <c r="AR33" i="27"/>
  <c r="Y36" i="75"/>
  <c r="X36" i="75"/>
  <c r="Y37" i="77"/>
  <c r="X37" i="77"/>
  <c r="AR36" i="43"/>
  <c r="AH37" i="25"/>
  <c r="AQ37" i="25" s="1"/>
  <c r="X37" i="42"/>
  <c r="Y37" i="42"/>
  <c r="AH35" i="39"/>
  <c r="AQ35" i="39" s="1"/>
  <c r="X36" i="41"/>
  <c r="Y36" i="41"/>
  <c r="X38" i="28"/>
  <c r="Y38" i="28"/>
  <c r="AI37" i="86"/>
  <c r="AN37" i="86"/>
  <c r="Y37" i="73"/>
  <c r="X37" i="73"/>
  <c r="Y36" i="90"/>
  <c r="X36" i="90"/>
  <c r="X36" i="33"/>
  <c r="Z36" i="33" s="1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N35" i="90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AI35" i="75"/>
  <c r="AN35" i="75"/>
  <c r="AN36" i="77"/>
  <c r="AI36" i="77"/>
  <c r="Z35" i="32"/>
  <c r="AN36" i="87"/>
  <c r="AI36" i="87"/>
  <c r="X36" i="29"/>
  <c r="Y36" i="29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Z36" i="29" l="1"/>
  <c r="W38" i="25"/>
  <c r="AG37" i="43"/>
  <c r="AP37" i="43" s="1"/>
  <c r="AF36" i="92"/>
  <c r="AO36" i="92" s="1"/>
  <c r="Z38" i="48"/>
  <c r="AF38" i="48" s="1"/>
  <c r="AO38" i="48" s="1"/>
  <c r="AE37" i="43"/>
  <c r="Z37" i="87"/>
  <c r="Z37" i="73"/>
  <c r="AG35" i="94"/>
  <c r="AP35" i="94" s="1"/>
  <c r="AE36" i="91"/>
  <c r="W37" i="91"/>
  <c r="AG36" i="91"/>
  <c r="AP36" i="91" s="1"/>
  <c r="AF36" i="91"/>
  <c r="AO36" i="91" s="1"/>
  <c r="AG37" i="82"/>
  <c r="AP37" i="82" s="1"/>
  <c r="Z37" i="42"/>
  <c r="AG37" i="42" s="1"/>
  <c r="AP37" i="42" s="1"/>
  <c r="AF37" i="82"/>
  <c r="AO37" i="82" s="1"/>
  <c r="AE37" i="82"/>
  <c r="Z36" i="78"/>
  <c r="AG36" i="44"/>
  <c r="AP36" i="44" s="1"/>
  <c r="AG37" i="79"/>
  <c r="AP37" i="79" s="1"/>
  <c r="W36" i="94"/>
  <c r="Y36" i="94" s="1"/>
  <c r="Z36" i="75"/>
  <c r="AG36" i="75" s="1"/>
  <c r="AP36" i="75" s="1"/>
  <c r="AI35" i="90"/>
  <c r="AE35" i="39"/>
  <c r="AE35" i="94"/>
  <c r="AG36" i="92"/>
  <c r="AP36" i="92" s="1"/>
  <c r="Z37" i="38"/>
  <c r="AE37" i="38" s="1"/>
  <c r="AF35" i="39"/>
  <c r="AO35" i="39" s="1"/>
  <c r="AE36" i="92"/>
  <c r="W36" i="39"/>
  <c r="Z35" i="35"/>
  <c r="AE35" i="35" s="1"/>
  <c r="AE37" i="79"/>
  <c r="AN37" i="79" s="1"/>
  <c r="AF37" i="43"/>
  <c r="AO37" i="43" s="1"/>
  <c r="AF37" i="79"/>
  <c r="AO37" i="79" s="1"/>
  <c r="W39" i="48"/>
  <c r="AG38" i="48"/>
  <c r="AP38" i="48" s="1"/>
  <c r="AE38" i="48"/>
  <c r="W37" i="29"/>
  <c r="AG36" i="29"/>
  <c r="AP36" i="29" s="1"/>
  <c r="AE36" i="29"/>
  <c r="AF36" i="29"/>
  <c r="AO36" i="29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X36" i="39"/>
  <c r="Y37" i="91"/>
  <c r="X37" i="91"/>
  <c r="Z37" i="91" s="1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AI36" i="93"/>
  <c r="AN36" i="93"/>
  <c r="AI37" i="82"/>
  <c r="AN37" i="82"/>
  <c r="AH37" i="85"/>
  <c r="AQ37" i="85" s="1"/>
  <c r="AR35" i="78"/>
  <c r="AR36" i="83"/>
  <c r="AG37" i="38"/>
  <c r="AP37" i="38" s="1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6" i="78"/>
  <c r="AP36" i="78" s="1"/>
  <c r="AF36" i="78"/>
  <c r="AO36" i="78" s="1"/>
  <c r="AE36" i="78"/>
  <c r="W37" i="78"/>
  <c r="X38" i="43"/>
  <c r="Y38" i="43"/>
  <c r="Z36" i="45"/>
  <c r="Z35" i="46"/>
  <c r="Y37" i="31"/>
  <c r="X37" i="31"/>
  <c r="Y37" i="95"/>
  <c r="X37" i="95"/>
  <c r="Z37" i="85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AF36" i="75" l="1"/>
  <c r="AO36" i="75" s="1"/>
  <c r="AI35" i="94"/>
  <c r="Z37" i="36"/>
  <c r="W38" i="42"/>
  <c r="W38" i="38"/>
  <c r="AE37" i="42"/>
  <c r="AF37" i="38"/>
  <c r="AO37" i="38" s="1"/>
  <c r="Z36" i="39"/>
  <c r="AF37" i="42"/>
  <c r="AO37" i="42" s="1"/>
  <c r="X36" i="94"/>
  <c r="Z38" i="40"/>
  <c r="AG35" i="35"/>
  <c r="AP35" i="35" s="1"/>
  <c r="Z37" i="31"/>
  <c r="AF37" i="31" s="1"/>
  <c r="AO37" i="31" s="1"/>
  <c r="Z38" i="37"/>
  <c r="AF35" i="35"/>
  <c r="AO35" i="35" s="1"/>
  <c r="AI37" i="79"/>
  <c r="AR37" i="79" s="1"/>
  <c r="W36" i="35"/>
  <c r="Y36" i="35" s="1"/>
  <c r="AN35" i="94"/>
  <c r="Z37" i="92"/>
  <c r="W38" i="92" s="1"/>
  <c r="AI36" i="92"/>
  <c r="Z39" i="96"/>
  <c r="AG39" i="96" s="1"/>
  <c r="AP39" i="96" s="1"/>
  <c r="Z37" i="34"/>
  <c r="W38" i="34" s="1"/>
  <c r="Z37" i="95"/>
  <c r="W38" i="95" s="1"/>
  <c r="Z36" i="94"/>
  <c r="W37" i="94" s="1"/>
  <c r="Z38" i="76"/>
  <c r="W39" i="76" s="1"/>
  <c r="Z38" i="79"/>
  <c r="W39" i="79" s="1"/>
  <c r="AG37" i="31"/>
  <c r="AP37" i="31" s="1"/>
  <c r="W38" i="31"/>
  <c r="AF37" i="34"/>
  <c r="AO37" i="34" s="1"/>
  <c r="AG37" i="34"/>
  <c r="AP37" i="34" s="1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E36" i="39"/>
  <c r="W37" i="39"/>
  <c r="AF36" i="39"/>
  <c r="AO36" i="39" s="1"/>
  <c r="AG36" i="39"/>
  <c r="AP36" i="39" s="1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Z38" i="87" s="1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AH38" i="40"/>
  <c r="AQ38" i="40" s="1"/>
  <c r="AI38" i="48"/>
  <c r="AN38" i="48"/>
  <c r="AH38" i="82"/>
  <c r="AQ38" i="82" s="1"/>
  <c r="X37" i="78"/>
  <c r="Y37" i="78"/>
  <c r="AN37" i="42"/>
  <c r="AR36" i="93"/>
  <c r="AR37" i="40"/>
  <c r="Y36" i="32"/>
  <c r="X36" i="32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N35" i="35"/>
  <c r="AE38" i="76" l="1"/>
  <c r="AF38" i="79"/>
  <c r="AO38" i="79" s="1"/>
  <c r="AF38" i="76"/>
  <c r="AO38" i="76" s="1"/>
  <c r="AG38" i="79"/>
  <c r="AP38" i="79" s="1"/>
  <c r="AE37" i="92"/>
  <c r="AE38" i="79"/>
  <c r="AF37" i="92"/>
  <c r="AO37" i="92" s="1"/>
  <c r="AI37" i="42"/>
  <c r="AF39" i="96"/>
  <c r="AO39" i="96" s="1"/>
  <c r="AE39" i="96"/>
  <c r="AE37" i="31"/>
  <c r="AG37" i="92"/>
  <c r="AP37" i="92" s="1"/>
  <c r="AI35" i="35"/>
  <c r="AR35" i="35" s="1"/>
  <c r="Z36" i="32"/>
  <c r="Z37" i="33"/>
  <c r="Z38" i="26"/>
  <c r="AE37" i="95"/>
  <c r="X36" i="35"/>
  <c r="Z38" i="73"/>
  <c r="AE38" i="73" s="1"/>
  <c r="Z38" i="42"/>
  <c r="AG38" i="42" s="1"/>
  <c r="AP38" i="42" s="1"/>
  <c r="AF37" i="95"/>
  <c r="AO37" i="95" s="1"/>
  <c r="AE36" i="94"/>
  <c r="AE37" i="34"/>
  <c r="AG37" i="95"/>
  <c r="AP37" i="95" s="1"/>
  <c r="AF36" i="94"/>
  <c r="AO36" i="94" s="1"/>
  <c r="Z37" i="78"/>
  <c r="AE37" i="78" s="1"/>
  <c r="AG36" i="94"/>
  <c r="AP36" i="94" s="1"/>
  <c r="Z36" i="74"/>
  <c r="AE36" i="74" s="1"/>
  <c r="Z39" i="48"/>
  <c r="AF39" i="48" s="1"/>
  <c r="AO39" i="48" s="1"/>
  <c r="AG38" i="76"/>
  <c r="AP38" i="76" s="1"/>
  <c r="Z38" i="38"/>
  <c r="W39" i="38" s="1"/>
  <c r="W38" i="75"/>
  <c r="AG37" i="75"/>
  <c r="AP37" i="75" s="1"/>
  <c r="AF37" i="75"/>
  <c r="AO37" i="75" s="1"/>
  <c r="AE37" i="75"/>
  <c r="AG36" i="74"/>
  <c r="AP36" i="74" s="1"/>
  <c r="AE39" i="48"/>
  <c r="AE37" i="80"/>
  <c r="W38" i="80"/>
  <c r="AF37" i="80"/>
  <c r="AO37" i="80" s="1"/>
  <c r="AG37" i="80"/>
  <c r="AP37" i="80" s="1"/>
  <c r="X37" i="88"/>
  <c r="Y37" i="88"/>
  <c r="AH36" i="35"/>
  <c r="AQ36" i="35" s="1"/>
  <c r="AR36" i="33"/>
  <c r="AI37" i="36"/>
  <c r="AN37" i="36"/>
  <c r="AR36" i="78"/>
  <c r="Y39" i="28"/>
  <c r="X39" i="28"/>
  <c r="AI35" i="27"/>
  <c r="AN35" i="27"/>
  <c r="AI37" i="83"/>
  <c r="AN37" i="83"/>
  <c r="X36" i="47"/>
  <c r="Y36" i="47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X38" i="36"/>
  <c r="AR36" i="29"/>
  <c r="AE38" i="82"/>
  <c r="AG38" i="82"/>
  <c r="AP38" i="82" s="1"/>
  <c r="AF38" i="82"/>
  <c r="AO38" i="82" s="1"/>
  <c r="W39" i="82"/>
  <c r="Y39" i="40"/>
  <c r="X39" i="40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Z37" i="81" s="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AN38" i="79"/>
  <c r="AI38" i="79"/>
  <c r="AI38" i="76"/>
  <c r="AN38" i="76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Z36" i="27" s="1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Y36" i="46"/>
  <c r="AH38" i="38"/>
  <c r="AQ38" i="38" s="1"/>
  <c r="X37" i="39"/>
  <c r="Y37" i="39"/>
  <c r="Y38" i="85"/>
  <c r="X38" i="85"/>
  <c r="Z38" i="85" s="1"/>
  <c r="Y38" i="95"/>
  <c r="X38" i="95"/>
  <c r="AN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Z38" i="36" l="1"/>
  <c r="AG39" i="48"/>
  <c r="AP39" i="48" s="1"/>
  <c r="Z38" i="34"/>
  <c r="W40" i="48"/>
  <c r="Z36" i="46"/>
  <c r="Z39" i="76"/>
  <c r="Z37" i="45"/>
  <c r="AF36" i="74"/>
  <c r="AO36" i="74" s="1"/>
  <c r="AG38" i="73"/>
  <c r="AP38" i="73" s="1"/>
  <c r="W39" i="73"/>
  <c r="AF38" i="73"/>
  <c r="AO38" i="73" s="1"/>
  <c r="AE38" i="38"/>
  <c r="W37" i="74"/>
  <c r="Z36" i="47"/>
  <c r="AF36" i="47" s="1"/>
  <c r="AO36" i="47" s="1"/>
  <c r="Z39" i="28"/>
  <c r="AF38" i="38"/>
  <c r="AO38" i="38" s="1"/>
  <c r="AE38" i="42"/>
  <c r="AI37" i="95"/>
  <c r="AI36" i="94"/>
  <c r="Z37" i="39"/>
  <c r="W38" i="39" s="1"/>
  <c r="Z39" i="40"/>
  <c r="AG39" i="40" s="1"/>
  <c r="AP39" i="40" s="1"/>
  <c r="AF37" i="78"/>
  <c r="AO37" i="78" s="1"/>
  <c r="Z37" i="84"/>
  <c r="AF38" i="42"/>
  <c r="AO38" i="42" s="1"/>
  <c r="AG38" i="38"/>
  <c r="AP38" i="38" s="1"/>
  <c r="Z38" i="83"/>
  <c r="AE38" i="83" s="1"/>
  <c r="AG39" i="37"/>
  <c r="AP39" i="37" s="1"/>
  <c r="AF39" i="37"/>
  <c r="AO39" i="37" s="1"/>
  <c r="AE39" i="37"/>
  <c r="W40" i="37"/>
  <c r="AG36" i="47"/>
  <c r="AP36" i="47" s="1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R37" i="34"/>
  <c r="X38" i="78"/>
  <c r="Y38" i="78"/>
  <c r="AH37" i="41"/>
  <c r="AQ37" i="41" s="1"/>
  <c r="Y38" i="44"/>
  <c r="X38" i="44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X39" i="43"/>
  <c r="AR37" i="31"/>
  <c r="AG39" i="28"/>
  <c r="AP39" i="28" s="1"/>
  <c r="AF39" i="28"/>
  <c r="AO39" i="28" s="1"/>
  <c r="W40" i="28"/>
  <c r="AE39" i="28"/>
  <c r="Y39" i="73"/>
  <c r="X39" i="73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Z38" i="44" l="1"/>
  <c r="Z37" i="74"/>
  <c r="AE37" i="39"/>
  <c r="W37" i="47"/>
  <c r="AG37" i="39"/>
  <c r="AP37" i="39" s="1"/>
  <c r="AG38" i="83"/>
  <c r="AP38" i="83" s="1"/>
  <c r="AE36" i="47"/>
  <c r="AI36" i="47" s="1"/>
  <c r="AI37" i="78"/>
  <c r="Z39" i="42"/>
  <c r="W40" i="40"/>
  <c r="Z39" i="43"/>
  <c r="Z40" i="48"/>
  <c r="AF40" i="48" s="1"/>
  <c r="AO40" i="48" s="1"/>
  <c r="AE39" i="40"/>
  <c r="AN39" i="40" s="1"/>
  <c r="AF38" i="83"/>
  <c r="AO38" i="83" s="1"/>
  <c r="Z39" i="30"/>
  <c r="Z37" i="32"/>
  <c r="AF39" i="40"/>
  <c r="AO39" i="40" s="1"/>
  <c r="AF37" i="39"/>
  <c r="AO37" i="39" s="1"/>
  <c r="W39" i="83"/>
  <c r="Y39" i="83" s="1"/>
  <c r="Z39" i="26"/>
  <c r="Z39" i="73"/>
  <c r="Z38" i="33"/>
  <c r="W39" i="33" s="1"/>
  <c r="AG38" i="33"/>
  <c r="AP38" i="33" s="1"/>
  <c r="AF38" i="33"/>
  <c r="AO38" i="33" s="1"/>
  <c r="Y40" i="76"/>
  <c r="X40" i="76"/>
  <c r="Z40" i="76" s="1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Y38" i="29"/>
  <c r="AE39" i="42"/>
  <c r="W40" i="42"/>
  <c r="AF39" i="42"/>
  <c r="AO39" i="42" s="1"/>
  <c r="AG39" i="42"/>
  <c r="AP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Y40" i="37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Y37" i="46"/>
  <c r="Y39" i="36"/>
  <c r="X39" i="36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W41" i="48"/>
  <c r="AG40" i="48"/>
  <c r="AP40" i="48" s="1"/>
  <c r="AN38" i="91"/>
  <c r="AI38" i="91"/>
  <c r="Z39" i="36" l="1"/>
  <c r="Z37" i="46"/>
  <c r="AE38" i="33"/>
  <c r="AN36" i="47"/>
  <c r="Z39" i="92"/>
  <c r="AF39" i="92" s="1"/>
  <c r="AO39" i="92" s="1"/>
  <c r="X39" i="83"/>
  <c r="AE40" i="48"/>
  <c r="AI39" i="40"/>
  <c r="Z38" i="29"/>
  <c r="AG38" i="29" s="1"/>
  <c r="AP38" i="29" s="1"/>
  <c r="Z40" i="37"/>
  <c r="AF40" i="37" s="1"/>
  <c r="AO40" i="37" s="1"/>
  <c r="AI37" i="39"/>
  <c r="AR37" i="39" s="1"/>
  <c r="Z38" i="45"/>
  <c r="AG38" i="45" s="1"/>
  <c r="AP38" i="45" s="1"/>
  <c r="Z37" i="47"/>
  <c r="W38" i="47" s="1"/>
  <c r="AG39" i="36"/>
  <c r="AP39" i="36" s="1"/>
  <c r="AE39" i="36"/>
  <c r="AF39" i="36"/>
  <c r="AO39" i="36" s="1"/>
  <c r="W40" i="36"/>
  <c r="AF38" i="45"/>
  <c r="AO38" i="45" s="1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AF37" i="47"/>
  <c r="AO37" i="47" s="1"/>
  <c r="AE37" i="47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G39" i="92"/>
  <c r="AP39" i="92" s="1"/>
  <c r="W40" i="92"/>
  <c r="AI39" i="26"/>
  <c r="AN39" i="26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Z40" i="86" s="1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Z38" i="74" s="1"/>
  <c r="Y38" i="74"/>
  <c r="AI40" i="96"/>
  <c r="AN40" i="96"/>
  <c r="AI38" i="33"/>
  <c r="AN38" i="33"/>
  <c r="AR38" i="34"/>
  <c r="AN39" i="73"/>
  <c r="AI39" i="73"/>
  <c r="Y39" i="77"/>
  <c r="X39" i="77"/>
  <c r="Z39" i="77" s="1"/>
  <c r="AH37" i="35"/>
  <c r="AQ37" i="35" s="1"/>
  <c r="Z38" i="90"/>
  <c r="Z37" i="27"/>
  <c r="AR39" i="40"/>
  <c r="Z38" i="39"/>
  <c r="X40" i="42"/>
  <c r="Z40" i="42" s="1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Y40" i="43"/>
  <c r="AG39" i="87"/>
  <c r="AP39" i="87" s="1"/>
  <c r="AF39" i="87"/>
  <c r="AO39" i="87" s="1"/>
  <c r="AE39" i="87"/>
  <c r="W40" i="87"/>
  <c r="AR38" i="91"/>
  <c r="AR37" i="84"/>
  <c r="X36" i="89"/>
  <c r="Z36" i="89" s="1"/>
  <c r="Y36" i="89"/>
  <c r="AR38" i="85"/>
  <c r="Z40" i="28"/>
  <c r="Y38" i="88"/>
  <c r="X38" i="88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Z39" i="44" s="1"/>
  <c r="X40" i="26"/>
  <c r="Y40" i="26"/>
  <c r="X39" i="95"/>
  <c r="Y39" i="95"/>
  <c r="Z39" i="85"/>
  <c r="X39" i="33"/>
  <c r="Y39" i="33"/>
  <c r="AE39" i="92" l="1"/>
  <c r="AG40" i="37"/>
  <c r="AP40" i="37" s="1"/>
  <c r="W41" i="37"/>
  <c r="Z39" i="95"/>
  <c r="AF39" i="95" s="1"/>
  <c r="AO39" i="95" s="1"/>
  <c r="AE38" i="45"/>
  <c r="Z40" i="43"/>
  <c r="AE40" i="43" s="1"/>
  <c r="AG37" i="47"/>
  <c r="AP37" i="47" s="1"/>
  <c r="W39" i="45"/>
  <c r="Z38" i="94"/>
  <c r="AE38" i="94" s="1"/>
  <c r="AE38" i="29"/>
  <c r="AF38" i="29"/>
  <c r="AO38" i="29" s="1"/>
  <c r="Z40" i="26"/>
  <c r="AF40" i="26" s="1"/>
  <c r="AO40" i="26" s="1"/>
  <c r="AE40" i="37"/>
  <c r="Z38" i="88"/>
  <c r="AG38" i="88" s="1"/>
  <c r="AP38" i="88" s="1"/>
  <c r="Z38" i="32"/>
  <c r="AF38" i="32" s="1"/>
  <c r="AO38" i="32" s="1"/>
  <c r="Z38" i="41"/>
  <c r="AG38" i="41" s="1"/>
  <c r="AP38" i="41" s="1"/>
  <c r="AE40" i="26"/>
  <c r="AG40" i="26"/>
  <c r="AP40" i="26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E39" i="44"/>
  <c r="AF39" i="44"/>
  <c r="AO39" i="44" s="1"/>
  <c r="AG39" i="44"/>
  <c r="AP39" i="44" s="1"/>
  <c r="W40" i="44"/>
  <c r="W39" i="88"/>
  <c r="W37" i="89"/>
  <c r="AE36" i="89"/>
  <c r="AG36" i="89"/>
  <c r="AP36" i="89" s="1"/>
  <c r="AF36" i="89"/>
  <c r="AO36" i="89" s="1"/>
  <c r="Y40" i="87"/>
  <c r="X40" i="87"/>
  <c r="AG40" i="43"/>
  <c r="AP40" i="43" s="1"/>
  <c r="W41" i="43"/>
  <c r="AF40" i="43"/>
  <c r="AO40" i="43" s="1"/>
  <c r="AF38" i="94"/>
  <c r="AO38" i="94" s="1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W40" i="95" l="1"/>
  <c r="W39" i="32"/>
  <c r="AE38" i="32"/>
  <c r="W39" i="41"/>
  <c r="AG38" i="32"/>
  <c r="AP38" i="32" s="1"/>
  <c r="AE38" i="88"/>
  <c r="W41" i="26"/>
  <c r="AF38" i="88"/>
  <c r="AO38" i="88" s="1"/>
  <c r="Z39" i="81"/>
  <c r="AG39" i="81" s="1"/>
  <c r="AP39" i="81" s="1"/>
  <c r="Z40" i="38"/>
  <c r="Z40" i="91"/>
  <c r="AG40" i="91" s="1"/>
  <c r="AP40" i="91" s="1"/>
  <c r="AE38" i="41"/>
  <c r="AF38" i="41"/>
  <c r="AO38" i="41" s="1"/>
  <c r="Z39" i="84"/>
  <c r="AF39" i="84" s="1"/>
  <c r="AO39" i="84" s="1"/>
  <c r="Z40" i="25"/>
  <c r="AE40" i="25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X41" i="42"/>
  <c r="Y41" i="42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X38" i="27"/>
  <c r="Y38" i="27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X41" i="43"/>
  <c r="Y41" i="43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N39" i="83"/>
  <c r="AI39" i="83"/>
  <c r="Y39" i="32"/>
  <c r="X39" i="32"/>
  <c r="X41" i="26"/>
  <c r="Y41" i="26"/>
  <c r="Y39" i="41"/>
  <c r="X39" i="41"/>
  <c r="Z39" i="90" l="1"/>
  <c r="Z39" i="39"/>
  <c r="AG39" i="84"/>
  <c r="AP39" i="84" s="1"/>
  <c r="AE39" i="81"/>
  <c r="Z41" i="42"/>
  <c r="AI38" i="88"/>
  <c r="AR38" i="88" s="1"/>
  <c r="W40" i="84"/>
  <c r="AF39" i="81"/>
  <c r="AO39" i="81" s="1"/>
  <c r="W40" i="81"/>
  <c r="AF40" i="91"/>
  <c r="AO40" i="91" s="1"/>
  <c r="Z39" i="94"/>
  <c r="Z41" i="86"/>
  <c r="AE41" i="86" s="1"/>
  <c r="W41" i="91"/>
  <c r="Z40" i="77"/>
  <c r="Z41" i="28"/>
  <c r="AE40" i="91"/>
  <c r="AI40" i="91" s="1"/>
  <c r="AE39" i="84"/>
  <c r="Z39" i="32"/>
  <c r="AG39" i="32" s="1"/>
  <c r="AP39" i="32" s="1"/>
  <c r="Z41" i="43"/>
  <c r="AF40" i="25"/>
  <c r="AO40" i="25" s="1"/>
  <c r="Z39" i="88"/>
  <c r="AE39" i="88" s="1"/>
  <c r="Z38" i="27"/>
  <c r="AF38" i="27" s="1"/>
  <c r="AO38" i="27" s="1"/>
  <c r="AG40" i="25"/>
  <c r="AP40" i="25" s="1"/>
  <c r="Z39" i="41"/>
  <c r="AG39" i="41" s="1"/>
  <c r="AP39" i="41" s="1"/>
  <c r="Z39" i="74"/>
  <c r="AF39" i="74" s="1"/>
  <c r="AO39" i="74" s="1"/>
  <c r="Z38" i="35"/>
  <c r="W41" i="25"/>
  <c r="X41" i="25" s="1"/>
  <c r="Z40" i="44"/>
  <c r="AG40" i="44" s="1"/>
  <c r="AP40" i="44" s="1"/>
  <c r="Z42" i="48"/>
  <c r="AG42" i="48" s="1"/>
  <c r="AP42" i="48" s="1"/>
  <c r="Z40" i="85"/>
  <c r="AG40" i="85" s="1"/>
  <c r="AP40" i="85" s="1"/>
  <c r="Z37" i="89"/>
  <c r="AF37" i="89" s="1"/>
  <c r="AO37" i="89" s="1"/>
  <c r="AG39" i="90"/>
  <c r="AP39" i="90" s="1"/>
  <c r="AF39" i="90"/>
  <c r="AO39" i="90" s="1"/>
  <c r="AE39" i="90"/>
  <c r="W40" i="90"/>
  <c r="AG37" i="89"/>
  <c r="AP37" i="89" s="1"/>
  <c r="AG39" i="74"/>
  <c r="AP39" i="74" s="1"/>
  <c r="AE39" i="74"/>
  <c r="W40" i="74"/>
  <c r="AE41" i="28"/>
  <c r="AF41" i="28"/>
  <c r="AO41" i="28" s="1"/>
  <c r="W42" i="28"/>
  <c r="AG41" i="28"/>
  <c r="AP41" i="28" s="1"/>
  <c r="AE42" i="48"/>
  <c r="W43" i="48"/>
  <c r="W41" i="85"/>
  <c r="AF39" i="41"/>
  <c r="AO39" i="41" s="1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H41" i="28"/>
  <c r="AQ41" i="28" s="1"/>
  <c r="Z41" i="26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Y40" i="31"/>
  <c r="Y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AR40" i="86"/>
  <c r="AI39" i="33"/>
  <c r="AN39" i="33"/>
  <c r="AH38" i="35"/>
  <c r="AQ38" i="35" s="1"/>
  <c r="AR38" i="32"/>
  <c r="AI39" i="31"/>
  <c r="AN39" i="31"/>
  <c r="AI40" i="25"/>
  <c r="AN40" i="25"/>
  <c r="AF42" i="48" l="1"/>
  <c r="AO42" i="48" s="1"/>
  <c r="AG41" i="86"/>
  <c r="AP41" i="86" s="1"/>
  <c r="W40" i="32"/>
  <c r="W40" i="41"/>
  <c r="AF41" i="86"/>
  <c r="AO41" i="86" s="1"/>
  <c r="AE39" i="32"/>
  <c r="AE39" i="41"/>
  <c r="Z40" i="31"/>
  <c r="Z40" i="84"/>
  <c r="W42" i="86"/>
  <c r="Z41" i="91"/>
  <c r="W42" i="91" s="1"/>
  <c r="AF39" i="32"/>
  <c r="AO39" i="32" s="1"/>
  <c r="AF40" i="85"/>
  <c r="AO40" i="85" s="1"/>
  <c r="AE40" i="85"/>
  <c r="Z41" i="25"/>
  <c r="AN40" i="91"/>
  <c r="AG38" i="27"/>
  <c r="AP38" i="27" s="1"/>
  <c r="AF39" i="88"/>
  <c r="AO39" i="88" s="1"/>
  <c r="AG39" i="88"/>
  <c r="AP39" i="88" s="1"/>
  <c r="W41" i="44"/>
  <c r="Y41" i="44" s="1"/>
  <c r="AE38" i="27"/>
  <c r="W40" i="88"/>
  <c r="Y40" i="88" s="1"/>
  <c r="AE40" i="44"/>
  <c r="W39" i="27"/>
  <c r="X39" i="27" s="1"/>
  <c r="AF40" i="44"/>
  <c r="AO40" i="44" s="1"/>
  <c r="Z41" i="30"/>
  <c r="W42" i="30" s="1"/>
  <c r="W38" i="89"/>
  <c r="Z41" i="38"/>
  <c r="AF41" i="38" s="1"/>
  <c r="AO41" i="38" s="1"/>
  <c r="AE37" i="89"/>
  <c r="AN37" i="89" s="1"/>
  <c r="Z40" i="81"/>
  <c r="AG40" i="81" s="1"/>
  <c r="AP40" i="81" s="1"/>
  <c r="AG40" i="84"/>
  <c r="AP40" i="84" s="1"/>
  <c r="AF40" i="84"/>
  <c r="AO40" i="84" s="1"/>
  <c r="W41" i="84"/>
  <c r="AE40" i="84"/>
  <c r="AF41" i="91"/>
  <c r="AO41" i="91" s="1"/>
  <c r="AE41" i="91"/>
  <c r="AG41" i="38"/>
  <c r="AP41" i="38" s="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E41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Y42" i="86"/>
  <c r="AI41" i="42"/>
  <c r="AN41" i="42"/>
  <c r="AH41" i="91"/>
  <c r="AQ41" i="91" s="1"/>
  <c r="Y39" i="35"/>
  <c r="X39" i="35"/>
  <c r="X40" i="32"/>
  <c r="Y40" i="32"/>
  <c r="AI39" i="88"/>
  <c r="AN39" i="88"/>
  <c r="X40" i="74"/>
  <c r="Y40" i="74"/>
  <c r="AN40" i="44"/>
  <c r="AI40" i="44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AH42" i="96"/>
  <c r="AQ42" i="96" s="1"/>
  <c r="X40" i="94"/>
  <c r="Y40" i="94"/>
  <c r="AR39" i="81"/>
  <c r="X40" i="45"/>
  <c r="Y40" i="45"/>
  <c r="AI42" i="48"/>
  <c r="AN42" i="48"/>
  <c r="X42" i="28"/>
  <c r="Z42" i="28" s="1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AN39" i="74"/>
  <c r="AI39" i="74"/>
  <c r="X39" i="47"/>
  <c r="Y39" i="47"/>
  <c r="Y39" i="46"/>
  <c r="X39" i="46"/>
  <c r="X40" i="93"/>
  <c r="Y40" i="93"/>
  <c r="Y40" i="75"/>
  <c r="X40" i="75"/>
  <c r="Z40" i="75" s="1"/>
  <c r="Z41" i="73"/>
  <c r="AH40" i="31"/>
  <c r="AQ40" i="31" s="1"/>
  <c r="Y41" i="82"/>
  <c r="X41" i="82"/>
  <c r="Z41" i="82" s="1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X38" i="89"/>
  <c r="Y38" i="89"/>
  <c r="Z38" i="89" s="1"/>
  <c r="AN39" i="90"/>
  <c r="AI39" i="90"/>
  <c r="Y42" i="37"/>
  <c r="X42" i="37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W42" i="38" l="1"/>
  <c r="AG41" i="91"/>
  <c r="AP41" i="91" s="1"/>
  <c r="AE41" i="38"/>
  <c r="AF41" i="30"/>
  <c r="AO41" i="30" s="1"/>
  <c r="AG41" i="30"/>
  <c r="AP41" i="30" s="1"/>
  <c r="X41" i="44"/>
  <c r="Z41" i="44" s="1"/>
  <c r="Z42" i="86"/>
  <c r="Y39" i="27"/>
  <c r="Z39" i="27" s="1"/>
  <c r="AF40" i="81"/>
  <c r="AO40" i="81" s="1"/>
  <c r="Z40" i="32"/>
  <c r="Z40" i="80"/>
  <c r="Z39" i="47"/>
  <c r="W40" i="47" s="1"/>
  <c r="Z42" i="37"/>
  <c r="Z40" i="93"/>
  <c r="Z40" i="45"/>
  <c r="AE40" i="45" s="1"/>
  <c r="Z41" i="87"/>
  <c r="AG41" i="87" s="1"/>
  <c r="AP41" i="87" s="1"/>
  <c r="AI37" i="89"/>
  <c r="AR37" i="89" s="1"/>
  <c r="W41" i="81"/>
  <c r="Y41" i="81" s="1"/>
  <c r="Z39" i="46"/>
  <c r="Z41" i="85"/>
  <c r="AE41" i="85" s="1"/>
  <c r="AE40" i="81"/>
  <c r="AN40" i="81" s="1"/>
  <c r="Z42" i="40"/>
  <c r="AG42" i="40" s="1"/>
  <c r="AP42" i="40" s="1"/>
  <c r="AG40" i="45"/>
  <c r="AP40" i="45" s="1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AI41" i="38"/>
  <c r="AN41" i="38"/>
  <c r="X41" i="95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Z42" i="38" s="1"/>
  <c r="AN41" i="91"/>
  <c r="AI41" i="91"/>
  <c r="AG41" i="85" l="1"/>
  <c r="AP41" i="85" s="1"/>
  <c r="W42" i="85"/>
  <c r="Z41" i="31"/>
  <c r="Z41" i="81"/>
  <c r="W41" i="45"/>
  <c r="AI40" i="81"/>
  <c r="AF41" i="85"/>
  <c r="AO41" i="85" s="1"/>
  <c r="AF40" i="45"/>
  <c r="AO40" i="45" s="1"/>
  <c r="AE39" i="27"/>
  <c r="AG39" i="27"/>
  <c r="AP39" i="27" s="1"/>
  <c r="AF39" i="27"/>
  <c r="AO39" i="27" s="1"/>
  <c r="W40" i="27"/>
  <c r="Y40" i="27" s="1"/>
  <c r="AE39" i="47"/>
  <c r="AF39" i="47"/>
  <c r="AO39" i="47" s="1"/>
  <c r="AE42" i="40"/>
  <c r="AG39" i="47"/>
  <c r="AP39" i="47" s="1"/>
  <c r="AF42" i="40"/>
  <c r="AO42" i="40" s="1"/>
  <c r="Z42" i="30"/>
  <c r="Z41" i="95"/>
  <c r="Z42" i="91"/>
  <c r="AG42" i="91" s="1"/>
  <c r="AP42" i="91" s="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AR41" i="38"/>
  <c r="Y42" i="79"/>
  <c r="X42" i="79"/>
  <c r="Y42" i="87"/>
  <c r="X42" i="87"/>
  <c r="X39" i="89"/>
  <c r="Y39" i="89"/>
  <c r="Y41" i="45"/>
  <c r="X41" i="45"/>
  <c r="Z41" i="45" s="1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Z41" i="33" s="1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Z41" i="32" s="1"/>
  <c r="Y41" i="32"/>
  <c r="AN39" i="47"/>
  <c r="Y42" i="73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N38" i="89"/>
  <c r="AI38" i="89"/>
  <c r="Y43" i="40"/>
  <c r="X43" i="40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Z43" i="40" l="1"/>
  <c r="X40" i="27"/>
  <c r="Z42" i="87"/>
  <c r="Z42" i="73"/>
  <c r="AE42" i="73" s="1"/>
  <c r="Z43" i="96"/>
  <c r="W44" i="96" s="1"/>
  <c r="Z42" i="44"/>
  <c r="Z40" i="27"/>
  <c r="AE42" i="91"/>
  <c r="AI39" i="47"/>
  <c r="Z43" i="86"/>
  <c r="Z41" i="80"/>
  <c r="AE41" i="80" s="1"/>
  <c r="AI42" i="40"/>
  <c r="AI39" i="27"/>
  <c r="W43" i="91"/>
  <c r="AF42" i="91"/>
  <c r="AO42" i="91" s="1"/>
  <c r="Z42" i="79"/>
  <c r="AG42" i="79" s="1"/>
  <c r="AP42" i="79" s="1"/>
  <c r="AG42" i="73"/>
  <c r="AP42" i="73" s="1"/>
  <c r="AF42" i="73"/>
  <c r="AO42" i="73" s="1"/>
  <c r="W44" i="86"/>
  <c r="AG43" i="86"/>
  <c r="AP43" i="86" s="1"/>
  <c r="AF43" i="86"/>
  <c r="AO43" i="86" s="1"/>
  <c r="AE43" i="86"/>
  <c r="AH41" i="93"/>
  <c r="AQ41" i="93" s="1"/>
  <c r="AN41" i="77"/>
  <c r="AI41" i="77"/>
  <c r="X41" i="41"/>
  <c r="Y41" i="41"/>
  <c r="W42" i="80"/>
  <c r="AR41" i="82"/>
  <c r="AI42" i="25"/>
  <c r="AN42" i="25"/>
  <c r="AH42" i="73"/>
  <c r="AQ42" i="73" s="1"/>
  <c r="AH41" i="32"/>
  <c r="AQ41" i="32" s="1"/>
  <c r="X41" i="74"/>
  <c r="Y41" i="74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Y40" i="35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AF40" i="27"/>
  <c r="AO40" i="27" s="1"/>
  <c r="AG40" i="27"/>
  <c r="AP40" i="27" s="1"/>
  <c r="W41" i="27"/>
  <c r="AE40" i="27"/>
  <c r="X41" i="39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Z43" i="42" s="1"/>
  <c r="Y43" i="42"/>
  <c r="Z40" i="47"/>
  <c r="Y41" i="88"/>
  <c r="X41" i="88"/>
  <c r="Z41" i="88" s="1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Z43" i="91" l="1"/>
  <c r="AF41" i="80"/>
  <c r="AO41" i="80" s="1"/>
  <c r="W43" i="73"/>
  <c r="AG41" i="80"/>
  <c r="AP41" i="80" s="1"/>
  <c r="W43" i="79"/>
  <c r="Z43" i="43"/>
  <c r="AE43" i="43" s="1"/>
  <c r="Z41" i="39"/>
  <c r="Z40" i="35"/>
  <c r="AI42" i="91"/>
  <c r="Z41" i="78"/>
  <c r="AE42" i="79"/>
  <c r="Z41" i="94"/>
  <c r="AG41" i="94" s="1"/>
  <c r="AP41" i="94" s="1"/>
  <c r="Z41" i="74"/>
  <c r="AE41" i="74" s="1"/>
  <c r="Z41" i="41"/>
  <c r="W42" i="41" s="1"/>
  <c r="AF42" i="79"/>
  <c r="AO42" i="79" s="1"/>
  <c r="Z42" i="77"/>
  <c r="Z44" i="48"/>
  <c r="Z42" i="92"/>
  <c r="W42" i="74"/>
  <c r="AG43" i="43"/>
  <c r="AP43" i="43" s="1"/>
  <c r="W44" i="43"/>
  <c r="AF43" i="43"/>
  <c r="AO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I41" i="32"/>
  <c r="AN41" i="32"/>
  <c r="AR40" i="90"/>
  <c r="X44" i="96"/>
  <c r="Y44" i="96"/>
  <c r="Y42" i="80"/>
  <c r="X42" i="80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W42" i="94" l="1"/>
  <c r="Z42" i="80"/>
  <c r="Z43" i="79"/>
  <c r="AE43" i="79" s="1"/>
  <c r="Z42" i="33"/>
  <c r="AE41" i="41"/>
  <c r="AF41" i="41"/>
  <c r="AO41" i="41" s="1"/>
  <c r="AG41" i="41"/>
  <c r="AP41" i="41" s="1"/>
  <c r="AG41" i="74"/>
  <c r="AP41" i="74" s="1"/>
  <c r="AF41" i="74"/>
  <c r="AO41" i="74" s="1"/>
  <c r="AE41" i="94"/>
  <c r="Z42" i="83"/>
  <c r="Z43" i="26"/>
  <c r="AE43" i="26" s="1"/>
  <c r="AF41" i="94"/>
  <c r="AO41" i="94" s="1"/>
  <c r="AI42" i="79"/>
  <c r="AR42" i="79" s="1"/>
  <c r="Z43" i="44"/>
  <c r="AG43" i="44" s="1"/>
  <c r="AP43" i="44" s="1"/>
  <c r="Z42" i="45"/>
  <c r="AG42" i="45" s="1"/>
  <c r="AP42" i="45" s="1"/>
  <c r="Z41" i="27"/>
  <c r="W42" i="27" s="1"/>
  <c r="AG41" i="27"/>
  <c r="AP41" i="27" s="1"/>
  <c r="AE42" i="45"/>
  <c r="W44" i="79"/>
  <c r="AG43" i="79"/>
  <c r="AP43" i="79" s="1"/>
  <c r="AF43" i="79"/>
  <c r="AO43" i="79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Y42" i="41"/>
  <c r="Z44" i="96"/>
  <c r="AH43" i="44"/>
  <c r="AQ43" i="44" s="1"/>
  <c r="AI39" i="89"/>
  <c r="AN39" i="89"/>
  <c r="Y42" i="75"/>
  <c r="X42" i="75"/>
  <c r="Z42" i="32"/>
  <c r="X41" i="47"/>
  <c r="Y41" i="47"/>
  <c r="X42" i="94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AG43" i="26" l="1"/>
  <c r="AP43" i="26" s="1"/>
  <c r="W43" i="45"/>
  <c r="Z44" i="28"/>
  <c r="AE41" i="27"/>
  <c r="W44" i="26"/>
  <c r="AF42" i="45"/>
  <c r="AO42" i="45" s="1"/>
  <c r="Z42" i="94"/>
  <c r="AI41" i="74"/>
  <c r="AF41" i="27"/>
  <c r="AO41" i="27" s="1"/>
  <c r="Z44" i="42"/>
  <c r="AF44" i="42" s="1"/>
  <c r="AO44" i="42" s="1"/>
  <c r="Z42" i="75"/>
  <c r="AG42" i="75" s="1"/>
  <c r="AP42" i="75" s="1"/>
  <c r="Z42" i="41"/>
  <c r="Z42" i="93"/>
  <c r="W44" i="44"/>
  <c r="AE43" i="44"/>
  <c r="AF43" i="44"/>
  <c r="AO43" i="44" s="1"/>
  <c r="Z41" i="47"/>
  <c r="AG41" i="47" s="1"/>
  <c r="AP41" i="47" s="1"/>
  <c r="Z43" i="85"/>
  <c r="Z43" i="77"/>
  <c r="AE43" i="77" s="1"/>
  <c r="Z42" i="78"/>
  <c r="AF42" i="78" s="1"/>
  <c r="AO42" i="78" s="1"/>
  <c r="Z40" i="89"/>
  <c r="AG40" i="89" s="1"/>
  <c r="AP40" i="89" s="1"/>
  <c r="Z42" i="39"/>
  <c r="AE42" i="39" s="1"/>
  <c r="AF41" i="47"/>
  <c r="AO41" i="47" s="1"/>
  <c r="W42" i="47"/>
  <c r="W44" i="77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Z44" i="30" s="1"/>
  <c r="X44" i="30"/>
  <c r="Y44" i="76"/>
  <c r="X44" i="76"/>
  <c r="AR41" i="74"/>
  <c r="X42" i="29"/>
  <c r="Y42" i="29"/>
  <c r="X43" i="80"/>
  <c r="Y43" i="80"/>
  <c r="AI42" i="36"/>
  <c r="AN42" i="36"/>
  <c r="Z45" i="48"/>
  <c r="AI43" i="79"/>
  <c r="AN43" i="79"/>
  <c r="AN42" i="45"/>
  <c r="AI42" i="45"/>
  <c r="AH40" i="89"/>
  <c r="AQ40" i="89" s="1"/>
  <c r="AG44" i="42"/>
  <c r="AP44" i="42" s="1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Z42" i="29" l="1"/>
  <c r="AE41" i="47"/>
  <c r="W45" i="42"/>
  <c r="Z44" i="38"/>
  <c r="AE44" i="42"/>
  <c r="W43" i="78"/>
  <c r="AG43" i="77"/>
  <c r="AP43" i="77" s="1"/>
  <c r="AG42" i="78"/>
  <c r="AP42" i="78" s="1"/>
  <c r="Z44" i="44"/>
  <c r="Z43" i="36"/>
  <c r="AF43" i="36" s="1"/>
  <c r="AO43" i="36" s="1"/>
  <c r="AI43" i="44"/>
  <c r="AG42" i="39"/>
  <c r="AP42" i="39" s="1"/>
  <c r="Z43" i="95"/>
  <c r="AF43" i="77"/>
  <c r="AO43" i="77" s="1"/>
  <c r="AF42" i="39"/>
  <c r="AO42" i="39" s="1"/>
  <c r="W43" i="39"/>
  <c r="X43" i="39" s="1"/>
  <c r="AE42" i="78"/>
  <c r="AE40" i="89"/>
  <c r="Z43" i="83"/>
  <c r="Z42" i="90"/>
  <c r="AG42" i="90" s="1"/>
  <c r="AP42" i="90" s="1"/>
  <c r="AF40" i="89"/>
  <c r="AO40" i="89" s="1"/>
  <c r="Z44" i="79"/>
  <c r="AF44" i="79" s="1"/>
  <c r="AO44" i="79" s="1"/>
  <c r="Z44" i="25"/>
  <c r="AF44" i="25" s="1"/>
  <c r="AO44" i="25" s="1"/>
  <c r="Z43" i="45"/>
  <c r="AF43" i="45" s="1"/>
  <c r="AO43" i="45" s="1"/>
  <c r="W41" i="89"/>
  <c r="W45" i="25"/>
  <c r="W43" i="29"/>
  <c r="AG42" i="29"/>
  <c r="AP42" i="29" s="1"/>
  <c r="AE42" i="29"/>
  <c r="AF42" i="29"/>
  <c r="AO42" i="29" s="1"/>
  <c r="AG44" i="30"/>
  <c r="AP44" i="30" s="1"/>
  <c r="AF44" i="30"/>
  <c r="AO44" i="30" s="1"/>
  <c r="AE44" i="30"/>
  <c r="W45" i="30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AH44" i="38"/>
  <c r="AQ44" i="38" s="1"/>
  <c r="Y43" i="75"/>
  <c r="X43" i="75"/>
  <c r="X42" i="47"/>
  <c r="Y42" i="47"/>
  <c r="AI42" i="39"/>
  <c r="AN42" i="39"/>
  <c r="AG41" i="46"/>
  <c r="AP41" i="46" s="1"/>
  <c r="AF41" i="46"/>
  <c r="AO41" i="46" s="1"/>
  <c r="AE41" i="46"/>
  <c r="W42" i="46"/>
  <c r="AR42" i="80"/>
  <c r="X43" i="84"/>
  <c r="Y43" i="84"/>
  <c r="AF44" i="38"/>
  <c r="AO44" i="38" s="1"/>
  <c r="AE44" i="38"/>
  <c r="W45" i="38"/>
  <c r="AG44" i="38"/>
  <c r="AP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X43" i="93"/>
  <c r="AH42" i="27"/>
  <c r="AQ42" i="27" s="1"/>
  <c r="AI43" i="73"/>
  <c r="AN43" i="73"/>
  <c r="AN42" i="75"/>
  <c r="AI42" i="75"/>
  <c r="X44" i="77"/>
  <c r="Y44" i="77"/>
  <c r="Y41" i="89"/>
  <c r="X41" i="89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Z44" i="85" s="1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AN42" i="78"/>
  <c r="AE44" i="25" l="1"/>
  <c r="W44" i="45"/>
  <c r="Z43" i="34"/>
  <c r="AI43" i="77"/>
  <c r="AI42" i="78"/>
  <c r="AF42" i="90"/>
  <c r="AO42" i="90" s="1"/>
  <c r="AG44" i="25"/>
  <c r="AP44" i="25" s="1"/>
  <c r="Z41" i="89"/>
  <c r="Z43" i="84"/>
  <c r="AF43" i="84" s="1"/>
  <c r="AO43" i="84" s="1"/>
  <c r="AG43" i="36"/>
  <c r="AP43" i="36" s="1"/>
  <c r="W43" i="90"/>
  <c r="W44" i="36"/>
  <c r="Z43" i="41"/>
  <c r="AF43" i="41" s="1"/>
  <c r="AO43" i="41" s="1"/>
  <c r="Z44" i="77"/>
  <c r="AE42" i="90"/>
  <c r="AN42" i="90" s="1"/>
  <c r="AE43" i="36"/>
  <c r="Z43" i="93"/>
  <c r="AG43" i="45"/>
  <c r="AP43" i="45" s="1"/>
  <c r="W45" i="79"/>
  <c r="Y45" i="79" s="1"/>
  <c r="AG44" i="79"/>
  <c r="AP44" i="79" s="1"/>
  <c r="AE44" i="79"/>
  <c r="AI44" i="79" s="1"/>
  <c r="Y43" i="39"/>
  <c r="Z43" i="39" s="1"/>
  <c r="Z45" i="96"/>
  <c r="AF45" i="96" s="1"/>
  <c r="AO45" i="96" s="1"/>
  <c r="Z43" i="32"/>
  <c r="Z44" i="73"/>
  <c r="AF44" i="73" s="1"/>
  <c r="AO44" i="73" s="1"/>
  <c r="Z42" i="47"/>
  <c r="W43" i="47" s="1"/>
  <c r="Z45" i="40"/>
  <c r="AG45" i="40" s="1"/>
  <c r="AP45" i="40" s="1"/>
  <c r="Z45" i="42"/>
  <c r="AG45" i="42" s="1"/>
  <c r="AP45" i="42" s="1"/>
  <c r="AE43" i="45"/>
  <c r="Z43" i="78"/>
  <c r="AF43" i="78" s="1"/>
  <c r="AO43" i="78" s="1"/>
  <c r="AG43" i="41"/>
  <c r="AP43" i="41" s="1"/>
  <c r="AE43" i="41"/>
  <c r="W46" i="42"/>
  <c r="AF45" i="42"/>
  <c r="AO45" i="42" s="1"/>
  <c r="W46" i="96"/>
  <c r="AE45" i="96"/>
  <c r="AE43" i="78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Y42" i="46"/>
  <c r="X42" i="46"/>
  <c r="AH43" i="34"/>
  <c r="AQ43" i="34" s="1"/>
  <c r="AN42" i="74"/>
  <c r="AI42" i="74"/>
  <c r="AI43" i="82"/>
  <c r="AN43" i="82"/>
  <c r="Y45" i="30"/>
  <c r="X45" i="30"/>
  <c r="AH43" i="39"/>
  <c r="AQ43" i="39" s="1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AG42" i="47"/>
  <c r="AP42" i="47" s="1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H43" i="75"/>
  <c r="AQ43" i="75" s="1"/>
  <c r="X45" i="79"/>
  <c r="AI44" i="91"/>
  <c r="AN44" i="91"/>
  <c r="AI43" i="83"/>
  <c r="AN43" i="83"/>
  <c r="AR44" i="96"/>
  <c r="AR43" i="87"/>
  <c r="Y46" i="48"/>
  <c r="X46" i="48"/>
  <c r="X45" i="44"/>
  <c r="Z45" i="44" s="1"/>
  <c r="Y45" i="44"/>
  <c r="AH41" i="89"/>
  <c r="AQ41" i="89" s="1"/>
  <c r="AR42" i="75"/>
  <c r="AR42" i="84"/>
  <c r="AH43" i="94"/>
  <c r="AQ43" i="94" s="1"/>
  <c r="Y44" i="95"/>
  <c r="X44" i="95"/>
  <c r="X45" i="38"/>
  <c r="Y45" i="38"/>
  <c r="AI43" i="92"/>
  <c r="AN43" i="92"/>
  <c r="AR42" i="41"/>
  <c r="AH45" i="42"/>
  <c r="AQ45" i="42" s="1"/>
  <c r="X44" i="82"/>
  <c r="Y44" i="82"/>
  <c r="Y45" i="25"/>
  <c r="X45" i="25"/>
  <c r="Z45" i="25" s="1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X44" i="92"/>
  <c r="Y44" i="92"/>
  <c r="AI42" i="29"/>
  <c r="AN42" i="29"/>
  <c r="AN44" i="25"/>
  <c r="AI44" i="25"/>
  <c r="AI43" i="36"/>
  <c r="AN43" i="36"/>
  <c r="Y44" i="45"/>
  <c r="X44" i="45"/>
  <c r="AG43" i="78" l="1"/>
  <c r="AP43" i="78" s="1"/>
  <c r="W44" i="78"/>
  <c r="AE43" i="84"/>
  <c r="Z45" i="79"/>
  <c r="AN44" i="79"/>
  <c r="AF45" i="40"/>
  <c r="AO45" i="40" s="1"/>
  <c r="W45" i="73"/>
  <c r="Z44" i="95"/>
  <c r="AE44" i="95" s="1"/>
  <c r="AE44" i="73"/>
  <c r="AI42" i="90"/>
  <c r="W46" i="40"/>
  <c r="AG43" i="84"/>
  <c r="AP43" i="84" s="1"/>
  <c r="W44" i="84"/>
  <c r="AE45" i="40"/>
  <c r="AN45" i="40" s="1"/>
  <c r="W44" i="41"/>
  <c r="Z45" i="37"/>
  <c r="AF45" i="37" s="1"/>
  <c r="AO45" i="37" s="1"/>
  <c r="AG45" i="96"/>
  <c r="AP45" i="96" s="1"/>
  <c r="AG43" i="39"/>
  <c r="AP43" i="39" s="1"/>
  <c r="AF43" i="39"/>
  <c r="AO43" i="39" s="1"/>
  <c r="W44" i="39"/>
  <c r="Y44" i="39" s="1"/>
  <c r="AE43" i="39"/>
  <c r="Z44" i="92"/>
  <c r="AG44" i="92" s="1"/>
  <c r="AP44" i="92" s="1"/>
  <c r="AE42" i="47"/>
  <c r="AF42" i="47"/>
  <c r="AO42" i="47" s="1"/>
  <c r="Z45" i="30"/>
  <c r="AE45" i="42"/>
  <c r="AN45" i="42" s="1"/>
  <c r="Z43" i="29"/>
  <c r="Z42" i="46"/>
  <c r="Z43" i="74"/>
  <c r="W44" i="74" s="1"/>
  <c r="Z45" i="38"/>
  <c r="W46" i="38" s="1"/>
  <c r="Z44" i="82"/>
  <c r="AE44" i="82" s="1"/>
  <c r="Z46" i="48"/>
  <c r="AF46" i="48" s="1"/>
  <c r="AO46" i="48" s="1"/>
  <c r="W46" i="25"/>
  <c r="AG45" i="25"/>
  <c r="AP45" i="25" s="1"/>
  <c r="AF45" i="25"/>
  <c r="AO45" i="25" s="1"/>
  <c r="AE45" i="25"/>
  <c r="AG45" i="37"/>
  <c r="AP45" i="37" s="1"/>
  <c r="AE45" i="37"/>
  <c r="W46" i="37"/>
  <c r="AH44" i="45"/>
  <c r="AQ44" i="45" s="1"/>
  <c r="AR44" i="25"/>
  <c r="AE44" i="92"/>
  <c r="AH42" i="35"/>
  <c r="AQ42" i="35" s="1"/>
  <c r="AR44" i="79"/>
  <c r="AR43" i="92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X46" i="42"/>
  <c r="Y46" i="42"/>
  <c r="AH43" i="90"/>
  <c r="AQ43" i="90" s="1"/>
  <c r="X44" i="34"/>
  <c r="Y44" i="34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X46" i="96"/>
  <c r="Y46" i="96"/>
  <c r="Z46" i="96" s="1"/>
  <c r="X44" i="39"/>
  <c r="AG44" i="36"/>
  <c r="AP44" i="36" s="1"/>
  <c r="AF44" i="36"/>
  <c r="AO44" i="36" s="1"/>
  <c r="AE44" i="36"/>
  <c r="W45" i="36"/>
  <c r="X43" i="47"/>
  <c r="Y43" i="47"/>
  <c r="Y44" i="31"/>
  <c r="X44" i="31"/>
  <c r="X44" i="84"/>
  <c r="Y44" i="84"/>
  <c r="X45" i="77"/>
  <c r="Y45" i="77"/>
  <c r="AR42" i="29"/>
  <c r="Z43" i="90"/>
  <c r="AN43" i="84"/>
  <c r="AN44" i="77"/>
  <c r="AI44" i="77"/>
  <c r="Y44" i="80"/>
  <c r="X44" i="80"/>
  <c r="AN45" i="86"/>
  <c r="AI45" i="86"/>
  <c r="Z45" i="91"/>
  <c r="AN42" i="47"/>
  <c r="Z45" i="43"/>
  <c r="Y45" i="85"/>
  <c r="X45" i="85"/>
  <c r="AI44" i="73"/>
  <c r="AN44" i="73"/>
  <c r="AR42" i="74"/>
  <c r="X42" i="89"/>
  <c r="Y42" i="89"/>
  <c r="X44" i="78"/>
  <c r="Y44" i="78"/>
  <c r="Y44" i="41"/>
  <c r="X44" i="41"/>
  <c r="AH43" i="74"/>
  <c r="AQ43" i="74" s="1"/>
  <c r="AR44" i="43"/>
  <c r="AI44" i="87"/>
  <c r="AN44" i="87"/>
  <c r="AR42" i="90"/>
  <c r="AN41" i="89"/>
  <c r="AI41" i="89"/>
  <c r="X46" i="40"/>
  <c r="Y46" i="40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G45" i="79"/>
  <c r="AP45" i="79" s="1"/>
  <c r="AF45" i="79"/>
  <c r="AO45" i="79" s="1"/>
  <c r="AE45" i="79"/>
  <c r="W46" i="79"/>
  <c r="Y45" i="26"/>
  <c r="X45" i="26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X44" i="33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Z42" i="89" l="1"/>
  <c r="Z46" i="42"/>
  <c r="AE43" i="74"/>
  <c r="AF44" i="92"/>
  <c r="AO44" i="92" s="1"/>
  <c r="Z45" i="26"/>
  <c r="AG45" i="26" s="1"/>
  <c r="AP45" i="26" s="1"/>
  <c r="Z44" i="31"/>
  <c r="Z44" i="34"/>
  <c r="W45" i="92"/>
  <c r="Z45" i="77"/>
  <c r="AF44" i="95"/>
  <c r="AO44" i="95" s="1"/>
  <c r="W45" i="95"/>
  <c r="AG44" i="82"/>
  <c r="AP44" i="82" s="1"/>
  <c r="AI45" i="42"/>
  <c r="AI45" i="40"/>
  <c r="AF44" i="82"/>
  <c r="AO44" i="82" s="1"/>
  <c r="W45" i="82"/>
  <c r="Z44" i="41"/>
  <c r="AE45" i="38"/>
  <c r="AI43" i="39"/>
  <c r="AI42" i="47"/>
  <c r="AG45" i="38"/>
  <c r="AP45" i="38" s="1"/>
  <c r="AF45" i="38"/>
  <c r="AO45" i="38" s="1"/>
  <c r="Z45" i="76"/>
  <c r="AI43" i="84"/>
  <c r="AF43" i="74"/>
  <c r="AO43" i="74" s="1"/>
  <c r="Z46" i="40"/>
  <c r="AG43" i="74"/>
  <c r="AP43" i="74" s="1"/>
  <c r="AG46" i="48"/>
  <c r="AP46" i="48" s="1"/>
  <c r="Z44" i="39"/>
  <c r="Z44" i="33"/>
  <c r="AE44" i="33" s="1"/>
  <c r="Z44" i="93"/>
  <c r="AG44" i="93" s="1"/>
  <c r="AP44" i="93" s="1"/>
  <c r="Z45" i="85"/>
  <c r="AG45" i="85" s="1"/>
  <c r="AP45" i="85" s="1"/>
  <c r="W47" i="48"/>
  <c r="X47" i="48" s="1"/>
  <c r="AE46" i="48"/>
  <c r="AN46" i="48" s="1"/>
  <c r="Z44" i="81"/>
  <c r="AG44" i="81" s="1"/>
  <c r="AP44" i="81" s="1"/>
  <c r="W46" i="26"/>
  <c r="AE45" i="26"/>
  <c r="AE44" i="34"/>
  <c r="W45" i="34"/>
  <c r="AG44" i="34"/>
  <c r="AP44" i="34" s="1"/>
  <c r="AF44" i="34"/>
  <c r="AO44" i="34" s="1"/>
  <c r="AE44" i="93"/>
  <c r="AF44" i="93"/>
  <c r="AO44" i="93" s="1"/>
  <c r="AG46" i="96"/>
  <c r="AP46" i="96" s="1"/>
  <c r="AF46" i="96"/>
  <c r="AO46" i="96" s="1"/>
  <c r="AE46" i="96"/>
  <c r="W47" i="96"/>
  <c r="AF44" i="33"/>
  <c r="AO44" i="33" s="1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Y47" i="48"/>
  <c r="Y46" i="37"/>
  <c r="X46" i="37"/>
  <c r="AN45" i="38"/>
  <c r="X44" i="74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AI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AI44" i="95"/>
  <c r="AN44" i="95"/>
  <c r="Y46" i="25"/>
  <c r="X46" i="25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AH44" i="33"/>
  <c r="AQ44" i="33" s="1"/>
  <c r="Y46" i="79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Z44" i="94" l="1"/>
  <c r="AE44" i="81"/>
  <c r="W45" i="81"/>
  <c r="AF45" i="26"/>
  <c r="AO45" i="26" s="1"/>
  <c r="Z46" i="25"/>
  <c r="Z46" i="37"/>
  <c r="AF44" i="81"/>
  <c r="AO44" i="81" s="1"/>
  <c r="AE45" i="85"/>
  <c r="W45" i="93"/>
  <c r="Z46" i="79"/>
  <c r="Z45" i="95"/>
  <c r="AE45" i="95" s="1"/>
  <c r="Z44" i="74"/>
  <c r="AI45" i="38"/>
  <c r="Z46" i="38"/>
  <c r="AE46" i="38" s="1"/>
  <c r="W46" i="85"/>
  <c r="X46" i="85" s="1"/>
  <c r="Z45" i="83"/>
  <c r="AG45" i="83" s="1"/>
  <c r="AP45" i="83" s="1"/>
  <c r="AF45" i="85"/>
  <c r="AO45" i="85" s="1"/>
  <c r="Z46" i="44"/>
  <c r="AE46" i="44" s="1"/>
  <c r="Z44" i="29"/>
  <c r="AG44" i="29" s="1"/>
  <c r="AP44" i="29" s="1"/>
  <c r="AF44" i="94"/>
  <c r="AO44" i="94" s="1"/>
  <c r="AE44" i="94"/>
  <c r="W45" i="94"/>
  <c r="AG44" i="94"/>
  <c r="AP44" i="94" s="1"/>
  <c r="AG46" i="38"/>
  <c r="AP46" i="38" s="1"/>
  <c r="AH44" i="75"/>
  <c r="AQ44" i="75" s="1"/>
  <c r="AH45" i="36"/>
  <c r="AQ45" i="36" s="1"/>
  <c r="X43" i="89"/>
  <c r="Y43" i="89"/>
  <c r="AI45" i="76"/>
  <c r="AN45" i="76"/>
  <c r="X47" i="40"/>
  <c r="Y47" i="40"/>
  <c r="AE44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4" i="75"/>
  <c r="AR45" i="38"/>
  <c r="AH47" i="48"/>
  <c r="AQ47" i="48" s="1"/>
  <c r="Z45" i="36"/>
  <c r="Y45" i="33"/>
  <c r="X45" i="33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AH44" i="94"/>
  <c r="AQ44" i="94" s="1"/>
  <c r="Z47" i="48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X46" i="26"/>
  <c r="Y46" i="26"/>
  <c r="Z45" i="31" l="1"/>
  <c r="W46" i="95"/>
  <c r="AF46" i="44"/>
  <c r="AO46" i="44" s="1"/>
  <c r="AG46" i="44"/>
  <c r="AP46" i="44" s="1"/>
  <c r="Z45" i="93"/>
  <c r="Z45" i="81"/>
  <c r="Y46" i="85"/>
  <c r="W47" i="38"/>
  <c r="W47" i="44"/>
  <c r="Z45" i="33"/>
  <c r="AF45" i="33" s="1"/>
  <c r="AO45" i="33" s="1"/>
  <c r="Z43" i="35"/>
  <c r="AE43" i="35" s="1"/>
  <c r="AF46" i="38"/>
  <c r="AO46" i="38" s="1"/>
  <c r="Z46" i="26"/>
  <c r="Z47" i="40"/>
  <c r="Z46" i="76"/>
  <c r="AF46" i="76" s="1"/>
  <c r="AO46" i="76" s="1"/>
  <c r="Z46" i="91"/>
  <c r="W45" i="29"/>
  <c r="Y45" i="29" s="1"/>
  <c r="AE45" i="83"/>
  <c r="AN45" i="83" s="1"/>
  <c r="W46" i="83"/>
  <c r="AF44" i="29"/>
  <c r="AO44" i="29" s="1"/>
  <c r="AF45" i="83"/>
  <c r="AO45" i="83" s="1"/>
  <c r="Z45" i="41"/>
  <c r="Z46" i="77"/>
  <c r="AE46" i="77" s="1"/>
  <c r="Z46" i="85"/>
  <c r="AF46" i="85" s="1"/>
  <c r="AO46" i="85" s="1"/>
  <c r="Z44" i="90"/>
  <c r="AE44" i="90" s="1"/>
  <c r="W46" i="81"/>
  <c r="AE45" i="81"/>
  <c r="AF45" i="81"/>
  <c r="AO45" i="81" s="1"/>
  <c r="AG45" i="81"/>
  <c r="AP45" i="81" s="1"/>
  <c r="AG44" i="90"/>
  <c r="AP44" i="90" s="1"/>
  <c r="AF44" i="90"/>
  <c r="AO44" i="90" s="1"/>
  <c r="AG46" i="76"/>
  <c r="AP46" i="76" s="1"/>
  <c r="AE46" i="76"/>
  <c r="AR45" i="43"/>
  <c r="AH47" i="86"/>
  <c r="AQ47" i="86" s="1"/>
  <c r="X45" i="84"/>
  <c r="Y45" i="84"/>
  <c r="AR45" i="91"/>
  <c r="AR42" i="35"/>
  <c r="AH44" i="88"/>
  <c r="AQ44" i="88" s="1"/>
  <c r="AR44" i="93"/>
  <c r="AG45" i="33"/>
  <c r="AP45" i="33" s="1"/>
  <c r="AE45" i="33"/>
  <c r="W46" i="33"/>
  <c r="W44" i="35"/>
  <c r="AG43" i="35"/>
  <c r="AP43" i="35" s="1"/>
  <c r="AF43" i="35"/>
  <c r="AO43" i="35" s="1"/>
  <c r="Y46" i="87"/>
  <c r="X46" i="87"/>
  <c r="Z46" i="87" s="1"/>
  <c r="AI46" i="37"/>
  <c r="AN46" i="37"/>
  <c r="AI46" i="28"/>
  <c r="AN46" i="28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W47" i="77" l="1"/>
  <c r="W45" i="90"/>
  <c r="AG46" i="77"/>
  <c r="AP46" i="77" s="1"/>
  <c r="AF46" i="77"/>
  <c r="AO46" i="77" s="1"/>
  <c r="Z47" i="30"/>
  <c r="AI46" i="38"/>
  <c r="AE46" i="85"/>
  <c r="Z47" i="28"/>
  <c r="Z47" i="38"/>
  <c r="AF47" i="38" s="1"/>
  <c r="AO47" i="38" s="1"/>
  <c r="AI45" i="83"/>
  <c r="AG46" i="85"/>
  <c r="AP46" i="85" s="1"/>
  <c r="Z47" i="25"/>
  <c r="Z45" i="32"/>
  <c r="W47" i="85"/>
  <c r="Y47" i="85" s="1"/>
  <c r="W47" i="76"/>
  <c r="X47" i="76" s="1"/>
  <c r="Z46" i="95"/>
  <c r="W47" i="95" s="1"/>
  <c r="Z47" i="44"/>
  <c r="W48" i="44" s="1"/>
  <c r="Z46" i="73"/>
  <c r="W47" i="73" s="1"/>
  <c r="Z45" i="29"/>
  <c r="AE45" i="29" s="1"/>
  <c r="Z46" i="83"/>
  <c r="AE46" i="83" s="1"/>
  <c r="AG47" i="44"/>
  <c r="AP47" i="44" s="1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Y44" i="46"/>
  <c r="X48" i="48"/>
  <c r="Y48" i="48"/>
  <c r="X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AH46" i="87"/>
  <c r="AQ46" i="87" s="1"/>
  <c r="Z45" i="94"/>
  <c r="AH44" i="27"/>
  <c r="AQ44" i="27" s="1"/>
  <c r="AH47" i="28"/>
  <c r="AQ47" i="28" s="1"/>
  <c r="Y45" i="75"/>
  <c r="X45" i="75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AE47" i="44" l="1"/>
  <c r="AF47" i="44"/>
  <c r="AO47" i="44" s="1"/>
  <c r="AF46" i="73"/>
  <c r="AO46" i="73" s="1"/>
  <c r="AE46" i="73"/>
  <c r="AG46" i="73"/>
  <c r="AP46" i="73" s="1"/>
  <c r="AG46" i="83"/>
  <c r="AP46" i="83" s="1"/>
  <c r="AF45" i="29"/>
  <c r="AO45" i="29" s="1"/>
  <c r="Z45" i="75"/>
  <c r="W46" i="75" s="1"/>
  <c r="Z44" i="46"/>
  <c r="AE47" i="38"/>
  <c r="AE46" i="95"/>
  <c r="AG46" i="95"/>
  <c r="AP46" i="95" s="1"/>
  <c r="AF46" i="95"/>
  <c r="AO46" i="95" s="1"/>
  <c r="AG45" i="29"/>
  <c r="AP45" i="29" s="1"/>
  <c r="Z48" i="48"/>
  <c r="W49" i="48" s="1"/>
  <c r="Z46" i="33"/>
  <c r="Z46" i="92"/>
  <c r="W46" i="29"/>
  <c r="Z47" i="85"/>
  <c r="AE47" i="85" s="1"/>
  <c r="Z46" i="31"/>
  <c r="AG46" i="31" s="1"/>
  <c r="AP46" i="31" s="1"/>
  <c r="Z47" i="77"/>
  <c r="AG47" i="77" s="1"/>
  <c r="AP47" i="77" s="1"/>
  <c r="Y47" i="76"/>
  <c r="Z46" i="82"/>
  <c r="AF46" i="82" s="1"/>
  <c r="AO46" i="82" s="1"/>
  <c r="W47" i="83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E48" i="48"/>
  <c r="AG46" i="82"/>
  <c r="AP46" i="82" s="1"/>
  <c r="X47" i="43"/>
  <c r="Y47" i="43"/>
  <c r="AR45" i="82"/>
  <c r="W48" i="77"/>
  <c r="AR43" i="35"/>
  <c r="AR45" i="92"/>
  <c r="AG45" i="75"/>
  <c r="AP45" i="75" s="1"/>
  <c r="AF45" i="75"/>
  <c r="AO45" i="75" s="1"/>
  <c r="AE45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X48" i="86"/>
  <c r="Y48" i="86"/>
  <c r="AF47" i="85"/>
  <c r="AO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X47" i="73"/>
  <c r="Z47" i="73" s="1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Z46" i="80" s="1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Z46" i="29" s="1"/>
  <c r="AN46" i="95"/>
  <c r="Y47" i="83"/>
  <c r="X47" i="83"/>
  <c r="AE46" i="82" l="1"/>
  <c r="Z47" i="87"/>
  <c r="AG48" i="48"/>
  <c r="AP48" i="48" s="1"/>
  <c r="AF48" i="48"/>
  <c r="AO48" i="48" s="1"/>
  <c r="Z48" i="28"/>
  <c r="W47" i="82"/>
  <c r="AI46" i="95"/>
  <c r="AG47" i="85"/>
  <c r="AP47" i="85" s="1"/>
  <c r="W48" i="85"/>
  <c r="Z47" i="83"/>
  <c r="AE47" i="77"/>
  <c r="W47" i="31"/>
  <c r="Y47" i="31" s="1"/>
  <c r="AF47" i="77"/>
  <c r="AO47" i="77" s="1"/>
  <c r="AE46" i="31"/>
  <c r="Z46" i="32"/>
  <c r="W47" i="32" s="1"/>
  <c r="AF46" i="31"/>
  <c r="AO46" i="31" s="1"/>
  <c r="W48" i="91"/>
  <c r="Z47" i="95"/>
  <c r="AE47" i="95" s="1"/>
  <c r="AG47" i="91"/>
  <c r="AP47" i="91" s="1"/>
  <c r="Z48" i="96"/>
  <c r="Z48" i="42"/>
  <c r="AE48" i="42" s="1"/>
  <c r="Z48" i="30"/>
  <c r="AG48" i="30" s="1"/>
  <c r="AP48" i="30" s="1"/>
  <c r="Z46" i="39"/>
  <c r="AE46" i="39" s="1"/>
  <c r="AE47" i="91"/>
  <c r="AN47" i="91" s="1"/>
  <c r="Z48" i="38"/>
  <c r="W49" i="38" s="1"/>
  <c r="Z44" i="89"/>
  <c r="AG44" i="89" s="1"/>
  <c r="AP44" i="89" s="1"/>
  <c r="Z46" i="34"/>
  <c r="AG46" i="34" s="1"/>
  <c r="AP46" i="34" s="1"/>
  <c r="AG46" i="39"/>
  <c r="AP46" i="39" s="1"/>
  <c r="AF46" i="39"/>
  <c r="AO46" i="39" s="1"/>
  <c r="AE44" i="89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E46" i="80"/>
  <c r="W47" i="80"/>
  <c r="AF46" i="80"/>
  <c r="AO46" i="80" s="1"/>
  <c r="AG46" i="80"/>
  <c r="AP46" i="80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Y45" i="47"/>
  <c r="X45" i="47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X47" i="31"/>
  <c r="AI46" i="82"/>
  <c r="AN46" i="82"/>
  <c r="AN45" i="84"/>
  <c r="AI45" i="84"/>
  <c r="AE46" i="93"/>
  <c r="W47" i="93"/>
  <c r="AG46" i="93"/>
  <c r="AP46" i="93" s="1"/>
  <c r="AF46" i="93"/>
  <c r="AO46" i="93" s="1"/>
  <c r="AR45" i="39"/>
  <c r="X46" i="94"/>
  <c r="Y46" i="94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Z46" i="78" s="1"/>
  <c r="X46" i="74"/>
  <c r="Y46" i="74"/>
  <c r="AR45" i="45"/>
  <c r="AH48" i="44"/>
  <c r="AQ48" i="44" s="1"/>
  <c r="AH48" i="25"/>
  <c r="AQ48" i="25" s="1"/>
  <c r="Y48" i="77"/>
  <c r="X48" i="77"/>
  <c r="X47" i="82"/>
  <c r="Y47" i="82"/>
  <c r="AN46" i="33"/>
  <c r="AI46" i="33"/>
  <c r="AE47" i="83"/>
  <c r="W48" i="83"/>
  <c r="AF47" i="83"/>
  <c r="AO47" i="83" s="1"/>
  <c r="AG47" i="83"/>
  <c r="AP47" i="83" s="1"/>
  <c r="AG47" i="95"/>
  <c r="AP47" i="95" s="1"/>
  <c r="AN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Z46" i="75" s="1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X45" i="46"/>
  <c r="Y48" i="85"/>
  <c r="X48" i="85"/>
  <c r="AH48" i="28"/>
  <c r="AQ48" i="28" s="1"/>
  <c r="AR47" i="96"/>
  <c r="Y49" i="48"/>
  <c r="X49" i="48"/>
  <c r="Z48" i="37" l="1"/>
  <c r="Z48" i="77"/>
  <c r="AF48" i="42"/>
  <c r="AO48" i="42" s="1"/>
  <c r="W47" i="34"/>
  <c r="Z46" i="74"/>
  <c r="AF46" i="34"/>
  <c r="AO46" i="34" s="1"/>
  <c r="AG48" i="38"/>
  <c r="AP48" i="38" s="1"/>
  <c r="Z45" i="47"/>
  <c r="AG48" i="42"/>
  <c r="AP48" i="42" s="1"/>
  <c r="AF47" i="95"/>
  <c r="AO47" i="95" s="1"/>
  <c r="W48" i="95"/>
  <c r="AI47" i="91"/>
  <c r="Z46" i="84"/>
  <c r="Z47" i="31"/>
  <c r="Z47" i="82"/>
  <c r="W48" i="82" s="1"/>
  <c r="W45" i="89"/>
  <c r="AF46" i="32"/>
  <c r="AO46" i="32" s="1"/>
  <c r="W49" i="42"/>
  <c r="AG46" i="32"/>
  <c r="AP46" i="32" s="1"/>
  <c r="AE48" i="30"/>
  <c r="W49" i="30"/>
  <c r="Y49" i="30" s="1"/>
  <c r="Z45" i="46"/>
  <c r="AE45" i="46" s="1"/>
  <c r="Z48" i="91"/>
  <c r="AF48" i="91" s="1"/>
  <c r="AO48" i="91" s="1"/>
  <c r="AE46" i="34"/>
  <c r="AF48" i="38"/>
  <c r="AO48" i="38" s="1"/>
  <c r="AF48" i="30"/>
  <c r="AO48" i="30" s="1"/>
  <c r="Z45" i="27"/>
  <c r="AE45" i="27" s="1"/>
  <c r="AI46" i="31"/>
  <c r="AR46" i="31" s="1"/>
  <c r="AE48" i="38"/>
  <c r="AI48" i="38" s="1"/>
  <c r="Z47" i="33"/>
  <c r="AE47" i="33" s="1"/>
  <c r="AF44" i="89"/>
  <c r="AO44" i="89" s="1"/>
  <c r="Z48" i="85"/>
  <c r="AG48" i="85" s="1"/>
  <c r="AP48" i="85" s="1"/>
  <c r="W47" i="39"/>
  <c r="X47" i="39" s="1"/>
  <c r="Z49" i="48"/>
  <c r="AF49" i="48" s="1"/>
  <c r="AO49" i="48" s="1"/>
  <c r="Z48" i="79"/>
  <c r="AG48" i="79" s="1"/>
  <c r="AP48" i="79" s="1"/>
  <c r="W49" i="91"/>
  <c r="W48" i="33"/>
  <c r="AG47" i="33"/>
  <c r="AP47" i="33" s="1"/>
  <c r="AF47" i="33"/>
  <c r="AO47" i="33" s="1"/>
  <c r="AF48" i="85"/>
  <c r="AO48" i="85" s="1"/>
  <c r="AE48" i="85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AR45" i="84"/>
  <c r="AH47" i="31"/>
  <c r="AQ47" i="31" s="1"/>
  <c r="AH47" i="92"/>
  <c r="AQ47" i="92" s="1"/>
  <c r="X49" i="42"/>
  <c r="Y49" i="42"/>
  <c r="AI46" i="80"/>
  <c r="AN46" i="80"/>
  <c r="AI46" i="45"/>
  <c r="AN46" i="45"/>
  <c r="Y45" i="89"/>
  <c r="X45" i="89"/>
  <c r="AN48" i="38"/>
  <c r="AH45" i="27"/>
  <c r="AQ45" i="27" s="1"/>
  <c r="X48" i="26"/>
  <c r="Y48" i="26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AG45" i="46"/>
  <c r="AP45" i="46" s="1"/>
  <c r="AN47" i="26"/>
  <c r="AI47" i="26"/>
  <c r="AH46" i="75"/>
  <c r="AQ46" i="75" s="1"/>
  <c r="AR44" i="47"/>
  <c r="AR48" i="48"/>
  <c r="AH48" i="37"/>
  <c r="AQ48" i="37" s="1"/>
  <c r="AR45" i="94"/>
  <c r="X48" i="76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Z47" i="29" s="1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Z49" i="38" s="1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AG48" i="91" l="1"/>
  <c r="AP48" i="91" s="1"/>
  <c r="Z48" i="76"/>
  <c r="AE48" i="91"/>
  <c r="W49" i="79"/>
  <c r="W49" i="85"/>
  <c r="AF47" i="82"/>
  <c r="AO47" i="82" s="1"/>
  <c r="AG47" i="82"/>
  <c r="AP47" i="82" s="1"/>
  <c r="Z49" i="42"/>
  <c r="AE47" i="82"/>
  <c r="Y47" i="39"/>
  <c r="AF45" i="27"/>
  <c r="AO45" i="27" s="1"/>
  <c r="X49" i="30"/>
  <c r="Z48" i="73"/>
  <c r="AF48" i="73" s="1"/>
  <c r="AO48" i="73" s="1"/>
  <c r="W46" i="46"/>
  <c r="AG45" i="27"/>
  <c r="AP45" i="27" s="1"/>
  <c r="W46" i="27"/>
  <c r="AF45" i="46"/>
  <c r="AO45" i="46" s="1"/>
  <c r="Z46" i="90"/>
  <c r="W47" i="90" s="1"/>
  <c r="Z48" i="26"/>
  <c r="W49" i="26" s="1"/>
  <c r="Z47" i="81"/>
  <c r="AE47" i="81" s="1"/>
  <c r="Z49" i="28"/>
  <c r="W50" i="28" s="1"/>
  <c r="AE48" i="79"/>
  <c r="AF48" i="79"/>
  <c r="AO48" i="79" s="1"/>
  <c r="AG49" i="48"/>
  <c r="AP49" i="48" s="1"/>
  <c r="W50" i="48"/>
  <c r="Y50" i="48" s="1"/>
  <c r="Z47" i="80"/>
  <c r="AF47" i="80" s="1"/>
  <c r="AO47" i="80" s="1"/>
  <c r="Z47" i="34"/>
  <c r="AE47" i="34" s="1"/>
  <c r="AE49" i="48"/>
  <c r="Z47" i="36"/>
  <c r="W48" i="36" s="1"/>
  <c r="Z45" i="35"/>
  <c r="AG45" i="35" s="1"/>
  <c r="AP45" i="35" s="1"/>
  <c r="AG47" i="29"/>
  <c r="AP47" i="29" s="1"/>
  <c r="AF47" i="29"/>
  <c r="AO47" i="29" s="1"/>
  <c r="AE47" i="29"/>
  <c r="W48" i="29"/>
  <c r="W48" i="80"/>
  <c r="AG47" i="81"/>
  <c r="AP47" i="81" s="1"/>
  <c r="AF47" i="81"/>
  <c r="AO47" i="81" s="1"/>
  <c r="W48" i="81"/>
  <c r="AG49" i="28"/>
  <c r="AP49" i="28" s="1"/>
  <c r="AF49" i="28"/>
  <c r="AO49" i="28" s="1"/>
  <c r="AE49" i="28"/>
  <c r="AG48" i="73"/>
  <c r="AP48" i="73" s="1"/>
  <c r="AE48" i="73"/>
  <c r="W49" i="73"/>
  <c r="AF49" i="38"/>
  <c r="AO49" i="38" s="1"/>
  <c r="W50" i="38"/>
  <c r="AG49" i="38"/>
  <c r="AP49" i="38" s="1"/>
  <c r="AE49" i="38"/>
  <c r="AF47" i="34"/>
  <c r="AO47" i="34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G48" i="87"/>
  <c r="AP48" i="87" s="1"/>
  <c r="AF48" i="87"/>
  <c r="AO48" i="87" s="1"/>
  <c r="AE48" i="87"/>
  <c r="W49" i="87"/>
  <c r="AR44" i="89"/>
  <c r="AR46" i="29"/>
  <c r="AR47" i="76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Z47" i="84" s="1"/>
  <c r="X48" i="31"/>
  <c r="Z48" i="31" s="1"/>
  <c r="Y48" i="31"/>
  <c r="X49" i="77"/>
  <c r="Y49" i="77"/>
  <c r="AH45" i="35"/>
  <c r="AQ45" i="35" s="1"/>
  <c r="AR47" i="73"/>
  <c r="Y49" i="25"/>
  <c r="X49" i="25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AE48" i="26"/>
  <c r="AR48" i="38"/>
  <c r="AR46" i="45"/>
  <c r="AH48" i="73"/>
  <c r="AQ48" i="73" s="1"/>
  <c r="AR46" i="41"/>
  <c r="X46" i="47"/>
  <c r="Y46" i="47"/>
  <c r="AN48" i="91"/>
  <c r="AI48" i="91"/>
  <c r="AN48" i="79"/>
  <c r="Z49" i="85" l="1"/>
  <c r="Z46" i="88"/>
  <c r="AG47" i="34"/>
  <c r="AP47" i="34" s="1"/>
  <c r="W48" i="34"/>
  <c r="AG47" i="80"/>
  <c r="AP47" i="80" s="1"/>
  <c r="AG47" i="36"/>
  <c r="AP47" i="36" s="1"/>
  <c r="AI48" i="79"/>
  <c r="AI45" i="46"/>
  <c r="AI45" i="27"/>
  <c r="AE47" i="36"/>
  <c r="AE47" i="80"/>
  <c r="AN47" i="80" s="1"/>
  <c r="Z49" i="77"/>
  <c r="W50" i="77" s="1"/>
  <c r="AF47" i="36"/>
  <c r="AO47" i="36" s="1"/>
  <c r="AG48" i="26"/>
  <c r="AP48" i="26" s="1"/>
  <c r="Z49" i="91"/>
  <c r="W50" i="91" s="1"/>
  <c r="AE46" i="90"/>
  <c r="AF45" i="35"/>
  <c r="AO45" i="35" s="1"/>
  <c r="AF46" i="90"/>
  <c r="AO46" i="90" s="1"/>
  <c r="W46" i="35"/>
  <c r="Y46" i="35" s="1"/>
  <c r="Z50" i="48"/>
  <c r="AG46" i="90"/>
  <c r="AP46" i="90" s="1"/>
  <c r="Z47" i="75"/>
  <c r="AE45" i="35"/>
  <c r="AN45" i="35" s="1"/>
  <c r="AF48" i="26"/>
  <c r="AO48" i="26" s="1"/>
  <c r="Z49" i="25"/>
  <c r="AE49" i="25" s="1"/>
  <c r="Z46" i="47"/>
  <c r="W47" i="47" s="1"/>
  <c r="Z49" i="44"/>
  <c r="AG49" i="44" s="1"/>
  <c r="AP49" i="44" s="1"/>
  <c r="Z48" i="33"/>
  <c r="AG48" i="33" s="1"/>
  <c r="AP48" i="33" s="1"/>
  <c r="Z47" i="78"/>
  <c r="AF47" i="78" s="1"/>
  <c r="AO47" i="78" s="1"/>
  <c r="AE49" i="77"/>
  <c r="AG49" i="77"/>
  <c r="AP49" i="77" s="1"/>
  <c r="AE46" i="47"/>
  <c r="AF48" i="33"/>
  <c r="AO48" i="33" s="1"/>
  <c r="AF49" i="91"/>
  <c r="AO49" i="91" s="1"/>
  <c r="W48" i="84"/>
  <c r="AF47" i="84"/>
  <c r="AO47" i="84" s="1"/>
  <c r="AG47" i="84"/>
  <c r="AP47" i="84" s="1"/>
  <c r="AE47" i="84"/>
  <c r="AE48" i="31"/>
  <c r="W49" i="31"/>
  <c r="AG48" i="31"/>
  <c r="AP48" i="31" s="1"/>
  <c r="AF48" i="31"/>
  <c r="AO48" i="31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AI47" i="81"/>
  <c r="X48" i="80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I47" i="80"/>
  <c r="AH49" i="91"/>
  <c r="AQ49" i="91" s="1"/>
  <c r="AG49" i="25"/>
  <c r="AP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X46" i="35"/>
  <c r="AN47" i="34"/>
  <c r="AI47" i="34"/>
  <c r="AG49" i="91" l="1"/>
  <c r="AP49" i="91" s="1"/>
  <c r="AF49" i="77"/>
  <c r="AO49" i="77" s="1"/>
  <c r="AE49" i="91"/>
  <c r="Z48" i="92"/>
  <c r="AE49" i="44"/>
  <c r="AF49" i="44"/>
  <c r="AO49" i="44" s="1"/>
  <c r="AG47" i="78"/>
  <c r="AP47" i="78" s="1"/>
  <c r="W50" i="44"/>
  <c r="AF46" i="47"/>
  <c r="AO46" i="47" s="1"/>
  <c r="AI45" i="35"/>
  <c r="W48" i="78"/>
  <c r="AE47" i="78"/>
  <c r="AN47" i="78" s="1"/>
  <c r="AG46" i="47"/>
  <c r="AP46" i="47" s="1"/>
  <c r="W49" i="33"/>
  <c r="AF49" i="25"/>
  <c r="AO49" i="25" s="1"/>
  <c r="W50" i="25"/>
  <c r="Z48" i="80"/>
  <c r="AE48" i="80" s="1"/>
  <c r="Z48" i="36"/>
  <c r="AF48" i="36" s="1"/>
  <c r="AO48" i="36" s="1"/>
  <c r="Z48" i="81"/>
  <c r="AG48" i="81" s="1"/>
  <c r="AP48" i="81" s="1"/>
  <c r="Z47" i="90"/>
  <c r="AF47" i="90" s="1"/>
  <c r="AO47" i="90" s="1"/>
  <c r="Z48" i="29"/>
  <c r="W49" i="29" s="1"/>
  <c r="Z49" i="26"/>
  <c r="AE49" i="26" s="1"/>
  <c r="Z49" i="87"/>
  <c r="W50" i="87" s="1"/>
  <c r="AE48" i="33"/>
  <c r="AI48" i="33" s="1"/>
  <c r="AE48" i="81"/>
  <c r="AG49" i="26"/>
  <c r="AP49" i="26" s="1"/>
  <c r="AF49" i="26"/>
  <c r="AO49" i="26" s="1"/>
  <c r="X48" i="93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Z48" i="39" s="1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Y50" i="79"/>
  <c r="AR47" i="29"/>
  <c r="AH49" i="76"/>
  <c r="AQ49" i="76" s="1"/>
  <c r="Y48" i="45"/>
  <c r="X48" i="45"/>
  <c r="Z48" i="45" s="1"/>
  <c r="AI47" i="39"/>
  <c r="AN47" i="39"/>
  <c r="AN48" i="83"/>
  <c r="AI48" i="83"/>
  <c r="X50" i="85"/>
  <c r="Y50" i="85"/>
  <c r="AR48" i="76"/>
  <c r="Y51" i="48"/>
  <c r="X51" i="48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Y50" i="96"/>
  <c r="X50" i="96"/>
  <c r="Z49" i="73"/>
  <c r="Z50" i="42"/>
  <c r="Y50" i="91"/>
  <c r="X50" i="9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Z48" i="78" s="1"/>
  <c r="X49" i="31"/>
  <c r="Y49" i="31"/>
  <c r="X48" i="84"/>
  <c r="Y48" i="84"/>
  <c r="X47" i="47"/>
  <c r="Y47" i="47"/>
  <c r="Y50" i="77"/>
  <c r="X50" i="77"/>
  <c r="Z50" i="77" s="1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Z48" i="41" s="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I48" i="31"/>
  <c r="AN48" i="31"/>
  <c r="AN49" i="44"/>
  <c r="AI49" i="44"/>
  <c r="AN46" i="47"/>
  <c r="AI46" i="47"/>
  <c r="AI49" i="77"/>
  <c r="AN49" i="77"/>
  <c r="AE49" i="87" l="1"/>
  <c r="AE48" i="36"/>
  <c r="AF48" i="80"/>
  <c r="AO48" i="80" s="1"/>
  <c r="Z50" i="79"/>
  <c r="AF48" i="29"/>
  <c r="AO48" i="29" s="1"/>
  <c r="AE48" i="29"/>
  <c r="AF48" i="81"/>
  <c r="AO48" i="81" s="1"/>
  <c r="Z51" i="48"/>
  <c r="W49" i="81"/>
  <c r="AN48" i="33"/>
  <c r="AG48" i="36"/>
  <c r="AP48" i="36" s="1"/>
  <c r="W49" i="36"/>
  <c r="AG48" i="29"/>
  <c r="AP48" i="29" s="1"/>
  <c r="AF49" i="87"/>
  <c r="AO49" i="87" s="1"/>
  <c r="AG48" i="80"/>
  <c r="AP48" i="80" s="1"/>
  <c r="Z48" i="93"/>
  <c r="W49" i="80"/>
  <c r="Z48" i="84"/>
  <c r="W48" i="90"/>
  <c r="Z50" i="91"/>
  <c r="Z49" i="83"/>
  <c r="AG49" i="83" s="1"/>
  <c r="AP49" i="83" s="1"/>
  <c r="Z49" i="95"/>
  <c r="W50" i="95" s="1"/>
  <c r="AE47" i="90"/>
  <c r="AN47" i="90" s="1"/>
  <c r="AG47" i="90"/>
  <c r="AP47" i="90" s="1"/>
  <c r="Z50" i="85"/>
  <c r="AG49" i="87"/>
  <c r="AP49" i="87" s="1"/>
  <c r="Z49" i="31"/>
  <c r="AG49" i="31" s="1"/>
  <c r="AP49" i="31" s="1"/>
  <c r="Z47" i="88"/>
  <c r="AF47" i="88" s="1"/>
  <c r="AO47" i="88" s="1"/>
  <c r="Z48" i="75"/>
  <c r="AF48" i="75" s="1"/>
  <c r="AO48" i="75" s="1"/>
  <c r="W50" i="26"/>
  <c r="AG49" i="95"/>
  <c r="AP49" i="95" s="1"/>
  <c r="AF49" i="95"/>
  <c r="AO49" i="95" s="1"/>
  <c r="AE49" i="95"/>
  <c r="AG50" i="25"/>
  <c r="AP50" i="25" s="1"/>
  <c r="AF50" i="25"/>
  <c r="AO50" i="25" s="1"/>
  <c r="AE50" i="25"/>
  <c r="W51" i="25"/>
  <c r="AG48" i="75"/>
  <c r="AP48" i="75" s="1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Z50" i="86" s="1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AF49" i="83"/>
  <c r="AO49" i="83" s="1"/>
  <c r="Y50" i="87"/>
  <c r="X50" i="87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Y48" i="90"/>
  <c r="AI48" i="81"/>
  <c r="AN48" i="81"/>
  <c r="X49" i="80"/>
  <c r="Y49" i="80"/>
  <c r="Z47" i="27" l="1"/>
  <c r="Z50" i="87"/>
  <c r="Z49" i="43"/>
  <c r="AE49" i="43" s="1"/>
  <c r="AG47" i="88"/>
  <c r="AP47" i="88" s="1"/>
  <c r="Z50" i="26"/>
  <c r="AE50" i="26" s="1"/>
  <c r="AE49" i="83"/>
  <c r="AI49" i="83" s="1"/>
  <c r="W50" i="31"/>
  <c r="W50" i="83"/>
  <c r="AE49" i="31"/>
  <c r="AI48" i="80"/>
  <c r="AR48" i="80" s="1"/>
  <c r="Z48" i="90"/>
  <c r="AF48" i="90" s="1"/>
  <c r="AO48" i="90" s="1"/>
  <c r="Z49" i="80"/>
  <c r="AF49" i="80" s="1"/>
  <c r="AO49" i="80" s="1"/>
  <c r="AI47" i="90"/>
  <c r="W49" i="75"/>
  <c r="W48" i="88"/>
  <c r="AF49" i="31"/>
  <c r="AO49" i="31" s="1"/>
  <c r="AE48" i="75"/>
  <c r="AE47" i="88"/>
  <c r="AN47" i="88" s="1"/>
  <c r="AE49" i="80"/>
  <c r="W50" i="80"/>
  <c r="W48" i="27"/>
  <c r="AE47" i="27"/>
  <c r="AG47" i="27"/>
  <c r="AP47" i="27" s="1"/>
  <c r="AF47" i="27"/>
  <c r="AO47" i="27" s="1"/>
  <c r="W50" i="43"/>
  <c r="AF49" i="43"/>
  <c r="AO49" i="43" s="1"/>
  <c r="AG50" i="26"/>
  <c r="AP50" i="26" s="1"/>
  <c r="AF50" i="26"/>
  <c r="AO50" i="26" s="1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AR47" i="90"/>
  <c r="X50" i="83"/>
  <c r="Y50" i="83"/>
  <c r="AH49" i="43"/>
  <c r="AQ49" i="43" s="1"/>
  <c r="AI48" i="39"/>
  <c r="AN48" i="39"/>
  <c r="AI51" i="48"/>
  <c r="AN51" i="48"/>
  <c r="X49" i="34"/>
  <c r="Y49" i="34"/>
  <c r="AR49" i="86"/>
  <c r="AN49" i="76"/>
  <c r="AI49" i="76"/>
  <c r="AI49" i="73"/>
  <c r="AN49" i="73"/>
  <c r="AR49" i="37"/>
  <c r="X47" i="35"/>
  <c r="Y47" i="35"/>
  <c r="Y48" i="88"/>
  <c r="X48" i="88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R48" i="29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Z49" i="45" s="1"/>
  <c r="Y50" i="73"/>
  <c r="X50" i="73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8" l="1"/>
  <c r="AE48" i="90"/>
  <c r="W49" i="90"/>
  <c r="W51" i="26"/>
  <c r="AG49" i="43"/>
  <c r="AP49" i="43" s="1"/>
  <c r="AG49" i="80"/>
  <c r="AP49" i="80" s="1"/>
  <c r="AG48" i="90"/>
  <c r="AP48" i="90" s="1"/>
  <c r="Z49" i="93"/>
  <c r="Z47" i="35"/>
  <c r="Z51" i="91"/>
  <c r="AI49" i="31"/>
  <c r="Z50" i="83"/>
  <c r="Z49" i="84"/>
  <c r="AI47" i="88"/>
  <c r="Z50" i="31"/>
  <c r="Z51" i="25"/>
  <c r="AG51" i="25" s="1"/>
  <c r="AP51" i="25" s="1"/>
  <c r="Z50" i="73"/>
  <c r="Z49" i="34"/>
  <c r="AE49" i="34" s="1"/>
  <c r="Z51" i="38"/>
  <c r="AE51" i="38" s="1"/>
  <c r="Z50" i="76"/>
  <c r="AE50" i="76" s="1"/>
  <c r="Z50" i="95"/>
  <c r="AG50" i="95" s="1"/>
  <c r="AP50" i="95" s="1"/>
  <c r="AG51" i="38"/>
  <c r="AP51" i="38" s="1"/>
  <c r="AF51" i="38"/>
  <c r="AO51" i="38" s="1"/>
  <c r="W51" i="76"/>
  <c r="AG50" i="76"/>
  <c r="AP50" i="76" s="1"/>
  <c r="AF50" i="76"/>
  <c r="AO50" i="76" s="1"/>
  <c r="W51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F49" i="36"/>
  <c r="AO49" i="36" s="1"/>
  <c r="AE49" i="36"/>
  <c r="W50" i="36"/>
  <c r="AG49" i="36"/>
  <c r="AP49" i="36" s="1"/>
  <c r="AR47" i="88"/>
  <c r="AR46" i="35"/>
  <c r="Y51" i="40"/>
  <c r="X51" i="40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47" i="89" s="1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Z51" i="96" s="1"/>
  <c r="Y51" i="96"/>
  <c r="X50" i="43"/>
  <c r="Y50" i="43"/>
  <c r="AI47" i="27"/>
  <c r="AN47" i="27"/>
  <c r="X50" i="80"/>
  <c r="Y50" i="80"/>
  <c r="AE51" i="25" l="1"/>
  <c r="AF51" i="25"/>
  <c r="AO51" i="25" s="1"/>
  <c r="AE50" i="95"/>
  <c r="W52" i="38"/>
  <c r="W50" i="34"/>
  <c r="Z51" i="26"/>
  <c r="W52" i="26" s="1"/>
  <c r="AF49" i="34"/>
  <c r="AO49" i="34" s="1"/>
  <c r="AG49" i="34"/>
  <c r="AP49" i="34" s="1"/>
  <c r="Z49" i="32"/>
  <c r="W50" i="32" s="1"/>
  <c r="Z49" i="90"/>
  <c r="W50" i="90" s="1"/>
  <c r="Z51" i="40"/>
  <c r="AF51" i="40" s="1"/>
  <c r="AO51" i="40" s="1"/>
  <c r="Z51" i="30"/>
  <c r="AE51" i="30" s="1"/>
  <c r="Z48" i="27"/>
  <c r="AE48" i="27" s="1"/>
  <c r="Z50" i="80"/>
  <c r="AG50" i="80" s="1"/>
  <c r="AP50" i="80" s="1"/>
  <c r="W49" i="47"/>
  <c r="AG48" i="47"/>
  <c r="AP48" i="47" s="1"/>
  <c r="AF48" i="47"/>
  <c r="AO48" i="47" s="1"/>
  <c r="AE48" i="47"/>
  <c r="AE50" i="80"/>
  <c r="W51" i="80"/>
  <c r="AG48" i="27"/>
  <c r="AP48" i="27" s="1"/>
  <c r="AF48" i="27"/>
  <c r="AO48" i="27" s="1"/>
  <c r="W49" i="27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X50" i="29"/>
  <c r="AI47" i="35"/>
  <c r="AN47" i="35"/>
  <c r="AH49" i="90"/>
  <c r="AQ49" i="90" s="1"/>
  <c r="AN49" i="92"/>
  <c r="AI49" i="92"/>
  <c r="AR50" i="26"/>
  <c r="AN51" i="91"/>
  <c r="AI51" i="91"/>
  <c r="AN47" i="46"/>
  <c r="AI47" i="46"/>
  <c r="AH51" i="26"/>
  <c r="AQ51" i="26" s="1"/>
  <c r="AI49" i="93"/>
  <c r="AN49" i="93"/>
  <c r="Y49" i="74"/>
  <c r="X49" i="74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AE49" i="90"/>
  <c r="AN49" i="81"/>
  <c r="AI49" i="81"/>
  <c r="X52" i="91"/>
  <c r="Z52" i="91" s="1"/>
  <c r="Y52" i="91"/>
  <c r="X50" i="36"/>
  <c r="Y50" i="3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Y50" i="84"/>
  <c r="AH51" i="40"/>
  <c r="AQ51" i="40" s="1"/>
  <c r="AI51" i="25"/>
  <c r="AN51" i="25"/>
  <c r="AR49" i="80"/>
  <c r="Z50" i="33"/>
  <c r="X52" i="38"/>
  <c r="Y52" i="38"/>
  <c r="X50" i="34"/>
  <c r="Y50" i="34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AN51" i="38"/>
  <c r="AI51" i="38"/>
  <c r="Z51" i="37" l="1"/>
  <c r="Z50" i="84"/>
  <c r="AF51" i="30"/>
  <c r="AO51" i="30" s="1"/>
  <c r="AF49" i="32"/>
  <c r="AO49" i="32" s="1"/>
  <c r="Z50" i="36"/>
  <c r="AG50" i="36" s="1"/>
  <c r="AP50" i="36" s="1"/>
  <c r="Z49" i="74"/>
  <c r="AG49" i="32"/>
  <c r="AP49" i="32" s="1"/>
  <c r="AG51" i="30"/>
  <c r="AP51" i="30" s="1"/>
  <c r="Z52" i="38"/>
  <c r="AE51" i="26"/>
  <c r="W52" i="30"/>
  <c r="Y52" i="30" s="1"/>
  <c r="AF51" i="26"/>
  <c r="AO51" i="26" s="1"/>
  <c r="AG51" i="26"/>
  <c r="AP51" i="26" s="1"/>
  <c r="Z50" i="29"/>
  <c r="Z48" i="46"/>
  <c r="Z50" i="34"/>
  <c r="W51" i="34" s="1"/>
  <c r="AE49" i="32"/>
  <c r="AF50" i="80"/>
  <c r="AO50" i="80" s="1"/>
  <c r="Z50" i="93"/>
  <c r="W51" i="93" s="1"/>
  <c r="AF49" i="90"/>
  <c r="AO49" i="90" s="1"/>
  <c r="AG49" i="90"/>
  <c r="AP49" i="90" s="1"/>
  <c r="W52" i="40"/>
  <c r="AG51" i="40"/>
  <c r="AP51" i="40" s="1"/>
  <c r="AE51" i="40"/>
  <c r="Z50" i="45"/>
  <c r="AF50" i="45" s="1"/>
  <c r="AO50" i="45" s="1"/>
  <c r="Z48" i="35"/>
  <c r="AE50" i="36"/>
  <c r="W51" i="36"/>
  <c r="AG51" i="37"/>
  <c r="AP51" i="37" s="1"/>
  <c r="AF51" i="37"/>
  <c r="AO51" i="37" s="1"/>
  <c r="AE51" i="37"/>
  <c r="W52" i="37"/>
  <c r="AG48" i="35"/>
  <c r="AP48" i="35" s="1"/>
  <c r="AE48" i="35"/>
  <c r="W49" i="35"/>
  <c r="AF48" i="35"/>
  <c r="AO48" i="35" s="1"/>
  <c r="AF50" i="93"/>
  <c r="AO50" i="93" s="1"/>
  <c r="W51" i="84"/>
  <c r="AF50" i="84"/>
  <c r="AO50" i="84" s="1"/>
  <c r="AE50" i="84"/>
  <c r="AG50" i="84"/>
  <c r="AP50" i="84" s="1"/>
  <c r="AR49" i="81"/>
  <c r="X50" i="90"/>
  <c r="Y50" i="90"/>
  <c r="AR49" i="45"/>
  <c r="AR50" i="37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N51" i="26"/>
  <c r="AH50" i="36"/>
  <c r="AQ50" i="36" s="1"/>
  <c r="AH51" i="73"/>
  <c r="AQ51" i="73" s="1"/>
  <c r="Z50" i="82"/>
  <c r="AR50" i="83"/>
  <c r="X52" i="42"/>
  <c r="Y52" i="42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AI49" i="32"/>
  <c r="AN49" i="32"/>
  <c r="X49" i="47"/>
  <c r="Y49" i="47"/>
  <c r="Z53" i="48" l="1"/>
  <c r="AF50" i="34"/>
  <c r="AO50" i="34" s="1"/>
  <c r="AG50" i="34"/>
  <c r="AP50" i="34" s="1"/>
  <c r="AE50" i="34"/>
  <c r="AF50" i="36"/>
  <c r="AO50" i="36" s="1"/>
  <c r="Z50" i="39"/>
  <c r="Z52" i="77"/>
  <c r="Z52" i="42"/>
  <c r="AE50" i="93"/>
  <c r="AG50" i="45"/>
  <c r="AP50" i="45" s="1"/>
  <c r="AI51" i="26"/>
  <c r="AR51" i="26" s="1"/>
  <c r="AG50" i="93"/>
  <c r="AP50" i="93" s="1"/>
  <c r="W51" i="45"/>
  <c r="AE50" i="45"/>
  <c r="Z52" i="79"/>
  <c r="W53" i="79" s="1"/>
  <c r="Z52" i="26"/>
  <c r="Z49" i="88"/>
  <c r="AG49" i="88" s="1"/>
  <c r="AP49" i="88" s="1"/>
  <c r="Z49" i="47"/>
  <c r="W50" i="47" s="1"/>
  <c r="Z52" i="85"/>
  <c r="AF52" i="85" s="1"/>
  <c r="AO52" i="85" s="1"/>
  <c r="W53" i="85"/>
  <c r="AG52" i="85"/>
  <c r="AP52" i="85" s="1"/>
  <c r="AE52" i="85"/>
  <c r="AF49" i="47"/>
  <c r="AO49" i="47" s="1"/>
  <c r="AE49" i="47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Y51" i="34"/>
  <c r="X51" i="36"/>
  <c r="Z51" i="36" s="1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I50" i="33"/>
  <c r="AN50" i="33"/>
  <c r="AN51" i="86"/>
  <c r="AI51" i="86"/>
  <c r="AH50" i="78"/>
  <c r="AQ50" i="78" s="1"/>
  <c r="X53" i="38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F49" i="88"/>
  <c r="AO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Y51" i="45"/>
  <c r="X51" i="45"/>
  <c r="Y49" i="35"/>
  <c r="X49" i="35"/>
  <c r="AF52" i="79" l="1"/>
  <c r="AO52" i="79" s="1"/>
  <c r="AG49" i="47"/>
  <c r="AP49" i="47" s="1"/>
  <c r="AG52" i="79"/>
  <c r="AP52" i="79" s="1"/>
  <c r="Z49" i="46"/>
  <c r="AF49" i="46" s="1"/>
  <c r="AO49" i="46" s="1"/>
  <c r="W50" i="88"/>
  <c r="Z51" i="34"/>
  <c r="AE49" i="88"/>
  <c r="Z51" i="33"/>
  <c r="AG51" i="33" s="1"/>
  <c r="AP51" i="33" s="1"/>
  <c r="Z53" i="91"/>
  <c r="AF53" i="91" s="1"/>
  <c r="AO53" i="91" s="1"/>
  <c r="Z51" i="84"/>
  <c r="W52" i="84" s="1"/>
  <c r="Z53" i="38"/>
  <c r="Z50" i="74"/>
  <c r="Z51" i="43"/>
  <c r="AG51" i="43" s="1"/>
  <c r="AP51" i="43" s="1"/>
  <c r="Z49" i="35"/>
  <c r="AG49" i="35" s="1"/>
  <c r="AP49" i="35" s="1"/>
  <c r="Z51" i="45"/>
  <c r="AG51" i="45" s="1"/>
  <c r="AP51" i="45" s="1"/>
  <c r="Z52" i="86"/>
  <c r="AF52" i="86" s="1"/>
  <c r="AO52" i="86" s="1"/>
  <c r="AF51" i="84"/>
  <c r="AO51" i="84" s="1"/>
  <c r="AE51" i="84"/>
  <c r="W52" i="36"/>
  <c r="AG51" i="36"/>
  <c r="AP51" i="36" s="1"/>
  <c r="AE51" i="36"/>
  <c r="AF51" i="36"/>
  <c r="AO51" i="36" s="1"/>
  <c r="W52" i="43"/>
  <c r="AE51" i="43"/>
  <c r="AE49" i="46"/>
  <c r="W50" i="46"/>
  <c r="AG49" i="46"/>
  <c r="AP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X51" i="39"/>
  <c r="Y51" i="39"/>
  <c r="AR52" i="38"/>
  <c r="AN52" i="42"/>
  <c r="AI52" i="42"/>
  <c r="Y52" i="73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Z52" i="83" s="1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AG51" i="84" l="1"/>
  <c r="AP51" i="84" s="1"/>
  <c r="AG53" i="91"/>
  <c r="AP53" i="91" s="1"/>
  <c r="AF51" i="43"/>
  <c r="AO51" i="43" s="1"/>
  <c r="W50" i="35"/>
  <c r="Z53" i="25"/>
  <c r="AE53" i="91"/>
  <c r="AE51" i="33"/>
  <c r="W54" i="91"/>
  <c r="Z51" i="39"/>
  <c r="W52" i="33"/>
  <c r="X52" i="33" s="1"/>
  <c r="AF51" i="33"/>
  <c r="AO51" i="33" s="1"/>
  <c r="Z53" i="26"/>
  <c r="W54" i="26" s="1"/>
  <c r="Z52" i="73"/>
  <c r="AF52" i="73" s="1"/>
  <c r="AO52" i="73" s="1"/>
  <c r="W52" i="45"/>
  <c r="Z51" i="81"/>
  <c r="AE51" i="45"/>
  <c r="AN51" i="45" s="1"/>
  <c r="Z52" i="31"/>
  <c r="AG52" i="31" s="1"/>
  <c r="AP52" i="31" s="1"/>
  <c r="AF51" i="45"/>
  <c r="AO51" i="45" s="1"/>
  <c r="AE49" i="35"/>
  <c r="Z52" i="95"/>
  <c r="AF49" i="35"/>
  <c r="AO49" i="35" s="1"/>
  <c r="AG52" i="86"/>
  <c r="AP52" i="86" s="1"/>
  <c r="Z51" i="82"/>
  <c r="AG51" i="82" s="1"/>
  <c r="AP51" i="82" s="1"/>
  <c r="W53" i="86"/>
  <c r="X53" i="86" s="1"/>
  <c r="Z53" i="28"/>
  <c r="AF53" i="28" s="1"/>
  <c r="AO53" i="28" s="1"/>
  <c r="AE52" i="86"/>
  <c r="AE52" i="73"/>
  <c r="AG53" i="26"/>
  <c r="AP53" i="26" s="1"/>
  <c r="AF53" i="26"/>
  <c r="AO53" i="26" s="1"/>
  <c r="AE53" i="26"/>
  <c r="AR49" i="47"/>
  <c r="AI50" i="75"/>
  <c r="AN50" i="75"/>
  <c r="W53" i="37"/>
  <c r="AG52" i="37"/>
  <c r="AP52" i="37" s="1"/>
  <c r="AF52" i="37"/>
  <c r="AO52" i="37" s="1"/>
  <c r="AE52" i="37"/>
  <c r="W53" i="95"/>
  <c r="AG52" i="95"/>
  <c r="AP52" i="95" s="1"/>
  <c r="AF52" i="95"/>
  <c r="AO52" i="95" s="1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AI51" i="84"/>
  <c r="Y50" i="35"/>
  <c r="X50" i="35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Y52" i="45"/>
  <c r="X54" i="91"/>
  <c r="Y54" i="9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2" i="34" s="1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Y51" i="41"/>
  <c r="AH52" i="73"/>
  <c r="AQ52" i="73" s="1"/>
  <c r="Z53" i="77"/>
  <c r="X49" i="89"/>
  <c r="Y49" i="89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W52" i="81"/>
  <c r="AG51" i="81"/>
  <c r="AP51" i="81" s="1"/>
  <c r="AF51" i="81"/>
  <c r="AO51" i="81" s="1"/>
  <c r="AE51" i="81"/>
  <c r="AR52" i="26"/>
  <c r="AI51" i="80"/>
  <c r="AN51" i="80"/>
  <c r="Y52" i="43"/>
  <c r="X52" i="43"/>
  <c r="AG52" i="73" l="1"/>
  <c r="AP52" i="73" s="1"/>
  <c r="Z50" i="35"/>
  <c r="W53" i="73"/>
  <c r="W53" i="31"/>
  <c r="Y52" i="33"/>
  <c r="AE52" i="31"/>
  <c r="Z51" i="41"/>
  <c r="Z51" i="78"/>
  <c r="AG51" i="78" s="1"/>
  <c r="AP51" i="78" s="1"/>
  <c r="AE51" i="82"/>
  <c r="AN51" i="82" s="1"/>
  <c r="AF52" i="31"/>
  <c r="AO52" i="31" s="1"/>
  <c r="Z52" i="43"/>
  <c r="AF52" i="43" s="1"/>
  <c r="AO52" i="43" s="1"/>
  <c r="Z49" i="89"/>
  <c r="Z53" i="40"/>
  <c r="AI52" i="86"/>
  <c r="Z52" i="45"/>
  <c r="AG52" i="45" s="1"/>
  <c r="AP52" i="45" s="1"/>
  <c r="Z52" i="84"/>
  <c r="W52" i="82"/>
  <c r="AI51" i="45"/>
  <c r="Z51" i="90"/>
  <c r="AG51" i="90" s="1"/>
  <c r="AP51" i="90" s="1"/>
  <c r="AF51" i="82"/>
  <c r="AO51" i="82" s="1"/>
  <c r="AE53" i="28"/>
  <c r="AN53" i="28" s="1"/>
  <c r="Y53" i="86"/>
  <c r="Z53" i="86" s="1"/>
  <c r="AF53" i="86" s="1"/>
  <c r="AO53" i="86" s="1"/>
  <c r="Z54" i="91"/>
  <c r="AG54" i="91" s="1"/>
  <c r="AP54" i="91" s="1"/>
  <c r="Z51" i="32"/>
  <c r="AF51" i="32" s="1"/>
  <c r="AO51" i="32" s="1"/>
  <c r="Z50" i="46"/>
  <c r="W51" i="46" s="1"/>
  <c r="Z52" i="80"/>
  <c r="W53" i="80" s="1"/>
  <c r="Z53" i="30"/>
  <c r="AE53" i="30" s="1"/>
  <c r="AG53" i="28"/>
  <c r="AP53" i="28" s="1"/>
  <c r="W54" i="28"/>
  <c r="AE51" i="41"/>
  <c r="W52" i="41"/>
  <c r="AF51" i="41"/>
  <c r="AO51" i="41" s="1"/>
  <c r="AG51" i="41"/>
  <c r="AP51" i="41" s="1"/>
  <c r="AE53" i="86"/>
  <c r="AG53" i="86"/>
  <c r="AP53" i="86" s="1"/>
  <c r="W54" i="86"/>
  <c r="AE54" i="91"/>
  <c r="W55" i="91"/>
  <c r="AG50" i="46"/>
  <c r="AP50" i="46" s="1"/>
  <c r="AF50" i="46"/>
  <c r="AO50" i="46" s="1"/>
  <c r="AE50" i="46"/>
  <c r="AF51" i="90"/>
  <c r="AO51" i="90" s="1"/>
  <c r="AE51" i="90"/>
  <c r="AE52" i="43"/>
  <c r="AG52" i="43"/>
  <c r="AP52" i="43" s="1"/>
  <c r="W53" i="43"/>
  <c r="AF52" i="34"/>
  <c r="AO52" i="34" s="1"/>
  <c r="W53" i="34"/>
  <c r="AG52" i="34"/>
  <c r="AP52" i="34" s="1"/>
  <c r="AE52" i="34"/>
  <c r="AF52" i="45"/>
  <c r="AO52" i="45" s="1"/>
  <c r="AF49" i="89"/>
  <c r="AO49" i="89" s="1"/>
  <c r="AE49" i="89"/>
  <c r="AG49" i="89"/>
  <c r="AP49" i="89" s="1"/>
  <c r="W50" i="89"/>
  <c r="Y52" i="29"/>
  <c r="X52" i="29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Y53" i="44"/>
  <c r="Y54" i="25"/>
  <c r="X54" i="25"/>
  <c r="X53" i="95"/>
  <c r="Y53" i="95"/>
  <c r="AN53" i="26"/>
  <c r="AI53" i="26"/>
  <c r="Y53" i="73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Y54" i="28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X52" i="82"/>
  <c r="AI53" i="28"/>
  <c r="Z53" i="95" l="1"/>
  <c r="AF54" i="91"/>
  <c r="AO54" i="91" s="1"/>
  <c r="Z53" i="44"/>
  <c r="W52" i="32"/>
  <c r="AF53" i="30"/>
  <c r="AO53" i="30" s="1"/>
  <c r="AE51" i="32"/>
  <c r="AG53" i="30"/>
  <c r="AP53" i="30" s="1"/>
  <c r="Z53" i="73"/>
  <c r="AG53" i="73" s="1"/>
  <c r="AP53" i="73" s="1"/>
  <c r="W53" i="45"/>
  <c r="W52" i="78"/>
  <c r="AE51" i="78"/>
  <c r="AN51" i="78" s="1"/>
  <c r="Z52" i="82"/>
  <c r="AF52" i="82" s="1"/>
  <c r="AO52" i="82" s="1"/>
  <c r="AF51" i="78"/>
  <c r="AO51" i="78" s="1"/>
  <c r="W54" i="30"/>
  <c r="AE52" i="45"/>
  <c r="W52" i="90"/>
  <c r="AG51" i="32"/>
  <c r="AP51" i="32" s="1"/>
  <c r="AE52" i="80"/>
  <c r="AN52" i="80" s="1"/>
  <c r="Z54" i="28"/>
  <c r="AF54" i="28" s="1"/>
  <c r="AO54" i="28" s="1"/>
  <c r="Z52" i="81"/>
  <c r="Z52" i="93"/>
  <c r="AG52" i="93" s="1"/>
  <c r="AP52" i="93" s="1"/>
  <c r="Z52" i="29"/>
  <c r="AG52" i="80"/>
  <c r="AP52" i="80" s="1"/>
  <c r="AI51" i="82"/>
  <c r="AR51" i="82" s="1"/>
  <c r="AF52" i="80"/>
  <c r="AO52" i="80" s="1"/>
  <c r="Z53" i="87"/>
  <c r="Z53" i="37"/>
  <c r="AE53" i="37" s="1"/>
  <c r="W55" i="26"/>
  <c r="AG54" i="26"/>
  <c r="AP54" i="26" s="1"/>
  <c r="AF54" i="26"/>
  <c r="AO54" i="26" s="1"/>
  <c r="AE54" i="26"/>
  <c r="AE54" i="28"/>
  <c r="AF53" i="73"/>
  <c r="AO53" i="73" s="1"/>
  <c r="AE53" i="73"/>
  <c r="W54" i="73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Z54" i="79" s="1"/>
  <c r="X54" i="42"/>
  <c r="Y54" i="42"/>
  <c r="AR52" i="76"/>
  <c r="AN50" i="47"/>
  <c r="AI50" i="47"/>
  <c r="AH53" i="31"/>
  <c r="AQ53" i="31" s="1"/>
  <c r="X52" i="92"/>
  <c r="Y52" i="92"/>
  <c r="Y52" i="90"/>
  <c r="X52" i="90"/>
  <c r="Y52" i="78"/>
  <c r="X52" i="78"/>
  <c r="AN50" i="46"/>
  <c r="AI50" i="46"/>
  <c r="X54" i="86"/>
  <c r="Y54" i="86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Z53" i="45" s="1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Z52" i="90" l="1"/>
  <c r="Z54" i="30"/>
  <c r="W55" i="28"/>
  <c r="AF53" i="37"/>
  <c r="AO53" i="37" s="1"/>
  <c r="AG54" i="28"/>
  <c r="AP54" i="28" s="1"/>
  <c r="AI51" i="78"/>
  <c r="AE52" i="82"/>
  <c r="AG52" i="82"/>
  <c r="AP52" i="82" s="1"/>
  <c r="W53" i="82"/>
  <c r="Z54" i="85"/>
  <c r="AE54" i="85" s="1"/>
  <c r="AI52" i="80"/>
  <c r="AR52" i="80" s="1"/>
  <c r="W54" i="37"/>
  <c r="Z54" i="86"/>
  <c r="Z53" i="80"/>
  <c r="AG53" i="80" s="1"/>
  <c r="AP53" i="80" s="1"/>
  <c r="AG53" i="37"/>
  <c r="AP53" i="37" s="1"/>
  <c r="Z52" i="32"/>
  <c r="AF52" i="32" s="1"/>
  <c r="AO52" i="32" s="1"/>
  <c r="W55" i="30"/>
  <c r="AG54" i="30"/>
  <c r="AP54" i="30" s="1"/>
  <c r="AF54" i="30"/>
  <c r="AO54" i="30" s="1"/>
  <c r="AE54" i="30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X52" i="74"/>
  <c r="Z52" i="74" s="1"/>
  <c r="Y52" i="74"/>
  <c r="AI52" i="81"/>
  <c r="AN52" i="81"/>
  <c r="X54" i="95"/>
  <c r="Y54" i="95"/>
  <c r="X51" i="94"/>
  <c r="Y51" i="94"/>
  <c r="X54" i="73"/>
  <c r="Y54" i="73"/>
  <c r="X55" i="28"/>
  <c r="Y55" i="28"/>
  <c r="X55" i="26"/>
  <c r="Z55" i="26" s="1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Z53" i="93" l="1"/>
  <c r="W55" i="85"/>
  <c r="Z54" i="73"/>
  <c r="Z54" i="95"/>
  <c r="W53" i="32"/>
  <c r="X53" i="32" s="1"/>
  <c r="AG52" i="32"/>
  <c r="AP52" i="32" s="1"/>
  <c r="Z53" i="82"/>
  <c r="AF53" i="80"/>
  <c r="AO53" i="80" s="1"/>
  <c r="AE52" i="32"/>
  <c r="AG53" i="93"/>
  <c r="AP53" i="93" s="1"/>
  <c r="AE53" i="93"/>
  <c r="AF53" i="93"/>
  <c r="AO53" i="93" s="1"/>
  <c r="W54" i="93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AI52" i="90"/>
  <c r="AN52" i="90"/>
  <c r="AR54" i="28"/>
  <c r="AH53" i="36"/>
  <c r="AQ53" i="36" s="1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3" i="90" l="1"/>
  <c r="Z55" i="85"/>
  <c r="Y53" i="32"/>
  <c r="Z53" i="32" s="1"/>
  <c r="AI52" i="32"/>
  <c r="Z55" i="79"/>
  <c r="Z53" i="39"/>
  <c r="W54" i="39" s="1"/>
  <c r="Z54" i="80"/>
  <c r="AG54" i="80" s="1"/>
  <c r="AP54" i="80" s="1"/>
  <c r="Z54" i="83"/>
  <c r="AG54" i="83" s="1"/>
  <c r="AP54" i="83" s="1"/>
  <c r="AE54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X55" i="42"/>
  <c r="Y55" i="42"/>
  <c r="Z55" i="42" s="1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AF53" i="32" l="1"/>
  <c r="AO53" i="32" s="1"/>
  <c r="AG53" i="32"/>
  <c r="AP53" i="32" s="1"/>
  <c r="AE53" i="39"/>
  <c r="AF53" i="39"/>
  <c r="AO53" i="39" s="1"/>
  <c r="Z52" i="88"/>
  <c r="AE52" i="88" s="1"/>
  <c r="W54" i="32"/>
  <c r="W55" i="80"/>
  <c r="AE53" i="32"/>
  <c r="AF54" i="80"/>
  <c r="AO54" i="80" s="1"/>
  <c r="AG53" i="39"/>
  <c r="AP53" i="39" s="1"/>
  <c r="AE54" i="80"/>
  <c r="AI54" i="80" s="1"/>
  <c r="Z54" i="34"/>
  <c r="AF54" i="34" s="1"/>
  <c r="AO54" i="34" s="1"/>
  <c r="Z56" i="48"/>
  <c r="W57" i="48" s="1"/>
  <c r="W55" i="83"/>
  <c r="AF54" i="83"/>
  <c r="AO54" i="83" s="1"/>
  <c r="Z55" i="73"/>
  <c r="W56" i="73" s="1"/>
  <c r="Z53" i="41"/>
  <c r="AG53" i="41" s="1"/>
  <c r="AP53" i="41" s="1"/>
  <c r="Z51" i="89"/>
  <c r="AG51" i="89" s="1"/>
  <c r="AP51" i="89" s="1"/>
  <c r="Z54" i="84"/>
  <c r="Z52" i="47"/>
  <c r="AG52" i="47" s="1"/>
  <c r="AP52" i="47" s="1"/>
  <c r="W53" i="88"/>
  <c r="W55" i="93"/>
  <c r="AG54" i="93"/>
  <c r="AP54" i="93" s="1"/>
  <c r="AF54" i="93"/>
  <c r="AO54" i="93" s="1"/>
  <c r="AE54" i="93"/>
  <c r="AF54" i="84"/>
  <c r="AO54" i="84" s="1"/>
  <c r="AE54" i="84"/>
  <c r="W55" i="84"/>
  <c r="AG54" i="84"/>
  <c r="AP54" i="84" s="1"/>
  <c r="AF56" i="48"/>
  <c r="AO56" i="48" s="1"/>
  <c r="AE56" i="48"/>
  <c r="W52" i="89"/>
  <c r="AE51" i="89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Y52" i="27"/>
  <c r="X52" i="27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AH52" i="46"/>
  <c r="AQ52" i="46" s="1"/>
  <c r="AR53" i="84"/>
  <c r="Z54" i="43"/>
  <c r="Z53" i="92"/>
  <c r="AH55" i="95"/>
  <c r="AQ55" i="95" s="1"/>
  <c r="Y55" i="96"/>
  <c r="X55" i="96"/>
  <c r="X54" i="81"/>
  <c r="Y54" i="81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X54" i="39"/>
  <c r="AF52" i="88" l="1"/>
  <c r="AO52" i="88" s="1"/>
  <c r="AF51" i="89"/>
  <c r="AO51" i="89" s="1"/>
  <c r="AG56" i="48"/>
  <c r="AP56" i="48" s="1"/>
  <c r="AG52" i="88"/>
  <c r="AP52" i="88" s="1"/>
  <c r="Z54" i="39"/>
  <c r="AI53" i="39"/>
  <c r="W54" i="41"/>
  <c r="AF55" i="73"/>
  <c r="AO55" i="73" s="1"/>
  <c r="Z54" i="81"/>
  <c r="AE55" i="73"/>
  <c r="AN55" i="73" s="1"/>
  <c r="AE53" i="41"/>
  <c r="AN53" i="41" s="1"/>
  <c r="AG55" i="73"/>
  <c r="AP55" i="73" s="1"/>
  <c r="Z55" i="83"/>
  <c r="W56" i="83" s="1"/>
  <c r="AF53" i="41"/>
  <c r="AO53" i="41" s="1"/>
  <c r="Z56" i="28"/>
  <c r="AE56" i="28" s="1"/>
  <c r="Z55" i="96"/>
  <c r="AE55" i="96" s="1"/>
  <c r="Z56" i="25"/>
  <c r="AG56" i="25" s="1"/>
  <c r="AP56" i="25" s="1"/>
  <c r="Z54" i="29"/>
  <c r="Z55" i="44"/>
  <c r="AF55" i="44" s="1"/>
  <c r="AO55" i="44" s="1"/>
  <c r="Z56" i="79"/>
  <c r="W53" i="47"/>
  <c r="X53" i="47" s="1"/>
  <c r="AF52" i="47"/>
  <c r="AO52" i="47" s="1"/>
  <c r="AE52" i="47"/>
  <c r="AI52" i="47" s="1"/>
  <c r="Z56" i="85"/>
  <c r="AE56" i="85" s="1"/>
  <c r="Z52" i="94"/>
  <c r="AG52" i="94" s="1"/>
  <c r="AP52" i="94" s="1"/>
  <c r="Z52" i="27"/>
  <c r="AF52" i="27" s="1"/>
  <c r="AO52" i="27" s="1"/>
  <c r="Z54" i="32"/>
  <c r="W55" i="32" s="1"/>
  <c r="AF55" i="96"/>
  <c r="AO55" i="96" s="1"/>
  <c r="W55" i="81"/>
  <c r="AG54" i="81"/>
  <c r="AP54" i="81" s="1"/>
  <c r="AF54" i="81"/>
  <c r="AO54" i="81" s="1"/>
  <c r="AE54" i="81"/>
  <c r="AG52" i="27"/>
  <c r="AP52" i="27" s="1"/>
  <c r="W53" i="27"/>
  <c r="AE52" i="27"/>
  <c r="AF54" i="32"/>
  <c r="AO54" i="32" s="1"/>
  <c r="W57" i="28"/>
  <c r="AG56" i="28"/>
  <c r="AP56" i="28" s="1"/>
  <c r="AG55" i="83"/>
  <c r="AP55" i="83" s="1"/>
  <c r="AF55" i="83"/>
  <c r="AO55" i="83" s="1"/>
  <c r="AE55" i="83"/>
  <c r="AG55" i="44"/>
  <c r="AP55" i="44" s="1"/>
  <c r="W56" i="44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X56" i="86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Z52" i="89" s="1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X56" i="73"/>
  <c r="Y53" i="88"/>
  <c r="X53" i="88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5" i="73"/>
  <c r="Y53" i="47"/>
  <c r="AE54" i="39"/>
  <c r="W55" i="39"/>
  <c r="AF54" i="39"/>
  <c r="AO54" i="39" s="1"/>
  <c r="AG54" i="39"/>
  <c r="AP54" i="39" s="1"/>
  <c r="AR54" i="83"/>
  <c r="X56" i="77"/>
  <c r="Y56" i="77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AR55" i="79"/>
  <c r="X57" i="48"/>
  <c r="Y57" i="48"/>
  <c r="AI54" i="93"/>
  <c r="AN54" i="93"/>
  <c r="AN52" i="88"/>
  <c r="AI52" i="88"/>
  <c r="AF56" i="28" l="1"/>
  <c r="AO56" i="28" s="1"/>
  <c r="W53" i="94"/>
  <c r="AF52" i="94"/>
  <c r="AO52" i="94" s="1"/>
  <c r="AE52" i="94"/>
  <c r="Z56" i="42"/>
  <c r="AE55" i="44"/>
  <c r="AF56" i="85"/>
  <c r="AO56" i="85" s="1"/>
  <c r="Z56" i="77"/>
  <c r="Z55" i="76"/>
  <c r="AG55" i="96"/>
  <c r="AP55" i="96" s="1"/>
  <c r="AI53" i="41"/>
  <c r="AE56" i="25"/>
  <c r="W57" i="25"/>
  <c r="AF56" i="25"/>
  <c r="AO56" i="25" s="1"/>
  <c r="W56" i="96"/>
  <c r="X56" i="96" s="1"/>
  <c r="Z56" i="73"/>
  <c r="W57" i="73" s="1"/>
  <c r="AE54" i="32"/>
  <c r="Z53" i="88"/>
  <c r="Z55" i="34"/>
  <c r="AE55" i="34" s="1"/>
  <c r="Z55" i="31"/>
  <c r="W56" i="31" s="1"/>
  <c r="Z56" i="86"/>
  <c r="AE56" i="86" s="1"/>
  <c r="Z53" i="47"/>
  <c r="W54" i="47" s="1"/>
  <c r="AN52" i="47"/>
  <c r="AG54" i="32"/>
  <c r="AP54" i="32" s="1"/>
  <c r="AG56" i="85"/>
  <c r="AP56" i="85" s="1"/>
  <c r="Z56" i="30"/>
  <c r="AG56" i="30" s="1"/>
  <c r="AP56" i="30" s="1"/>
  <c r="W57" i="85"/>
  <c r="Y57" i="85" s="1"/>
  <c r="AG53" i="47"/>
  <c r="AP53" i="47" s="1"/>
  <c r="AE53" i="47"/>
  <c r="AF56" i="73"/>
  <c r="AO56" i="73" s="1"/>
  <c r="AG55" i="34"/>
  <c r="AP55" i="34" s="1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X57" i="79"/>
  <c r="X55" i="32"/>
  <c r="Y55" i="32"/>
  <c r="AN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Z54" i="78" s="1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Z57" i="91" l="1"/>
  <c r="AE56" i="73"/>
  <c r="W56" i="34"/>
  <c r="AF55" i="34"/>
  <c r="AO55" i="34" s="1"/>
  <c r="AG56" i="73"/>
  <c r="AP56" i="73" s="1"/>
  <c r="Z56" i="96"/>
  <c r="Z56" i="40"/>
  <c r="W57" i="40" s="1"/>
  <c r="Z57" i="79"/>
  <c r="AG56" i="86"/>
  <c r="AP56" i="86" s="1"/>
  <c r="W57" i="86"/>
  <c r="AE55" i="31"/>
  <c r="X57" i="85"/>
  <c r="Z57" i="85" s="1"/>
  <c r="AI56" i="25"/>
  <c r="AR56" i="25" s="1"/>
  <c r="AF55" i="31"/>
  <c r="AO55" i="31" s="1"/>
  <c r="Z55" i="82"/>
  <c r="AE55" i="82" s="1"/>
  <c r="Z55" i="81"/>
  <c r="Z53" i="46"/>
  <c r="W57" i="30"/>
  <c r="X57" i="30" s="1"/>
  <c r="AG55" i="31"/>
  <c r="AP55" i="31" s="1"/>
  <c r="AE56" i="30"/>
  <c r="AF53" i="47"/>
  <c r="AO53" i="47" s="1"/>
  <c r="AF56" i="30"/>
  <c r="AO56" i="30" s="1"/>
  <c r="Z55" i="29"/>
  <c r="W56" i="29" s="1"/>
  <c r="Z56" i="83"/>
  <c r="AE56" i="83" s="1"/>
  <c r="AF56" i="40"/>
  <c r="AO56" i="40" s="1"/>
  <c r="AE56" i="40"/>
  <c r="AG54" i="74"/>
  <c r="AP54" i="74" s="1"/>
  <c r="AF54" i="74"/>
  <c r="AO54" i="74" s="1"/>
  <c r="AE54" i="74"/>
  <c r="W55" i="74"/>
  <c r="AR53" i="74"/>
  <c r="AH53" i="27"/>
  <c r="AQ53" i="27" s="1"/>
  <c r="AI55" i="80"/>
  <c r="AN55" i="80"/>
  <c r="W56" i="82"/>
  <c r="AG55" i="82"/>
  <c r="AP55" i="82" s="1"/>
  <c r="AF55" i="82"/>
  <c r="AO55" i="82" s="1"/>
  <c r="AH57" i="28"/>
  <c r="AQ57" i="28" s="1"/>
  <c r="X55" i="90"/>
  <c r="Y55" i="90"/>
  <c r="X57" i="86"/>
  <c r="Y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Z54" i="47" s="1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Z53" i="89" s="1"/>
  <c r="Y53" i="89"/>
  <c r="Y56" i="80"/>
  <c r="X56" i="80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N56" i="30"/>
  <c r="AI56" i="30"/>
  <c r="AI56" i="73"/>
  <c r="AN56" i="73"/>
  <c r="AE55" i="29" l="1"/>
  <c r="AF55" i="29"/>
  <c r="AO55" i="29" s="1"/>
  <c r="AG56" i="40"/>
  <c r="AP56" i="40" s="1"/>
  <c r="AF57" i="85"/>
  <c r="AO57" i="85" s="1"/>
  <c r="AE57" i="85"/>
  <c r="W58" i="85"/>
  <c r="AG57" i="85"/>
  <c r="AP57" i="85" s="1"/>
  <c r="AI55" i="31"/>
  <c r="Y57" i="30"/>
  <c r="Z57" i="30" s="1"/>
  <c r="AH57" i="85"/>
  <c r="AQ57" i="85" s="1"/>
  <c r="Z55" i="33"/>
  <c r="Z56" i="31"/>
  <c r="W57" i="31" s="1"/>
  <c r="Z56" i="80"/>
  <c r="AG56" i="83"/>
  <c r="AP56" i="83" s="1"/>
  <c r="AF56" i="83"/>
  <c r="AO56" i="83" s="1"/>
  <c r="Z57" i="86"/>
  <c r="AE57" i="86" s="1"/>
  <c r="W57" i="83"/>
  <c r="AG55" i="29"/>
  <c r="AP55" i="29" s="1"/>
  <c r="Z56" i="34"/>
  <c r="AG56" i="34" s="1"/>
  <c r="AP56" i="34" s="1"/>
  <c r="Z55" i="90"/>
  <c r="W56" i="90" s="1"/>
  <c r="AE56" i="31"/>
  <c r="AG57" i="38"/>
  <c r="AP57" i="38" s="1"/>
  <c r="AE57" i="38"/>
  <c r="AF57" i="38"/>
  <c r="AO57" i="38" s="1"/>
  <c r="W58" i="38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AF57" i="86"/>
  <c r="AO57" i="86" s="1"/>
  <c r="AN57" i="85"/>
  <c r="AI57" i="85"/>
  <c r="Y57" i="83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X58" i="85"/>
  <c r="AN54" i="74"/>
  <c r="AI54" i="74"/>
  <c r="AI55" i="29"/>
  <c r="AN55" i="29"/>
  <c r="Z54" i="46" l="1"/>
  <c r="Z55" i="78"/>
  <c r="W57" i="34"/>
  <c r="AG55" i="90"/>
  <c r="AP55" i="90" s="1"/>
  <c r="AF56" i="31"/>
  <c r="AO56" i="31" s="1"/>
  <c r="AG56" i="31"/>
  <c r="AP56" i="31" s="1"/>
  <c r="W58" i="30"/>
  <c r="AG57" i="30"/>
  <c r="AP57" i="30" s="1"/>
  <c r="AF57" i="30"/>
  <c r="AO57" i="30" s="1"/>
  <c r="AE57" i="30"/>
  <c r="AI56" i="83"/>
  <c r="AE55" i="90"/>
  <c r="AN55" i="90" s="1"/>
  <c r="AE56" i="34"/>
  <c r="AF55" i="90"/>
  <c r="AO55" i="90" s="1"/>
  <c r="AF56" i="34"/>
  <c r="AO56" i="34" s="1"/>
  <c r="Z57" i="83"/>
  <c r="AE57" i="83" s="1"/>
  <c r="AG57" i="86"/>
  <c r="AP57" i="86" s="1"/>
  <c r="Z58" i="91"/>
  <c r="AE58" i="91" s="1"/>
  <c r="Z57" i="96"/>
  <c r="AE57" i="96" s="1"/>
  <c r="W58" i="86"/>
  <c r="Z58" i="85"/>
  <c r="AG58" i="85" s="1"/>
  <c r="AP58" i="85" s="1"/>
  <c r="Z55" i="74"/>
  <c r="W56" i="74" s="1"/>
  <c r="Z58" i="48"/>
  <c r="AE58" i="48" s="1"/>
  <c r="Z56" i="93"/>
  <c r="W57" i="93" s="1"/>
  <c r="W55" i="46"/>
  <c r="AG54" i="46"/>
  <c r="AP54" i="46" s="1"/>
  <c r="AE54" i="46"/>
  <c r="AF54" i="46"/>
  <c r="AO54" i="46" s="1"/>
  <c r="AF57" i="96"/>
  <c r="AO57" i="96" s="1"/>
  <c r="AG57" i="96"/>
  <c r="AP57" i="96" s="1"/>
  <c r="W58" i="96"/>
  <c r="AG56" i="81"/>
  <c r="AP56" i="81" s="1"/>
  <c r="AF56" i="81"/>
  <c r="AO56" i="81" s="1"/>
  <c r="W57" i="81"/>
  <c r="AE56" i="81"/>
  <c r="AE56" i="93"/>
  <c r="W58" i="83"/>
  <c r="W56" i="78"/>
  <c r="AG55" i="78"/>
  <c r="AP55" i="78" s="1"/>
  <c r="AE55" i="78"/>
  <c r="AF55" i="78"/>
  <c r="AO55" i="78" s="1"/>
  <c r="AF55" i="74"/>
  <c r="AO55" i="74" s="1"/>
  <c r="AE55" i="74"/>
  <c r="AR54" i="74"/>
  <c r="AH58" i="85"/>
  <c r="AQ58" i="85" s="1"/>
  <c r="X56" i="43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X54" i="27"/>
  <c r="AI54" i="92"/>
  <c r="AN54" i="92"/>
  <c r="X54" i="89"/>
  <c r="Y54" i="89"/>
  <c r="Z54" i="89" s="1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Y56" i="90"/>
  <c r="X56" i="90"/>
  <c r="Z56" i="90" s="1"/>
  <c r="X58" i="38"/>
  <c r="Y58" i="38"/>
  <c r="X57" i="34"/>
  <c r="Y57" i="34"/>
  <c r="Y57" i="31"/>
  <c r="X57" i="31"/>
  <c r="AG55" i="74" l="1"/>
  <c r="AP55" i="74" s="1"/>
  <c r="AF57" i="83"/>
  <c r="AO57" i="83" s="1"/>
  <c r="AG57" i="83"/>
  <c r="AP57" i="83" s="1"/>
  <c r="AF56" i="93"/>
  <c r="AO56" i="93" s="1"/>
  <c r="W59" i="91"/>
  <c r="AI55" i="90"/>
  <c r="AG58" i="48"/>
  <c r="AP58" i="48" s="1"/>
  <c r="AG56" i="93"/>
  <c r="AP56" i="93" s="1"/>
  <c r="W59" i="48"/>
  <c r="Y59" i="48" s="1"/>
  <c r="AF58" i="91"/>
  <c r="AO58" i="91" s="1"/>
  <c r="AF58" i="48"/>
  <c r="AO58" i="48" s="1"/>
  <c r="AG58" i="91"/>
  <c r="AP58" i="91" s="1"/>
  <c r="Z57" i="34"/>
  <c r="Z56" i="43"/>
  <c r="W57" i="43" s="1"/>
  <c r="W59" i="85"/>
  <c r="Y59" i="85" s="1"/>
  <c r="Z54" i="35"/>
  <c r="AG54" i="35" s="1"/>
  <c r="AP54" i="35" s="1"/>
  <c r="Z58" i="38"/>
  <c r="AF58" i="38" s="1"/>
  <c r="AO58" i="38" s="1"/>
  <c r="Z57" i="44"/>
  <c r="AF57" i="44" s="1"/>
  <c r="AO57" i="44" s="1"/>
  <c r="Z58" i="26"/>
  <c r="Z54" i="27"/>
  <c r="AE54" i="27" s="1"/>
  <c r="Z57" i="95"/>
  <c r="W58" i="95" s="1"/>
  <c r="AF58" i="85"/>
  <c r="AO58" i="85" s="1"/>
  <c r="AE58" i="85"/>
  <c r="Z55" i="92"/>
  <c r="AE55" i="92" s="1"/>
  <c r="Z56" i="32"/>
  <c r="AG56" i="32" s="1"/>
  <c r="AP56" i="32" s="1"/>
  <c r="W59" i="38"/>
  <c r="AG58" i="38"/>
  <c r="AP58" i="38" s="1"/>
  <c r="AE58" i="38"/>
  <c r="AE56" i="32"/>
  <c r="W57" i="32"/>
  <c r="AE54" i="35"/>
  <c r="W55" i="35"/>
  <c r="AF54" i="35"/>
  <c r="AO54" i="35" s="1"/>
  <c r="AF55" i="92"/>
  <c r="AO55" i="92" s="1"/>
  <c r="W58" i="44"/>
  <c r="AI56" i="87"/>
  <c r="AN56" i="87"/>
  <c r="X56" i="36"/>
  <c r="Y56" i="36"/>
  <c r="AH56" i="39"/>
  <c r="AQ56" i="39" s="1"/>
  <c r="X58" i="96"/>
  <c r="Z58" i="96" s="1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E57" i="95"/>
  <c r="AH58" i="30"/>
  <c r="AQ58" i="30" s="1"/>
  <c r="AF56" i="43"/>
  <c r="AO56" i="43" s="1"/>
  <c r="AE56" i="43"/>
  <c r="X56" i="74"/>
  <c r="Y56" i="74"/>
  <c r="X58" i="83"/>
  <c r="Y58" i="83"/>
  <c r="X59" i="48"/>
  <c r="AN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AE57" i="44" l="1"/>
  <c r="AG55" i="92"/>
  <c r="AP55" i="92" s="1"/>
  <c r="Z57" i="87"/>
  <c r="Z55" i="88"/>
  <c r="Z55" i="75"/>
  <c r="AF55" i="75" s="1"/>
  <c r="AO55" i="75" s="1"/>
  <c r="Z56" i="74"/>
  <c r="AG56" i="43"/>
  <c r="AP56" i="43" s="1"/>
  <c r="W56" i="92"/>
  <c r="AG57" i="95"/>
  <c r="AP57" i="95" s="1"/>
  <c r="AI56" i="93"/>
  <c r="AF57" i="95"/>
  <c r="AO57" i="95" s="1"/>
  <c r="AG57" i="44"/>
  <c r="AP57" i="44" s="1"/>
  <c r="Z59" i="48"/>
  <c r="Z58" i="77"/>
  <c r="AE58" i="77" s="1"/>
  <c r="AF54" i="27"/>
  <c r="AO54" i="27" s="1"/>
  <c r="AG54" i="27"/>
  <c r="AP54" i="27" s="1"/>
  <c r="AF56" i="32"/>
  <c r="AO56" i="32" s="1"/>
  <c r="W55" i="27"/>
  <c r="X55" i="27" s="1"/>
  <c r="Z57" i="93"/>
  <c r="AG57" i="93" s="1"/>
  <c r="AP57" i="93" s="1"/>
  <c r="Z55" i="46"/>
  <c r="AE55" i="46" s="1"/>
  <c r="AF58" i="77"/>
  <c r="AO58" i="77" s="1"/>
  <c r="AG58" i="77"/>
  <c r="AP58" i="77" s="1"/>
  <c r="W56" i="46"/>
  <c r="AG55" i="46"/>
  <c r="AP55" i="46" s="1"/>
  <c r="AH58" i="42"/>
  <c r="AQ58" i="42" s="1"/>
  <c r="AF58" i="30"/>
  <c r="AO58" i="30" s="1"/>
  <c r="AE58" i="30"/>
  <c r="W59" i="30"/>
  <c r="AG58" i="30"/>
  <c r="AP58" i="30" s="1"/>
  <c r="X58" i="44"/>
  <c r="Y58" i="44"/>
  <c r="AR57" i="77"/>
  <c r="AR55" i="78"/>
  <c r="AR57" i="73"/>
  <c r="X57" i="90"/>
  <c r="Z57" i="90" s="1"/>
  <c r="Y57" i="90"/>
  <c r="AR55" i="36"/>
  <c r="AH55" i="88"/>
  <c r="AQ55" i="88" s="1"/>
  <c r="AR56" i="76"/>
  <c r="AR58" i="48"/>
  <c r="W56" i="75"/>
  <c r="AG55" i="75"/>
  <c r="AP55" i="75" s="1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X55" i="89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I58" i="38"/>
  <c r="AN58" i="38"/>
  <c r="AR55" i="7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Y55" i="27"/>
  <c r="AN56" i="32"/>
  <c r="AE55" i="75" l="1"/>
  <c r="Z55" i="89"/>
  <c r="W59" i="77"/>
  <c r="AF55" i="46"/>
  <c r="AO55" i="46" s="1"/>
  <c r="Z57" i="84"/>
  <c r="Z55" i="35"/>
  <c r="AI57" i="44"/>
  <c r="AI57" i="95"/>
  <c r="AI56" i="32"/>
  <c r="AR56" i="32" s="1"/>
  <c r="Z58" i="95"/>
  <c r="AG58" i="95" s="1"/>
  <c r="AP58" i="95" s="1"/>
  <c r="Z58" i="44"/>
  <c r="AG58" i="44" s="1"/>
  <c r="AP58" i="44" s="1"/>
  <c r="AF57" i="93"/>
  <c r="AO57" i="93" s="1"/>
  <c r="AE57" i="93"/>
  <c r="Z56" i="41"/>
  <c r="W59" i="44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W59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7" i="43"/>
  <c r="AH58" i="34"/>
  <c r="AQ58" i="34" s="1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7" i="39" s="1"/>
  <c r="Z59" i="79"/>
  <c r="Z57" i="32"/>
  <c r="X55" i="94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Y58" i="37"/>
  <c r="X58" i="37"/>
  <c r="Z58" i="37" s="1"/>
  <c r="Z56" i="92"/>
  <c r="Z57" i="45"/>
  <c r="AH57" i="90"/>
  <c r="AQ57" i="90" s="1"/>
  <c r="Y56" i="46"/>
  <c r="X56" i="46"/>
  <c r="AI58" i="77"/>
  <c r="AN58" i="77"/>
  <c r="AE58" i="44" l="1"/>
  <c r="Z59" i="86"/>
  <c r="AF58" i="44"/>
  <c r="AO58" i="44" s="1"/>
  <c r="Z55" i="94"/>
  <c r="Z58" i="93"/>
  <c r="AF58" i="93" s="1"/>
  <c r="AO58" i="93" s="1"/>
  <c r="Z57" i="33"/>
  <c r="AE58" i="95"/>
  <c r="AF58" i="95"/>
  <c r="AO58" i="95" s="1"/>
  <c r="Z56" i="47"/>
  <c r="Z59" i="77"/>
  <c r="AE59" i="77" s="1"/>
  <c r="Z59" i="96"/>
  <c r="W60" i="96" s="1"/>
  <c r="Z56" i="75"/>
  <c r="Z56" i="88"/>
  <c r="Z58" i="31"/>
  <c r="AG58" i="31" s="1"/>
  <c r="AP58" i="31" s="1"/>
  <c r="Z59" i="30"/>
  <c r="AF59" i="30" s="1"/>
  <c r="AO59" i="30" s="1"/>
  <c r="Z56" i="46"/>
  <c r="AF56" i="46" s="1"/>
  <c r="AO56" i="46" s="1"/>
  <c r="AE58" i="93"/>
  <c r="W59" i="93"/>
  <c r="AE57" i="39"/>
  <c r="W58" i="39"/>
  <c r="AF57" i="39"/>
  <c r="AO57" i="39" s="1"/>
  <c r="AG57" i="39"/>
  <c r="AP57" i="39" s="1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X60" i="91"/>
  <c r="AH59" i="28"/>
  <c r="AQ59" i="28" s="1"/>
  <c r="AR56" i="33"/>
  <c r="Y59" i="73"/>
  <c r="X59" i="73"/>
  <c r="Y58" i="84"/>
  <c r="X58" i="84"/>
  <c r="Y56" i="35"/>
  <c r="X56" i="35"/>
  <c r="Y58" i="76"/>
  <c r="X58" i="76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Z57" i="36" s="1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AG58" i="93" l="1"/>
  <c r="AP58" i="93" s="1"/>
  <c r="Z58" i="76"/>
  <c r="Z60" i="85"/>
  <c r="AF60" i="85" s="1"/>
  <c r="AO60" i="85" s="1"/>
  <c r="W59" i="31"/>
  <c r="AE59" i="96"/>
  <c r="AF59" i="96"/>
  <c r="AO59" i="96" s="1"/>
  <c r="W57" i="46"/>
  <c r="AG59" i="96"/>
  <c r="AP59" i="96" s="1"/>
  <c r="W60" i="77"/>
  <c r="AE56" i="46"/>
  <c r="AN56" i="46" s="1"/>
  <c r="AG56" i="46"/>
  <c r="AP56" i="46" s="1"/>
  <c r="AG59" i="30"/>
  <c r="AP59" i="30" s="1"/>
  <c r="Z57" i="41"/>
  <c r="Z56" i="35"/>
  <c r="AE58" i="31"/>
  <c r="W60" i="30"/>
  <c r="X60" i="30" s="1"/>
  <c r="AF58" i="31"/>
  <c r="AO58" i="31" s="1"/>
  <c r="AE59" i="30"/>
  <c r="Z59" i="95"/>
  <c r="Z60" i="91"/>
  <c r="Z58" i="90"/>
  <c r="AE58" i="90" s="1"/>
  <c r="AG58" i="76"/>
  <c r="AP58" i="76" s="1"/>
  <c r="AF58" i="76"/>
  <c r="AO58" i="76" s="1"/>
  <c r="W59" i="76"/>
  <c r="AE58" i="76"/>
  <c r="AE59" i="28"/>
  <c r="AF59" i="28"/>
  <c r="AO59" i="28" s="1"/>
  <c r="W60" i="28"/>
  <c r="AG59" i="28"/>
  <c r="AP59" i="28" s="1"/>
  <c r="AG60" i="85"/>
  <c r="AP60" i="85" s="1"/>
  <c r="AE60" i="85"/>
  <c r="W61" i="85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AN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X60" i="79"/>
  <c r="AN59" i="25"/>
  <c r="AI59" i="25"/>
  <c r="AH60" i="91"/>
  <c r="AQ60" i="91" s="1"/>
  <c r="Y58" i="29"/>
  <c r="X58" i="29"/>
  <c r="Y57" i="92"/>
  <c r="X57" i="92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Z60" i="38" l="1"/>
  <c r="Z60" i="79"/>
  <c r="AF58" i="90"/>
  <c r="AO58" i="90" s="1"/>
  <c r="AG58" i="90"/>
  <c r="AP58" i="90" s="1"/>
  <c r="Z59" i="34"/>
  <c r="Z59" i="40"/>
  <c r="W60" i="40" s="1"/>
  <c r="AI56" i="46"/>
  <c r="Y60" i="30"/>
  <c r="W59" i="90"/>
  <c r="X59" i="90" s="1"/>
  <c r="Z57" i="88"/>
  <c r="AI58" i="31"/>
  <c r="Z58" i="39"/>
  <c r="W59" i="39" s="1"/>
  <c r="Z56" i="27"/>
  <c r="Z58" i="82"/>
  <c r="AG58" i="82" s="1"/>
  <c r="AP58" i="82" s="1"/>
  <c r="Z58" i="32"/>
  <c r="W59" i="32" s="1"/>
  <c r="W58" i="47"/>
  <c r="AE57" i="47"/>
  <c r="AF57" i="47"/>
  <c r="AO57" i="47" s="1"/>
  <c r="AG57" i="47"/>
  <c r="AP57" i="47" s="1"/>
  <c r="AF59" i="40"/>
  <c r="AO59" i="40" s="1"/>
  <c r="AE58" i="39"/>
  <c r="AF58" i="39"/>
  <c r="AO58" i="39" s="1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AG58" i="39" l="1"/>
  <c r="AP58" i="39" s="1"/>
  <c r="W59" i="82"/>
  <c r="AG59" i="40"/>
  <c r="AP59" i="40" s="1"/>
  <c r="Z61" i="91"/>
  <c r="AE59" i="40"/>
  <c r="Z59" i="90"/>
  <c r="Z59" i="76"/>
  <c r="Z58" i="41"/>
  <c r="Z60" i="95"/>
  <c r="W61" i="95" s="1"/>
  <c r="AG58" i="32"/>
  <c r="AP58" i="32" s="1"/>
  <c r="AE58" i="82"/>
  <c r="AF58" i="82"/>
  <c r="AO58" i="82" s="1"/>
  <c r="AF58" i="32"/>
  <c r="AO58" i="32" s="1"/>
  <c r="AE58" i="32"/>
  <c r="Z57" i="35"/>
  <c r="AF57" i="35" s="1"/>
  <c r="AO57" i="35" s="1"/>
  <c r="Z59" i="87"/>
  <c r="AE59" i="87" s="1"/>
  <c r="AF60" i="95"/>
  <c r="AO60" i="95" s="1"/>
  <c r="AG60" i="95"/>
  <c r="AP60" i="95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AN59" i="83"/>
  <c r="AI59" i="83"/>
  <c r="Y61" i="25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X58" i="47"/>
  <c r="Y58" i="47"/>
  <c r="AG59" i="87" l="1"/>
  <c r="AP59" i="87" s="1"/>
  <c r="Z59" i="81"/>
  <c r="Z58" i="47"/>
  <c r="AE58" i="47" s="1"/>
  <c r="AF59" i="87"/>
  <c r="AO59" i="87" s="1"/>
  <c r="AI58" i="82"/>
  <c r="AR58" i="82" s="1"/>
  <c r="AE60" i="95"/>
  <c r="AE57" i="35"/>
  <c r="Z61" i="25"/>
  <c r="W62" i="25" s="1"/>
  <c r="AG57" i="35"/>
  <c r="AP57" i="35" s="1"/>
  <c r="Z60" i="73"/>
  <c r="Z60" i="83"/>
  <c r="AE60" i="83" s="1"/>
  <c r="W60" i="87"/>
  <c r="Y60" i="87" s="1"/>
  <c r="W58" i="35"/>
  <c r="Z60" i="42"/>
  <c r="Z60" i="40"/>
  <c r="AF60" i="40" s="1"/>
  <c r="AO60" i="40" s="1"/>
  <c r="Z61" i="79"/>
  <c r="Z59" i="32"/>
  <c r="AF59" i="32" s="1"/>
  <c r="AO59" i="32" s="1"/>
  <c r="AG61" i="25"/>
  <c r="AP61" i="25" s="1"/>
  <c r="AF61" i="25"/>
  <c r="AO61" i="25" s="1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AN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AH60" i="34"/>
  <c r="AQ60" i="34" s="1"/>
  <c r="AI59" i="37"/>
  <c r="AN59" i="37"/>
  <c r="AI59" i="31"/>
  <c r="AN59" i="31"/>
  <c r="AI56" i="94"/>
  <c r="AN56" i="94"/>
  <c r="AI58" i="33"/>
  <c r="AN58" i="33"/>
  <c r="X59" i="29"/>
  <c r="Y59" i="29"/>
  <c r="AH59" i="84"/>
  <c r="AQ59" i="84" s="1"/>
  <c r="X58" i="46"/>
  <c r="Y58" i="46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AI59" i="87"/>
  <c r="AN59" i="87"/>
  <c r="AG60" i="83" l="1"/>
  <c r="AP60" i="83" s="1"/>
  <c r="AE61" i="25"/>
  <c r="AG59" i="32"/>
  <c r="AP59" i="32" s="1"/>
  <c r="W60" i="32"/>
  <c r="Z58" i="46"/>
  <c r="W61" i="83"/>
  <c r="Z57" i="94"/>
  <c r="W61" i="40"/>
  <c r="AI57" i="35"/>
  <c r="AE60" i="40"/>
  <c r="AG60" i="40"/>
  <c r="AP60" i="40" s="1"/>
  <c r="Z58" i="35"/>
  <c r="AF58" i="35" s="1"/>
  <c r="AO58" i="35" s="1"/>
  <c r="Z59" i="45"/>
  <c r="AF60" i="83"/>
  <c r="AO60" i="83" s="1"/>
  <c r="Z62" i="91"/>
  <c r="AE59" i="32"/>
  <c r="X60" i="87"/>
  <c r="Z61" i="86"/>
  <c r="W62" i="86" s="1"/>
  <c r="Z59" i="29"/>
  <c r="AE59" i="29" s="1"/>
  <c r="Z58" i="75"/>
  <c r="AF58" i="75" s="1"/>
  <c r="AO58" i="75" s="1"/>
  <c r="Z61" i="77"/>
  <c r="Z61" i="96"/>
  <c r="W62" i="96" s="1"/>
  <c r="Z60" i="93"/>
  <c r="W61" i="93" s="1"/>
  <c r="Z60" i="37"/>
  <c r="AG60" i="37" s="1"/>
  <c r="AP60" i="37" s="1"/>
  <c r="AG59" i="29"/>
  <c r="AP59" i="29" s="1"/>
  <c r="AF59" i="29"/>
  <c r="AO59" i="29" s="1"/>
  <c r="AF61" i="96"/>
  <c r="AO61" i="96" s="1"/>
  <c r="AE61" i="96"/>
  <c r="AF60" i="93"/>
  <c r="AO60" i="93" s="1"/>
  <c r="AG58" i="35"/>
  <c r="AP58" i="35" s="1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AG58" i="75"/>
  <c r="AP58" i="75" s="1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Z59" i="47" s="1"/>
  <c r="AI59" i="32"/>
  <c r="AN59" i="32"/>
  <c r="X62" i="79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1" i="28" l="1"/>
  <c r="AG61" i="96"/>
  <c r="AP61" i="96" s="1"/>
  <c r="AE60" i="93"/>
  <c r="Z62" i="79"/>
  <c r="AF62" i="79" s="1"/>
  <c r="AO62" i="79" s="1"/>
  <c r="Z61" i="40"/>
  <c r="W59" i="35"/>
  <c r="AF61" i="86"/>
  <c r="AO61" i="86" s="1"/>
  <c r="AE58" i="35"/>
  <c r="AG60" i="93"/>
  <c r="AP60" i="93" s="1"/>
  <c r="Z60" i="32"/>
  <c r="W61" i="32" s="1"/>
  <c r="AE61" i="86"/>
  <c r="W59" i="75"/>
  <c r="W61" i="37"/>
  <c r="AG61" i="86"/>
  <c r="AP61" i="86" s="1"/>
  <c r="Z61" i="73"/>
  <c r="AF61" i="73" s="1"/>
  <c r="AO61" i="73" s="1"/>
  <c r="AF60" i="37"/>
  <c r="AO60" i="37" s="1"/>
  <c r="AE58" i="75"/>
  <c r="AN58" i="75" s="1"/>
  <c r="W60" i="29"/>
  <c r="AE60" i="37"/>
  <c r="Z60" i="80"/>
  <c r="AG60" i="80" s="1"/>
  <c r="AP60" i="80" s="1"/>
  <c r="Z59" i="36"/>
  <c r="AG59" i="36" s="1"/>
  <c r="AP59" i="36" s="1"/>
  <c r="AE62" i="79"/>
  <c r="W63" i="79"/>
  <c r="AG62" i="79"/>
  <c r="AP62" i="79" s="1"/>
  <c r="AG62" i="25"/>
  <c r="AP62" i="25" s="1"/>
  <c r="AF62" i="25"/>
  <c r="AO62" i="25" s="1"/>
  <c r="AE62" i="25"/>
  <c r="W63" i="25"/>
  <c r="AE60" i="32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Y63" i="91"/>
  <c r="X63" i="9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X60" i="84"/>
  <c r="Y60" i="84"/>
  <c r="X59" i="78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X59" i="35"/>
  <c r="AN61" i="96"/>
  <c r="AI61" i="96"/>
  <c r="Y61" i="37"/>
  <c r="X61" i="37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AI58" i="46"/>
  <c r="AN58" i="46"/>
  <c r="AI58" i="35"/>
  <c r="AN58" i="35"/>
  <c r="X62" i="96"/>
  <c r="Y62" i="96"/>
  <c r="AG60" i="32" l="1"/>
  <c r="AP60" i="32" s="1"/>
  <c r="AF60" i="32"/>
  <c r="AO60" i="32" s="1"/>
  <c r="AG61" i="73"/>
  <c r="AP61" i="73" s="1"/>
  <c r="AI61" i="86"/>
  <c r="W61" i="80"/>
  <c r="Z59" i="78"/>
  <c r="Z59" i="35"/>
  <c r="AG59" i="35" s="1"/>
  <c r="AP59" i="35" s="1"/>
  <c r="AN61" i="86"/>
  <c r="Z62" i="77"/>
  <c r="W60" i="36"/>
  <c r="Z59" i="75"/>
  <c r="AF59" i="75" s="1"/>
  <c r="AO59" i="75" s="1"/>
  <c r="Z61" i="37"/>
  <c r="W62" i="37" s="1"/>
  <c r="Z63" i="91"/>
  <c r="AE61" i="73"/>
  <c r="AI60" i="37"/>
  <c r="AE59" i="36"/>
  <c r="W62" i="73"/>
  <c r="Y62" i="73" s="1"/>
  <c r="AF59" i="36"/>
  <c r="AO59" i="36" s="1"/>
  <c r="AF60" i="80"/>
  <c r="AO60" i="80" s="1"/>
  <c r="Z62" i="86"/>
  <c r="AE62" i="86" s="1"/>
  <c r="AE60" i="80"/>
  <c r="Z61" i="34"/>
  <c r="Z60" i="84"/>
  <c r="AF60" i="84" s="1"/>
  <c r="AO60" i="84" s="1"/>
  <c r="Z59" i="46"/>
  <c r="W60" i="46" s="1"/>
  <c r="Z61" i="93"/>
  <c r="AE61" i="93" s="1"/>
  <c r="Z61" i="44"/>
  <c r="W62" i="44" s="1"/>
  <c r="Z58" i="89"/>
  <c r="Z60" i="82"/>
  <c r="AG60" i="82" s="1"/>
  <c r="AP60" i="82" s="1"/>
  <c r="Z59" i="88"/>
  <c r="AF59" i="88" s="1"/>
  <c r="AO59" i="88" s="1"/>
  <c r="AG59" i="46"/>
  <c r="AP59" i="46" s="1"/>
  <c r="W61" i="82"/>
  <c r="AE60" i="82"/>
  <c r="AE59" i="35"/>
  <c r="W60" i="35"/>
  <c r="AF59" i="35"/>
  <c r="AO59" i="35" s="1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W60" i="75"/>
  <c r="AF61" i="44"/>
  <c r="AO61" i="44" s="1"/>
  <c r="AF58" i="89"/>
  <c r="AO58" i="89" s="1"/>
  <c r="AE58" i="89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Z63" i="79" s="1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Z61" i="90" s="1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AR61" i="77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Z62" i="95" s="1"/>
  <c r="X62" i="28"/>
  <c r="Y62" i="28"/>
  <c r="AR59" i="29"/>
  <c r="X62" i="26"/>
  <c r="Z62" i="26" s="1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AF60" i="82" l="1"/>
  <c r="AO60" i="82" s="1"/>
  <c r="AE59" i="46"/>
  <c r="Z59" i="92"/>
  <c r="AF59" i="46"/>
  <c r="AO59" i="46" s="1"/>
  <c r="Z60" i="36"/>
  <c r="Z62" i="28"/>
  <c r="Z61" i="87"/>
  <c r="X62" i="73"/>
  <c r="AE59" i="75"/>
  <c r="AG60" i="84"/>
  <c r="AP60" i="84" s="1"/>
  <c r="AE60" i="84"/>
  <c r="AN60" i="84" s="1"/>
  <c r="AG59" i="75"/>
  <c r="AP59" i="75" s="1"/>
  <c r="W61" i="84"/>
  <c r="Z61" i="31"/>
  <c r="AF61" i="31" s="1"/>
  <c r="AO61" i="31" s="1"/>
  <c r="AG61" i="44"/>
  <c r="AP61" i="44" s="1"/>
  <c r="W63" i="86"/>
  <c r="AG61" i="93"/>
  <c r="AP61" i="93" s="1"/>
  <c r="AG62" i="86"/>
  <c r="AP62" i="86" s="1"/>
  <c r="AF61" i="93"/>
  <c r="AO61" i="93" s="1"/>
  <c r="Z60" i="43"/>
  <c r="W61" i="43" s="1"/>
  <c r="AE61" i="44"/>
  <c r="W62" i="93"/>
  <c r="Z62" i="30"/>
  <c r="W63" i="30" s="1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1" i="76" s="1"/>
  <c r="AP61" i="76" s="1"/>
  <c r="AG62" i="26"/>
  <c r="AP62" i="26" s="1"/>
  <c r="AF62" i="26"/>
  <c r="AO62" i="26" s="1"/>
  <c r="AE62" i="26"/>
  <c r="W63" i="26"/>
  <c r="AG61" i="31"/>
  <c r="AP61" i="31" s="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F61" i="80"/>
  <c r="AO61" i="80" s="1"/>
  <c r="AE62" i="95"/>
  <c r="W63" i="95"/>
  <c r="AF62" i="95"/>
  <c r="AO62" i="95" s="1"/>
  <c r="AG62" i="95"/>
  <c r="AP62" i="95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AR58" i="92"/>
  <c r="AN63" i="91"/>
  <c r="AI63" i="91"/>
  <c r="AI62" i="86"/>
  <c r="AN62" i="86"/>
  <c r="AR60" i="90"/>
  <c r="AR59" i="41"/>
  <c r="AH60" i="43"/>
  <c r="AQ60" i="43" s="1"/>
  <c r="AI60" i="84"/>
  <c r="AH61" i="90"/>
  <c r="AQ61" i="90" s="1"/>
  <c r="AH59" i="92"/>
  <c r="AQ59" i="92" s="1"/>
  <c r="AR60" i="31"/>
  <c r="AI59" i="78"/>
  <c r="AN59" i="78"/>
  <c r="X59" i="89"/>
  <c r="Y59" i="89"/>
  <c r="Y62" i="44"/>
  <c r="X62" i="44"/>
  <c r="X62" i="93"/>
  <c r="Y62" i="93"/>
  <c r="AI59" i="75"/>
  <c r="AN59" i="75"/>
  <c r="AR61" i="26"/>
  <c r="AN61" i="93"/>
  <c r="AI61" i="34"/>
  <c r="AN61" i="34"/>
  <c r="Y63" i="77"/>
  <c r="X63" i="77"/>
  <c r="Y60" i="35"/>
  <c r="X60" i="35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AN60" i="82"/>
  <c r="AI60" i="82"/>
  <c r="Y60" i="46"/>
  <c r="X60" i="46"/>
  <c r="AE62" i="30"/>
  <c r="Y63" i="86"/>
  <c r="X63" i="86"/>
  <c r="Z63" i="86" s="1"/>
  <c r="X62" i="42"/>
  <c r="Y62" i="42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AF61" i="76" l="1"/>
  <c r="AO61" i="76" s="1"/>
  <c r="W62" i="31"/>
  <c r="Z62" i="42"/>
  <c r="AF62" i="30"/>
  <c r="AO62" i="30" s="1"/>
  <c r="Z62" i="37"/>
  <c r="AG62" i="30"/>
  <c r="AP62" i="30" s="1"/>
  <c r="AI61" i="93"/>
  <c r="AG60" i="41"/>
  <c r="AP60" i="41" s="1"/>
  <c r="W62" i="80"/>
  <c r="AE61" i="31"/>
  <c r="AE60" i="41"/>
  <c r="AE61" i="80"/>
  <c r="Z60" i="46"/>
  <c r="AF60" i="46" s="1"/>
  <c r="AO60" i="46" s="1"/>
  <c r="Z59" i="89"/>
  <c r="AF59" i="89" s="1"/>
  <c r="AO59" i="89" s="1"/>
  <c r="AE60" i="43"/>
  <c r="AG62" i="40"/>
  <c r="AP62" i="40" s="1"/>
  <c r="Z60" i="88"/>
  <c r="AF60" i="43"/>
  <c r="AO60" i="43" s="1"/>
  <c r="AF62" i="40"/>
  <c r="AO62" i="40" s="1"/>
  <c r="AG60" i="43"/>
  <c r="AP60" i="43" s="1"/>
  <c r="Z60" i="35"/>
  <c r="Z64" i="91"/>
  <c r="AG64" i="91" s="1"/>
  <c r="AP64" i="91" s="1"/>
  <c r="Z63" i="85"/>
  <c r="AG63" i="85" s="1"/>
  <c r="AP63" i="85" s="1"/>
  <c r="Z62" i="93"/>
  <c r="AG62" i="93" s="1"/>
  <c r="AP62" i="93" s="1"/>
  <c r="Z60" i="78"/>
  <c r="AE60" i="78" s="1"/>
  <c r="Z63" i="48"/>
  <c r="AF63" i="48" s="1"/>
  <c r="AO63" i="48" s="1"/>
  <c r="AF60" i="41"/>
  <c r="AO60" i="41" s="1"/>
  <c r="W63" i="40"/>
  <c r="Z61" i="82"/>
  <c r="AG61" i="82" s="1"/>
  <c r="AP61" i="82" s="1"/>
  <c r="Z62" i="34"/>
  <c r="AF62" i="34" s="1"/>
  <c r="AO62" i="34" s="1"/>
  <c r="Z61" i="81"/>
  <c r="AE61" i="81" s="1"/>
  <c r="W63" i="42"/>
  <c r="AG62" i="42"/>
  <c r="AP62" i="42" s="1"/>
  <c r="AF62" i="42"/>
  <c r="AO62" i="42" s="1"/>
  <c r="AE62" i="42"/>
  <c r="W62" i="82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W65" i="9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Y60" i="92"/>
  <c r="Z60" i="74"/>
  <c r="Y62" i="87"/>
  <c r="X62" i="87"/>
  <c r="Y62" i="80"/>
  <c r="X62" i="80"/>
  <c r="AI62" i="40"/>
  <c r="AN62" i="40"/>
  <c r="Y63" i="26"/>
  <c r="X63" i="26"/>
  <c r="AR60" i="82"/>
  <c r="AR59" i="88"/>
  <c r="X61" i="43"/>
  <c r="Y61" i="43"/>
  <c r="AH62" i="44"/>
  <c r="AQ62" i="44" s="1"/>
  <c r="AR62" i="48"/>
  <c r="AI61" i="80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X63" i="96"/>
  <c r="Z63" i="77"/>
  <c r="AR59" i="78"/>
  <c r="X61" i="36"/>
  <c r="Y61" i="36"/>
  <c r="AI61" i="87"/>
  <c r="AN61" i="87"/>
  <c r="Y63" i="28"/>
  <c r="X63" i="28"/>
  <c r="Z63" i="28" s="1"/>
  <c r="Y63" i="95"/>
  <c r="X63" i="95"/>
  <c r="AN60" i="33"/>
  <c r="AI60" i="33"/>
  <c r="Y64" i="79"/>
  <c r="X64" i="79"/>
  <c r="Z64" i="79" s="1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AR62" i="77"/>
  <c r="Z62" i="83"/>
  <c r="AH60" i="35"/>
  <c r="AQ60" i="35" s="1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61" i="39" l="1"/>
  <c r="AE63" i="85"/>
  <c r="AF63" i="85"/>
  <c r="AO63" i="85" s="1"/>
  <c r="Z63" i="95"/>
  <c r="AG62" i="34"/>
  <c r="AP62" i="34" s="1"/>
  <c r="Z63" i="26"/>
  <c r="AG61" i="81"/>
  <c r="AP61" i="81" s="1"/>
  <c r="W61" i="78"/>
  <c r="W62" i="81"/>
  <c r="AF61" i="81"/>
  <c r="AO61" i="81" s="1"/>
  <c r="AG59" i="89"/>
  <c r="AP59" i="89" s="1"/>
  <c r="AI60" i="43"/>
  <c r="Z59" i="94"/>
  <c r="W64" i="48"/>
  <c r="AI60" i="41"/>
  <c r="AE63" i="48"/>
  <c r="AG63" i="48"/>
  <c r="AP63" i="48" s="1"/>
  <c r="AE59" i="89"/>
  <c r="W60" i="89"/>
  <c r="Z61" i="29"/>
  <c r="W63" i="93"/>
  <c r="Z63" i="96"/>
  <c r="W64" i="96" s="1"/>
  <c r="Z60" i="92"/>
  <c r="AE62" i="93"/>
  <c r="W63" i="34"/>
  <c r="AF62" i="93"/>
  <c r="AO62" i="93" s="1"/>
  <c r="AE62" i="34"/>
  <c r="AN62" i="34" s="1"/>
  <c r="AE61" i="82"/>
  <c r="AN61" i="82" s="1"/>
  <c r="AF61" i="82"/>
  <c r="AO61" i="82" s="1"/>
  <c r="Z62" i="31"/>
  <c r="Z62" i="76"/>
  <c r="Z63" i="30"/>
  <c r="W64" i="30" s="1"/>
  <c r="Z61" i="41"/>
  <c r="W62" i="41" s="1"/>
  <c r="Z59" i="27"/>
  <c r="W60" i="27" s="1"/>
  <c r="Z61" i="33"/>
  <c r="AF61" i="33" s="1"/>
  <c r="AO61" i="33" s="1"/>
  <c r="Z62" i="87"/>
  <c r="AE62" i="87" s="1"/>
  <c r="AF59" i="94"/>
  <c r="AO59" i="94" s="1"/>
  <c r="AG59" i="94"/>
  <c r="AP59" i="94" s="1"/>
  <c r="W60" i="94"/>
  <c r="AE59" i="94"/>
  <c r="AF62" i="87"/>
  <c r="AO62" i="87" s="1"/>
  <c r="AG63" i="30"/>
  <c r="AP63" i="30" s="1"/>
  <c r="AF63" i="30"/>
  <c r="AO63" i="30" s="1"/>
  <c r="AE63" i="30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G63" i="96"/>
  <c r="AP63" i="96" s="1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3" i="34"/>
  <c r="X62" i="82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Z63" i="93" s="1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N60" i="78"/>
  <c r="AI60" i="78"/>
  <c r="Y65" i="91"/>
  <c r="X65" i="91"/>
  <c r="AN63" i="86"/>
  <c r="AI63" i="86"/>
  <c r="X64" i="85"/>
  <c r="Y64" i="85"/>
  <c r="AN62" i="93"/>
  <c r="AI62" i="93"/>
  <c r="AI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Y63" i="42"/>
  <c r="AE61" i="33" l="1"/>
  <c r="AI63" i="48"/>
  <c r="Z62" i="82"/>
  <c r="AG61" i="33"/>
  <c r="AP61" i="33" s="1"/>
  <c r="AE61" i="41"/>
  <c r="W62" i="33"/>
  <c r="Z63" i="42"/>
  <c r="AE63" i="96"/>
  <c r="AF63" i="96"/>
  <c r="AO63" i="96" s="1"/>
  <c r="AE59" i="27"/>
  <c r="AF59" i="27"/>
  <c r="AO59" i="27" s="1"/>
  <c r="Z64" i="85"/>
  <c r="AE64" i="85" s="1"/>
  <c r="AG59" i="27"/>
  <c r="AP59" i="27" s="1"/>
  <c r="AI62" i="34"/>
  <c r="Z60" i="89"/>
  <c r="AF61" i="41"/>
  <c r="AO61" i="41" s="1"/>
  <c r="Z62" i="81"/>
  <c r="AG62" i="81" s="1"/>
  <c r="AP62" i="81" s="1"/>
  <c r="AG61" i="41"/>
  <c r="AP61" i="41" s="1"/>
  <c r="AG62" i="87"/>
  <c r="AP62" i="87" s="1"/>
  <c r="Z62" i="32"/>
  <c r="W63" i="32" s="1"/>
  <c r="W63" i="87"/>
  <c r="Z61" i="88"/>
  <c r="W62" i="88" s="1"/>
  <c r="AF62" i="32"/>
  <c r="AO62" i="32" s="1"/>
  <c r="AE62" i="32"/>
  <c r="AG62" i="32"/>
  <c r="AP62" i="32" s="1"/>
  <c r="AE61" i="88"/>
  <c r="AG61" i="88"/>
  <c r="AP61" i="88" s="1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AI64" i="79"/>
  <c r="AN64" i="79"/>
  <c r="AH63" i="34"/>
  <c r="AQ63" i="34" s="1"/>
  <c r="AH61" i="47"/>
  <c r="AQ61" i="47" s="1"/>
  <c r="AH61" i="35"/>
  <c r="AQ61" i="35" s="1"/>
  <c r="X62" i="33"/>
  <c r="Y62" i="33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AN61" i="33"/>
  <c r="AI61" i="33"/>
  <c r="Y64" i="30"/>
  <c r="X64" i="30"/>
  <c r="X62" i="4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Y64" i="95"/>
  <c r="AN61" i="39"/>
  <c r="AI61" i="39"/>
  <c r="AI63" i="30"/>
  <c r="AN63" i="30"/>
  <c r="X60" i="94"/>
  <c r="Y60" i="94"/>
  <c r="AI60" i="92"/>
  <c r="AN60" i="92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AH62" i="82"/>
  <c r="AQ62" i="82" s="1"/>
  <c r="AH60" i="89"/>
  <c r="AQ60" i="89" s="1"/>
  <c r="AR60" i="88"/>
  <c r="AI59" i="27"/>
  <c r="AN59" i="27"/>
  <c r="Z61" i="74" l="1"/>
  <c r="AE62" i="81"/>
  <c r="Z64" i="95"/>
  <c r="Z63" i="76"/>
  <c r="Z61" i="75"/>
  <c r="Z60" i="94"/>
  <c r="W63" i="81"/>
  <c r="Z63" i="44"/>
  <c r="Z64" i="77"/>
  <c r="Z62" i="41"/>
  <c r="W65" i="85"/>
  <c r="AG64" i="85"/>
  <c r="AP64" i="85" s="1"/>
  <c r="AF62" i="81"/>
  <c r="AO62" i="81" s="1"/>
  <c r="AF64" i="85"/>
  <c r="AO64" i="85" s="1"/>
  <c r="Z62" i="84"/>
  <c r="AF61" i="88"/>
  <c r="AO61" i="88" s="1"/>
  <c r="Z65" i="79"/>
  <c r="W66" i="79" s="1"/>
  <c r="AI62" i="87"/>
  <c r="Z62" i="39"/>
  <c r="AG62" i="39" s="1"/>
  <c r="AP62" i="39" s="1"/>
  <c r="Z61" i="92"/>
  <c r="AE61" i="92" s="1"/>
  <c r="AE64" i="77"/>
  <c r="W65" i="77"/>
  <c r="AF64" i="77"/>
  <c r="AO64" i="77" s="1"/>
  <c r="AG64" i="77"/>
  <c r="AP64" i="77" s="1"/>
  <c r="AF61" i="92"/>
  <c r="AO61" i="92" s="1"/>
  <c r="AG61" i="92"/>
  <c r="AP61" i="92" s="1"/>
  <c r="AF63" i="76"/>
  <c r="AO63" i="76" s="1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Y62" i="43"/>
  <c r="X62" i="43"/>
  <c r="Z62" i="43" s="1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Y64" i="93"/>
  <c r="AN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Z62" i="88" s="1"/>
  <c r="Y63" i="81"/>
  <c r="X63" i="81"/>
  <c r="Y63" i="32"/>
  <c r="X63" i="32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Z63" i="32" l="1"/>
  <c r="Z64" i="93"/>
  <c r="Z61" i="89"/>
  <c r="Z63" i="80"/>
  <c r="AF63" i="80" s="1"/>
  <c r="AO63" i="80" s="1"/>
  <c r="W62" i="92"/>
  <c r="AE62" i="39"/>
  <c r="W63" i="39"/>
  <c r="AF62" i="39"/>
  <c r="AO62" i="39" s="1"/>
  <c r="AI62" i="81"/>
  <c r="Z64" i="42"/>
  <c r="AF65" i="79"/>
  <c r="AO65" i="79" s="1"/>
  <c r="AG65" i="79"/>
  <c r="AP65" i="79" s="1"/>
  <c r="AE65" i="79"/>
  <c r="Z64" i="40"/>
  <c r="AE64" i="40" s="1"/>
  <c r="Z64" i="38"/>
  <c r="AF64" i="38" s="1"/>
  <c r="AO64" i="38" s="1"/>
  <c r="Z63" i="82"/>
  <c r="AG63" i="82" s="1"/>
  <c r="AP63" i="82" s="1"/>
  <c r="W64" i="80"/>
  <c r="AG63" i="80"/>
  <c r="AP63" i="80" s="1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X62" i="74"/>
  <c r="Y62" i="74"/>
  <c r="Y64" i="73"/>
  <c r="X64" i="73"/>
  <c r="AR63" i="37"/>
  <c r="X62" i="92"/>
  <c r="Y62" i="92"/>
  <c r="Y66" i="79"/>
  <c r="X66" i="79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Z62" i="47"/>
  <c r="Y62" i="47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Z63" i="41" s="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Z66" i="91" s="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Y61" i="94"/>
  <c r="AH62" i="43"/>
  <c r="AQ62" i="43" s="1"/>
  <c r="Y64" i="76"/>
  <c r="X64" i="76"/>
  <c r="AI61" i="92"/>
  <c r="AN61" i="92"/>
  <c r="AI64" i="77"/>
  <c r="AN64" i="77"/>
  <c r="AE63" i="82" l="1"/>
  <c r="W64" i="82"/>
  <c r="AE63" i="80"/>
  <c r="AF63" i="82"/>
  <c r="AO63" i="82" s="1"/>
  <c r="Z65" i="77"/>
  <c r="AE65" i="77" s="1"/>
  <c r="Z61" i="94"/>
  <c r="AF64" i="40"/>
  <c r="AO64" i="40" s="1"/>
  <c r="Z65" i="95"/>
  <c r="Z64" i="44"/>
  <c r="Z66" i="79"/>
  <c r="W67" i="79" s="1"/>
  <c r="AE64" i="38"/>
  <c r="AG64" i="40"/>
  <c r="AP64" i="40" s="1"/>
  <c r="AG64" i="38"/>
  <c r="AP64" i="38" s="1"/>
  <c r="W65" i="40"/>
  <c r="Z65" i="86"/>
  <c r="AG65" i="86" s="1"/>
  <c r="AP65" i="86" s="1"/>
  <c r="Z62" i="74"/>
  <c r="AF62" i="74" s="1"/>
  <c r="AO62" i="74" s="1"/>
  <c r="W65" i="38"/>
  <c r="Z65" i="48"/>
  <c r="AF65" i="48" s="1"/>
  <c r="AO65" i="48" s="1"/>
  <c r="AE63" i="41"/>
  <c r="W64" i="41"/>
  <c r="AF63" i="41"/>
  <c r="AO63" i="41" s="1"/>
  <c r="AG63" i="41"/>
  <c r="AP63" i="41" s="1"/>
  <c r="AG65" i="77"/>
  <c r="AP65" i="77" s="1"/>
  <c r="AF65" i="77"/>
  <c r="AO65" i="77" s="1"/>
  <c r="W66" i="48"/>
  <c r="AN64" i="42"/>
  <c r="AI64" i="42"/>
  <c r="AF62" i="78"/>
  <c r="AO62" i="78" s="1"/>
  <c r="AE62" i="78"/>
  <c r="W63" i="78"/>
  <c r="AG62" i="78"/>
  <c r="AP62" i="78" s="1"/>
  <c r="W66" i="86"/>
  <c r="AF65" i="86"/>
  <c r="AO65" i="86" s="1"/>
  <c r="AR61" i="75"/>
  <c r="Y64" i="31"/>
  <c r="Z64" i="31" s="1"/>
  <c r="X64" i="31"/>
  <c r="AN62" i="43"/>
  <c r="AI62" i="43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W63" i="74"/>
  <c r="Y65" i="26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Y65" i="93"/>
  <c r="X61" i="27"/>
  <c r="Y61" i="27"/>
  <c r="Y63" i="45"/>
  <c r="Z63" i="45" s="1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W66" i="77" l="1"/>
  <c r="AE65" i="48"/>
  <c r="Z63" i="29"/>
  <c r="AE63" i="29" s="1"/>
  <c r="AG65" i="48"/>
  <c r="AP65" i="48" s="1"/>
  <c r="AE62" i="74"/>
  <c r="Z64" i="87"/>
  <c r="AF64" i="87" s="1"/>
  <c r="AO64" i="87" s="1"/>
  <c r="AF66" i="79"/>
  <c r="AO66" i="79" s="1"/>
  <c r="AE66" i="79"/>
  <c r="AG66" i="79"/>
  <c r="AP66" i="79" s="1"/>
  <c r="Z65" i="93"/>
  <c r="AE65" i="93" s="1"/>
  <c r="AG62" i="74"/>
  <c r="AP62" i="74" s="1"/>
  <c r="AE65" i="86"/>
  <c r="Z63" i="33"/>
  <c r="Z65" i="26"/>
  <c r="Z63" i="36"/>
  <c r="AE63" i="36" s="1"/>
  <c r="Z65" i="96"/>
  <c r="W66" i="96" s="1"/>
  <c r="W64" i="29"/>
  <c r="AG63" i="29"/>
  <c r="AP63" i="29" s="1"/>
  <c r="W64" i="36"/>
  <c r="AG63" i="36"/>
  <c r="AP63" i="36" s="1"/>
  <c r="W65" i="87"/>
  <c r="AR63" i="90"/>
  <c r="Y66" i="85"/>
  <c r="X66" i="85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Y64" i="81"/>
  <c r="X63" i="47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Z67" i="91" s="1"/>
  <c r="AR62" i="36"/>
  <c r="AR64" i="26"/>
  <c r="Y67" i="79"/>
  <c r="X67" i="79"/>
  <c r="AH64" i="31"/>
  <c r="AQ64" i="31" s="1"/>
  <c r="X66" i="86"/>
  <c r="Y66" i="86"/>
  <c r="Y63" i="78"/>
  <c r="X63" i="78"/>
  <c r="AN65" i="77"/>
  <c r="AI65" i="77"/>
  <c r="X64" i="4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AG65" i="96" l="1"/>
  <c r="AP65" i="96" s="1"/>
  <c r="AF65" i="93"/>
  <c r="AO65" i="93" s="1"/>
  <c r="AF63" i="29"/>
  <c r="AO63" i="29" s="1"/>
  <c r="AG64" i="87"/>
  <c r="AP64" i="87" s="1"/>
  <c r="Z64" i="81"/>
  <c r="Z65" i="44"/>
  <c r="AE64" i="87"/>
  <c r="Z63" i="78"/>
  <c r="AG63" i="78" s="1"/>
  <c r="AP63" i="78" s="1"/>
  <c r="Z63" i="47"/>
  <c r="AG65" i="93"/>
  <c r="AP65" i="93" s="1"/>
  <c r="AF65" i="96"/>
  <c r="AO65" i="96" s="1"/>
  <c r="AE65" i="96"/>
  <c r="W66" i="93"/>
  <c r="AF63" i="36"/>
  <c r="AO63" i="36" s="1"/>
  <c r="Z64" i="41"/>
  <c r="AG64" i="41" s="1"/>
  <c r="AP64" i="41" s="1"/>
  <c r="Z66" i="85"/>
  <c r="Z66" i="86"/>
  <c r="AG66" i="86" s="1"/>
  <c r="AP66" i="86" s="1"/>
  <c r="AE63" i="78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2" i="94"/>
  <c r="Y66" i="93"/>
  <c r="X66" i="93"/>
  <c r="Y64" i="45"/>
  <c r="X64" i="45"/>
  <c r="X65" i="76"/>
  <c r="Y65" i="7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AR65" i="95"/>
  <c r="AI64" i="34"/>
  <c r="AN64" i="34"/>
  <c r="AH65" i="44"/>
  <c r="AQ65" i="44" s="1"/>
  <c r="AI62" i="92"/>
  <c r="AN62" i="92"/>
  <c r="Y63" i="35"/>
  <c r="X63" i="35"/>
  <c r="Y65" i="31"/>
  <c r="X65" i="31"/>
  <c r="AR63" i="81"/>
  <c r="AH66" i="85"/>
  <c r="AQ66" i="85" s="1"/>
  <c r="AI65" i="96"/>
  <c r="AN65" i="96"/>
  <c r="X64" i="29"/>
  <c r="Y64" i="29"/>
  <c r="Z65" i="34" l="1"/>
  <c r="W67" i="86"/>
  <c r="AE66" i="86"/>
  <c r="AF66" i="86"/>
  <c r="AO66" i="86" s="1"/>
  <c r="Z63" i="92"/>
  <c r="W64" i="78"/>
  <c r="AE64" i="41"/>
  <c r="AF63" i="78"/>
  <c r="AO63" i="78" s="1"/>
  <c r="AF64" i="41"/>
  <c r="AO64" i="41" s="1"/>
  <c r="Z63" i="35"/>
  <c r="AG63" i="35" s="1"/>
  <c r="AP63" i="35" s="1"/>
  <c r="Z65" i="73"/>
  <c r="AI63" i="36"/>
  <c r="Z66" i="26"/>
  <c r="AE66" i="26" s="1"/>
  <c r="Z65" i="31"/>
  <c r="AG65" i="31" s="1"/>
  <c r="AP65" i="31" s="1"/>
  <c r="Z63" i="46"/>
  <c r="W64" i="46" s="1"/>
  <c r="Z64" i="84"/>
  <c r="Z65" i="76"/>
  <c r="Z66" i="93"/>
  <c r="W67" i="93" s="1"/>
  <c r="Z64" i="39"/>
  <c r="AG64" i="39" s="1"/>
  <c r="AP64" i="39" s="1"/>
  <c r="W66" i="31"/>
  <c r="AE65" i="31"/>
  <c r="AH65" i="87"/>
  <c r="AQ65" i="87" s="1"/>
  <c r="AE65" i="37"/>
  <c r="W66" i="37"/>
  <c r="AF65" i="37"/>
  <c r="AO65" i="37" s="1"/>
  <c r="AG65" i="37"/>
  <c r="AP65" i="37" s="1"/>
  <c r="W67" i="26"/>
  <c r="AG66" i="26"/>
  <c r="AP66" i="26" s="1"/>
  <c r="AF66" i="26"/>
  <c r="AO66" i="26" s="1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AN66" i="85"/>
  <c r="AI66" i="85"/>
  <c r="Y66" i="44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Z65" i="32" s="1"/>
  <c r="Y65" i="32"/>
  <c r="AN64" i="90"/>
  <c r="AI64" i="90"/>
  <c r="AR63" i="39"/>
  <c r="AH66" i="96"/>
  <c r="AQ66" i="96" s="1"/>
  <c r="X66" i="30"/>
  <c r="Y66" i="30"/>
  <c r="Z66" i="25"/>
  <c r="Y65" i="80"/>
  <c r="X65" i="80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Y68" i="91"/>
  <c r="X68" i="91"/>
  <c r="AR62" i="92"/>
  <c r="AI63" i="43"/>
  <c r="AN63" i="43"/>
  <c r="Y66" i="28"/>
  <c r="X66" i="28"/>
  <c r="AH63" i="35"/>
  <c r="AQ63" i="35" s="1"/>
  <c r="Y64" i="43"/>
  <c r="X64" i="43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Z64" i="43" l="1"/>
  <c r="Z66" i="30"/>
  <c r="AF66" i="93"/>
  <c r="AO66" i="93" s="1"/>
  <c r="AE63" i="35"/>
  <c r="Z65" i="82"/>
  <c r="AE65" i="82" s="1"/>
  <c r="Z65" i="90"/>
  <c r="AE64" i="39"/>
  <c r="AF63" i="46"/>
  <c r="AO63" i="46" s="1"/>
  <c r="AE63" i="46"/>
  <c r="AG63" i="46"/>
  <c r="AP63" i="46" s="1"/>
  <c r="AF65" i="31"/>
  <c r="AO65" i="31" s="1"/>
  <c r="Z63" i="89"/>
  <c r="AG63" i="89" s="1"/>
  <c r="AP63" i="89" s="1"/>
  <c r="Z66" i="40"/>
  <c r="AG66" i="40" s="1"/>
  <c r="AP66" i="40" s="1"/>
  <c r="Z66" i="42"/>
  <c r="Z65" i="80"/>
  <c r="AG65" i="80" s="1"/>
  <c r="AP65" i="80" s="1"/>
  <c r="AE66" i="93"/>
  <c r="AG66" i="93"/>
  <c r="AP66" i="93" s="1"/>
  <c r="AF64" i="39"/>
  <c r="AO64" i="39" s="1"/>
  <c r="Z65" i="83"/>
  <c r="AE65" i="83" s="1"/>
  <c r="Z66" i="44"/>
  <c r="W65" i="39"/>
  <c r="Z66" i="38"/>
  <c r="AF66" i="38" s="1"/>
  <c r="AO66" i="38" s="1"/>
  <c r="AF66" i="40"/>
  <c r="AO66" i="40" s="1"/>
  <c r="AE66" i="40"/>
  <c r="W67" i="40"/>
  <c r="W66" i="82"/>
  <c r="AE65" i="80"/>
  <c r="W66" i="80"/>
  <c r="AG66" i="38"/>
  <c r="AP66" i="38" s="1"/>
  <c r="X65" i="84"/>
  <c r="Y65" i="84"/>
  <c r="AI66" i="77"/>
  <c r="AN66" i="77"/>
  <c r="AH68" i="91"/>
  <c r="AQ68" i="91" s="1"/>
  <c r="AR64" i="83"/>
  <c r="AH65" i="41"/>
  <c r="AQ65" i="41" s="1"/>
  <c r="AR61" i="27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Y66" i="37"/>
  <c r="X66" i="37"/>
  <c r="AI65" i="31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X64" i="35"/>
  <c r="AI65" i="37"/>
  <c r="AN65" i="37"/>
  <c r="X65" i="39"/>
  <c r="Y65" i="39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I66" i="93"/>
  <c r="AN66" i="93"/>
  <c r="AN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AF65" i="82" l="1"/>
  <c r="AO65" i="82" s="1"/>
  <c r="AE66" i="38"/>
  <c r="AG65" i="82"/>
  <c r="AP65" i="82" s="1"/>
  <c r="AE63" i="89"/>
  <c r="W64" i="89"/>
  <c r="Z65" i="39"/>
  <c r="AG65" i="39" s="1"/>
  <c r="AP65" i="39" s="1"/>
  <c r="Z64" i="74"/>
  <c r="AE64" i="74" s="1"/>
  <c r="AF63" i="89"/>
  <c r="AO63" i="89" s="1"/>
  <c r="W67" i="38"/>
  <c r="Y67" i="38" s="1"/>
  <c r="AF65" i="80"/>
  <c r="AO65" i="80" s="1"/>
  <c r="Z67" i="26"/>
  <c r="W68" i="26" s="1"/>
  <c r="Z66" i="34"/>
  <c r="Z68" i="79"/>
  <c r="AF65" i="83"/>
  <c r="AO65" i="83" s="1"/>
  <c r="Z66" i="73"/>
  <c r="AG66" i="73" s="1"/>
  <c r="AP66" i="73" s="1"/>
  <c r="W66" i="83"/>
  <c r="Z64" i="35"/>
  <c r="Z66" i="37"/>
  <c r="AF66" i="37" s="1"/>
  <c r="AO66" i="37" s="1"/>
  <c r="Z66" i="76"/>
  <c r="W67" i="76" s="1"/>
  <c r="AI64" i="39"/>
  <c r="AE67" i="26"/>
  <c r="AG67" i="26"/>
  <c r="AP67" i="26" s="1"/>
  <c r="AF67" i="26"/>
  <c r="AO67" i="26" s="1"/>
  <c r="W68" i="85"/>
  <c r="AG67" i="85"/>
  <c r="AP67" i="85" s="1"/>
  <c r="AE67" i="85"/>
  <c r="AF67" i="85"/>
  <c r="AO67" i="85" s="1"/>
  <c r="AR65" i="73"/>
  <c r="AR63" i="46"/>
  <c r="Y65" i="36"/>
  <c r="X65" i="36"/>
  <c r="Z65" i="36" s="1"/>
  <c r="W65" i="74"/>
  <c r="AG64" i="74"/>
  <c r="AP64" i="74" s="1"/>
  <c r="AF64" i="74"/>
  <c r="AO64" i="74" s="1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G66" i="76"/>
  <c r="AP66" i="76" s="1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Y67" i="25"/>
  <c r="X67" i="25"/>
  <c r="AR65" i="37"/>
  <c r="AH67" i="95"/>
  <c r="AQ67" i="95" s="1"/>
  <c r="AE66" i="37"/>
  <c r="W67" i="37"/>
  <c r="Y66" i="32"/>
  <c r="X66" i="32"/>
  <c r="AH68" i="79"/>
  <c r="AQ68" i="79" s="1"/>
  <c r="AH66" i="31"/>
  <c r="AQ66" i="31" s="1"/>
  <c r="Z67" i="48"/>
  <c r="X65" i="43"/>
  <c r="Y65" i="43"/>
  <c r="X66" i="80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6" i="87" s="1"/>
  <c r="Z67" i="93"/>
  <c r="AI65" i="32"/>
  <c r="AN65" i="32"/>
  <c r="X67" i="30"/>
  <c r="Z67" i="30" s="1"/>
  <c r="Y67" i="30"/>
  <c r="Z66" i="31"/>
  <c r="X66" i="90"/>
  <c r="Y66" i="90"/>
  <c r="AR62" i="94"/>
  <c r="X67" i="38"/>
  <c r="AN65" i="80"/>
  <c r="AI65" i="80"/>
  <c r="AE65" i="39" l="1"/>
  <c r="W66" i="39"/>
  <c r="W67" i="73"/>
  <c r="Z66" i="83"/>
  <c r="AE66" i="73"/>
  <c r="AF66" i="73"/>
  <c r="AO66" i="73" s="1"/>
  <c r="AF65" i="39"/>
  <c r="AO65" i="39" s="1"/>
  <c r="AF66" i="76"/>
  <c r="AO66" i="76" s="1"/>
  <c r="AG66" i="37"/>
  <c r="AP66" i="37" s="1"/>
  <c r="Z67" i="42"/>
  <c r="AF67" i="42" s="1"/>
  <c r="AO67" i="42" s="1"/>
  <c r="AE66" i="76"/>
  <c r="Z66" i="80"/>
  <c r="W67" i="80" s="1"/>
  <c r="Z65" i="43"/>
  <c r="AG65" i="43" s="1"/>
  <c r="AP65" i="43" s="1"/>
  <c r="Z66" i="82"/>
  <c r="AE66" i="82" s="1"/>
  <c r="Z65" i="33"/>
  <c r="W66" i="33" s="1"/>
  <c r="AG67" i="44"/>
  <c r="AP67" i="44" s="1"/>
  <c r="AE67" i="44"/>
  <c r="W68" i="44"/>
  <c r="AF67" i="44"/>
  <c r="AO67" i="44" s="1"/>
  <c r="AF65" i="33"/>
  <c r="AO65" i="33" s="1"/>
  <c r="AE65" i="33"/>
  <c r="AG67" i="42"/>
  <c r="AP67" i="42" s="1"/>
  <c r="W68" i="42"/>
  <c r="AR65" i="80"/>
  <c r="AH67" i="30"/>
  <c r="AQ67" i="30" s="1"/>
  <c r="AN68" i="91"/>
  <c r="AI68" i="91"/>
  <c r="AI64" i="78"/>
  <c r="AN64" i="78"/>
  <c r="AH65" i="29"/>
  <c r="AQ65" i="29" s="1"/>
  <c r="AE66" i="80"/>
  <c r="X67" i="37"/>
  <c r="Y67" i="37"/>
  <c r="AH67" i="25"/>
  <c r="AQ67" i="25" s="1"/>
  <c r="AH64" i="75"/>
  <c r="AQ64" i="75" s="1"/>
  <c r="AH67" i="40"/>
  <c r="AQ67" i="40" s="1"/>
  <c r="AH67" i="42"/>
  <c r="AQ67" i="42" s="1"/>
  <c r="AR64" i="36"/>
  <c r="AR65" i="82"/>
  <c r="Y67" i="76"/>
  <c r="Z67" i="76" s="1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Z69" i="91" s="1"/>
  <c r="AH65" i="45"/>
  <c r="AQ65" i="45" s="1"/>
  <c r="X65" i="78"/>
  <c r="Y65" i="78"/>
  <c r="Y65" i="35"/>
  <c r="X65" i="35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Y66" i="39"/>
  <c r="AG66" i="80" l="1"/>
  <c r="AP66" i="80" s="1"/>
  <c r="AG65" i="33"/>
  <c r="AP65" i="33" s="1"/>
  <c r="AE67" i="42"/>
  <c r="Z65" i="35"/>
  <c r="AF66" i="80"/>
  <c r="AO66" i="80" s="1"/>
  <c r="W67" i="82"/>
  <c r="AF66" i="82"/>
  <c r="AO66" i="82" s="1"/>
  <c r="AG66" i="82"/>
  <c r="AP66" i="82" s="1"/>
  <c r="AI66" i="76"/>
  <c r="Z66" i="41"/>
  <c r="Z69" i="79"/>
  <c r="W70" i="79" s="1"/>
  <c r="W66" i="43"/>
  <c r="Z66" i="39"/>
  <c r="AE65" i="43"/>
  <c r="Z68" i="26"/>
  <c r="AF68" i="26" s="1"/>
  <c r="AO68" i="26" s="1"/>
  <c r="Z63" i="27"/>
  <c r="W64" i="27" s="1"/>
  <c r="AF65" i="43"/>
  <c r="AO65" i="43" s="1"/>
  <c r="Z65" i="78"/>
  <c r="Z67" i="37"/>
  <c r="AG67" i="37" s="1"/>
  <c r="AP67" i="37" s="1"/>
  <c r="W68" i="37"/>
  <c r="AG69" i="91"/>
  <c r="AP69" i="91" s="1"/>
  <c r="AF69" i="91"/>
  <c r="AO69" i="91" s="1"/>
  <c r="W70" i="91"/>
  <c r="AE69" i="9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X66" i="36"/>
  <c r="Y66" i="36"/>
  <c r="AF65" i="78"/>
  <c r="AO65" i="78" s="1"/>
  <c r="AE65" i="78"/>
  <c r="W66" i="78"/>
  <c r="AG65" i="78"/>
  <c r="AP65" i="78" s="1"/>
  <c r="AH63" i="27"/>
  <c r="AQ63" i="27" s="1"/>
  <c r="AE69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Z67" i="82" s="1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Z66" i="33" l="1"/>
  <c r="Z67" i="87"/>
  <c r="AE63" i="27"/>
  <c r="AE67" i="37"/>
  <c r="AF67" i="37"/>
  <c r="AO67" i="37" s="1"/>
  <c r="AF69" i="79"/>
  <c r="AO69" i="79" s="1"/>
  <c r="AG69" i="79"/>
  <c r="AP69" i="79" s="1"/>
  <c r="Z67" i="80"/>
  <c r="AE67" i="80" s="1"/>
  <c r="Z68" i="95"/>
  <c r="W69" i="26"/>
  <c r="Z66" i="84"/>
  <c r="AF66" i="84" s="1"/>
  <c r="AO66" i="84" s="1"/>
  <c r="AF63" i="27"/>
  <c r="AO63" i="27" s="1"/>
  <c r="Z67" i="31"/>
  <c r="AG67" i="31" s="1"/>
  <c r="AP67" i="31" s="1"/>
  <c r="Z68" i="44"/>
  <c r="W69" i="44" s="1"/>
  <c r="AE68" i="26"/>
  <c r="AG63" i="27"/>
  <c r="AP63" i="27" s="1"/>
  <c r="W68" i="82"/>
  <c r="AG67" i="82"/>
  <c r="AP67" i="82" s="1"/>
  <c r="AF67" i="82"/>
  <c r="AO67" i="82" s="1"/>
  <c r="AE67" i="82"/>
  <c r="W68" i="87"/>
  <c r="AG67" i="87"/>
  <c r="AP67" i="87" s="1"/>
  <c r="AF67" i="87"/>
  <c r="AO67" i="87" s="1"/>
  <c r="AE67" i="87"/>
  <c r="W68" i="31"/>
  <c r="Y66" i="35"/>
  <c r="X66" i="35"/>
  <c r="AE68" i="44"/>
  <c r="AN69" i="79"/>
  <c r="AI69" i="79"/>
  <c r="X67" i="39"/>
  <c r="Y67" i="39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Z68" i="38" s="1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AH68" i="44"/>
  <c r="AQ68" i="44" s="1"/>
  <c r="Y70" i="79"/>
  <c r="X70" i="79"/>
  <c r="AI65" i="78"/>
  <c r="AN65" i="78"/>
  <c r="X69" i="26"/>
  <c r="Y69" i="26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Z67" i="81" s="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Z68" i="25" s="1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Y68" i="37"/>
  <c r="X68" i="37"/>
  <c r="Z68" i="96" l="1"/>
  <c r="AG67" i="80"/>
  <c r="AP67" i="80" s="1"/>
  <c r="AF67" i="80"/>
  <c r="AO67" i="80" s="1"/>
  <c r="Z70" i="91"/>
  <c r="Z69" i="26"/>
  <c r="W70" i="26" s="1"/>
  <c r="AG66" i="84"/>
  <c r="AP66" i="84" s="1"/>
  <c r="W67" i="84"/>
  <c r="AE66" i="84"/>
  <c r="Z66" i="78"/>
  <c r="AG66" i="78" s="1"/>
  <c r="AP66" i="78" s="1"/>
  <c r="Z64" i="27"/>
  <c r="W68" i="80"/>
  <c r="Z67" i="90"/>
  <c r="AG67" i="90" s="1"/>
  <c r="AP67" i="90" s="1"/>
  <c r="AF68" i="44"/>
  <c r="AO68" i="44" s="1"/>
  <c r="AE67" i="31"/>
  <c r="AG68" i="44"/>
  <c r="AP68" i="44" s="1"/>
  <c r="AF67" i="31"/>
  <c r="AO67" i="31" s="1"/>
  <c r="Z68" i="37"/>
  <c r="AF68" i="37" s="1"/>
  <c r="AO68" i="37" s="1"/>
  <c r="Z68" i="40"/>
  <c r="Z67" i="41"/>
  <c r="AG67" i="41" s="1"/>
  <c r="AP67" i="41" s="1"/>
  <c r="Z68" i="73"/>
  <c r="AF68" i="73" s="1"/>
  <c r="AO68" i="73" s="1"/>
  <c r="Z67" i="32"/>
  <c r="AG67" i="32" s="1"/>
  <c r="AP67" i="32" s="1"/>
  <c r="W68" i="41"/>
  <c r="AE68" i="73"/>
  <c r="W69" i="73"/>
  <c r="AE69" i="26"/>
  <c r="W68" i="90"/>
  <c r="AE67" i="90"/>
  <c r="AE67" i="81"/>
  <c r="AG67" i="81"/>
  <c r="AP67" i="81" s="1"/>
  <c r="AF67" i="81"/>
  <c r="AO67" i="81" s="1"/>
  <c r="W68" i="8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Y67" i="84"/>
  <c r="AR69" i="79"/>
  <c r="Y69" i="44"/>
  <c r="X69" i="44"/>
  <c r="AN67" i="31"/>
  <c r="Y68" i="82"/>
  <c r="X68" i="82"/>
  <c r="X66" i="47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AF69" i="26" l="1"/>
  <c r="AO69" i="26" s="1"/>
  <c r="AG69" i="26"/>
  <c r="AP69" i="26" s="1"/>
  <c r="AE67" i="41"/>
  <c r="AE67" i="32"/>
  <c r="AF67" i="32"/>
  <c r="AO67" i="32" s="1"/>
  <c r="W67" i="78"/>
  <c r="Z68" i="80"/>
  <c r="AI68" i="44"/>
  <c r="W68" i="32"/>
  <c r="X68" i="32" s="1"/>
  <c r="AE66" i="78"/>
  <c r="AF66" i="78"/>
  <c r="AO66" i="78" s="1"/>
  <c r="Z66" i="47"/>
  <c r="AF66" i="47" s="1"/>
  <c r="AO66" i="47" s="1"/>
  <c r="AF67" i="90"/>
  <c r="AO67" i="90" s="1"/>
  <c r="AF67" i="41"/>
  <c r="AO67" i="41" s="1"/>
  <c r="Z68" i="31"/>
  <c r="W69" i="31" s="1"/>
  <c r="Z68" i="87"/>
  <c r="AG68" i="73"/>
  <c r="AP68" i="73" s="1"/>
  <c r="W69" i="37"/>
  <c r="AE68" i="37"/>
  <c r="AI67" i="31"/>
  <c r="Z67" i="84"/>
  <c r="AG67" i="84" s="1"/>
  <c r="AP67" i="84" s="1"/>
  <c r="AG68" i="37"/>
  <c r="AP68" i="37" s="1"/>
  <c r="Z69" i="85"/>
  <c r="AG69" i="85" s="1"/>
  <c r="AP69" i="85" s="1"/>
  <c r="Z67" i="33"/>
  <c r="W68" i="33" s="1"/>
  <c r="Z69" i="86"/>
  <c r="AG69" i="86" s="1"/>
  <c r="AP69" i="86" s="1"/>
  <c r="Z69" i="95"/>
  <c r="AE69" i="95" s="1"/>
  <c r="Z69" i="44"/>
  <c r="AE69" i="44" s="1"/>
  <c r="AE68" i="28"/>
  <c r="W69" i="28"/>
  <c r="AF68" i="28"/>
  <c r="AO68" i="28" s="1"/>
  <c r="AG68" i="28"/>
  <c r="AP68" i="28" s="1"/>
  <c r="AE66" i="47"/>
  <c r="AE68" i="87"/>
  <c r="W69" i="87"/>
  <c r="AF68" i="87"/>
  <c r="AO68" i="87" s="1"/>
  <c r="AG68" i="87"/>
  <c r="AP68" i="87" s="1"/>
  <c r="AE67" i="33"/>
  <c r="AF69" i="86"/>
  <c r="AO69" i="86" s="1"/>
  <c r="W70" i="86"/>
  <c r="AH66" i="88"/>
  <c r="AQ66" i="88" s="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20" i="44"/>
  <c r="S20" i="44" s="1"/>
  <c r="AC20" i="44" s="1"/>
  <c r="AB21" i="44" s="1"/>
  <c r="AX23" i="44"/>
  <c r="S23" i="44" s="1"/>
  <c r="AC23" i="44" s="1"/>
  <c r="AB24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X65" i="27"/>
  <c r="Z65" i="27" s="1"/>
  <c r="Y65" i="27"/>
  <c r="X70" i="26"/>
  <c r="Y70" i="26"/>
  <c r="AR65" i="88"/>
  <c r="AI66" i="43"/>
  <c r="AN66" i="43"/>
  <c r="X69" i="96"/>
  <c r="Y69" i="96"/>
  <c r="AN66" i="78"/>
  <c r="AI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X68" i="41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Y71" i="91"/>
  <c r="AR67" i="31"/>
  <c r="X69" i="38"/>
  <c r="Y69" i="38"/>
  <c r="AI67" i="83"/>
  <c r="AN67" i="83"/>
  <c r="AH68" i="28"/>
  <c r="AQ68" i="28" s="1"/>
  <c r="AI69" i="26"/>
  <c r="AN69" i="26"/>
  <c r="AN67" i="41"/>
  <c r="AI67" i="41"/>
  <c r="Y69" i="37"/>
  <c r="X69" i="37"/>
  <c r="Y66" i="92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AX19" i="44" l="1"/>
  <c r="S19" i="44" s="1"/>
  <c r="AC19" i="44" s="1"/>
  <c r="AB20" i="44" s="1"/>
  <c r="AX24" i="44"/>
  <c r="S24" i="44" s="1"/>
  <c r="AC24" i="44" s="1"/>
  <c r="AB25" i="44" s="1"/>
  <c r="AX18" i="44"/>
  <c r="S18" i="44" s="1"/>
  <c r="AC18" i="44" s="1"/>
  <c r="AB19" i="44" s="1"/>
  <c r="AX17" i="44"/>
  <c r="S17" i="44" s="1"/>
  <c r="AC17" i="44" s="1"/>
  <c r="AB18" i="44" s="1"/>
  <c r="Z71" i="91"/>
  <c r="AX22" i="44"/>
  <c r="S22" i="44" s="1"/>
  <c r="AC22" i="44" s="1"/>
  <c r="AB23" i="44" s="1"/>
  <c r="AX16" i="44"/>
  <c r="S16" i="44" s="1"/>
  <c r="AC16" i="44" s="1"/>
  <c r="AB17" i="44" s="1"/>
  <c r="AG67" i="33"/>
  <c r="AP67" i="33" s="1"/>
  <c r="W67" i="47"/>
  <c r="AX21" i="44"/>
  <c r="S21" i="44" s="1"/>
  <c r="AC21" i="44" s="1"/>
  <c r="AB22" i="44" s="1"/>
  <c r="AX13" i="44"/>
  <c r="S13" i="44" s="1"/>
  <c r="AC13" i="44" s="1"/>
  <c r="AB14" i="44" s="1"/>
  <c r="AF67" i="33"/>
  <c r="AO67" i="33" s="1"/>
  <c r="AG66" i="47"/>
  <c r="AP66" i="47" s="1"/>
  <c r="Z69" i="38"/>
  <c r="AE69" i="86"/>
  <c r="AF69" i="95"/>
  <c r="AO69" i="95" s="1"/>
  <c r="W68" i="84"/>
  <c r="AX11" i="44"/>
  <c r="S11" i="44" s="1"/>
  <c r="AC11" i="44" s="1"/>
  <c r="AB12" i="44" s="1"/>
  <c r="AE67" i="84"/>
  <c r="AE68" i="31"/>
  <c r="Z70" i="26"/>
  <c r="AF68" i="31"/>
  <c r="AO68" i="31" s="1"/>
  <c r="Y68" i="32"/>
  <c r="AF67" i="84"/>
  <c r="AO67" i="84" s="1"/>
  <c r="Z69" i="42"/>
  <c r="AX15" i="44"/>
  <c r="S15" i="44" s="1"/>
  <c r="AC15" i="44" s="1"/>
  <c r="AB16" i="44" s="1"/>
  <c r="AG68" i="31"/>
  <c r="AP68" i="31" s="1"/>
  <c r="W70" i="95"/>
  <c r="X70" i="95" s="1"/>
  <c r="AX14" i="44"/>
  <c r="S14" i="44" s="1"/>
  <c r="AC14" i="44" s="1"/>
  <c r="AB15" i="44" s="1"/>
  <c r="AG69" i="95"/>
  <c r="AP69" i="95" s="1"/>
  <c r="Z69" i="48"/>
  <c r="Z69" i="96"/>
  <c r="AX10" i="44"/>
  <c r="S10" i="44" s="1"/>
  <c r="AC10" i="44" s="1"/>
  <c r="AB11" i="44" s="1"/>
  <c r="W70" i="85"/>
  <c r="X70" i="85" s="1"/>
  <c r="AX9" i="44"/>
  <c r="S9" i="44" s="1"/>
  <c r="AC9" i="44" s="1"/>
  <c r="AB10" i="44" s="1"/>
  <c r="AE69" i="85"/>
  <c r="AN69" i="85" s="1"/>
  <c r="Z69" i="77"/>
  <c r="Z66" i="92"/>
  <c r="AX8" i="44"/>
  <c r="S8" i="44" s="1"/>
  <c r="AC8" i="44" s="1"/>
  <c r="AB9" i="44" s="1"/>
  <c r="AF69" i="85"/>
  <c r="AO69" i="85" s="1"/>
  <c r="Z67" i="43"/>
  <c r="AF67" i="43" s="1"/>
  <c r="AO67" i="43" s="1"/>
  <c r="Z68" i="90"/>
  <c r="AG68" i="90" s="1"/>
  <c r="AP68" i="90" s="1"/>
  <c r="AX12" i="44"/>
  <c r="S12" i="44" s="1"/>
  <c r="AC12" i="44" s="1"/>
  <c r="AB13" i="44" s="1"/>
  <c r="Z67" i="36"/>
  <c r="AF69" i="44"/>
  <c r="AO69" i="44" s="1"/>
  <c r="AO71" i="44" s="1"/>
  <c r="Z68" i="32"/>
  <c r="AF68" i="32" s="1"/>
  <c r="AO68" i="32" s="1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AJ69" i="44" s="1"/>
  <c r="AS69" i="44" s="1"/>
  <c r="AF67" i="36"/>
  <c r="AO67" i="36" s="1"/>
  <c r="AE67" i="36"/>
  <c r="W68" i="36"/>
  <c r="AG67" i="36"/>
  <c r="AP67" i="36" s="1"/>
  <c r="AG68" i="81"/>
  <c r="AP68" i="81" s="1"/>
  <c r="W69" i="81"/>
  <c r="AE68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W68" i="43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28" i="96"/>
  <c r="S28" i="96" s="1"/>
  <c r="AC28" i="96" s="1"/>
  <c r="AB29" i="96" s="1"/>
  <c r="AX34" i="96"/>
  <c r="S34" i="96" s="1"/>
  <c r="AC34" i="96" s="1"/>
  <c r="AB35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67" i="47"/>
  <c r="Y67" i="47"/>
  <c r="W70" i="77"/>
  <c r="AG69" i="77"/>
  <c r="AP69" i="77" s="1"/>
  <c r="AF69" i="77"/>
  <c r="AO69" i="77" s="1"/>
  <c r="AE69" i="77"/>
  <c r="W69" i="90"/>
  <c r="AJ59" i="44"/>
  <c r="AK59" i="44"/>
  <c r="AT59" i="44" s="1"/>
  <c r="AJ23" i="44"/>
  <c r="AK23" i="44"/>
  <c r="AT23" i="44" s="1"/>
  <c r="AJ11" i="44"/>
  <c r="AK11" i="44"/>
  <c r="AT11" i="44" s="1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43" i="40"/>
  <c r="S43" i="40" s="1"/>
  <c r="AC43" i="40" s="1"/>
  <c r="AB44" i="40" s="1"/>
  <c r="AX44" i="40"/>
  <c r="S44" i="40" s="1"/>
  <c r="AC44" i="40" s="1"/>
  <c r="AB45" i="40" s="1"/>
  <c r="AX50" i="40"/>
  <c r="S50" i="40" s="1"/>
  <c r="AC50" i="40" s="1"/>
  <c r="AB51" i="40" s="1"/>
  <c r="AX51" i="40"/>
  <c r="S51" i="40" s="1"/>
  <c r="AC51" i="40" s="1"/>
  <c r="AB52" i="40" s="1"/>
  <c r="AX54" i="40"/>
  <c r="S54" i="40" s="1"/>
  <c r="AC54" i="40" s="1"/>
  <c r="AB55" i="40" s="1"/>
  <c r="AX60" i="40"/>
  <c r="S60" i="40" s="1"/>
  <c r="AC60" i="40" s="1"/>
  <c r="AB61" i="40" s="1"/>
  <c r="AX61" i="40"/>
  <c r="S61" i="40" s="1"/>
  <c r="AC61" i="40" s="1"/>
  <c r="AB62" i="40" s="1"/>
  <c r="AX62" i="40"/>
  <c r="S62" i="40" s="1"/>
  <c r="AC62" i="40" s="1"/>
  <c r="AB63" i="40" s="1"/>
  <c r="AX66" i="40"/>
  <c r="S66" i="40" s="1"/>
  <c r="AC66" i="40" s="1"/>
  <c r="AB67" i="40" s="1"/>
  <c r="AI70" i="79"/>
  <c r="AN70" i="79"/>
  <c r="Y69" i="80"/>
  <c r="X69" i="80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K69" i="44"/>
  <c r="AT69" i="44" s="1"/>
  <c r="AJ41" i="44"/>
  <c r="AK41" i="44"/>
  <c r="AT41" i="44" s="1"/>
  <c r="AJ17" i="44"/>
  <c r="AK17" i="44"/>
  <c r="AT17" i="44" s="1"/>
  <c r="AR67" i="81"/>
  <c r="X66" i="75"/>
  <c r="Y66" i="75"/>
  <c r="AR67" i="83"/>
  <c r="X68" i="84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Z67" i="29" s="1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N68" i="31"/>
  <c r="X70" i="86"/>
  <c r="Y70" i="86"/>
  <c r="AN68" i="28"/>
  <c r="AI68" i="28"/>
  <c r="AX63" i="40" l="1"/>
  <c r="S63" i="40" s="1"/>
  <c r="AC63" i="40" s="1"/>
  <c r="AB64" i="40" s="1"/>
  <c r="AX55" i="40"/>
  <c r="S55" i="40" s="1"/>
  <c r="AC55" i="40" s="1"/>
  <c r="AB56" i="40" s="1"/>
  <c r="AX45" i="40"/>
  <c r="S45" i="40" s="1"/>
  <c r="AC45" i="40" s="1"/>
  <c r="AB46" i="40" s="1"/>
  <c r="AX31" i="40"/>
  <c r="S31" i="40" s="1"/>
  <c r="AC31" i="40" s="1"/>
  <c r="AB32" i="40" s="1"/>
  <c r="AX19" i="40"/>
  <c r="S19" i="40" s="1"/>
  <c r="AC19" i="40" s="1"/>
  <c r="AB20" i="40" s="1"/>
  <c r="AX42" i="40"/>
  <c r="S42" i="40" s="1"/>
  <c r="AC42" i="40" s="1"/>
  <c r="AB43" i="40" s="1"/>
  <c r="AX68" i="40"/>
  <c r="S68" i="40" s="1"/>
  <c r="AC68" i="40" s="1"/>
  <c r="AB69" i="40" s="1"/>
  <c r="AX57" i="40"/>
  <c r="S57" i="40" s="1"/>
  <c r="AC57" i="40" s="1"/>
  <c r="AB58" i="40" s="1"/>
  <c r="AX49" i="40"/>
  <c r="S49" i="40" s="1"/>
  <c r="AC49" i="40" s="1"/>
  <c r="AB50" i="40" s="1"/>
  <c r="AX36" i="40"/>
  <c r="S36" i="40" s="1"/>
  <c r="AC36" i="40" s="1"/>
  <c r="AB37" i="40" s="1"/>
  <c r="AX64" i="96"/>
  <c r="S64" i="96" s="1"/>
  <c r="AC64" i="96" s="1"/>
  <c r="AB65" i="96" s="1"/>
  <c r="AX58" i="96"/>
  <c r="S58" i="96" s="1"/>
  <c r="AC58" i="96" s="1"/>
  <c r="AB59" i="96" s="1"/>
  <c r="AX52" i="96"/>
  <c r="S52" i="96" s="1"/>
  <c r="AC52" i="96" s="1"/>
  <c r="AB53" i="96" s="1"/>
  <c r="AX46" i="96"/>
  <c r="S46" i="96" s="1"/>
  <c r="AC46" i="96" s="1"/>
  <c r="AB47" i="96" s="1"/>
  <c r="AX38" i="96"/>
  <c r="S38" i="96" s="1"/>
  <c r="AC38" i="96" s="1"/>
  <c r="AB39" i="96" s="1"/>
  <c r="AX67" i="48"/>
  <c r="S67" i="48" s="1"/>
  <c r="AC67" i="48" s="1"/>
  <c r="AB68" i="48" s="1"/>
  <c r="AG67" i="43"/>
  <c r="AP67" i="43" s="1"/>
  <c r="Z69" i="80"/>
  <c r="AX65" i="40"/>
  <c r="S65" i="40" s="1"/>
  <c r="AC65" i="40" s="1"/>
  <c r="AB66" i="40" s="1"/>
  <c r="AX56" i="40"/>
  <c r="S56" i="40" s="1"/>
  <c r="AC56" i="40" s="1"/>
  <c r="AB57" i="40" s="1"/>
  <c r="AX48" i="40"/>
  <c r="S48" i="40" s="1"/>
  <c r="AC48" i="40" s="1"/>
  <c r="AB49" i="40" s="1"/>
  <c r="AX32" i="40"/>
  <c r="S32" i="40" s="1"/>
  <c r="AC32" i="40" s="1"/>
  <c r="AB33" i="40" s="1"/>
  <c r="AX45" i="96"/>
  <c r="S45" i="96" s="1"/>
  <c r="AC45" i="96" s="1"/>
  <c r="AB46" i="96" s="1"/>
  <c r="AX36" i="96"/>
  <c r="S36" i="96" s="1"/>
  <c r="AC36" i="96" s="1"/>
  <c r="AB37" i="96" s="1"/>
  <c r="AX51" i="48"/>
  <c r="S51" i="48" s="1"/>
  <c r="AC51" i="48" s="1"/>
  <c r="AB52" i="48" s="1"/>
  <c r="AX23" i="96"/>
  <c r="S23" i="96" s="1"/>
  <c r="AC23" i="96" s="1"/>
  <c r="AB24" i="96" s="1"/>
  <c r="AX39" i="40"/>
  <c r="S39" i="40" s="1"/>
  <c r="AC39" i="40" s="1"/>
  <c r="AB40" i="40" s="1"/>
  <c r="AX29" i="40"/>
  <c r="S29" i="40" s="1"/>
  <c r="AC29" i="40" s="1"/>
  <c r="AB30" i="40" s="1"/>
  <c r="AX40" i="96"/>
  <c r="S40" i="96" s="1"/>
  <c r="AC40" i="96" s="1"/>
  <c r="AB41" i="96" s="1"/>
  <c r="AX31" i="96"/>
  <c r="S31" i="96" s="1"/>
  <c r="AC31" i="96" s="1"/>
  <c r="AB32" i="96" s="1"/>
  <c r="AX21" i="96"/>
  <c r="S21" i="96" s="1"/>
  <c r="AC21" i="96" s="1"/>
  <c r="AB22" i="96" s="1"/>
  <c r="AX66" i="48"/>
  <c r="S66" i="48" s="1"/>
  <c r="AC66" i="48" s="1"/>
  <c r="AB67" i="48" s="1"/>
  <c r="AX38" i="40"/>
  <c r="S38" i="40" s="1"/>
  <c r="AC38" i="40" s="1"/>
  <c r="AB39" i="40" s="1"/>
  <c r="AX27" i="40"/>
  <c r="S27" i="40" s="1"/>
  <c r="AC27" i="40" s="1"/>
  <c r="AB28" i="40" s="1"/>
  <c r="AX30" i="96"/>
  <c r="S30" i="96" s="1"/>
  <c r="AC30" i="96" s="1"/>
  <c r="AB31" i="96" s="1"/>
  <c r="AX20" i="96"/>
  <c r="S20" i="96" s="1"/>
  <c r="AC20" i="96" s="1"/>
  <c r="AB21" i="96" s="1"/>
  <c r="AX37" i="40"/>
  <c r="S37" i="40" s="1"/>
  <c r="AC37" i="40" s="1"/>
  <c r="AB38" i="40" s="1"/>
  <c r="AX20" i="40"/>
  <c r="S20" i="40" s="1"/>
  <c r="AC20" i="40" s="1"/>
  <c r="AB21" i="40" s="1"/>
  <c r="AX37" i="96"/>
  <c r="S37" i="96" s="1"/>
  <c r="AC37" i="96" s="1"/>
  <c r="AB38" i="96" s="1"/>
  <c r="AX29" i="96"/>
  <c r="S29" i="96" s="1"/>
  <c r="AC29" i="96" s="1"/>
  <c r="AB30" i="96" s="1"/>
  <c r="AX14" i="96"/>
  <c r="S14" i="96" s="1"/>
  <c r="AC14" i="96" s="1"/>
  <c r="AB15" i="96" s="1"/>
  <c r="AX48" i="48"/>
  <c r="S48" i="48" s="1"/>
  <c r="AC48" i="48" s="1"/>
  <c r="AB49" i="48" s="1"/>
  <c r="AE67" i="43"/>
  <c r="AX35" i="96"/>
  <c r="S35" i="96" s="1"/>
  <c r="AC35" i="96" s="1"/>
  <c r="AB36" i="96" s="1"/>
  <c r="AX25" i="96"/>
  <c r="S25" i="96" s="1"/>
  <c r="AC25" i="96" s="1"/>
  <c r="AB26" i="96" s="1"/>
  <c r="AX12" i="40"/>
  <c r="S12" i="40" s="1"/>
  <c r="AC12" i="40" s="1"/>
  <c r="AB13" i="40" s="1"/>
  <c r="AX63" i="48"/>
  <c r="S63" i="48" s="1"/>
  <c r="AC63" i="48" s="1"/>
  <c r="AB64" i="48" s="1"/>
  <c r="AX45" i="48"/>
  <c r="S45" i="48" s="1"/>
  <c r="AC45" i="48" s="1"/>
  <c r="AB46" i="48" s="1"/>
  <c r="AI69" i="85"/>
  <c r="AX60" i="48"/>
  <c r="S60" i="48" s="1"/>
  <c r="AC60" i="48" s="1"/>
  <c r="AB61" i="48" s="1"/>
  <c r="AX42" i="48"/>
  <c r="S42" i="48" s="1"/>
  <c r="AC42" i="48" s="1"/>
  <c r="AB43" i="48" s="1"/>
  <c r="AG68" i="32"/>
  <c r="AP68" i="32" s="1"/>
  <c r="AI69" i="44"/>
  <c r="AX57" i="48"/>
  <c r="S57" i="48" s="1"/>
  <c r="AC57" i="48" s="1"/>
  <c r="AB58" i="48" s="1"/>
  <c r="AX39" i="48"/>
  <c r="S39" i="48" s="1"/>
  <c r="AC39" i="48" s="1"/>
  <c r="AB40" i="48" s="1"/>
  <c r="W69" i="32"/>
  <c r="Z69" i="28"/>
  <c r="AG69" i="28" s="1"/>
  <c r="AP69" i="28" s="1"/>
  <c r="AP71" i="28" s="1"/>
  <c r="AX23" i="40"/>
  <c r="S23" i="40" s="1"/>
  <c r="AC23" i="40" s="1"/>
  <c r="AB24" i="40" s="1"/>
  <c r="AX54" i="48"/>
  <c r="S54" i="48" s="1"/>
  <c r="AC54" i="48" s="1"/>
  <c r="AB55" i="48" s="1"/>
  <c r="AX34" i="48"/>
  <c r="S34" i="48" s="1"/>
  <c r="AC34" i="48" s="1"/>
  <c r="AB35" i="48" s="1"/>
  <c r="AE68" i="32"/>
  <c r="Z70" i="95"/>
  <c r="AI68" i="31"/>
  <c r="AR68" i="31" s="1"/>
  <c r="Z68" i="84"/>
  <c r="AX21" i="40"/>
  <c r="S21" i="40" s="1"/>
  <c r="AC21" i="40" s="1"/>
  <c r="AB22" i="40" s="1"/>
  <c r="AX10" i="40"/>
  <c r="S10" i="40" s="1"/>
  <c r="AC10" i="40" s="1"/>
  <c r="AB11" i="40" s="1"/>
  <c r="AF68" i="90"/>
  <c r="AO68" i="90" s="1"/>
  <c r="AX13" i="96"/>
  <c r="S13" i="96" s="1"/>
  <c r="AC13" i="96" s="1"/>
  <c r="AB14" i="96" s="1"/>
  <c r="AX59" i="48"/>
  <c r="S59" i="48" s="1"/>
  <c r="AC59" i="48" s="1"/>
  <c r="AB60" i="48" s="1"/>
  <c r="AJ60" i="48" s="1"/>
  <c r="AX53" i="48"/>
  <c r="S53" i="48" s="1"/>
  <c r="AC53" i="48" s="1"/>
  <c r="AB54" i="48" s="1"/>
  <c r="AX47" i="48"/>
  <c r="S47" i="48" s="1"/>
  <c r="AC47" i="48" s="1"/>
  <c r="AB48" i="48" s="1"/>
  <c r="AX41" i="48"/>
  <c r="S41" i="48" s="1"/>
  <c r="AC41" i="48" s="1"/>
  <c r="AB42" i="48" s="1"/>
  <c r="AX33" i="48"/>
  <c r="S33" i="48" s="1"/>
  <c r="AC33" i="48" s="1"/>
  <c r="AB34" i="48" s="1"/>
  <c r="AX65" i="48"/>
  <c r="S65" i="48" s="1"/>
  <c r="AC65" i="48" s="1"/>
  <c r="AB66" i="48" s="1"/>
  <c r="AX58" i="48"/>
  <c r="S58" i="48" s="1"/>
  <c r="AC58" i="48" s="1"/>
  <c r="AB59" i="48" s="1"/>
  <c r="AX52" i="48"/>
  <c r="S52" i="48" s="1"/>
  <c r="AC52" i="48" s="1"/>
  <c r="AB53" i="48" s="1"/>
  <c r="AX46" i="48"/>
  <c r="S46" i="48" s="1"/>
  <c r="AC46" i="48" s="1"/>
  <c r="AB47" i="48" s="1"/>
  <c r="AX40" i="48"/>
  <c r="S40" i="48" s="1"/>
  <c r="AC40" i="48" s="1"/>
  <c r="AB41" i="48" s="1"/>
  <c r="AX27" i="48"/>
  <c r="S27" i="48" s="1"/>
  <c r="AC27" i="48" s="1"/>
  <c r="AB28" i="48" s="1"/>
  <c r="AE66" i="46"/>
  <c r="AX64" i="40"/>
  <c r="S64" i="40" s="1"/>
  <c r="AC64" i="40" s="1"/>
  <c r="AB65" i="40" s="1"/>
  <c r="AK65" i="40" s="1"/>
  <c r="AT65" i="40" s="1"/>
  <c r="AX59" i="40"/>
  <c r="S59" i="40" s="1"/>
  <c r="AC59" i="40" s="1"/>
  <c r="AB60" i="40" s="1"/>
  <c r="AX53" i="40"/>
  <c r="S53" i="40" s="1"/>
  <c r="AC53" i="40" s="1"/>
  <c r="AB54" i="40" s="1"/>
  <c r="AX47" i="40"/>
  <c r="S47" i="40" s="1"/>
  <c r="AC47" i="40" s="1"/>
  <c r="AB48" i="40" s="1"/>
  <c r="AX41" i="40"/>
  <c r="S41" i="40" s="1"/>
  <c r="AC41" i="40" s="1"/>
  <c r="AB42" i="40" s="1"/>
  <c r="AX35" i="40"/>
  <c r="S35" i="40" s="1"/>
  <c r="AC35" i="40" s="1"/>
  <c r="AB36" i="40" s="1"/>
  <c r="AX26" i="40"/>
  <c r="S26" i="40" s="1"/>
  <c r="AC26" i="40" s="1"/>
  <c r="AB27" i="40" s="1"/>
  <c r="AJ27" i="40" s="1"/>
  <c r="AX17" i="40"/>
  <c r="S17" i="40" s="1"/>
  <c r="AC17" i="40" s="1"/>
  <c r="AB18" i="40" s="1"/>
  <c r="AE68" i="90"/>
  <c r="AX39" i="96"/>
  <c r="S39" i="96" s="1"/>
  <c r="AC39" i="96" s="1"/>
  <c r="AB40" i="96" s="1"/>
  <c r="AX33" i="96"/>
  <c r="S33" i="96" s="1"/>
  <c r="AC33" i="96" s="1"/>
  <c r="AB34" i="96" s="1"/>
  <c r="AX27" i="96"/>
  <c r="S27" i="96" s="1"/>
  <c r="AC27" i="96" s="1"/>
  <c r="AB28" i="96" s="1"/>
  <c r="AX19" i="96"/>
  <c r="S19" i="96" s="1"/>
  <c r="AC19" i="96" s="1"/>
  <c r="AB20" i="96" s="1"/>
  <c r="AJ20" i="96" s="1"/>
  <c r="AX68" i="48"/>
  <c r="S68" i="48" s="1"/>
  <c r="AC68" i="48" s="1"/>
  <c r="AB69" i="48" s="1"/>
  <c r="AX62" i="48"/>
  <c r="S62" i="48" s="1"/>
  <c r="AC62" i="48" s="1"/>
  <c r="AB63" i="48" s="1"/>
  <c r="AX56" i="48"/>
  <c r="S56" i="48" s="1"/>
  <c r="AC56" i="48" s="1"/>
  <c r="AB57" i="48" s="1"/>
  <c r="AX50" i="48"/>
  <c r="S50" i="48" s="1"/>
  <c r="AC50" i="48" s="1"/>
  <c r="AB51" i="48" s="1"/>
  <c r="AX44" i="48"/>
  <c r="S44" i="48" s="1"/>
  <c r="AC44" i="48" s="1"/>
  <c r="AB45" i="48" s="1"/>
  <c r="AX37" i="48"/>
  <c r="S37" i="48" s="1"/>
  <c r="AC37" i="48" s="1"/>
  <c r="AB38" i="48" s="1"/>
  <c r="AG66" i="46"/>
  <c r="AP66" i="46" s="1"/>
  <c r="AX67" i="40"/>
  <c r="S67" i="40" s="1"/>
  <c r="AC67" i="40" s="1"/>
  <c r="AB68" i="40" s="1"/>
  <c r="AX58" i="40"/>
  <c r="S58" i="40" s="1"/>
  <c r="AC58" i="40" s="1"/>
  <c r="AB59" i="40" s="1"/>
  <c r="AX52" i="40"/>
  <c r="S52" i="40" s="1"/>
  <c r="AC52" i="40" s="1"/>
  <c r="AB53" i="40" s="1"/>
  <c r="AX46" i="40"/>
  <c r="S46" i="40" s="1"/>
  <c r="AC46" i="40" s="1"/>
  <c r="AB47" i="40" s="1"/>
  <c r="AX40" i="40"/>
  <c r="S40" i="40" s="1"/>
  <c r="AC40" i="40" s="1"/>
  <c r="AB41" i="40" s="1"/>
  <c r="AK41" i="40" s="1"/>
  <c r="AT41" i="40" s="1"/>
  <c r="AX33" i="40"/>
  <c r="S33" i="40" s="1"/>
  <c r="AC33" i="40" s="1"/>
  <c r="AB34" i="40" s="1"/>
  <c r="AX25" i="40"/>
  <c r="S25" i="40" s="1"/>
  <c r="AC25" i="40" s="1"/>
  <c r="AB26" i="40" s="1"/>
  <c r="AX14" i="40"/>
  <c r="S14" i="40" s="1"/>
  <c r="AC14" i="40" s="1"/>
  <c r="AB15" i="40" s="1"/>
  <c r="AX32" i="96"/>
  <c r="S32" i="96" s="1"/>
  <c r="AC32" i="96" s="1"/>
  <c r="AB33" i="96" s="1"/>
  <c r="AX26" i="96"/>
  <c r="S26" i="96" s="1"/>
  <c r="AC26" i="96" s="1"/>
  <c r="AB27" i="96" s="1"/>
  <c r="AX15" i="96"/>
  <c r="S15" i="96" s="1"/>
  <c r="AC15" i="96" s="1"/>
  <c r="AB16" i="96" s="1"/>
  <c r="AX64" i="48"/>
  <c r="S64" i="48" s="1"/>
  <c r="AC64" i="48" s="1"/>
  <c r="AB65" i="48" s="1"/>
  <c r="AX61" i="48"/>
  <c r="S61" i="48" s="1"/>
  <c r="AC61" i="48" s="1"/>
  <c r="AB62" i="48" s="1"/>
  <c r="AX55" i="48"/>
  <c r="S55" i="48" s="1"/>
  <c r="AC55" i="48" s="1"/>
  <c r="AB56" i="48" s="1"/>
  <c r="AX49" i="48"/>
  <c r="S49" i="48" s="1"/>
  <c r="AC49" i="48" s="1"/>
  <c r="AB50" i="48" s="1"/>
  <c r="AX43" i="48"/>
  <c r="S43" i="48" s="1"/>
  <c r="AC43" i="48" s="1"/>
  <c r="AB44" i="48" s="1"/>
  <c r="AX35" i="48"/>
  <c r="S35" i="48" s="1"/>
  <c r="AC35" i="48" s="1"/>
  <c r="AB36" i="48" s="1"/>
  <c r="W67" i="46"/>
  <c r="AX30" i="40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4" i="40"/>
  <c r="S4" i="40" s="1"/>
  <c r="AC4" i="40" s="1"/>
  <c r="AB5" i="40" s="1"/>
  <c r="AX24" i="96"/>
  <c r="S24" i="96" s="1"/>
  <c r="AC24" i="96" s="1"/>
  <c r="AB25" i="96" s="1"/>
  <c r="AJ25" i="96" s="1"/>
  <c r="AX18" i="96"/>
  <c r="S18" i="96" s="1"/>
  <c r="AC18" i="96" s="1"/>
  <c r="AB19" i="96" s="1"/>
  <c r="AX12" i="96"/>
  <c r="S12" i="96" s="1"/>
  <c r="AC12" i="96" s="1"/>
  <c r="AB13" i="96" s="1"/>
  <c r="AX38" i="48"/>
  <c r="S38" i="48" s="1"/>
  <c r="AC38" i="48" s="1"/>
  <c r="AB39" i="48" s="1"/>
  <c r="AX32" i="48"/>
  <c r="S32" i="48" s="1"/>
  <c r="AC32" i="48" s="1"/>
  <c r="AB33" i="48" s="1"/>
  <c r="AX26" i="48"/>
  <c r="S26" i="48" s="1"/>
  <c r="AC26" i="48" s="1"/>
  <c r="AB27" i="48" s="1"/>
  <c r="AX17" i="96"/>
  <c r="S17" i="96" s="1"/>
  <c r="AC17" i="96" s="1"/>
  <c r="AB18" i="96" s="1"/>
  <c r="AJ18" i="96" s="1"/>
  <c r="AX11" i="96"/>
  <c r="S11" i="96" s="1"/>
  <c r="AC11" i="96" s="1"/>
  <c r="AB12" i="96" s="1"/>
  <c r="AX31" i="48"/>
  <c r="S31" i="48" s="1"/>
  <c r="AC31" i="48" s="1"/>
  <c r="AB32" i="48" s="1"/>
  <c r="AX25" i="48"/>
  <c r="S25" i="48" s="1"/>
  <c r="AC25" i="48" s="1"/>
  <c r="AB26" i="48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K23" i="40" s="1"/>
  <c r="AT23" i="40" s="1"/>
  <c r="AX15" i="40"/>
  <c r="S15" i="40" s="1"/>
  <c r="AC15" i="40" s="1"/>
  <c r="AB16" i="40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6" i="48"/>
  <c r="S36" i="48" s="1"/>
  <c r="AC36" i="48" s="1"/>
  <c r="AB37" i="48" s="1"/>
  <c r="AX30" i="48"/>
  <c r="S30" i="48" s="1"/>
  <c r="AC30" i="48" s="1"/>
  <c r="AB31" i="48" s="1"/>
  <c r="AJ31" i="48" s="1"/>
  <c r="AX23" i="48"/>
  <c r="S23" i="48" s="1"/>
  <c r="AC23" i="48" s="1"/>
  <c r="AB24" i="48" s="1"/>
  <c r="AX9" i="96"/>
  <c r="S9" i="96" s="1"/>
  <c r="AC9" i="96" s="1"/>
  <c r="AB10" i="96" s="1"/>
  <c r="AX29" i="48"/>
  <c r="S29" i="48" s="1"/>
  <c r="AC29" i="48" s="1"/>
  <c r="AB30" i="48" s="1"/>
  <c r="AX19" i="48"/>
  <c r="S19" i="48" s="1"/>
  <c r="AC19" i="48" s="1"/>
  <c r="AB20" i="48" s="1"/>
  <c r="AX28" i="48"/>
  <c r="S28" i="48" s="1"/>
  <c r="AC28" i="48" s="1"/>
  <c r="AB29" i="48" s="1"/>
  <c r="AX13" i="48"/>
  <c r="S13" i="48" s="1"/>
  <c r="AC13" i="48" s="1"/>
  <c r="AB14" i="48" s="1"/>
  <c r="AK14" i="48" s="1"/>
  <c r="AT14" i="48" s="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J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J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Z67" i="92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2" i="48"/>
  <c r="AK32" i="48"/>
  <c r="AT32" i="48" s="1"/>
  <c r="AJ26" i="48"/>
  <c r="AK26" i="48"/>
  <c r="AT26" i="48" s="1"/>
  <c r="AK20" i="48"/>
  <c r="AT20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K24" i="96"/>
  <c r="AT24" i="96" s="1"/>
  <c r="AK12" i="96"/>
  <c r="AT12" i="96" s="1"/>
  <c r="AJ12" i="96"/>
  <c r="AK6" i="96"/>
  <c r="AT6" i="96" s="1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37" i="48"/>
  <c r="AK37" i="48"/>
  <c r="AT37" i="48" s="1"/>
  <c r="AJ19" i="48"/>
  <c r="AK19" i="48"/>
  <c r="AT19" i="48" s="1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35" i="40"/>
  <c r="AT35" i="40" s="1"/>
  <c r="AJ35" i="40"/>
  <c r="AK29" i="40"/>
  <c r="AT29" i="40" s="1"/>
  <c r="AJ29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54" i="48"/>
  <c r="AK54" i="48"/>
  <c r="AT54" i="48" s="1"/>
  <c r="AK48" i="48"/>
  <c r="AT48" i="48" s="1"/>
  <c r="AJ48" i="48"/>
  <c r="AJ42" i="48"/>
  <c r="AK42" i="48"/>
  <c r="AT42" i="48" s="1"/>
  <c r="AK30" i="48"/>
  <c r="AT30" i="48" s="1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K40" i="40"/>
  <c r="AT40" i="40" s="1"/>
  <c r="AJ34" i="40"/>
  <c r="AK34" i="40"/>
  <c r="AT34" i="40" s="1"/>
  <c r="AJ28" i="40"/>
  <c r="AK28" i="40"/>
  <c r="AT28" i="40" s="1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0" i="96"/>
  <c r="AK10" i="96"/>
  <c r="AT10" i="96" s="1"/>
  <c r="AK66" i="48"/>
  <c r="AT66" i="48" s="1"/>
  <c r="AJ66" i="48"/>
  <c r="AJ53" i="48"/>
  <c r="AK53" i="48"/>
  <c r="AT53" i="48" s="1"/>
  <c r="AJ47" i="48"/>
  <c r="AK47" i="48"/>
  <c r="AT47" i="48" s="1"/>
  <c r="AJ41" i="48"/>
  <c r="AK41" i="48"/>
  <c r="AT41" i="48" s="1"/>
  <c r="AK35" i="48"/>
  <c r="AT35" i="48" s="1"/>
  <c r="AJ29" i="48"/>
  <c r="AK29" i="48"/>
  <c r="AT29" i="48" s="1"/>
  <c r="AJ23" i="48"/>
  <c r="AK23" i="48"/>
  <c r="AT23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X67" i="88"/>
  <c r="Z67" i="88" s="1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J69" i="40"/>
  <c r="AS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AX29" i="76" l="1"/>
  <c r="S29" i="76" s="1"/>
  <c r="AC29" i="76" s="1"/>
  <c r="AB30" i="76" s="1"/>
  <c r="AX59" i="76"/>
  <c r="S59" i="76" s="1"/>
  <c r="AC59" i="76" s="1"/>
  <c r="AB60" i="76" s="1"/>
  <c r="AX53" i="76"/>
  <c r="S53" i="76" s="1"/>
  <c r="AC53" i="76" s="1"/>
  <c r="AB54" i="76" s="1"/>
  <c r="AX17" i="76"/>
  <c r="S17" i="76" s="1"/>
  <c r="AC17" i="76" s="1"/>
  <c r="AB18" i="76" s="1"/>
  <c r="AJ17" i="48"/>
  <c r="AJ36" i="48"/>
  <c r="AJ16" i="96"/>
  <c r="AJ38" i="48"/>
  <c r="AJ43" i="48"/>
  <c r="Z68" i="43"/>
  <c r="AX64" i="76"/>
  <c r="S64" i="76" s="1"/>
  <c r="AC64" i="76" s="1"/>
  <c r="AB65" i="76" s="1"/>
  <c r="AX23" i="76"/>
  <c r="S23" i="76" s="1"/>
  <c r="AC23" i="76" s="1"/>
  <c r="AB24" i="76" s="1"/>
  <c r="AK43" i="48"/>
  <c r="AT43" i="48" s="1"/>
  <c r="AK25" i="96"/>
  <c r="AT25" i="96" s="1"/>
  <c r="AX37" i="80"/>
  <c r="S37" i="80" s="1"/>
  <c r="AC37" i="80" s="1"/>
  <c r="AB38" i="80" s="1"/>
  <c r="AX66" i="28"/>
  <c r="S66" i="28" s="1"/>
  <c r="AC66" i="28" s="1"/>
  <c r="AB67" i="28" s="1"/>
  <c r="Z72" i="91"/>
  <c r="AX69" i="28"/>
  <c r="S69" i="28" s="1"/>
  <c r="AC69" i="28" s="1"/>
  <c r="AX55" i="28"/>
  <c r="S55" i="28" s="1"/>
  <c r="AC55" i="28" s="1"/>
  <c r="AB56" i="28" s="1"/>
  <c r="AK17" i="48"/>
  <c r="AT17" i="48" s="1"/>
  <c r="AJ24" i="96"/>
  <c r="AS24" i="96" s="1"/>
  <c r="AF69" i="28"/>
  <c r="AO69" i="28" s="1"/>
  <c r="AO71" i="28" s="1"/>
  <c r="Z69" i="90"/>
  <c r="AX47" i="28"/>
  <c r="S47" i="28" s="1"/>
  <c r="AC47" i="28" s="1"/>
  <c r="AB48" i="28" s="1"/>
  <c r="AX47" i="76"/>
  <c r="S47" i="76" s="1"/>
  <c r="AC47" i="76" s="1"/>
  <c r="AB48" i="76" s="1"/>
  <c r="AE69" i="28"/>
  <c r="AJ59" i="48"/>
  <c r="AS59" i="48" s="1"/>
  <c r="AK21" i="48"/>
  <c r="AT21" i="48" s="1"/>
  <c r="AJ26" i="40"/>
  <c r="AX39" i="28"/>
  <c r="S39" i="28" s="1"/>
  <c r="AC39" i="28" s="1"/>
  <c r="AB40" i="28" s="1"/>
  <c r="AX41" i="76"/>
  <c r="S41" i="76" s="1"/>
  <c r="AC41" i="76" s="1"/>
  <c r="AB42" i="76" s="1"/>
  <c r="AJ14" i="48"/>
  <c r="AK27" i="40"/>
  <c r="AT27" i="40" s="1"/>
  <c r="AJ35" i="48"/>
  <c r="AK36" i="48"/>
  <c r="AT36" i="48" s="1"/>
  <c r="AJ17" i="96"/>
  <c r="AK25" i="48"/>
  <c r="AT25" i="48" s="1"/>
  <c r="AJ6" i="40"/>
  <c r="AS6" i="40" s="1"/>
  <c r="AK38" i="48"/>
  <c r="AT38" i="48" s="1"/>
  <c r="AK59" i="48"/>
  <c r="AT59" i="48" s="1"/>
  <c r="AK16" i="96"/>
  <c r="AT16" i="96" s="1"/>
  <c r="AJ22" i="40"/>
  <c r="AJ40" i="40"/>
  <c r="AJ65" i="40"/>
  <c r="AS65" i="40" s="1"/>
  <c r="AJ20" i="48"/>
  <c r="AL20" i="48" s="1"/>
  <c r="AU20" i="48" s="1"/>
  <c r="AX26" i="80"/>
  <c r="S26" i="80" s="1"/>
  <c r="AC26" i="80" s="1"/>
  <c r="AB27" i="80" s="1"/>
  <c r="AX19" i="80"/>
  <c r="S19" i="80" s="1"/>
  <c r="AC19" i="80" s="1"/>
  <c r="AB20" i="80" s="1"/>
  <c r="AK69" i="40"/>
  <c r="AT69" i="40" s="1"/>
  <c r="AX54" i="80"/>
  <c r="S54" i="80" s="1"/>
  <c r="AC54" i="80" s="1"/>
  <c r="AB55" i="80" s="1"/>
  <c r="AX36" i="80"/>
  <c r="S36" i="80" s="1"/>
  <c r="AC36" i="80" s="1"/>
  <c r="AB37" i="80" s="1"/>
  <c r="AX15" i="80"/>
  <c r="S15" i="80" s="1"/>
  <c r="AC15" i="80" s="1"/>
  <c r="AB16" i="80" s="1"/>
  <c r="AJ16" i="48"/>
  <c r="AK60" i="48"/>
  <c r="AT60" i="48" s="1"/>
  <c r="AJ23" i="40"/>
  <c r="AJ41" i="40"/>
  <c r="AX11" i="76"/>
  <c r="S11" i="76" s="1"/>
  <c r="AC11" i="76" s="1"/>
  <c r="AB12" i="76" s="1"/>
  <c r="AK12" i="76" s="1"/>
  <c r="AT12" i="76" s="1"/>
  <c r="AK31" i="48"/>
  <c r="AT31" i="48" s="1"/>
  <c r="AK18" i="96"/>
  <c r="AT18" i="96" s="1"/>
  <c r="Z70" i="38"/>
  <c r="AX61" i="80"/>
  <c r="S61" i="80" s="1"/>
  <c r="AC61" i="80" s="1"/>
  <c r="AB62" i="80" s="1"/>
  <c r="AX43" i="80"/>
  <c r="S43" i="80" s="1"/>
  <c r="AC43" i="80" s="1"/>
  <c r="AB44" i="80" s="1"/>
  <c r="AX55" i="80"/>
  <c r="S55" i="80" s="1"/>
  <c r="AC55" i="80" s="1"/>
  <c r="AB56" i="80" s="1"/>
  <c r="AK56" i="80" s="1"/>
  <c r="AT56" i="80" s="1"/>
  <c r="AX51" i="80"/>
  <c r="S51" i="80" s="1"/>
  <c r="AC51" i="80" s="1"/>
  <c r="AB52" i="80" s="1"/>
  <c r="AX33" i="80"/>
  <c r="S33" i="80" s="1"/>
  <c r="AC33" i="80" s="1"/>
  <c r="AB34" i="80" s="1"/>
  <c r="AX14" i="80"/>
  <c r="S14" i="80" s="1"/>
  <c r="AC14" i="80" s="1"/>
  <c r="AB15" i="80" s="1"/>
  <c r="AJ64" i="40"/>
  <c r="AJ24" i="48"/>
  <c r="AJ13" i="48"/>
  <c r="AS13" i="48" s="1"/>
  <c r="AX62" i="80"/>
  <c r="S62" i="80" s="1"/>
  <c r="AC62" i="80" s="1"/>
  <c r="AB63" i="80" s="1"/>
  <c r="AX44" i="80"/>
  <c r="S44" i="80" s="1"/>
  <c r="AC44" i="80" s="1"/>
  <c r="AB45" i="80" s="1"/>
  <c r="Z69" i="81"/>
  <c r="AX25" i="80"/>
  <c r="S25" i="80" s="1"/>
  <c r="AC25" i="80" s="1"/>
  <c r="AB26" i="80" s="1"/>
  <c r="AX63" i="80"/>
  <c r="S63" i="80" s="1"/>
  <c r="AC63" i="80" s="1"/>
  <c r="AB64" i="80" s="1"/>
  <c r="AX45" i="80"/>
  <c r="S45" i="80" s="1"/>
  <c r="AC45" i="80" s="1"/>
  <c r="AB46" i="80" s="1"/>
  <c r="AX27" i="80"/>
  <c r="S27" i="80" s="1"/>
  <c r="AC27" i="80" s="1"/>
  <c r="AB28" i="80" s="1"/>
  <c r="AX7" i="80"/>
  <c r="S7" i="80" s="1"/>
  <c r="AC7" i="80" s="1"/>
  <c r="AB8" i="80" s="1"/>
  <c r="Z68" i="36"/>
  <c r="AJ58" i="48"/>
  <c r="AJ15" i="96"/>
  <c r="AX62" i="28"/>
  <c r="S62" i="28" s="1"/>
  <c r="AC62" i="28" s="1"/>
  <c r="AB63" i="28" s="1"/>
  <c r="AK63" i="28" s="1"/>
  <c r="AT63" i="28" s="1"/>
  <c r="AJ30" i="48"/>
  <c r="AS30" i="48" s="1"/>
  <c r="AX35" i="76"/>
  <c r="S35" i="76" s="1"/>
  <c r="AC35" i="76" s="1"/>
  <c r="AB36" i="76" s="1"/>
  <c r="AJ6" i="96"/>
  <c r="AJ19" i="96"/>
  <c r="AX18" i="28"/>
  <c r="S18" i="28" s="1"/>
  <c r="AC18" i="28" s="1"/>
  <c r="AB19" i="28" s="1"/>
  <c r="AX68" i="28"/>
  <c r="S68" i="28" s="1"/>
  <c r="AC68" i="28" s="1"/>
  <c r="AB69" i="28" s="1"/>
  <c r="AK69" i="28" s="1"/>
  <c r="AT69" i="28" s="1"/>
  <c r="AX60" i="28"/>
  <c r="S60" i="28" s="1"/>
  <c r="AC60" i="28" s="1"/>
  <c r="AB61" i="28" s="1"/>
  <c r="AX53" i="28"/>
  <c r="S53" i="28" s="1"/>
  <c r="AC53" i="28" s="1"/>
  <c r="AB54" i="28" s="1"/>
  <c r="AX45" i="28"/>
  <c r="S45" i="28" s="1"/>
  <c r="AC45" i="28" s="1"/>
  <c r="AB46" i="28" s="1"/>
  <c r="AX35" i="28"/>
  <c r="S35" i="28" s="1"/>
  <c r="AC35" i="28" s="1"/>
  <c r="AB36" i="28" s="1"/>
  <c r="AX27" i="28"/>
  <c r="S27" i="28" s="1"/>
  <c r="AC27" i="28" s="1"/>
  <c r="AB28" i="28" s="1"/>
  <c r="AX16" i="28"/>
  <c r="S16" i="28" s="1"/>
  <c r="AC16" i="28" s="1"/>
  <c r="AB17" i="28" s="1"/>
  <c r="AX63" i="76"/>
  <c r="S63" i="76" s="1"/>
  <c r="AC63" i="76" s="1"/>
  <c r="AB64" i="76" s="1"/>
  <c r="AJ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9" i="76"/>
  <c r="S39" i="76" s="1"/>
  <c r="AC39" i="76" s="1"/>
  <c r="AB40" i="76" s="1"/>
  <c r="AX33" i="76"/>
  <c r="S33" i="76" s="1"/>
  <c r="AC33" i="76" s="1"/>
  <c r="AB34" i="76" s="1"/>
  <c r="AK34" i="76" s="1"/>
  <c r="AT34" i="76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X65" i="80"/>
  <c r="S65" i="80" s="1"/>
  <c r="AC65" i="80" s="1"/>
  <c r="AB66" i="80" s="1"/>
  <c r="AX60" i="80"/>
  <c r="S60" i="80" s="1"/>
  <c r="AC60" i="80" s="1"/>
  <c r="AB61" i="80" s="1"/>
  <c r="AJ61" i="80" s="1"/>
  <c r="AX50" i="80"/>
  <c r="S50" i="80" s="1"/>
  <c r="AC50" i="80" s="1"/>
  <c r="AB51" i="80" s="1"/>
  <c r="AK51" i="80" s="1"/>
  <c r="AT51" i="80" s="1"/>
  <c r="AX42" i="80"/>
  <c r="S42" i="80" s="1"/>
  <c r="AC42" i="80" s="1"/>
  <c r="AB43" i="80" s="1"/>
  <c r="AX32" i="80"/>
  <c r="S32" i="80" s="1"/>
  <c r="AC32" i="80" s="1"/>
  <c r="AB33" i="80" s="1"/>
  <c r="AX24" i="80"/>
  <c r="S24" i="80" s="1"/>
  <c r="AC24" i="80" s="1"/>
  <c r="AB25" i="80" s="1"/>
  <c r="AX13" i="80"/>
  <c r="S13" i="80" s="1"/>
  <c r="AC13" i="80" s="1"/>
  <c r="AB14" i="80" s="1"/>
  <c r="AX67" i="28"/>
  <c r="S67" i="28" s="1"/>
  <c r="AC67" i="28" s="1"/>
  <c r="AB68" i="28" s="1"/>
  <c r="AJ68" i="28" s="1"/>
  <c r="AX59" i="28"/>
  <c r="S59" i="28" s="1"/>
  <c r="AC59" i="28" s="1"/>
  <c r="AB60" i="28" s="1"/>
  <c r="AJ60" i="28" s="1"/>
  <c r="AX52" i="28"/>
  <c r="S52" i="28" s="1"/>
  <c r="AC52" i="28" s="1"/>
  <c r="AB53" i="28" s="1"/>
  <c r="AX42" i="28"/>
  <c r="S42" i="28" s="1"/>
  <c r="AC42" i="28" s="1"/>
  <c r="AB43" i="28" s="1"/>
  <c r="AX34" i="28"/>
  <c r="S34" i="28" s="1"/>
  <c r="AC34" i="28" s="1"/>
  <c r="AB35" i="28" s="1"/>
  <c r="AX24" i="28"/>
  <c r="S24" i="28" s="1"/>
  <c r="AC24" i="28" s="1"/>
  <c r="AB25" i="28" s="1"/>
  <c r="AX12" i="28"/>
  <c r="S12" i="28" s="1"/>
  <c r="AC12" i="28" s="1"/>
  <c r="AB13" i="28" s="1"/>
  <c r="AX68" i="76"/>
  <c r="S68" i="76" s="1"/>
  <c r="AC68" i="76" s="1"/>
  <c r="AB69" i="76" s="1"/>
  <c r="AX62" i="76"/>
  <c r="S62" i="76" s="1"/>
  <c r="AC62" i="76" s="1"/>
  <c r="AB63" i="76" s="1"/>
  <c r="AX56" i="76"/>
  <c r="S56" i="76" s="1"/>
  <c r="AC56" i="76" s="1"/>
  <c r="AB57" i="76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J39" i="76" s="1"/>
  <c r="AX32" i="76"/>
  <c r="S32" i="76" s="1"/>
  <c r="AC32" i="76" s="1"/>
  <c r="AB33" i="76" s="1"/>
  <c r="AK33" i="76" s="1"/>
  <c r="AT33" i="76" s="1"/>
  <c r="AX26" i="76"/>
  <c r="S26" i="76" s="1"/>
  <c r="AC26" i="76" s="1"/>
  <c r="AB27" i="76" s="1"/>
  <c r="AX20" i="76"/>
  <c r="S20" i="76" s="1"/>
  <c r="AC20" i="76" s="1"/>
  <c r="AB21" i="76" s="1"/>
  <c r="AX14" i="76"/>
  <c r="S14" i="76" s="1"/>
  <c r="AC14" i="76" s="1"/>
  <c r="AB15" i="76" s="1"/>
  <c r="AX8" i="76"/>
  <c r="S8" i="76" s="1"/>
  <c r="AC8" i="76" s="1"/>
  <c r="AB9" i="76" s="1"/>
  <c r="AX67" i="80"/>
  <c r="S67" i="80" s="1"/>
  <c r="AC67" i="80" s="1"/>
  <c r="AB68" i="80" s="1"/>
  <c r="AK68" i="80" s="1"/>
  <c r="AT68" i="80" s="1"/>
  <c r="AX57" i="80"/>
  <c r="S57" i="80" s="1"/>
  <c r="AC57" i="80" s="1"/>
  <c r="AB58" i="80" s="1"/>
  <c r="AX49" i="80"/>
  <c r="S49" i="80" s="1"/>
  <c r="AC49" i="80" s="1"/>
  <c r="AB50" i="80" s="1"/>
  <c r="AX39" i="80"/>
  <c r="S39" i="80" s="1"/>
  <c r="AC39" i="80" s="1"/>
  <c r="AB40" i="80" s="1"/>
  <c r="AX31" i="80"/>
  <c r="S31" i="80" s="1"/>
  <c r="AC31" i="80" s="1"/>
  <c r="AB32" i="80" s="1"/>
  <c r="AX21" i="80"/>
  <c r="S21" i="80" s="1"/>
  <c r="AC21" i="80" s="1"/>
  <c r="AB22" i="80" s="1"/>
  <c r="AX12" i="80"/>
  <c r="S12" i="80" s="1"/>
  <c r="AC12" i="80" s="1"/>
  <c r="AB13" i="80" s="1"/>
  <c r="AJ13" i="80" s="1"/>
  <c r="AX64" i="28"/>
  <c r="S64" i="28" s="1"/>
  <c r="AC64" i="28" s="1"/>
  <c r="AB65" i="28" s="1"/>
  <c r="AX58" i="28"/>
  <c r="S58" i="28" s="1"/>
  <c r="AC58" i="28" s="1"/>
  <c r="AB59" i="28" s="1"/>
  <c r="AX51" i="28"/>
  <c r="S51" i="28" s="1"/>
  <c r="AC51" i="28" s="1"/>
  <c r="AB52" i="28" s="1"/>
  <c r="AX41" i="28"/>
  <c r="S41" i="28" s="1"/>
  <c r="AC41" i="28" s="1"/>
  <c r="AB42" i="28" s="1"/>
  <c r="AX33" i="28"/>
  <c r="S33" i="28" s="1"/>
  <c r="AC33" i="28" s="1"/>
  <c r="AB34" i="28" s="1"/>
  <c r="AX22" i="28"/>
  <c r="S22" i="28" s="1"/>
  <c r="AC22" i="28" s="1"/>
  <c r="AB23" i="28" s="1"/>
  <c r="AX11" i="28"/>
  <c r="S11" i="28" s="1"/>
  <c r="AC11" i="28" s="1"/>
  <c r="AB12" i="28" s="1"/>
  <c r="AK12" i="28" s="1"/>
  <c r="AT12" i="28" s="1"/>
  <c r="AX66" i="76"/>
  <c r="S66" i="76" s="1"/>
  <c r="AC66" i="76" s="1"/>
  <c r="AB67" i="76" s="1"/>
  <c r="AX61" i="76"/>
  <c r="S61" i="76" s="1"/>
  <c r="AC61" i="76" s="1"/>
  <c r="AB62" i="76" s="1"/>
  <c r="AX55" i="76"/>
  <c r="S55" i="76" s="1"/>
  <c r="AC55" i="76" s="1"/>
  <c r="AB56" i="76" s="1"/>
  <c r="AX49" i="76"/>
  <c r="S49" i="76" s="1"/>
  <c r="AC49" i="76" s="1"/>
  <c r="AB50" i="76" s="1"/>
  <c r="AX43" i="76"/>
  <c r="S43" i="76" s="1"/>
  <c r="AC43" i="76" s="1"/>
  <c r="AB44" i="76" s="1"/>
  <c r="AJ44" i="76" s="1"/>
  <c r="AX37" i="76"/>
  <c r="S37" i="76" s="1"/>
  <c r="AC37" i="76" s="1"/>
  <c r="AB38" i="76" s="1"/>
  <c r="AX31" i="76"/>
  <c r="S31" i="76" s="1"/>
  <c r="AC31" i="76" s="1"/>
  <c r="AB32" i="76" s="1"/>
  <c r="AX25" i="76"/>
  <c r="S25" i="76" s="1"/>
  <c r="AC25" i="76" s="1"/>
  <c r="AB26" i="76" s="1"/>
  <c r="AX19" i="76"/>
  <c r="S19" i="76" s="1"/>
  <c r="AC19" i="76" s="1"/>
  <c r="AB20" i="76" s="1"/>
  <c r="AX13" i="76"/>
  <c r="S13" i="76" s="1"/>
  <c r="AC13" i="76" s="1"/>
  <c r="AB14" i="76" s="1"/>
  <c r="AX5" i="76"/>
  <c r="S5" i="76" s="1"/>
  <c r="AC5" i="76" s="1"/>
  <c r="AB6" i="76" s="1"/>
  <c r="AJ6" i="76" s="1"/>
  <c r="AX66" i="80"/>
  <c r="S66" i="80" s="1"/>
  <c r="AC66" i="80" s="1"/>
  <c r="AB67" i="80" s="1"/>
  <c r="AK67" i="80" s="1"/>
  <c r="AT67" i="80" s="1"/>
  <c r="AX56" i="80"/>
  <c r="S56" i="80" s="1"/>
  <c r="AC56" i="80" s="1"/>
  <c r="AB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X20" i="80"/>
  <c r="S20" i="80" s="1"/>
  <c r="AC20" i="80" s="1"/>
  <c r="AB21" i="80" s="1"/>
  <c r="AK21" i="80" s="1"/>
  <c r="AT21" i="80" s="1"/>
  <c r="AX9" i="80"/>
  <c r="S9" i="80" s="1"/>
  <c r="AC9" i="80" s="1"/>
  <c r="AB10" i="80" s="1"/>
  <c r="AK10" i="80" s="1"/>
  <c r="AT10" i="80" s="1"/>
  <c r="AX63" i="28"/>
  <c r="S63" i="28" s="1"/>
  <c r="AC63" i="28" s="1"/>
  <c r="AB64" i="28" s="1"/>
  <c r="AX57" i="28"/>
  <c r="S57" i="28" s="1"/>
  <c r="AC57" i="28" s="1"/>
  <c r="AB58" i="28" s="1"/>
  <c r="AX48" i="28"/>
  <c r="S48" i="28" s="1"/>
  <c r="AC48" i="28" s="1"/>
  <c r="AB49" i="28" s="1"/>
  <c r="AX40" i="28"/>
  <c r="S40" i="28" s="1"/>
  <c r="AC40" i="28" s="1"/>
  <c r="AB41" i="28" s="1"/>
  <c r="AX30" i="28"/>
  <c r="S30" i="28" s="1"/>
  <c r="AC30" i="28" s="1"/>
  <c r="AB31" i="28" s="1"/>
  <c r="AX21" i="28"/>
  <c r="S21" i="28" s="1"/>
  <c r="AC21" i="28" s="1"/>
  <c r="AB22" i="28" s="1"/>
  <c r="AJ22" i="28" s="1"/>
  <c r="AX9" i="28"/>
  <c r="S9" i="28" s="1"/>
  <c r="AC9" i="28" s="1"/>
  <c r="AB10" i="28" s="1"/>
  <c r="AX65" i="76"/>
  <c r="S65" i="76" s="1"/>
  <c r="AC65" i="76" s="1"/>
  <c r="AB66" i="76" s="1"/>
  <c r="AK66" i="76" s="1"/>
  <c r="AT66" i="76" s="1"/>
  <c r="AX60" i="76"/>
  <c r="S60" i="76" s="1"/>
  <c r="AC60" i="76" s="1"/>
  <c r="AB61" i="76" s="1"/>
  <c r="AX54" i="76"/>
  <c r="S54" i="76" s="1"/>
  <c r="AC54" i="76" s="1"/>
  <c r="AB55" i="76" s="1"/>
  <c r="AX48" i="76"/>
  <c r="S48" i="76" s="1"/>
  <c r="AC48" i="76" s="1"/>
  <c r="AB49" i="76" s="1"/>
  <c r="AJ49" i="76" s="1"/>
  <c r="AX42" i="76"/>
  <c r="S42" i="76" s="1"/>
  <c r="AC42" i="76" s="1"/>
  <c r="AB43" i="76" s="1"/>
  <c r="AK43" i="76" s="1"/>
  <c r="AT43" i="76" s="1"/>
  <c r="AX36" i="76"/>
  <c r="S36" i="76" s="1"/>
  <c r="AC36" i="76" s="1"/>
  <c r="AB37" i="76" s="1"/>
  <c r="AX30" i="76"/>
  <c r="S30" i="76" s="1"/>
  <c r="AC30" i="76" s="1"/>
  <c r="AB31" i="76" s="1"/>
  <c r="AK31" i="76" s="1"/>
  <c r="AT31" i="76" s="1"/>
  <c r="AX24" i="76"/>
  <c r="S24" i="76" s="1"/>
  <c r="AC24" i="76" s="1"/>
  <c r="AB25" i="76" s="1"/>
  <c r="AX18" i="76"/>
  <c r="S18" i="76" s="1"/>
  <c r="AC18" i="76" s="1"/>
  <c r="AB19" i="76" s="1"/>
  <c r="AX12" i="76"/>
  <c r="S12" i="76" s="1"/>
  <c r="AC12" i="76" s="1"/>
  <c r="AB13" i="76" s="1"/>
  <c r="AJ13" i="76" s="1"/>
  <c r="AX3" i="76"/>
  <c r="S3" i="76" s="1"/>
  <c r="AC3" i="76" s="1"/>
  <c r="AB4" i="76" s="1"/>
  <c r="AX29" i="28"/>
  <c r="S29" i="28" s="1"/>
  <c r="AC29" i="28" s="1"/>
  <c r="AB30" i="28" s="1"/>
  <c r="AX6" i="80"/>
  <c r="S6" i="80" s="1"/>
  <c r="AC6" i="80" s="1"/>
  <c r="AB7" i="80" s="1"/>
  <c r="AJ7" i="80" s="1"/>
  <c r="AX65" i="28"/>
  <c r="S65" i="28" s="1"/>
  <c r="AC65" i="28" s="1"/>
  <c r="AB66" i="28" s="1"/>
  <c r="AJ66" i="28" s="1"/>
  <c r="AX61" i="28"/>
  <c r="S61" i="28" s="1"/>
  <c r="AC61" i="28" s="1"/>
  <c r="AB62" i="28" s="1"/>
  <c r="AX54" i="28"/>
  <c r="S54" i="28" s="1"/>
  <c r="AC54" i="28" s="1"/>
  <c r="AB55" i="28" s="1"/>
  <c r="AJ55" i="28" s="1"/>
  <c r="AX46" i="28"/>
  <c r="S46" i="28" s="1"/>
  <c r="AC46" i="28" s="1"/>
  <c r="AB47" i="28" s="1"/>
  <c r="AJ47" i="28" s="1"/>
  <c r="AX36" i="28"/>
  <c r="S36" i="28" s="1"/>
  <c r="AC36" i="28" s="1"/>
  <c r="AB37" i="28" s="1"/>
  <c r="AX28" i="28"/>
  <c r="S28" i="28" s="1"/>
  <c r="AC28" i="28" s="1"/>
  <c r="AB29" i="28" s="1"/>
  <c r="AX17" i="28"/>
  <c r="S17" i="28" s="1"/>
  <c r="AC17" i="28" s="1"/>
  <c r="AB18" i="28" s="1"/>
  <c r="AX67" i="76"/>
  <c r="S67" i="76" s="1"/>
  <c r="AC67" i="76" s="1"/>
  <c r="AB68" i="76" s="1"/>
  <c r="AX58" i="76"/>
  <c r="S58" i="76" s="1"/>
  <c r="AC58" i="76" s="1"/>
  <c r="AB59" i="76" s="1"/>
  <c r="AJ59" i="76" s="1"/>
  <c r="AX52" i="76"/>
  <c r="S52" i="76" s="1"/>
  <c r="AC52" i="76" s="1"/>
  <c r="AB53" i="76" s="1"/>
  <c r="AJ53" i="76" s="1"/>
  <c r="AX46" i="76"/>
  <c r="S46" i="76" s="1"/>
  <c r="AC46" i="76" s="1"/>
  <c r="AB47" i="76" s="1"/>
  <c r="AX40" i="76"/>
  <c r="S40" i="76" s="1"/>
  <c r="AC40" i="76" s="1"/>
  <c r="AB41" i="76" s="1"/>
  <c r="AJ41" i="76" s="1"/>
  <c r="AX34" i="76"/>
  <c r="S34" i="76" s="1"/>
  <c r="AC34" i="76" s="1"/>
  <c r="AB35" i="76" s="1"/>
  <c r="AX28" i="76"/>
  <c r="S28" i="76" s="1"/>
  <c r="AC28" i="76" s="1"/>
  <c r="AB29" i="76" s="1"/>
  <c r="AX22" i="76"/>
  <c r="S22" i="76" s="1"/>
  <c r="AC22" i="76" s="1"/>
  <c r="AB23" i="76" s="1"/>
  <c r="AJ23" i="76" s="1"/>
  <c r="AX16" i="76"/>
  <c r="S16" i="76" s="1"/>
  <c r="AC16" i="76" s="1"/>
  <c r="AB17" i="76" s="1"/>
  <c r="AJ17" i="76" s="1"/>
  <c r="AX10" i="76"/>
  <c r="S10" i="76" s="1"/>
  <c r="AC10" i="76" s="1"/>
  <c r="AB11" i="76" s="1"/>
  <c r="AX4" i="76"/>
  <c r="S4" i="76" s="1"/>
  <c r="AC4" i="76" s="1"/>
  <c r="AB5" i="76" s="1"/>
  <c r="AK5" i="76" s="1"/>
  <c r="AT5" i="76" s="1"/>
  <c r="AX10" i="28"/>
  <c r="S10" i="28" s="1"/>
  <c r="AC10" i="28" s="1"/>
  <c r="AB11" i="28" s="1"/>
  <c r="Z67" i="46"/>
  <c r="AE67" i="46" s="1"/>
  <c r="AX7" i="76"/>
  <c r="S7" i="76" s="1"/>
  <c r="AC7" i="76" s="1"/>
  <c r="AB8" i="76" s="1"/>
  <c r="AJ8" i="76" s="1"/>
  <c r="AX18" i="80"/>
  <c r="S18" i="80" s="1"/>
  <c r="AC18" i="80" s="1"/>
  <c r="AB19" i="80" s="1"/>
  <c r="AJ19" i="80" s="1"/>
  <c r="AX8" i="80"/>
  <c r="S8" i="80" s="1"/>
  <c r="AC8" i="80" s="1"/>
  <c r="AB9" i="80" s="1"/>
  <c r="AX23" i="28"/>
  <c r="S23" i="28" s="1"/>
  <c r="AC23" i="28" s="1"/>
  <c r="AB24" i="28" s="1"/>
  <c r="AJ24" i="28" s="1"/>
  <c r="AX15" i="28"/>
  <c r="S15" i="28" s="1"/>
  <c r="AC15" i="28" s="1"/>
  <c r="AB16" i="28" s="1"/>
  <c r="AX3" i="28"/>
  <c r="S3" i="28" s="1"/>
  <c r="AC3" i="28" s="1"/>
  <c r="AK6" i="80"/>
  <c r="AT6" i="80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S71" i="44" s="1"/>
  <c r="AL4" i="44"/>
  <c r="AU4" i="44" s="1"/>
  <c r="AU71" i="44" s="1"/>
  <c r="C11" i="44" s="1"/>
  <c r="AS20" i="48"/>
  <c r="AS38" i="48"/>
  <c r="AS56" i="48"/>
  <c r="AL56" i="48"/>
  <c r="AU56" i="48" s="1"/>
  <c r="X68" i="78"/>
  <c r="Y68" i="78"/>
  <c r="X66" i="94"/>
  <c r="Y66" i="94"/>
  <c r="AK14" i="40"/>
  <c r="AT14" i="40" s="1"/>
  <c r="AJ14" i="40"/>
  <c r="AK64" i="80"/>
  <c r="AT64" i="80" s="1"/>
  <c r="AJ40" i="80"/>
  <c r="AK40" i="80"/>
  <c r="AT40" i="80" s="1"/>
  <c r="AJ34" i="80"/>
  <c r="AK34" i="80"/>
  <c r="AT34" i="80" s="1"/>
  <c r="AK22" i="80"/>
  <c r="AT22" i="80" s="1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55" i="28"/>
  <c r="AT55" i="28" s="1"/>
  <c r="AK49" i="28"/>
  <c r="AT49" i="28" s="1"/>
  <c r="AK43" i="28"/>
  <c r="AT43" i="28" s="1"/>
  <c r="AJ37" i="28"/>
  <c r="AK37" i="28"/>
  <c r="AT37" i="28" s="1"/>
  <c r="AJ25" i="28"/>
  <c r="AK25" i="28"/>
  <c r="AT25" i="28" s="1"/>
  <c r="AK19" i="28"/>
  <c r="AT19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K44" i="76"/>
  <c r="AT44" i="76" s="1"/>
  <c r="AK38" i="76"/>
  <c r="AT38" i="76" s="1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K8" i="76"/>
  <c r="AT8" i="76" s="1"/>
  <c r="AS31" i="48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X69" i="84"/>
  <c r="Y69" i="84"/>
  <c r="AR65" i="27"/>
  <c r="AH70" i="38"/>
  <c r="AQ70" i="38" s="1"/>
  <c r="AJ8" i="40"/>
  <c r="AS27" i="48"/>
  <c r="AL27" i="48"/>
  <c r="AU27" i="48" s="1"/>
  <c r="AK66" i="80"/>
  <c r="AT66" i="80" s="1"/>
  <c r="AK57" i="80"/>
  <c r="AT57" i="80" s="1"/>
  <c r="AJ51" i="80"/>
  <c r="AK45" i="80"/>
  <c r="AT45" i="80" s="1"/>
  <c r="AK39" i="80"/>
  <c r="AT39" i="80" s="1"/>
  <c r="AJ39" i="80"/>
  <c r="AK33" i="80"/>
  <c r="AT33" i="80" s="1"/>
  <c r="AJ33" i="80"/>
  <c r="AK27" i="80"/>
  <c r="AT27" i="80" s="1"/>
  <c r="AK15" i="80"/>
  <c r="AT15" i="80" s="1"/>
  <c r="AK9" i="80"/>
  <c r="AT9" i="80" s="1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K60" i="28"/>
  <c r="AT60" i="28" s="1"/>
  <c r="AK54" i="28"/>
  <c r="AT54" i="28" s="1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K18" i="28"/>
  <c r="AT18" i="28" s="1"/>
  <c r="AJ18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G69" i="76"/>
  <c r="AP69" i="76" s="1"/>
  <c r="AP71" i="76" s="1"/>
  <c r="AJ66" i="76"/>
  <c r="AJ61" i="76"/>
  <c r="AK61" i="76"/>
  <c r="AT61" i="76" s="1"/>
  <c r="AJ55" i="76"/>
  <c r="AK55" i="76"/>
  <c r="AT55" i="76" s="1"/>
  <c r="AK49" i="76"/>
  <c r="AT49" i="76" s="1"/>
  <c r="AK37" i="76"/>
  <c r="AT37" i="76" s="1"/>
  <c r="AJ25" i="76"/>
  <c r="AK25" i="76"/>
  <c r="AT25" i="76" s="1"/>
  <c r="AJ19" i="76"/>
  <c r="AK19" i="76"/>
  <c r="AT19" i="76" s="1"/>
  <c r="AK13" i="76"/>
  <c r="AT13" i="76" s="1"/>
  <c r="AK7" i="76"/>
  <c r="AT7" i="76" s="1"/>
  <c r="AS6" i="96"/>
  <c r="AL6" i="96"/>
  <c r="AU6" i="96" s="1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K44" i="80"/>
  <c r="AT44" i="80" s="1"/>
  <c r="AJ44" i="80"/>
  <c r="AK38" i="80"/>
  <c r="AT38" i="80" s="1"/>
  <c r="AK32" i="80"/>
  <c r="AT32" i="80" s="1"/>
  <c r="AJ32" i="80"/>
  <c r="AK26" i="80"/>
  <c r="AT26" i="80" s="1"/>
  <c r="AJ26" i="80"/>
  <c r="AK20" i="80"/>
  <c r="AT20" i="80" s="1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K59" i="28"/>
  <c r="AT59" i="28" s="1"/>
  <c r="AJ53" i="28"/>
  <c r="AK53" i="28"/>
  <c r="AT53" i="28" s="1"/>
  <c r="AJ41" i="28"/>
  <c r="AK41" i="28"/>
  <c r="AT41" i="28" s="1"/>
  <c r="AJ35" i="28"/>
  <c r="AK35" i="28"/>
  <c r="AT35" i="28" s="1"/>
  <c r="AK23" i="28"/>
  <c r="AT23" i="28" s="1"/>
  <c r="AK11" i="28"/>
  <c r="AT11" i="28" s="1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X70" i="25"/>
  <c r="AR66" i="92"/>
  <c r="AI69" i="30"/>
  <c r="AN69" i="30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K42" i="76"/>
  <c r="AT42" i="76" s="1"/>
  <c r="AJ36" i="76"/>
  <c r="AK36" i="76"/>
  <c r="AT36" i="76" s="1"/>
  <c r="AK30" i="76"/>
  <c r="AT30" i="76" s="1"/>
  <c r="AJ24" i="76"/>
  <c r="AK24" i="76"/>
  <c r="AT24" i="76" s="1"/>
  <c r="AJ18" i="76"/>
  <c r="AK18" i="76"/>
  <c r="AT18" i="76" s="1"/>
  <c r="AJ12" i="76"/>
  <c r="AR71" i="91"/>
  <c r="AS19" i="48"/>
  <c r="AL19" i="48"/>
  <c r="AU19" i="48" s="1"/>
  <c r="AS37" i="48"/>
  <c r="AL37" i="48"/>
  <c r="AU37" i="48" s="1"/>
  <c r="AS55" i="48"/>
  <c r="AL55" i="48"/>
  <c r="AU55" i="48" s="1"/>
  <c r="AS42" i="96"/>
  <c r="AL42" i="96"/>
  <c r="AU42" i="96" s="1"/>
  <c r="AS60" i="96"/>
  <c r="AL60" i="96"/>
  <c r="AU60" i="96" s="1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S26" i="96"/>
  <c r="AL26" i="96"/>
  <c r="AU26" i="96" s="1"/>
  <c r="AK55" i="80"/>
  <c r="AT55" i="80" s="1"/>
  <c r="AJ31" i="80"/>
  <c r="AK31" i="80"/>
  <c r="AT31" i="80" s="1"/>
  <c r="AG68" i="36"/>
  <c r="AP68" i="36" s="1"/>
  <c r="AF68" i="36"/>
  <c r="AO68" i="36" s="1"/>
  <c r="AE68" i="36"/>
  <c r="W69" i="36"/>
  <c r="AH69" i="32"/>
  <c r="AQ69" i="32" s="1"/>
  <c r="AQ71" i="32" s="1"/>
  <c r="AZ3" i="32"/>
  <c r="AX4" i="32" s="1"/>
  <c r="S4" i="32" s="1"/>
  <c r="AC4" i="32" s="1"/>
  <c r="AB5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K64" i="28"/>
  <c r="AT64" i="28" s="1"/>
  <c r="AJ58" i="28"/>
  <c r="AK58" i="28"/>
  <c r="AT58" i="28" s="1"/>
  <c r="AJ52" i="28"/>
  <c r="AK52" i="28"/>
  <c r="AT52" i="28" s="1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K22" i="28"/>
  <c r="AT22" i="28" s="1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K68" i="76"/>
  <c r="AT68" i="76" s="1"/>
  <c r="AK59" i="76"/>
  <c r="AT59" i="76" s="1"/>
  <c r="AJ47" i="76"/>
  <c r="AK47" i="76"/>
  <c r="AT47" i="76" s="1"/>
  <c r="AJ35" i="76"/>
  <c r="AK35" i="76"/>
  <c r="AT35" i="76" s="1"/>
  <c r="AJ29" i="76"/>
  <c r="AK29" i="76"/>
  <c r="AT29" i="76" s="1"/>
  <c r="AK23" i="76"/>
  <c r="AT23" i="76" s="1"/>
  <c r="AK11" i="76"/>
  <c r="AT11" i="76" s="1"/>
  <c r="AJ3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R67" i="36"/>
  <c r="AJ49" i="80"/>
  <c r="AK49" i="80"/>
  <c r="AT49" i="80" s="1"/>
  <c r="AJ25" i="80"/>
  <c r="AK25" i="80"/>
  <c r="AT25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K58" i="76"/>
  <c r="AT58" i="76" s="1"/>
  <c r="AK52" i="76"/>
  <c r="AT52" i="76" s="1"/>
  <c r="AJ46" i="76"/>
  <c r="AK46" i="76"/>
  <c r="AT46" i="76" s="1"/>
  <c r="AK40" i="76"/>
  <c r="AT40" i="76" s="1"/>
  <c r="AJ34" i="76"/>
  <c r="AK22" i="76"/>
  <c r="AT22" i="76" s="1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J43" i="28" l="1"/>
  <c r="AJ29" i="28"/>
  <c r="AJ63" i="80"/>
  <c r="AX24" i="32"/>
  <c r="S24" i="32" s="1"/>
  <c r="AC24" i="32" s="1"/>
  <c r="AB25" i="32" s="1"/>
  <c r="AK41" i="76"/>
  <c r="AT41" i="76" s="1"/>
  <c r="AX66" i="32"/>
  <c r="S66" i="32" s="1"/>
  <c r="AC66" i="32" s="1"/>
  <c r="AB67" i="32" s="1"/>
  <c r="AX61" i="32"/>
  <c r="S61" i="32" s="1"/>
  <c r="AC61" i="32" s="1"/>
  <c r="AB62" i="32" s="1"/>
  <c r="AX53" i="32"/>
  <c r="S53" i="32" s="1"/>
  <c r="AC53" i="32" s="1"/>
  <c r="AB54" i="32" s="1"/>
  <c r="AX45" i="32"/>
  <c r="S45" i="32" s="1"/>
  <c r="AC45" i="32" s="1"/>
  <c r="AB46" i="32" s="1"/>
  <c r="AX31" i="32"/>
  <c r="S31" i="32" s="1"/>
  <c r="AC31" i="32" s="1"/>
  <c r="AB32" i="32" s="1"/>
  <c r="AX12" i="32"/>
  <c r="S12" i="32" s="1"/>
  <c r="AC12" i="32" s="1"/>
  <c r="AB13" i="32" s="1"/>
  <c r="AK29" i="28"/>
  <c r="AT29" i="28" s="1"/>
  <c r="AJ31" i="76"/>
  <c r="AK24" i="28"/>
  <c r="AT24" i="28" s="1"/>
  <c r="AX51" i="32"/>
  <c r="S51" i="32" s="1"/>
  <c r="AC51" i="32" s="1"/>
  <c r="AB52" i="32" s="1"/>
  <c r="AJ40" i="76"/>
  <c r="AX67" i="32"/>
  <c r="S67" i="32" s="1"/>
  <c r="AC67" i="32" s="1"/>
  <c r="AB68" i="32" s="1"/>
  <c r="AX59" i="32"/>
  <c r="S59" i="32" s="1"/>
  <c r="AC59" i="32" s="1"/>
  <c r="AB60" i="32" s="1"/>
  <c r="AX52" i="32"/>
  <c r="S52" i="32" s="1"/>
  <c r="AC52" i="32" s="1"/>
  <c r="AB53" i="32" s="1"/>
  <c r="AX41" i="32"/>
  <c r="S41" i="32" s="1"/>
  <c r="AC41" i="32" s="1"/>
  <c r="AB42" i="32" s="1"/>
  <c r="AX26" i="32"/>
  <c r="S26" i="32" s="1"/>
  <c r="AC26" i="32" s="1"/>
  <c r="AB27" i="32" s="1"/>
  <c r="AX5" i="32"/>
  <c r="S5" i="32" s="1"/>
  <c r="AC5" i="32" s="1"/>
  <c r="AB6" i="32" s="1"/>
  <c r="Z70" i="73"/>
  <c r="AX68" i="32"/>
  <c r="S68" i="32" s="1"/>
  <c r="AC68" i="32" s="1"/>
  <c r="AB69" i="32" s="1"/>
  <c r="AK7" i="80"/>
  <c r="AT7" i="80" s="1"/>
  <c r="AX64" i="32"/>
  <c r="S64" i="32" s="1"/>
  <c r="AC64" i="32" s="1"/>
  <c r="AB65" i="32" s="1"/>
  <c r="AX57" i="32"/>
  <c r="S57" i="32" s="1"/>
  <c r="AC57" i="32" s="1"/>
  <c r="AB58" i="32" s="1"/>
  <c r="AX50" i="32"/>
  <c r="S50" i="32" s="1"/>
  <c r="AC50" i="32" s="1"/>
  <c r="AB51" i="32" s="1"/>
  <c r="AX38" i="32"/>
  <c r="S38" i="32" s="1"/>
  <c r="AC38" i="32" s="1"/>
  <c r="AB39" i="32" s="1"/>
  <c r="AX19" i="32"/>
  <c r="S19" i="32" s="1"/>
  <c r="AC19" i="32" s="1"/>
  <c r="AB20" i="32" s="1"/>
  <c r="Z69" i="84"/>
  <c r="AG67" i="46"/>
  <c r="AP67" i="46" s="1"/>
  <c r="AX58" i="32"/>
  <c r="S58" i="32" s="1"/>
  <c r="AC58" i="32" s="1"/>
  <c r="AB59" i="32" s="1"/>
  <c r="AX63" i="32"/>
  <c r="S63" i="32" s="1"/>
  <c r="AC63" i="32" s="1"/>
  <c r="AB64" i="32" s="1"/>
  <c r="AX56" i="32"/>
  <c r="S56" i="32" s="1"/>
  <c r="AC56" i="32" s="1"/>
  <c r="AB57" i="32" s="1"/>
  <c r="AX47" i="32"/>
  <c r="S47" i="32" s="1"/>
  <c r="AC47" i="32" s="1"/>
  <c r="AB48" i="32" s="1"/>
  <c r="AX34" i="32"/>
  <c r="S34" i="32" s="1"/>
  <c r="AC34" i="32" s="1"/>
  <c r="AB35" i="32" s="1"/>
  <c r="AX18" i="32"/>
  <c r="S18" i="32" s="1"/>
  <c r="AC18" i="32" s="1"/>
  <c r="AB19" i="32" s="1"/>
  <c r="AJ65" i="76"/>
  <c r="AJ6" i="80"/>
  <c r="AJ65" i="28"/>
  <c r="AJ58" i="80"/>
  <c r="AJ28" i="76"/>
  <c r="AJ61" i="28"/>
  <c r="AJ28" i="80"/>
  <c r="AJ52" i="80"/>
  <c r="AJ16" i="80"/>
  <c r="AJ38" i="80"/>
  <c r="AX40" i="32"/>
  <c r="S40" i="32" s="1"/>
  <c r="AC40" i="32" s="1"/>
  <c r="AB41" i="32" s="1"/>
  <c r="AX65" i="32"/>
  <c r="S65" i="32" s="1"/>
  <c r="AC65" i="32" s="1"/>
  <c r="AB66" i="32" s="1"/>
  <c r="AX62" i="32"/>
  <c r="S62" i="32" s="1"/>
  <c r="AC62" i="32" s="1"/>
  <c r="AB63" i="32" s="1"/>
  <c r="AK63" i="32" s="1"/>
  <c r="AT63" i="32" s="1"/>
  <c r="AX55" i="32"/>
  <c r="S55" i="32" s="1"/>
  <c r="AC55" i="32" s="1"/>
  <c r="AB56" i="32" s="1"/>
  <c r="AX46" i="32"/>
  <c r="S46" i="32" s="1"/>
  <c r="AC46" i="32" s="1"/>
  <c r="AB47" i="32" s="1"/>
  <c r="AX32" i="32"/>
  <c r="S32" i="32" s="1"/>
  <c r="AC32" i="32" s="1"/>
  <c r="AB33" i="32" s="1"/>
  <c r="AX17" i="32"/>
  <c r="S17" i="32" s="1"/>
  <c r="AC17" i="32" s="1"/>
  <c r="AB18" i="32" s="1"/>
  <c r="AJ30" i="76"/>
  <c r="AJ22" i="80"/>
  <c r="AJ16" i="76"/>
  <c r="AK64" i="76"/>
  <c r="AT64" i="76" s="1"/>
  <c r="AK53" i="76"/>
  <c r="AT53" i="76" s="1"/>
  <c r="AJ11" i="28"/>
  <c r="AJ37" i="76"/>
  <c r="AJ66" i="80"/>
  <c r="AS66" i="80" s="1"/>
  <c r="AL31" i="48"/>
  <c r="AU31" i="48" s="1"/>
  <c r="AJ49" i="28"/>
  <c r="AJ27" i="76"/>
  <c r="AJ31" i="28"/>
  <c r="AJ23" i="28"/>
  <c r="AJ13" i="28"/>
  <c r="AS13" i="28" s="1"/>
  <c r="AJ17" i="28"/>
  <c r="AJ46" i="80"/>
  <c r="AJ37" i="80"/>
  <c r="AK17" i="76"/>
  <c r="AT17" i="76" s="1"/>
  <c r="AL24" i="96"/>
  <c r="AU24" i="96" s="1"/>
  <c r="AJ9" i="80"/>
  <c r="AS9" i="80" s="1"/>
  <c r="AK28" i="80"/>
  <c r="AT28" i="80" s="1"/>
  <c r="AK52" i="80"/>
  <c r="AT52" i="80" s="1"/>
  <c r="AJ46" i="28"/>
  <c r="AJ64" i="28"/>
  <c r="AJ42" i="76"/>
  <c r="AJ59" i="28"/>
  <c r="AL59" i="28" s="1"/>
  <c r="AU59" i="28" s="1"/>
  <c r="AJ62" i="80"/>
  <c r="AJ15" i="80"/>
  <c r="AJ57" i="80"/>
  <c r="AK61" i="28"/>
  <c r="AT61" i="28" s="1"/>
  <c r="AL38" i="48"/>
  <c r="AU38" i="48" s="1"/>
  <c r="AK19" i="80"/>
  <c r="AT19" i="80" s="1"/>
  <c r="AK28" i="76"/>
  <c r="AT28" i="76" s="1"/>
  <c r="AL59" i="48"/>
  <c r="AU59" i="48" s="1"/>
  <c r="AJ68" i="80"/>
  <c r="Z70" i="25"/>
  <c r="AL30" i="48"/>
  <c r="AU30" i="48" s="1"/>
  <c r="AK47" i="28"/>
  <c r="AT47" i="28" s="1"/>
  <c r="AK65" i="28"/>
  <c r="AT65" i="28" s="1"/>
  <c r="AK63" i="80"/>
  <c r="AT63" i="80" s="1"/>
  <c r="AK16" i="80"/>
  <c r="AT16" i="80" s="1"/>
  <c r="AK58" i="80"/>
  <c r="AT58" i="80" s="1"/>
  <c r="Z66" i="94"/>
  <c r="AJ63" i="76"/>
  <c r="AS63" i="76" s="1"/>
  <c r="Z69" i="41"/>
  <c r="AK66" i="28"/>
  <c r="AT66" i="28" s="1"/>
  <c r="W68" i="46"/>
  <c r="AJ52" i="76"/>
  <c r="AJ68" i="76"/>
  <c r="AJ69" i="76"/>
  <c r="AS69" i="76" s="1"/>
  <c r="AJ27" i="80"/>
  <c r="Z70" i="37"/>
  <c r="AJ32" i="76"/>
  <c r="AJ19" i="28"/>
  <c r="AJ50" i="80"/>
  <c r="AJ67" i="80"/>
  <c r="AL67" i="80" s="1"/>
  <c r="AU67" i="80" s="1"/>
  <c r="AJ55" i="80"/>
  <c r="AJ22" i="76"/>
  <c r="AJ58" i="76"/>
  <c r="AJ11" i="76"/>
  <c r="AX3" i="32"/>
  <c r="S3" i="32" s="1"/>
  <c r="AC3" i="32" s="1"/>
  <c r="AJ3" i="32" s="1"/>
  <c r="AK13" i="80"/>
  <c r="AT13" i="80" s="1"/>
  <c r="AK61" i="80"/>
  <c r="AT61" i="80" s="1"/>
  <c r="AJ12" i="28"/>
  <c r="AJ30" i="28"/>
  <c r="AK68" i="28"/>
  <c r="AT68" i="28" s="1"/>
  <c r="AJ21" i="80"/>
  <c r="AS21" i="80" s="1"/>
  <c r="AJ33" i="76"/>
  <c r="AL33" i="76" s="1"/>
  <c r="AU33" i="76" s="1"/>
  <c r="AK37" i="80"/>
  <c r="AT37" i="80" s="1"/>
  <c r="AJ56" i="80"/>
  <c r="AK6" i="76"/>
  <c r="AT6" i="76" s="1"/>
  <c r="AJ5" i="76"/>
  <c r="AK39" i="76"/>
  <c r="AT39" i="76" s="1"/>
  <c r="AJ63" i="28"/>
  <c r="AL63" i="28" s="1"/>
  <c r="AU63" i="28" s="1"/>
  <c r="AJ16" i="28"/>
  <c r="AX25" i="32"/>
  <c r="S25" i="32" s="1"/>
  <c r="AC25" i="32" s="1"/>
  <c r="AB26" i="32" s="1"/>
  <c r="AX11" i="32"/>
  <c r="S11" i="32" s="1"/>
  <c r="AC11" i="32" s="1"/>
  <c r="AB12" i="32" s="1"/>
  <c r="AK17" i="28"/>
  <c r="AT17" i="28" s="1"/>
  <c r="AJ20" i="80"/>
  <c r="AS20" i="80" s="1"/>
  <c r="AJ54" i="28"/>
  <c r="AS54" i="28" s="1"/>
  <c r="AJ45" i="80"/>
  <c r="AL13" i="48"/>
  <c r="AU13" i="48" s="1"/>
  <c r="AK13" i="28"/>
  <c r="AT13" i="28" s="1"/>
  <c r="AK31" i="28"/>
  <c r="AT31" i="28" s="1"/>
  <c r="AJ69" i="28"/>
  <c r="AS69" i="28" s="1"/>
  <c r="AJ10" i="80"/>
  <c r="AS10" i="80" s="1"/>
  <c r="AK46" i="80"/>
  <c r="AT46" i="80" s="1"/>
  <c r="AT71" i="48"/>
  <c r="AX10" i="32"/>
  <c r="S10" i="32" s="1"/>
  <c r="AC10" i="32" s="1"/>
  <c r="AB11" i="32" s="1"/>
  <c r="AJ7" i="76"/>
  <c r="AJ43" i="76"/>
  <c r="AS43" i="76" s="1"/>
  <c r="AJ38" i="76"/>
  <c r="AS38" i="76" s="1"/>
  <c r="AX44" i="32"/>
  <c r="S44" i="32" s="1"/>
  <c r="AC44" i="32" s="1"/>
  <c r="AB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J17" i="32" s="1"/>
  <c r="AX8" i="32"/>
  <c r="S8" i="32" s="1"/>
  <c r="AC8" i="32" s="1"/>
  <c r="AB9" i="32" s="1"/>
  <c r="AK9" i="32" s="1"/>
  <c r="AT9" i="32" s="1"/>
  <c r="AX49" i="32"/>
  <c r="S49" i="32" s="1"/>
  <c r="AC49" i="32" s="1"/>
  <c r="AB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K23" i="32" s="1"/>
  <c r="AT23" i="32" s="1"/>
  <c r="AX14" i="32"/>
  <c r="S14" i="32" s="1"/>
  <c r="AC14" i="32" s="1"/>
  <c r="AB15" i="32" s="1"/>
  <c r="AX7" i="32"/>
  <c r="S7" i="32" s="1"/>
  <c r="AC7" i="32" s="1"/>
  <c r="AB8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K43" i="32" s="1"/>
  <c r="AT43" i="32" s="1"/>
  <c r="AX35" i="32"/>
  <c r="S35" i="32" s="1"/>
  <c r="AC35" i="32" s="1"/>
  <c r="AB36" i="32" s="1"/>
  <c r="AJ36" i="32" s="1"/>
  <c r="AX28" i="32"/>
  <c r="S28" i="32" s="1"/>
  <c r="AC28" i="32" s="1"/>
  <c r="AB29" i="32" s="1"/>
  <c r="AX20" i="32"/>
  <c r="S20" i="32" s="1"/>
  <c r="AC20" i="32" s="1"/>
  <c r="AB21" i="32" s="1"/>
  <c r="AX13" i="32"/>
  <c r="S13" i="32" s="1"/>
  <c r="AC13" i="32" s="1"/>
  <c r="AB14" i="32" s="1"/>
  <c r="AX6" i="32"/>
  <c r="S6" i="32" s="1"/>
  <c r="AC6" i="32" s="1"/>
  <c r="AB7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AS12" i="28"/>
  <c r="AL12" i="28"/>
  <c r="AU12" i="28" s="1"/>
  <c r="AS30" i="28"/>
  <c r="AL30" i="28"/>
  <c r="AU30" i="28" s="1"/>
  <c r="AS48" i="28"/>
  <c r="AL48" i="28"/>
  <c r="AU48" i="28" s="1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L13" i="28"/>
  <c r="AU13" i="28" s="1"/>
  <c r="AS31" i="28"/>
  <c r="AL31" i="28"/>
  <c r="AU31" i="28" s="1"/>
  <c r="AS49" i="28"/>
  <c r="AL49" i="28"/>
  <c r="AU49" i="28" s="1"/>
  <c r="W67" i="94"/>
  <c r="AG66" i="94"/>
  <c r="AP66" i="94" s="1"/>
  <c r="AF66" i="94"/>
  <c r="AO66" i="94" s="1"/>
  <c r="AE66" i="94"/>
  <c r="AS21" i="76"/>
  <c r="AL21" i="76"/>
  <c r="AU21" i="76" s="1"/>
  <c r="AS39" i="76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X70" i="31"/>
  <c r="Y70" i="31"/>
  <c r="AS38" i="80"/>
  <c r="AL38" i="80"/>
  <c r="AU38" i="80" s="1"/>
  <c r="AI70" i="38"/>
  <c r="AN70" i="38"/>
  <c r="AS68" i="28"/>
  <c r="AL68" i="28"/>
  <c r="AU68" i="28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Z68" i="92" s="1"/>
  <c r="X68" i="92"/>
  <c r="Y68" i="46"/>
  <c r="X68" i="46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K29" i="32"/>
  <c r="AT29" i="32" s="1"/>
  <c r="AJ29" i="32"/>
  <c r="AK17" i="32"/>
  <c r="AT17" i="32" s="1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L43" i="76"/>
  <c r="AU43" i="76" s="1"/>
  <c r="AS61" i="76"/>
  <c r="AL61" i="76"/>
  <c r="AU61" i="76" s="1"/>
  <c r="X69" i="33"/>
  <c r="Y69" i="33"/>
  <c r="AR69" i="80"/>
  <c r="AR71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Z71" i="86" l="1"/>
  <c r="AX35" i="84"/>
  <c r="S35" i="84" s="1"/>
  <c r="AC35" i="84" s="1"/>
  <c r="AB36" i="84" s="1"/>
  <c r="AL10" i="80"/>
  <c r="AU10" i="80" s="1"/>
  <c r="AL69" i="80"/>
  <c r="AU69" i="80" s="1"/>
  <c r="AJ8" i="32"/>
  <c r="AL38" i="76"/>
  <c r="AU38" i="76" s="1"/>
  <c r="Z71" i="38"/>
  <c r="AK36" i="32"/>
  <c r="AT36" i="32" s="1"/>
  <c r="AS59" i="28"/>
  <c r="AJ14" i="32"/>
  <c r="AL47" i="28"/>
  <c r="AU47" i="28" s="1"/>
  <c r="AL63" i="76"/>
  <c r="AU63" i="76" s="1"/>
  <c r="AL9" i="80"/>
  <c r="AU9" i="80" s="1"/>
  <c r="AL19" i="80"/>
  <c r="AU19" i="80" s="1"/>
  <c r="AJ35" i="32"/>
  <c r="AL66" i="80"/>
  <c r="AU66" i="80" s="1"/>
  <c r="AL54" i="28"/>
  <c r="AU54" i="28" s="1"/>
  <c r="Z69" i="39"/>
  <c r="AJ23" i="32"/>
  <c r="AL20" i="80"/>
  <c r="AU20" i="80" s="1"/>
  <c r="AB4" i="32"/>
  <c r="Z69" i="33"/>
  <c r="Z70" i="90"/>
  <c r="AG70" i="90" s="1"/>
  <c r="AP70" i="90" s="1"/>
  <c r="AL69" i="28"/>
  <c r="AU69" i="28" s="1"/>
  <c r="Z68" i="46"/>
  <c r="Z70" i="31"/>
  <c r="AL39" i="76"/>
  <c r="AU39" i="76" s="1"/>
  <c r="AS71" i="48"/>
  <c r="AX67" i="84"/>
  <c r="S67" i="84" s="1"/>
  <c r="AC67" i="84" s="1"/>
  <c r="AB68" i="84" s="1"/>
  <c r="AK68" i="84" s="1"/>
  <c r="AT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K24" i="84" s="1"/>
  <c r="AT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K48" i="84" s="1"/>
  <c r="AT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F73" i="91" s="1"/>
  <c r="AO73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W74" i="91"/>
  <c r="AG73" i="91"/>
  <c r="AP73" i="91" s="1"/>
  <c r="AK60" i="84"/>
  <c r="AT60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16" i="36"/>
  <c r="S16" i="36" s="1"/>
  <c r="AC16" i="36" s="1"/>
  <c r="AB17" i="36" s="1"/>
  <c r="AX22" i="36"/>
  <c r="S22" i="36" s="1"/>
  <c r="AC22" i="36" s="1"/>
  <c r="AB23" i="36" s="1"/>
  <c r="AX23" i="36"/>
  <c r="S23" i="36" s="1"/>
  <c r="AC23" i="36" s="1"/>
  <c r="AB24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Y72" i="95"/>
  <c r="AF71" i="38"/>
  <c r="AO71" i="38" s="1"/>
  <c r="AE71" i="38"/>
  <c r="W72" i="38"/>
  <c r="AG71" i="38"/>
  <c r="AP71" i="38" s="1"/>
  <c r="AK42" i="84"/>
  <c r="AT42" i="84" s="1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X71" i="37"/>
  <c r="AF69" i="33"/>
  <c r="AO69" i="33" s="1"/>
  <c r="AG69" i="33"/>
  <c r="AP69" i="33" s="1"/>
  <c r="W70" i="33"/>
  <c r="AE69" i="33"/>
  <c r="AS38" i="28"/>
  <c r="AL38" i="28"/>
  <c r="AU38" i="28" s="1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S5" i="32"/>
  <c r="AL5" i="32"/>
  <c r="AU5" i="32" s="1"/>
  <c r="AS53" i="80"/>
  <c r="AL53" i="80"/>
  <c r="AU53" i="80" s="1"/>
  <c r="AS42" i="80"/>
  <c r="AL42" i="80"/>
  <c r="AU42" i="80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AH69" i="39"/>
  <c r="AQ69" i="39" s="1"/>
  <c r="Z68" i="88"/>
  <c r="AS4" i="40"/>
  <c r="AS71" i="40" s="1"/>
  <c r="AL4" i="40"/>
  <c r="AU4" i="40" s="1"/>
  <c r="AU71" i="40" s="1"/>
  <c r="C11" i="40" s="1"/>
  <c r="AX17" i="36" l="1"/>
  <c r="S17" i="36" s="1"/>
  <c r="AC17" i="36" s="1"/>
  <c r="AB18" i="36" s="1"/>
  <c r="AX8" i="36"/>
  <c r="S8" i="36" s="1"/>
  <c r="AC8" i="36" s="1"/>
  <c r="AB9" i="36" s="1"/>
  <c r="AX21" i="36"/>
  <c r="S21" i="36" s="1"/>
  <c r="AC21" i="36" s="1"/>
  <c r="AB22" i="36" s="1"/>
  <c r="AX15" i="36"/>
  <c r="S15" i="36" s="1"/>
  <c r="AC15" i="36" s="1"/>
  <c r="AB16" i="36" s="1"/>
  <c r="AX20" i="36"/>
  <c r="S20" i="36" s="1"/>
  <c r="AC20" i="36" s="1"/>
  <c r="AB21" i="36" s="1"/>
  <c r="AX14" i="36"/>
  <c r="S14" i="36" s="1"/>
  <c r="AC14" i="36" s="1"/>
  <c r="AB15" i="36" s="1"/>
  <c r="Z71" i="37"/>
  <c r="AX19" i="36"/>
  <c r="S19" i="36" s="1"/>
  <c r="AC19" i="36" s="1"/>
  <c r="AB20" i="36" s="1"/>
  <c r="AX11" i="36"/>
  <c r="S11" i="36" s="1"/>
  <c r="AC11" i="36" s="1"/>
  <c r="AB12" i="36" s="1"/>
  <c r="AX24" i="36"/>
  <c r="S24" i="36" s="1"/>
  <c r="AC24" i="36" s="1"/>
  <c r="AB25" i="36" s="1"/>
  <c r="AX18" i="36"/>
  <c r="S18" i="36" s="1"/>
  <c r="AC18" i="36" s="1"/>
  <c r="AB19" i="36" s="1"/>
  <c r="AX9" i="36"/>
  <c r="S9" i="36" s="1"/>
  <c r="AC9" i="36" s="1"/>
  <c r="AB10" i="36" s="1"/>
  <c r="Z70" i="41"/>
  <c r="Z72" i="95"/>
  <c r="AJ36" i="84"/>
  <c r="W71" i="90"/>
  <c r="AE70" i="90"/>
  <c r="Z70" i="34"/>
  <c r="AF70" i="90"/>
  <c r="AO70" i="90" s="1"/>
  <c r="AE73" i="91"/>
  <c r="AI73" i="91" s="1"/>
  <c r="AJ6" i="84"/>
  <c r="AX3" i="36"/>
  <c r="S3" i="36" s="1"/>
  <c r="AC3" i="36" s="1"/>
  <c r="AX4" i="36"/>
  <c r="S4" i="36" s="1"/>
  <c r="AC4" i="36" s="1"/>
  <c r="AB5" i="36" s="1"/>
  <c r="AU71" i="76"/>
  <c r="C11" i="76" s="1"/>
  <c r="F29" i="97" s="1"/>
  <c r="AJ42" i="84"/>
  <c r="Z67" i="94"/>
  <c r="W68" i="94" s="1"/>
  <c r="Z70" i="82"/>
  <c r="Z71" i="73"/>
  <c r="W72" i="73" s="1"/>
  <c r="Z72" i="26"/>
  <c r="AG72" i="26" s="1"/>
  <c r="AP72" i="26" s="1"/>
  <c r="Z67" i="27"/>
  <c r="AX10" i="36"/>
  <c r="S10" i="36" s="1"/>
  <c r="AC10" i="36" s="1"/>
  <c r="AB11" i="36" s="1"/>
  <c r="AX5" i="36"/>
  <c r="S5" i="36" s="1"/>
  <c r="AC5" i="36" s="1"/>
  <c r="AB6" i="36" s="1"/>
  <c r="AJ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K13" i="36" s="1"/>
  <c r="AT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F72" i="26"/>
  <c r="AO72" i="26" s="1"/>
  <c r="AS54" i="84"/>
  <c r="AL54" i="84"/>
  <c r="AU54" i="84" s="1"/>
  <c r="AJ11" i="84"/>
  <c r="AK11" i="84"/>
  <c r="AT11" i="84" s="1"/>
  <c r="AF71" i="73"/>
  <c r="AO71" i="73" s="1"/>
  <c r="AE71" i="73"/>
  <c r="AG71" i="73"/>
  <c r="AP71" i="73" s="1"/>
  <c r="Y69" i="47"/>
  <c r="X69" i="47"/>
  <c r="Z69" i="47" s="1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K12" i="36"/>
  <c r="AT12" i="36" s="1"/>
  <c r="AJ7" i="84"/>
  <c r="AK7" i="84"/>
  <c r="AT7" i="84" s="1"/>
  <c r="AK43" i="84"/>
  <c r="AT43" i="84" s="1"/>
  <c r="AJ43" i="84"/>
  <c r="X74" i="91"/>
  <c r="Y74" i="91"/>
  <c r="Y69" i="46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Z72" i="38" s="1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Z69" i="46" l="1"/>
  <c r="AN73" i="91"/>
  <c r="AK6" i="36"/>
  <c r="AT6" i="36" s="1"/>
  <c r="AJ12" i="36"/>
  <c r="AE67" i="94"/>
  <c r="AE72" i="26"/>
  <c r="AI72" i="26" s="1"/>
  <c r="AG67" i="94"/>
  <c r="AP67" i="94" s="1"/>
  <c r="Z70" i="39"/>
  <c r="Z72" i="86"/>
  <c r="Z69" i="92"/>
  <c r="AE69" i="92" s="1"/>
  <c r="Z71" i="31"/>
  <c r="AF71" i="31" s="1"/>
  <c r="AO71" i="31" s="1"/>
  <c r="Z69" i="78"/>
  <c r="AF69" i="78" s="1"/>
  <c r="AO69" i="78" s="1"/>
  <c r="AS71" i="32"/>
  <c r="Z71" i="90"/>
  <c r="AU71" i="32"/>
  <c r="C11" i="32" s="1"/>
  <c r="AF71" i="90"/>
  <c r="AO71" i="90" s="1"/>
  <c r="AG71" i="90"/>
  <c r="AP71" i="90" s="1"/>
  <c r="AE71" i="90"/>
  <c r="W72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W72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X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AS34" i="84"/>
  <c r="AL34" i="84"/>
  <c r="AU34" i="84" s="1"/>
  <c r="AH69" i="47"/>
  <c r="AQ69" i="47" s="1"/>
  <c r="AI71" i="73"/>
  <c r="AN71" i="73"/>
  <c r="X71" i="41"/>
  <c r="Y71" i="41"/>
  <c r="X68" i="94"/>
  <c r="Y68" i="94"/>
  <c r="AI71" i="37"/>
  <c r="AN71" i="37"/>
  <c r="AN72" i="26" l="1"/>
  <c r="AX68" i="92"/>
  <c r="S68" i="92" s="1"/>
  <c r="AC68" i="92" s="1"/>
  <c r="AB69" i="92" s="1"/>
  <c r="AX60" i="92"/>
  <c r="S60" i="92" s="1"/>
  <c r="AC60" i="92" s="1"/>
  <c r="AB61" i="92" s="1"/>
  <c r="AX54" i="92"/>
  <c r="S54" i="92" s="1"/>
  <c r="AC54" i="92" s="1"/>
  <c r="AB55" i="92" s="1"/>
  <c r="AX48" i="92"/>
  <c r="S48" i="92" s="1"/>
  <c r="AC48" i="92" s="1"/>
  <c r="AB49" i="92" s="1"/>
  <c r="AX39" i="92"/>
  <c r="S39" i="92" s="1"/>
  <c r="AC39" i="92" s="1"/>
  <c r="AB40" i="92" s="1"/>
  <c r="AK40" i="92" s="1"/>
  <c r="AT40" i="92" s="1"/>
  <c r="AX27" i="92"/>
  <c r="S27" i="92" s="1"/>
  <c r="AC27" i="92" s="1"/>
  <c r="AB28" i="92" s="1"/>
  <c r="W70" i="78"/>
  <c r="AX30" i="92"/>
  <c r="S30" i="92" s="1"/>
  <c r="AC30" i="92" s="1"/>
  <c r="AB31" i="92" s="1"/>
  <c r="AX64" i="92"/>
  <c r="S64" i="92" s="1"/>
  <c r="AC64" i="92" s="1"/>
  <c r="AB65" i="92" s="1"/>
  <c r="AX59" i="92"/>
  <c r="S59" i="92" s="1"/>
  <c r="AC59" i="92" s="1"/>
  <c r="AB60" i="92" s="1"/>
  <c r="AX53" i="92"/>
  <c r="S53" i="92" s="1"/>
  <c r="AC53" i="92" s="1"/>
  <c r="AB54" i="92" s="1"/>
  <c r="AJ54" i="92" s="1"/>
  <c r="AX47" i="92"/>
  <c r="S47" i="92" s="1"/>
  <c r="AC47" i="92" s="1"/>
  <c r="AB48" i="92" s="1"/>
  <c r="AX37" i="92"/>
  <c r="S37" i="92" s="1"/>
  <c r="AC37" i="92" s="1"/>
  <c r="AB38" i="92" s="1"/>
  <c r="AX25" i="92"/>
  <c r="S25" i="92" s="1"/>
  <c r="AC25" i="92" s="1"/>
  <c r="AB26" i="92" s="1"/>
  <c r="AE69" i="78"/>
  <c r="AX65" i="92"/>
  <c r="S65" i="92" s="1"/>
  <c r="AC65" i="92" s="1"/>
  <c r="AB66" i="92" s="1"/>
  <c r="AX42" i="92"/>
  <c r="S42" i="92" s="1"/>
  <c r="AC42" i="92" s="1"/>
  <c r="AB43" i="92" s="1"/>
  <c r="AJ43" i="92" s="1"/>
  <c r="AX66" i="92"/>
  <c r="S66" i="92" s="1"/>
  <c r="AC66" i="92" s="1"/>
  <c r="AB67" i="92" s="1"/>
  <c r="AX58" i="92"/>
  <c r="S58" i="92" s="1"/>
  <c r="AC58" i="92" s="1"/>
  <c r="AB59" i="92" s="1"/>
  <c r="AX52" i="92"/>
  <c r="S52" i="92" s="1"/>
  <c r="AC52" i="92" s="1"/>
  <c r="AB53" i="92" s="1"/>
  <c r="AX46" i="92"/>
  <c r="S46" i="92" s="1"/>
  <c r="AC46" i="92" s="1"/>
  <c r="AB47" i="92" s="1"/>
  <c r="AX36" i="92"/>
  <c r="S36" i="92" s="1"/>
  <c r="AC36" i="92" s="1"/>
  <c r="AB37" i="92" s="1"/>
  <c r="AX24" i="92"/>
  <c r="S24" i="92" s="1"/>
  <c r="AC24" i="92" s="1"/>
  <c r="AB25" i="92" s="1"/>
  <c r="AJ25" i="92" s="1"/>
  <c r="AG69" i="78"/>
  <c r="AP69" i="78" s="1"/>
  <c r="AX61" i="92"/>
  <c r="S61" i="92" s="1"/>
  <c r="AC61" i="92" s="1"/>
  <c r="AB62" i="92" s="1"/>
  <c r="AX49" i="92"/>
  <c r="S49" i="92" s="1"/>
  <c r="AC49" i="92" s="1"/>
  <c r="AB50" i="92" s="1"/>
  <c r="AX63" i="92"/>
  <c r="S63" i="92" s="1"/>
  <c r="AC63" i="92" s="1"/>
  <c r="AB64" i="92" s="1"/>
  <c r="AX57" i="92"/>
  <c r="S57" i="92" s="1"/>
  <c r="AC57" i="92" s="1"/>
  <c r="AB58" i="92" s="1"/>
  <c r="AX51" i="92"/>
  <c r="S51" i="92" s="1"/>
  <c r="AC51" i="92" s="1"/>
  <c r="AB52" i="92" s="1"/>
  <c r="AJ52" i="92" s="1"/>
  <c r="AX45" i="92"/>
  <c r="S45" i="92" s="1"/>
  <c r="AC45" i="92" s="1"/>
  <c r="AB46" i="92" s="1"/>
  <c r="AX33" i="92"/>
  <c r="S33" i="92" s="1"/>
  <c r="AC33" i="92" s="1"/>
  <c r="AB34" i="92" s="1"/>
  <c r="AX19" i="92"/>
  <c r="S19" i="92" s="1"/>
  <c r="AC19" i="92" s="1"/>
  <c r="AB20" i="92" s="1"/>
  <c r="AX55" i="92"/>
  <c r="S55" i="92" s="1"/>
  <c r="AC55" i="92" s="1"/>
  <c r="AB56" i="92" s="1"/>
  <c r="AX67" i="92"/>
  <c r="S67" i="92" s="1"/>
  <c r="AC67" i="92" s="1"/>
  <c r="AB68" i="92" s="1"/>
  <c r="AX62" i="92"/>
  <c r="S62" i="92" s="1"/>
  <c r="AC62" i="92" s="1"/>
  <c r="AB63" i="92" s="1"/>
  <c r="AJ63" i="92" s="1"/>
  <c r="AX56" i="92"/>
  <c r="S56" i="92" s="1"/>
  <c r="AC56" i="92" s="1"/>
  <c r="AB57" i="92" s="1"/>
  <c r="AX50" i="92"/>
  <c r="S50" i="92" s="1"/>
  <c r="AC50" i="92" s="1"/>
  <c r="AB51" i="92" s="1"/>
  <c r="AX43" i="92"/>
  <c r="S43" i="92" s="1"/>
  <c r="AC43" i="92" s="1"/>
  <c r="AB44" i="92" s="1"/>
  <c r="AX31" i="92"/>
  <c r="S31" i="92" s="1"/>
  <c r="AC31" i="92" s="1"/>
  <c r="AB32" i="92" s="1"/>
  <c r="AX16" i="92"/>
  <c r="S16" i="92" s="1"/>
  <c r="AC16" i="92" s="1"/>
  <c r="AB17" i="92" s="1"/>
  <c r="Z72" i="37"/>
  <c r="AE72" i="37" s="1"/>
  <c r="AG71" i="31"/>
  <c r="AP71" i="31" s="1"/>
  <c r="AX44" i="92"/>
  <c r="S44" i="92" s="1"/>
  <c r="AC44" i="92" s="1"/>
  <c r="AB45" i="92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X18" i="92"/>
  <c r="S18" i="92" s="1"/>
  <c r="AC18" i="92" s="1"/>
  <c r="AB19" i="92" s="1"/>
  <c r="AJ19" i="92" s="1"/>
  <c r="Z72" i="73"/>
  <c r="AG72" i="73" s="1"/>
  <c r="AP72" i="73" s="1"/>
  <c r="Z72" i="85"/>
  <c r="AG72" i="85" s="1"/>
  <c r="AP72" i="85" s="1"/>
  <c r="AX41" i="92"/>
  <c r="S41" i="92" s="1"/>
  <c r="AC41" i="92" s="1"/>
  <c r="AB42" i="92" s="1"/>
  <c r="AX35" i="92"/>
  <c r="S35" i="92" s="1"/>
  <c r="AC35" i="92" s="1"/>
  <c r="AB36" i="92" s="1"/>
  <c r="AX29" i="92"/>
  <c r="S29" i="92" s="1"/>
  <c r="AC29" i="92" s="1"/>
  <c r="AB30" i="92" s="1"/>
  <c r="AJ30" i="92" s="1"/>
  <c r="AX23" i="92"/>
  <c r="S23" i="92" s="1"/>
  <c r="AC23" i="92" s="1"/>
  <c r="AB24" i="92" s="1"/>
  <c r="AJ24" i="92" s="1"/>
  <c r="AI67" i="94"/>
  <c r="AR67" i="94" s="1"/>
  <c r="Z68" i="27"/>
  <c r="AX40" i="92"/>
  <c r="S40" i="92" s="1"/>
  <c r="AC40" i="92" s="1"/>
  <c r="AB41" i="92" s="1"/>
  <c r="AX34" i="92"/>
  <c r="S34" i="92" s="1"/>
  <c r="AC34" i="92" s="1"/>
  <c r="AB35" i="92" s="1"/>
  <c r="AX28" i="92"/>
  <c r="S28" i="92" s="1"/>
  <c r="AC28" i="92" s="1"/>
  <c r="AB29" i="92" s="1"/>
  <c r="AK29" i="92" s="1"/>
  <c r="AT29" i="92" s="1"/>
  <c r="AX21" i="92"/>
  <c r="S21" i="92" s="1"/>
  <c r="AC21" i="92" s="1"/>
  <c r="AB22" i="92" s="1"/>
  <c r="AK22" i="92" s="1"/>
  <c r="AT22" i="92" s="1"/>
  <c r="AE71" i="31"/>
  <c r="AN71" i="31" s="1"/>
  <c r="AX20" i="92"/>
  <c r="S20" i="92" s="1"/>
  <c r="AC20" i="92" s="1"/>
  <c r="AB21" i="92" s="1"/>
  <c r="Z70" i="43"/>
  <c r="Z71" i="81"/>
  <c r="AG71" i="81" s="1"/>
  <c r="AP71" i="81" s="1"/>
  <c r="AX22" i="92"/>
  <c r="S22" i="92" s="1"/>
  <c r="AC22" i="92" s="1"/>
  <c r="AB23" i="92" s="1"/>
  <c r="AJ23" i="92" s="1"/>
  <c r="AX15" i="92"/>
  <c r="S15" i="92" s="1"/>
  <c r="AC15" i="92" s="1"/>
  <c r="AB16" i="92" s="1"/>
  <c r="AJ16" i="92" s="1"/>
  <c r="Z69" i="35"/>
  <c r="AG69" i="35" s="1"/>
  <c r="AP69" i="35" s="1"/>
  <c r="Z73" i="79"/>
  <c r="AF73" i="79" s="1"/>
  <c r="AO73" i="79" s="1"/>
  <c r="AX14" i="92"/>
  <c r="S14" i="92" s="1"/>
  <c r="AC14" i="92" s="1"/>
  <c r="AB15" i="92" s="1"/>
  <c r="AX12" i="92"/>
  <c r="S12" i="92" s="1"/>
  <c r="AC12" i="92" s="1"/>
  <c r="AB13" i="92" s="1"/>
  <c r="AX11" i="92"/>
  <c r="S11" i="92" s="1"/>
  <c r="AC11" i="92" s="1"/>
  <c r="AB12" i="92" s="1"/>
  <c r="AJ12" i="92" s="1"/>
  <c r="AX8" i="92"/>
  <c r="S8" i="92" s="1"/>
  <c r="AC8" i="92" s="1"/>
  <c r="AB9" i="92" s="1"/>
  <c r="AK9" i="92" s="1"/>
  <c r="AT9" i="92" s="1"/>
  <c r="Z71" i="41"/>
  <c r="W72" i="41" s="1"/>
  <c r="AX5" i="92"/>
  <c r="S5" i="92" s="1"/>
  <c r="AC5" i="92" s="1"/>
  <c r="AB6" i="92" s="1"/>
  <c r="Z73" i="95"/>
  <c r="W74" i="95" s="1"/>
  <c r="AX4" i="92"/>
  <c r="S4" i="92" s="1"/>
  <c r="AC4" i="92" s="1"/>
  <c r="AB5" i="92" s="1"/>
  <c r="AX17" i="92"/>
  <c r="S17" i="92" s="1"/>
  <c r="AC17" i="92" s="1"/>
  <c r="AB18" i="92" s="1"/>
  <c r="AX10" i="92"/>
  <c r="S10" i="92" s="1"/>
  <c r="AC10" i="92" s="1"/>
  <c r="AB11" i="92" s="1"/>
  <c r="AK11" i="92" s="1"/>
  <c r="AT11" i="92" s="1"/>
  <c r="AE72" i="85"/>
  <c r="W73" i="85"/>
  <c r="W74" i="79"/>
  <c r="AG73" i="79"/>
  <c r="AP73" i="79" s="1"/>
  <c r="AE73" i="79"/>
  <c r="AK7" i="92"/>
  <c r="AT7" i="92" s="1"/>
  <c r="AG73" i="95"/>
  <c r="AP73" i="95" s="1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K54" i="92"/>
  <c r="AT54" i="92" s="1"/>
  <c r="AJ48" i="92"/>
  <c r="AK48" i="92"/>
  <c r="AT48" i="92" s="1"/>
  <c r="AK42" i="92"/>
  <c r="AT42" i="92" s="1"/>
  <c r="AJ36" i="92"/>
  <c r="AK36" i="92"/>
  <c r="AT36" i="92" s="1"/>
  <c r="AK30" i="92"/>
  <c r="AT30" i="92" s="1"/>
  <c r="AJ6" i="92"/>
  <c r="AK6" i="92"/>
  <c r="AT6" i="92" s="1"/>
  <c r="AH71" i="34"/>
  <c r="AQ71" i="34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Y72" i="77"/>
  <c r="X72" i="77"/>
  <c r="AJ67" i="92"/>
  <c r="AK67" i="92"/>
  <c r="AT67" i="92" s="1"/>
  <c r="AJ59" i="92"/>
  <c r="AK59" i="92"/>
  <c r="AT59" i="92" s="1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3" i="92"/>
  <c r="AT23" i="92" s="1"/>
  <c r="AJ17" i="92"/>
  <c r="AK17" i="92"/>
  <c r="AT17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16" i="88"/>
  <c r="S16" i="88" s="1"/>
  <c r="AC16" i="88" s="1"/>
  <c r="AB17" i="88" s="1"/>
  <c r="AX37" i="88"/>
  <c r="S37" i="88" s="1"/>
  <c r="AC37" i="88" s="1"/>
  <c r="AB38" i="88" s="1"/>
  <c r="AX38" i="88"/>
  <c r="S38" i="88" s="1"/>
  <c r="AC38" i="88" s="1"/>
  <c r="AB39" i="88" s="1"/>
  <c r="AX43" i="88"/>
  <c r="S43" i="88" s="1"/>
  <c r="AC43" i="88" s="1"/>
  <c r="AB44" i="88" s="1"/>
  <c r="AX44" i="88"/>
  <c r="S44" i="88" s="1"/>
  <c r="AC44" i="88" s="1"/>
  <c r="AB45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9" i="88"/>
  <c r="S59" i="88" s="1"/>
  <c r="AC59" i="88" s="1"/>
  <c r="AB60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46" i="92"/>
  <c r="AK46" i="92"/>
  <c r="AT46" i="92" s="1"/>
  <c r="AJ40" i="92"/>
  <c r="AJ34" i="92"/>
  <c r="AK34" i="92"/>
  <c r="AT34" i="92" s="1"/>
  <c r="AJ28" i="92"/>
  <c r="AK28" i="92"/>
  <c r="AT28" i="92" s="1"/>
  <c r="AJ22" i="92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U71" i="84" s="1"/>
  <c r="C11" i="84" s="1"/>
  <c r="F37" i="97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K63" i="92"/>
  <c r="AT63" i="92" s="1"/>
  <c r="AJ57" i="92"/>
  <c r="AK57" i="92"/>
  <c r="AT57" i="92" s="1"/>
  <c r="AK51" i="92"/>
  <c r="AT51" i="92" s="1"/>
  <c r="AJ45" i="92"/>
  <c r="AK45" i="92"/>
  <c r="AT45" i="92" s="1"/>
  <c r="AK39" i="92"/>
  <c r="AT39" i="92" s="1"/>
  <c r="AJ33" i="92"/>
  <c r="AK33" i="92"/>
  <c r="AT33" i="92" s="1"/>
  <c r="AJ27" i="92"/>
  <c r="AK27" i="92"/>
  <c r="AT27" i="92" s="1"/>
  <c r="AK21" i="92"/>
  <c r="AT21" i="92" s="1"/>
  <c r="AK15" i="92"/>
  <c r="AT15" i="92" s="1"/>
  <c r="AJ5" i="92"/>
  <c r="AK5" i="92"/>
  <c r="AT5" i="92" s="1"/>
  <c r="AN71" i="25"/>
  <c r="AI71" i="25"/>
  <c r="AR72" i="95"/>
  <c r="AF72" i="37"/>
  <c r="AO72" i="37" s="1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H73" i="95"/>
  <c r="AQ73" i="95" s="1"/>
  <c r="AJ66" i="92"/>
  <c r="AK66" i="92"/>
  <c r="AT66" i="92" s="1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Z73" i="26"/>
  <c r="AR69" i="43"/>
  <c r="AN70" i="39"/>
  <c r="AI70" i="39"/>
  <c r="Y70" i="46"/>
  <c r="X70" i="46"/>
  <c r="AI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K43" i="92"/>
  <c r="AT43" i="92" s="1"/>
  <c r="AJ37" i="92"/>
  <c r="AK37" i="92"/>
  <c r="AT37" i="92" s="1"/>
  <c r="AJ31" i="92"/>
  <c r="AK31" i="92"/>
  <c r="AT31" i="92" s="1"/>
  <c r="AK25" i="92"/>
  <c r="AT25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AJ11" i="92" l="1"/>
  <c r="AJ18" i="92"/>
  <c r="AG72" i="37"/>
  <c r="AP72" i="37" s="1"/>
  <c r="AX22" i="88"/>
  <c r="S22" i="88" s="1"/>
  <c r="AC22" i="88" s="1"/>
  <c r="AB23" i="88" s="1"/>
  <c r="AJ53" i="92"/>
  <c r="AK24" i="92"/>
  <c r="AT24" i="92" s="1"/>
  <c r="AE73" i="95"/>
  <c r="AJ62" i="92"/>
  <c r="AJ15" i="92"/>
  <c r="AJ51" i="92"/>
  <c r="AK16" i="92"/>
  <c r="AT16" i="92" s="1"/>
  <c r="AK52" i="92"/>
  <c r="AT52" i="92" s="1"/>
  <c r="AJ42" i="92"/>
  <c r="AK19" i="92"/>
  <c r="AT19" i="92" s="1"/>
  <c r="W73" i="37"/>
  <c r="AF73" i="95"/>
  <c r="AO73" i="95" s="1"/>
  <c r="AJ21" i="92"/>
  <c r="AJ39" i="92"/>
  <c r="AS39" i="92" s="1"/>
  <c r="AX65" i="88"/>
  <c r="S65" i="88" s="1"/>
  <c r="AC65" i="88" s="1"/>
  <c r="AB66" i="88" s="1"/>
  <c r="AX60" i="88"/>
  <c r="S60" i="88" s="1"/>
  <c r="AC60" i="88" s="1"/>
  <c r="AB61" i="88" s="1"/>
  <c r="AX53" i="88"/>
  <c r="S53" i="88" s="1"/>
  <c r="AC53" i="88" s="1"/>
  <c r="AB54" i="88" s="1"/>
  <c r="AX41" i="88"/>
  <c r="S41" i="88" s="1"/>
  <c r="AC41" i="88" s="1"/>
  <c r="AB42" i="88" s="1"/>
  <c r="AF72" i="85"/>
  <c r="AO72" i="85" s="1"/>
  <c r="AX34" i="88"/>
  <c r="S34" i="88" s="1"/>
  <c r="AC34" i="88" s="1"/>
  <c r="AB35" i="88" s="1"/>
  <c r="AK35" i="88" s="1"/>
  <c r="AT35" i="88" s="1"/>
  <c r="AK12" i="92"/>
  <c r="AT12" i="92" s="1"/>
  <c r="AX33" i="88"/>
  <c r="S33" i="88" s="1"/>
  <c r="AC33" i="88" s="1"/>
  <c r="AB34" i="88" s="1"/>
  <c r="Z71" i="33"/>
  <c r="AX64" i="88"/>
  <c r="S64" i="88" s="1"/>
  <c r="AC64" i="88" s="1"/>
  <c r="AB65" i="88" s="1"/>
  <c r="AX58" i="88"/>
  <c r="S58" i="88" s="1"/>
  <c r="AC58" i="88" s="1"/>
  <c r="AB59" i="88" s="1"/>
  <c r="AX50" i="88"/>
  <c r="S50" i="88" s="1"/>
  <c r="AC50" i="88" s="1"/>
  <c r="AB51" i="88" s="1"/>
  <c r="AK51" i="88" s="1"/>
  <c r="AT51" i="88" s="1"/>
  <c r="AX42" i="88"/>
  <c r="S42" i="88" s="1"/>
  <c r="AC42" i="88" s="1"/>
  <c r="AB43" i="88" s="1"/>
  <c r="AX28" i="88"/>
  <c r="S28" i="88" s="1"/>
  <c r="AC28" i="88" s="1"/>
  <c r="AB29" i="88" s="1"/>
  <c r="W73" i="73"/>
  <c r="AE72" i="73"/>
  <c r="Z72" i="77"/>
  <c r="AF72" i="73"/>
  <c r="AO72" i="73" s="1"/>
  <c r="AX52" i="88"/>
  <c r="S52" i="88" s="1"/>
  <c r="AC52" i="88" s="1"/>
  <c r="AB53" i="88" s="1"/>
  <c r="AX46" i="88"/>
  <c r="S46" i="88" s="1"/>
  <c r="AC46" i="88" s="1"/>
  <c r="AB47" i="88" s="1"/>
  <c r="AJ47" i="88" s="1"/>
  <c r="AX40" i="88"/>
  <c r="S40" i="88" s="1"/>
  <c r="AC40" i="88" s="1"/>
  <c r="AB41" i="88" s="1"/>
  <c r="AX32" i="88"/>
  <c r="S32" i="88" s="1"/>
  <c r="AC32" i="88" s="1"/>
  <c r="AB33" i="88" s="1"/>
  <c r="AK18" i="92"/>
  <c r="AT18" i="92" s="1"/>
  <c r="AX51" i="88"/>
  <c r="S51" i="88" s="1"/>
  <c r="AC51" i="88" s="1"/>
  <c r="AB52" i="88" s="1"/>
  <c r="AJ52" i="88" s="1"/>
  <c r="AX45" i="88"/>
  <c r="S45" i="88" s="1"/>
  <c r="AC45" i="88" s="1"/>
  <c r="AB46" i="88" s="1"/>
  <c r="AX39" i="88"/>
  <c r="S39" i="88" s="1"/>
  <c r="AC39" i="88" s="1"/>
  <c r="AB40" i="88" s="1"/>
  <c r="AJ40" i="88" s="1"/>
  <c r="AX31" i="88"/>
  <c r="S31" i="88" s="1"/>
  <c r="AC31" i="88" s="1"/>
  <c r="AB32" i="88" s="1"/>
  <c r="AX27" i="88"/>
  <c r="S27" i="88" s="1"/>
  <c r="AC27" i="88" s="1"/>
  <c r="AB28" i="88" s="1"/>
  <c r="AX21" i="88"/>
  <c r="S21" i="88" s="1"/>
  <c r="AC21" i="88" s="1"/>
  <c r="AB22" i="88" s="1"/>
  <c r="AX15" i="88"/>
  <c r="S15" i="88" s="1"/>
  <c r="AC15" i="88" s="1"/>
  <c r="AB16" i="88" s="1"/>
  <c r="AJ16" i="88" s="1"/>
  <c r="AE71" i="41"/>
  <c r="AX26" i="88"/>
  <c r="S26" i="88" s="1"/>
  <c r="AC26" i="88" s="1"/>
  <c r="AB27" i="88" s="1"/>
  <c r="AJ27" i="88" s="1"/>
  <c r="AX20" i="88"/>
  <c r="S20" i="88" s="1"/>
  <c r="AC20" i="88" s="1"/>
  <c r="AB21" i="88" s="1"/>
  <c r="AX14" i="88"/>
  <c r="S14" i="88" s="1"/>
  <c r="AC14" i="88" s="1"/>
  <c r="AB15" i="88" s="1"/>
  <c r="AF69" i="35"/>
  <c r="AO69" i="35" s="1"/>
  <c r="AF71" i="41"/>
  <c r="AO71" i="41" s="1"/>
  <c r="AX25" i="88"/>
  <c r="S25" i="88" s="1"/>
  <c r="AC25" i="88" s="1"/>
  <c r="AB26" i="88" s="1"/>
  <c r="AX19" i="88"/>
  <c r="S19" i="88" s="1"/>
  <c r="AC19" i="88" s="1"/>
  <c r="AB20" i="88" s="1"/>
  <c r="AK20" i="88" s="1"/>
  <c r="AT20" i="88" s="1"/>
  <c r="AX13" i="88"/>
  <c r="S13" i="88" s="1"/>
  <c r="AC13" i="88" s="1"/>
  <c r="AB14" i="88" s="1"/>
  <c r="W70" i="35"/>
  <c r="AG71" i="41"/>
  <c r="AP71" i="41" s="1"/>
  <c r="Z73" i="38"/>
  <c r="AF73" i="38" s="1"/>
  <c r="AO73" i="38" s="1"/>
  <c r="AJ9" i="92"/>
  <c r="Z69" i="74"/>
  <c r="W70" i="74" s="1"/>
  <c r="AX36" i="88"/>
  <c r="S36" i="88" s="1"/>
  <c r="AC36" i="88" s="1"/>
  <c r="AB37" i="88" s="1"/>
  <c r="AX30" i="88"/>
  <c r="S30" i="88" s="1"/>
  <c r="AC30" i="88" s="1"/>
  <c r="AB31" i="88" s="1"/>
  <c r="AX24" i="88"/>
  <c r="S24" i="88" s="1"/>
  <c r="AC24" i="88" s="1"/>
  <c r="AB25" i="88" s="1"/>
  <c r="AX18" i="88"/>
  <c r="S18" i="88" s="1"/>
  <c r="AC18" i="88" s="1"/>
  <c r="AB19" i="88" s="1"/>
  <c r="AK19" i="88" s="1"/>
  <c r="AT19" i="88" s="1"/>
  <c r="AX12" i="88"/>
  <c r="S12" i="88" s="1"/>
  <c r="AC12" i="88" s="1"/>
  <c r="AB13" i="88" s="1"/>
  <c r="AE69" i="35"/>
  <c r="AN69" i="35" s="1"/>
  <c r="Z70" i="46"/>
  <c r="AX35" i="88"/>
  <c r="S35" i="88" s="1"/>
  <c r="AC35" i="88" s="1"/>
  <c r="AB36" i="88" s="1"/>
  <c r="AX29" i="88"/>
  <c r="S29" i="88" s="1"/>
  <c r="AC29" i="88" s="1"/>
  <c r="AB30" i="88" s="1"/>
  <c r="AX23" i="88"/>
  <c r="S23" i="88" s="1"/>
  <c r="AC23" i="88" s="1"/>
  <c r="AB24" i="88" s="1"/>
  <c r="AJ24" i="88" s="1"/>
  <c r="AX17" i="88"/>
  <c r="S17" i="88" s="1"/>
  <c r="AC17" i="88" s="1"/>
  <c r="AB18" i="88" s="1"/>
  <c r="AX11" i="88"/>
  <c r="S11" i="88" s="1"/>
  <c r="AC11" i="88" s="1"/>
  <c r="AB12" i="88" s="1"/>
  <c r="AK12" i="88" s="1"/>
  <c r="AT12" i="88" s="1"/>
  <c r="AU71" i="36"/>
  <c r="C11" i="36" s="1"/>
  <c r="AX5" i="88"/>
  <c r="S5" i="88" s="1"/>
  <c r="AC5" i="88" s="1"/>
  <c r="AB6" i="88" s="1"/>
  <c r="AX10" i="88"/>
  <c r="S10" i="88" s="1"/>
  <c r="AC10" i="88" s="1"/>
  <c r="AB11" i="88" s="1"/>
  <c r="AX9" i="88"/>
  <c r="S9" i="88" s="1"/>
  <c r="AC9" i="88" s="1"/>
  <c r="AB10" i="88" s="1"/>
  <c r="AK10" i="88" s="1"/>
  <c r="AT10" i="88" s="1"/>
  <c r="AX8" i="88"/>
  <c r="S8" i="88" s="1"/>
  <c r="AC8" i="88" s="1"/>
  <c r="AB9" i="88" s="1"/>
  <c r="Z72" i="25"/>
  <c r="AG72" i="25" s="1"/>
  <c r="AP72" i="25" s="1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AE69" i="74"/>
  <c r="AK7" i="88"/>
  <c r="AT7" i="88" s="1"/>
  <c r="AE72" i="3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J69" i="88" s="1"/>
  <c r="AS69" i="88" s="1"/>
  <c r="AF69" i="88"/>
  <c r="AO69" i="88" s="1"/>
  <c r="AO71" i="88" s="1"/>
  <c r="AE69" i="88"/>
  <c r="AK69" i="88" s="1"/>
  <c r="AT69" i="88" s="1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K41" i="88"/>
  <c r="AT41" i="88" s="1"/>
  <c r="AJ41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G69" i="45"/>
  <c r="AP69" i="45" s="1"/>
  <c r="AF69" i="45"/>
  <c r="AO69" i="45" s="1"/>
  <c r="W70" i="45"/>
  <c r="AE69" i="45"/>
  <c r="AJ28" i="88"/>
  <c r="AK28" i="88"/>
  <c r="AT28" i="88" s="1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J63" i="88"/>
  <c r="AK63" i="88"/>
  <c r="AT63" i="88" s="1"/>
  <c r="AJ57" i="88"/>
  <c r="AK57" i="88"/>
  <c r="AT57" i="88" s="1"/>
  <c r="AJ45" i="88"/>
  <c r="AK45" i="88"/>
  <c r="AT45" i="88" s="1"/>
  <c r="AJ39" i="88"/>
  <c r="AK39" i="88"/>
  <c r="AT39" i="88" s="1"/>
  <c r="AJ33" i="88"/>
  <c r="AK33" i="88"/>
  <c r="AT33" i="88" s="1"/>
  <c r="AJ21" i="88"/>
  <c r="AK21" i="88"/>
  <c r="AT21" i="88" s="1"/>
  <c r="AK15" i="88"/>
  <c r="AT15" i="88" s="1"/>
  <c r="AK9" i="88"/>
  <c r="AT9" i="88" s="1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S42" i="92"/>
  <c r="AL42" i="92"/>
  <c r="AU42" i="92" s="1"/>
  <c r="AS60" i="92"/>
  <c r="AL60" i="92"/>
  <c r="AU60" i="92" s="1"/>
  <c r="AJ7" i="92"/>
  <c r="AI73" i="79"/>
  <c r="AN73" i="79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K34" i="88"/>
  <c r="AT34" i="88" s="1"/>
  <c r="AN74" i="91"/>
  <c r="AI74" i="91"/>
  <c r="X72" i="93"/>
  <c r="Y72" i="93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Y70" i="35"/>
  <c r="X70" i="35"/>
  <c r="AN71" i="41"/>
  <c r="AN72" i="85"/>
  <c r="AI72" i="85"/>
  <c r="X71" i="83"/>
  <c r="Y71" i="83"/>
  <c r="AH73" i="38"/>
  <c r="AQ73" i="38" s="1"/>
  <c r="X72" i="30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3" i="88"/>
  <c r="AK13" i="88"/>
  <c r="AT13" i="88" s="1"/>
  <c r="Y75" i="91"/>
  <c r="X75" i="9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18" i="88"/>
  <c r="AK18" i="88"/>
  <c r="AT18" i="88" s="1"/>
  <c r="AJ12" i="88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68" i="27"/>
  <c r="AN68" i="27"/>
  <c r="AK24" i="88" l="1"/>
  <c r="AT24" i="88" s="1"/>
  <c r="AI71" i="41"/>
  <c r="AK52" i="88"/>
  <c r="AT52" i="88" s="1"/>
  <c r="AL39" i="92"/>
  <c r="AU39" i="92" s="1"/>
  <c r="AG73" i="38"/>
  <c r="AP73" i="38" s="1"/>
  <c r="W73" i="31"/>
  <c r="Y73" i="31" s="1"/>
  <c r="AI72" i="73"/>
  <c r="AK16" i="88"/>
  <c r="AT16" i="88" s="1"/>
  <c r="AJ9" i="88"/>
  <c r="AJ51" i="88"/>
  <c r="W74" i="38"/>
  <c r="AJ50" i="88"/>
  <c r="AL50" i="88" s="1"/>
  <c r="AU50" i="88" s="1"/>
  <c r="AL24" i="92"/>
  <c r="AU24" i="92" s="1"/>
  <c r="AJ10" i="88"/>
  <c r="AJ35" i="88"/>
  <c r="AJ34" i="88"/>
  <c r="AJ15" i="88"/>
  <c r="Z72" i="30"/>
  <c r="W73" i="30" s="1"/>
  <c r="AG72" i="31"/>
  <c r="AP72" i="31" s="1"/>
  <c r="Z71" i="43"/>
  <c r="Z74" i="95"/>
  <c r="AK27" i="88"/>
  <c r="AT27" i="88" s="1"/>
  <c r="AF69" i="74"/>
  <c r="AO69" i="74" s="1"/>
  <c r="AJ19" i="88"/>
  <c r="AS19" i="88" s="1"/>
  <c r="AK40" i="88"/>
  <c r="AT40" i="88" s="1"/>
  <c r="AG69" i="74"/>
  <c r="AP69" i="74" s="1"/>
  <c r="AE72" i="25"/>
  <c r="AI69" i="35"/>
  <c r="AJ20" i="88"/>
  <c r="AF72" i="25"/>
  <c r="AO72" i="25" s="1"/>
  <c r="W73" i="25"/>
  <c r="Y73" i="25" s="1"/>
  <c r="Z73" i="85"/>
  <c r="AJ11" i="88"/>
  <c r="Z70" i="35"/>
  <c r="W71" i="35" s="1"/>
  <c r="Z75" i="91"/>
  <c r="Z72" i="93"/>
  <c r="AE72" i="93" s="1"/>
  <c r="Z72" i="41"/>
  <c r="W73" i="41" s="1"/>
  <c r="AB4" i="88"/>
  <c r="Z73" i="37"/>
  <c r="W74" i="37" s="1"/>
  <c r="Z69" i="89"/>
  <c r="W70" i="89" s="1"/>
  <c r="Z71" i="83"/>
  <c r="W72" i="83" s="1"/>
  <c r="Z69" i="27"/>
  <c r="W70" i="27" s="1"/>
  <c r="AF70" i="35"/>
  <c r="AO70" i="35" s="1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X72" i="82"/>
  <c r="Y72" i="82"/>
  <c r="AS34" i="88"/>
  <c r="AL34" i="88"/>
  <c r="AU34" i="88" s="1"/>
  <c r="Y69" i="75"/>
  <c r="X69" i="75"/>
  <c r="Z69" i="75" s="1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H70" i="29"/>
  <c r="AQ70" i="29" s="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Z73" i="77" s="1"/>
  <c r="AK4" i="88"/>
  <c r="AT4" i="88" s="1"/>
  <c r="AJ4" i="88"/>
  <c r="AI72" i="31"/>
  <c r="AN72" i="3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N72" i="25"/>
  <c r="X72" i="33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1" i="33"/>
  <c r="AI70" i="46"/>
  <c r="AN70" i="46"/>
  <c r="AF72" i="30" l="1"/>
  <c r="AO72" i="30" s="1"/>
  <c r="AS50" i="88"/>
  <c r="AF69" i="27"/>
  <c r="AO69" i="27" s="1"/>
  <c r="Z74" i="38"/>
  <c r="AG72" i="30"/>
  <c r="AP72" i="30" s="1"/>
  <c r="Z72" i="33"/>
  <c r="AE72" i="33" s="1"/>
  <c r="Z70" i="45"/>
  <c r="AE70" i="45" s="1"/>
  <c r="AE69" i="27"/>
  <c r="AF69" i="89"/>
  <c r="AO69" i="89" s="1"/>
  <c r="AI72" i="25"/>
  <c r="AL19" i="88"/>
  <c r="AU19" i="88" s="1"/>
  <c r="AG69" i="89"/>
  <c r="AP69" i="89" s="1"/>
  <c r="X73" i="31"/>
  <c r="Z73" i="31" s="1"/>
  <c r="AE70" i="35"/>
  <c r="W73" i="93"/>
  <c r="AE69" i="89"/>
  <c r="AG71" i="83"/>
  <c r="AP71" i="83" s="1"/>
  <c r="AE71" i="83"/>
  <c r="X73" i="25"/>
  <c r="Z73" i="25" s="1"/>
  <c r="AE73" i="25" s="1"/>
  <c r="AL40" i="88"/>
  <c r="AU40" i="88" s="1"/>
  <c r="AG70" i="35"/>
  <c r="AP70" i="35" s="1"/>
  <c r="AG72" i="41"/>
  <c r="AP72" i="41" s="1"/>
  <c r="AF72" i="93"/>
  <c r="AO72" i="93" s="1"/>
  <c r="AE72" i="41"/>
  <c r="AG72" i="93"/>
  <c r="AP72" i="93" s="1"/>
  <c r="AE73" i="37"/>
  <c r="AF73" i="37"/>
  <c r="AO73" i="37" s="1"/>
  <c r="AG73" i="37"/>
  <c r="AP73" i="37" s="1"/>
  <c r="Z72" i="34"/>
  <c r="AG69" i="27"/>
  <c r="AP69" i="27" s="1"/>
  <c r="AF72" i="41"/>
  <c r="AO72" i="41" s="1"/>
  <c r="Z69" i="94"/>
  <c r="Z72" i="82"/>
  <c r="W73" i="82" s="1"/>
  <c r="AF71" i="83"/>
  <c r="AO71" i="83" s="1"/>
  <c r="Z72" i="87"/>
  <c r="AG72" i="87" s="1"/>
  <c r="AP72" i="87" s="1"/>
  <c r="AE72" i="87"/>
  <c r="W73" i="87"/>
  <c r="AF74" i="38"/>
  <c r="AO74" i="38" s="1"/>
  <c r="AE74" i="38"/>
  <c r="W75" i="38"/>
  <c r="AG74" i="38"/>
  <c r="AP74" i="38" s="1"/>
  <c r="AF72" i="33"/>
  <c r="AO72" i="33" s="1"/>
  <c r="AG72" i="33"/>
  <c r="AP72" i="33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Z75" i="95" s="1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N72" i="30"/>
  <c r="AI72" i="42"/>
  <c r="AN72" i="42"/>
  <c r="AT71" i="88"/>
  <c r="Y71" i="35"/>
  <c r="X71" i="35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AH69" i="75"/>
  <c r="AQ69" i="75" s="1"/>
  <c r="AH72" i="82"/>
  <c r="AQ72" i="82" s="1"/>
  <c r="Y74" i="37"/>
  <c r="X74" i="37"/>
  <c r="Y72" i="83"/>
  <c r="X72" i="83"/>
  <c r="X73" i="93"/>
  <c r="Y73" i="93"/>
  <c r="AG73" i="25" l="1"/>
  <c r="AP73" i="25" s="1"/>
  <c r="AI72" i="30"/>
  <c r="Z74" i="86"/>
  <c r="AH73" i="25"/>
  <c r="AQ73" i="25" s="1"/>
  <c r="AG70" i="45"/>
  <c r="AP70" i="45" s="1"/>
  <c r="W74" i="25"/>
  <c r="AH73" i="31"/>
  <c r="AQ73" i="31" s="1"/>
  <c r="AF73" i="25"/>
  <c r="AO73" i="25" s="1"/>
  <c r="Z73" i="93"/>
  <c r="AI69" i="89"/>
  <c r="AF70" i="45"/>
  <c r="AO70" i="45" s="1"/>
  <c r="W73" i="33"/>
  <c r="AI72" i="93"/>
  <c r="AG72" i="82"/>
  <c r="AP72" i="82" s="1"/>
  <c r="AI72" i="41"/>
  <c r="Z72" i="39"/>
  <c r="Z71" i="78"/>
  <c r="AE71" i="78" s="1"/>
  <c r="Z74" i="37"/>
  <c r="AS71" i="88"/>
  <c r="AF72" i="87"/>
  <c r="AO72" i="87" s="1"/>
  <c r="Z71" i="35"/>
  <c r="AI69" i="27"/>
  <c r="AN72" i="41"/>
  <c r="AE72" i="82"/>
  <c r="AN72" i="82" s="1"/>
  <c r="AF72" i="82"/>
  <c r="AO72" i="82" s="1"/>
  <c r="Z73" i="41"/>
  <c r="Z76" i="91"/>
  <c r="W77" i="91" s="1"/>
  <c r="Z73" i="42"/>
  <c r="AF73" i="42" s="1"/>
  <c r="AO73" i="42" s="1"/>
  <c r="Z71" i="47"/>
  <c r="AF71" i="47" s="1"/>
  <c r="AO71" i="47" s="1"/>
  <c r="AU71" i="88"/>
  <c r="C11" i="88" s="1"/>
  <c r="F41" i="97" s="1"/>
  <c r="AE74" i="86"/>
  <c r="AF74" i="86"/>
  <c r="AO74" i="86" s="1"/>
  <c r="W75" i="86"/>
  <c r="AG74" i="86"/>
  <c r="AP74" i="86" s="1"/>
  <c r="AF76" i="91"/>
  <c r="AO76" i="91" s="1"/>
  <c r="AE76" i="91"/>
  <c r="AG76" i="91"/>
  <c r="AP76" i="91" s="1"/>
  <c r="AG71" i="47"/>
  <c r="AP71" i="47" s="1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AG71" i="78" l="1"/>
  <c r="AP71" i="78" s="1"/>
  <c r="AF71" i="78"/>
  <c r="AO71" i="78" s="1"/>
  <c r="W72" i="47"/>
  <c r="W72" i="78"/>
  <c r="AE71" i="47"/>
  <c r="AI72" i="82"/>
  <c r="W74" i="42"/>
  <c r="Z74" i="77"/>
  <c r="AG74" i="77" s="1"/>
  <c r="AP74" i="77" s="1"/>
  <c r="Z75" i="79"/>
  <c r="AG73" i="42"/>
  <c r="AP73" i="42" s="1"/>
  <c r="AE73" i="42"/>
  <c r="AN73" i="42" s="1"/>
  <c r="Z71" i="29"/>
  <c r="AF71" i="29" s="1"/>
  <c r="AO71" i="29" s="1"/>
  <c r="Z73" i="82"/>
  <c r="AE73" i="82" s="1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G71" i="45" s="1"/>
  <c r="AP71" i="45" s="1"/>
  <c r="AE74" i="77"/>
  <c r="W74" i="87"/>
  <c r="W72" i="45"/>
  <c r="W74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X77" i="91"/>
  <c r="AR70" i="45"/>
  <c r="AH74" i="77"/>
  <c r="AQ74" i="77" s="1"/>
  <c r="AN73" i="31"/>
  <c r="AI73" i="31"/>
  <c r="Y73" i="39"/>
  <c r="X73" i="39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Z73" i="39" l="1"/>
  <c r="AE71" i="45"/>
  <c r="AF71" i="45"/>
  <c r="AO71" i="45" s="1"/>
  <c r="W72" i="29"/>
  <c r="AG71" i="29"/>
  <c r="AP71" i="29" s="1"/>
  <c r="AF74" i="77"/>
  <c r="AO74" i="77" s="1"/>
  <c r="AE71" i="29"/>
  <c r="W75" i="77"/>
  <c r="AF74" i="73"/>
  <c r="AO74" i="73" s="1"/>
  <c r="AI73" i="42"/>
  <c r="AF73" i="87"/>
  <c r="AO73" i="87" s="1"/>
  <c r="Z72" i="46"/>
  <c r="AG72" i="46" s="1"/>
  <c r="AP72" i="46" s="1"/>
  <c r="AG73" i="87"/>
  <c r="AP73" i="87" s="1"/>
  <c r="Z77" i="91"/>
  <c r="AE77" i="91" s="1"/>
  <c r="AE75" i="38"/>
  <c r="W76" i="38"/>
  <c r="AE73" i="33"/>
  <c r="AF75" i="38"/>
  <c r="AO75" i="38" s="1"/>
  <c r="AF73" i="33"/>
  <c r="AO73" i="33" s="1"/>
  <c r="Z76" i="95"/>
  <c r="AG76" i="95" s="1"/>
  <c r="AP76" i="95" s="1"/>
  <c r="AG74" i="73"/>
  <c r="AP74" i="73" s="1"/>
  <c r="Z74" i="31"/>
  <c r="AF74" i="31" s="1"/>
  <c r="AO74" i="31" s="1"/>
  <c r="Z72" i="78"/>
  <c r="AG72" i="78" s="1"/>
  <c r="AP72" i="78" s="1"/>
  <c r="W75" i="73"/>
  <c r="Y75" i="73" s="1"/>
  <c r="W74" i="33"/>
  <c r="X74" i="33" s="1"/>
  <c r="W77" i="95"/>
  <c r="W75" i="31"/>
  <c r="AG74" i="31"/>
  <c r="AP74" i="31" s="1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AN75" i="38"/>
  <c r="Y74" i="87"/>
  <c r="X74" i="87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Z75" i="77" s="1"/>
  <c r="AH72" i="35"/>
  <c r="AQ72" i="35" s="1"/>
  <c r="AH74" i="31"/>
  <c r="AQ74" i="31" s="1"/>
  <c r="AR71" i="78"/>
  <c r="Z75" i="86"/>
  <c r="AR74" i="26"/>
  <c r="Y76" i="79"/>
  <c r="X76" i="79"/>
  <c r="Z75" i="26"/>
  <c r="AR71" i="35"/>
  <c r="AI74" i="85"/>
  <c r="AN74" i="85"/>
  <c r="AN71" i="29"/>
  <c r="AI71" i="29"/>
  <c r="AN71" i="45"/>
  <c r="AI71" i="45"/>
  <c r="AI73" i="87"/>
  <c r="AN73" i="87"/>
  <c r="AN73" i="33"/>
  <c r="AN74" i="77"/>
  <c r="AI74" i="77"/>
  <c r="X73" i="43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W78" i="91"/>
  <c r="AN75" i="79"/>
  <c r="AI75" i="79"/>
  <c r="AH71" i="74"/>
  <c r="AQ71" i="74" s="1"/>
  <c r="AR74" i="86"/>
  <c r="AI73" i="82"/>
  <c r="AN73" i="82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X76" i="38"/>
  <c r="Y76" i="38"/>
  <c r="X75" i="73" l="1"/>
  <c r="Z73" i="83"/>
  <c r="AF72" i="46"/>
  <c r="AO72" i="46" s="1"/>
  <c r="Z71" i="27"/>
  <c r="AE74" i="31"/>
  <c r="W73" i="46"/>
  <c r="AI75" i="38"/>
  <c r="Z74" i="90"/>
  <c r="AF74" i="90" s="1"/>
  <c r="AO74" i="90" s="1"/>
  <c r="AG77" i="91"/>
  <c r="AP77" i="91" s="1"/>
  <c r="AE76" i="95"/>
  <c r="AF76" i="95"/>
  <c r="AO76" i="95" s="1"/>
  <c r="AF77" i="91"/>
  <c r="AO77" i="91" s="1"/>
  <c r="AE72" i="46"/>
  <c r="AN72" i="46" s="1"/>
  <c r="Z74" i="87"/>
  <c r="Z72" i="45"/>
  <c r="AE72" i="45" s="1"/>
  <c r="AI73" i="33"/>
  <c r="Z76" i="79"/>
  <c r="AG76" i="79" s="1"/>
  <c r="AP76" i="79" s="1"/>
  <c r="Y74" i="33"/>
  <c r="Z74" i="33" s="1"/>
  <c r="Z73" i="43"/>
  <c r="AG73" i="43" s="1"/>
  <c r="AP73" i="43" s="1"/>
  <c r="W73" i="78"/>
  <c r="Y73" i="78" s="1"/>
  <c r="Z74" i="30"/>
  <c r="AG74" i="30" s="1"/>
  <c r="AP74" i="30" s="1"/>
  <c r="AE72" i="78"/>
  <c r="AN72" i="78" s="1"/>
  <c r="AF72" i="78"/>
  <c r="AO72" i="78" s="1"/>
  <c r="AG74" i="90"/>
  <c r="AP74" i="90" s="1"/>
  <c r="AE74" i="90"/>
  <c r="W75" i="90"/>
  <c r="AR72" i="83"/>
  <c r="Y78" i="91"/>
  <c r="X78" i="91"/>
  <c r="Z78" i="91" s="1"/>
  <c r="Y71" i="94"/>
  <c r="X71" i="94"/>
  <c r="AR73" i="87"/>
  <c r="AR74" i="85"/>
  <c r="W77" i="79"/>
  <c r="AE76" i="79"/>
  <c r="W76" i="77"/>
  <c r="AG75" i="77"/>
  <c r="AP75" i="77" s="1"/>
  <c r="AF75" i="77"/>
  <c r="AO75" i="77" s="1"/>
  <c r="AE75" i="77"/>
  <c r="AG72" i="45"/>
  <c r="AP72" i="45" s="1"/>
  <c r="W73" i="45"/>
  <c r="W73" i="47"/>
  <c r="AG72" i="47"/>
  <c r="AP72" i="47" s="1"/>
  <c r="AF72" i="47"/>
  <c r="AO72" i="47" s="1"/>
  <c r="AE72" i="47"/>
  <c r="AR70" i="89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Y74" i="81"/>
  <c r="Y71" i="75"/>
  <c r="X71" i="75"/>
  <c r="Z71" i="75" s="1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AN76" i="95"/>
  <c r="AI76" i="95"/>
  <c r="X73" i="46"/>
  <c r="Y73" i="46"/>
  <c r="Z74" i="81" l="1"/>
  <c r="W75" i="30"/>
  <c r="AE74" i="30"/>
  <c r="AF72" i="45"/>
  <c r="AO72" i="45" s="1"/>
  <c r="AF74" i="30"/>
  <c r="AO74" i="30" s="1"/>
  <c r="AE73" i="43"/>
  <c r="AN73" i="43" s="1"/>
  <c r="AF73" i="43"/>
  <c r="AO73" i="43" s="1"/>
  <c r="AF76" i="79"/>
  <c r="AO76" i="79" s="1"/>
  <c r="W74" i="43"/>
  <c r="W75" i="33"/>
  <c r="AG74" i="33"/>
  <c r="AP74" i="33" s="1"/>
  <c r="AF74" i="33"/>
  <c r="AO74" i="33" s="1"/>
  <c r="AE74" i="33"/>
  <c r="Y75" i="87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X77" i="79"/>
  <c r="Y77" i="79"/>
  <c r="Y74" i="43"/>
  <c r="X74" i="43"/>
  <c r="Z74" i="43" s="1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5" i="93" l="1"/>
  <c r="Z73" i="45"/>
  <c r="Z72" i="74"/>
  <c r="AI74" i="33"/>
  <c r="Z75" i="90"/>
  <c r="Z74" i="83"/>
  <c r="AE74" i="83" s="1"/>
  <c r="Z75" i="42"/>
  <c r="AG75" i="42" s="1"/>
  <c r="AP75" i="42" s="1"/>
  <c r="AF75" i="42"/>
  <c r="AO75" i="42" s="1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Z76" i="73" l="1"/>
  <c r="AF74" i="83"/>
  <c r="AO74" i="83" s="1"/>
  <c r="W75" i="83"/>
  <c r="Z76" i="85"/>
  <c r="AF76" i="85" s="1"/>
  <c r="AO76" i="85" s="1"/>
  <c r="AG74" i="83"/>
  <c r="AP74" i="83" s="1"/>
  <c r="Z75" i="81"/>
  <c r="AF75" i="81" s="1"/>
  <c r="AO75" i="81" s="1"/>
  <c r="W76" i="42"/>
  <c r="AE75" i="42"/>
  <c r="Z75" i="82"/>
  <c r="AG75" i="82" s="1"/>
  <c r="AP75" i="82" s="1"/>
  <c r="W77" i="85"/>
  <c r="AG76" i="85"/>
  <c r="AP76" i="85" s="1"/>
  <c r="AE76" i="85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23" i="91" l="1"/>
  <c r="S23" i="91" s="1"/>
  <c r="AC23" i="91" s="1"/>
  <c r="AB24" i="91" s="1"/>
  <c r="AX20" i="91"/>
  <c r="S20" i="91" s="1"/>
  <c r="AC20" i="91" s="1"/>
  <c r="AB21" i="91" s="1"/>
  <c r="AX19" i="91"/>
  <c r="S19" i="91" s="1"/>
  <c r="AC19" i="91" s="1"/>
  <c r="AB20" i="91" s="1"/>
  <c r="Z74" i="46"/>
  <c r="AX10" i="91"/>
  <c r="S10" i="91" s="1"/>
  <c r="AC10" i="91" s="1"/>
  <c r="AB11" i="91" s="1"/>
  <c r="AX24" i="91"/>
  <c r="S24" i="91" s="1"/>
  <c r="AC24" i="91" s="1"/>
  <c r="AB25" i="91" s="1"/>
  <c r="Z75" i="43"/>
  <c r="AG75" i="81"/>
  <c r="AP75" i="81" s="1"/>
  <c r="W76" i="81"/>
  <c r="AE75" i="82"/>
  <c r="W76" i="82"/>
  <c r="Z76" i="42"/>
  <c r="AX18" i="91"/>
  <c r="S18" i="91" s="1"/>
  <c r="AC18" i="91" s="1"/>
  <c r="AB19" i="91" s="1"/>
  <c r="AE75" i="81"/>
  <c r="AI75" i="81" s="1"/>
  <c r="AX17" i="91"/>
  <c r="S17" i="91" s="1"/>
  <c r="AC17" i="91" s="1"/>
  <c r="AB18" i="91" s="1"/>
  <c r="Z74" i="78"/>
  <c r="AX22" i="91"/>
  <c r="S22" i="91" s="1"/>
  <c r="AC22" i="91" s="1"/>
  <c r="AB23" i="91" s="1"/>
  <c r="AX12" i="91"/>
  <c r="S12" i="91" s="1"/>
  <c r="AC12" i="91" s="1"/>
  <c r="AB13" i="91" s="1"/>
  <c r="AF75" i="82"/>
  <c r="AO75" i="82" s="1"/>
  <c r="Z76" i="90"/>
  <c r="W77" i="90" s="1"/>
  <c r="Z74" i="45"/>
  <c r="AF74" i="45" s="1"/>
  <c r="AO74" i="45" s="1"/>
  <c r="AX21" i="91"/>
  <c r="S21" i="91" s="1"/>
  <c r="AC21" i="91" s="1"/>
  <c r="AB22" i="91" s="1"/>
  <c r="AX11" i="91"/>
  <c r="S11" i="91" s="1"/>
  <c r="AC11" i="91" s="1"/>
  <c r="AB12" i="91" s="1"/>
  <c r="Z76" i="25"/>
  <c r="AX13" i="91"/>
  <c r="S13" i="91" s="1"/>
  <c r="AC13" i="91" s="1"/>
  <c r="AB14" i="91" s="1"/>
  <c r="AX16" i="91"/>
  <c r="S16" i="91" s="1"/>
  <c r="AC16" i="91" s="1"/>
  <c r="AB17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X9" i="91"/>
  <c r="S9" i="91" s="1"/>
  <c r="AC9" i="91" s="1"/>
  <c r="AB10" i="91" s="1"/>
  <c r="AJ10" i="91" s="1"/>
  <c r="AX14" i="91"/>
  <c r="S14" i="91" s="1"/>
  <c r="AC14" i="91" s="1"/>
  <c r="AB15" i="91" s="1"/>
  <c r="AK15" i="91" s="1"/>
  <c r="AT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K5" i="91"/>
  <c r="AT5" i="91" s="1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K14" i="91"/>
  <c r="AT14" i="91" s="1"/>
  <c r="AI73" i="35"/>
  <c r="AN73" i="35"/>
  <c r="Y76" i="8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Y73" i="27"/>
  <c r="X73" i="27"/>
  <c r="Y78" i="79"/>
  <c r="X78" i="79"/>
  <c r="Y76" i="41"/>
  <c r="X76" i="41"/>
  <c r="Y77" i="73"/>
  <c r="X77" i="73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Y76" i="30"/>
  <c r="X76" i="30"/>
  <c r="Z76" i="30" s="1"/>
  <c r="AR75" i="42"/>
  <c r="AR73" i="78"/>
  <c r="AI75" i="30"/>
  <c r="AN75" i="30"/>
  <c r="X74" i="47"/>
  <c r="Y74" i="47"/>
  <c r="X76" i="87"/>
  <c r="Y76" i="87"/>
  <c r="Z76" i="87" s="1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AK79" i="91" s="1"/>
  <c r="AT79" i="91" s="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9" i="91"/>
  <c r="AT9" i="91" s="1"/>
  <c r="AH76" i="25"/>
  <c r="AQ76" i="25" s="1"/>
  <c r="AI76" i="73"/>
  <c r="AN76" i="73"/>
  <c r="Y76" i="82"/>
  <c r="X76" i="82"/>
  <c r="X77" i="85"/>
  <c r="Y77" i="85"/>
  <c r="AJ17" i="91" l="1"/>
  <c r="Z76" i="82"/>
  <c r="AJ9" i="91"/>
  <c r="Z76" i="33"/>
  <c r="AF76" i="90"/>
  <c r="AO76" i="90" s="1"/>
  <c r="AK17" i="91"/>
  <c r="AT17" i="91" s="1"/>
  <c r="Z76" i="41"/>
  <c r="AG76" i="41" s="1"/>
  <c r="AP76" i="41" s="1"/>
  <c r="AG76" i="90"/>
  <c r="AP76" i="90" s="1"/>
  <c r="AK10" i="91"/>
  <c r="AT10" i="91" s="1"/>
  <c r="AN75" i="81"/>
  <c r="Z76" i="81"/>
  <c r="AG76" i="81" s="1"/>
  <c r="AP76" i="81" s="1"/>
  <c r="Z77" i="73"/>
  <c r="Z73" i="27"/>
  <c r="W74" i="27" s="1"/>
  <c r="AJ5" i="91"/>
  <c r="AJ8" i="91"/>
  <c r="AJ15" i="91"/>
  <c r="AK8" i="91"/>
  <c r="AT8" i="91" s="1"/>
  <c r="W75" i="45"/>
  <c r="AG74" i="45"/>
  <c r="AP74" i="45" s="1"/>
  <c r="AE74" i="45"/>
  <c r="AJ14" i="91"/>
  <c r="AS14" i="91" s="1"/>
  <c r="AJ7" i="91"/>
  <c r="Z74" i="35"/>
  <c r="AF74" i="35" s="1"/>
  <c r="AO74" i="35" s="1"/>
  <c r="Z77" i="77"/>
  <c r="W78" i="77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3" i="27"/>
  <c r="AP73" i="27" s="1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AN76" i="31"/>
  <c r="AI76" i="31"/>
  <c r="AN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AI72" i="89"/>
  <c r="AN72" i="89"/>
  <c r="AF76" i="81" l="1"/>
  <c r="AO76" i="81" s="1"/>
  <c r="AE77" i="77"/>
  <c r="Z78" i="38"/>
  <c r="W77" i="81"/>
  <c r="AE76" i="81"/>
  <c r="Z75" i="78"/>
  <c r="AF75" i="78" s="1"/>
  <c r="AO75" i="78" s="1"/>
  <c r="AF73" i="27"/>
  <c r="AO73" i="27" s="1"/>
  <c r="AI74" i="45"/>
  <c r="W77" i="41"/>
  <c r="AE76" i="41"/>
  <c r="AG74" i="35"/>
  <c r="AP74" i="35" s="1"/>
  <c r="AE73" i="27"/>
  <c r="AF76" i="41"/>
  <c r="AO76" i="41" s="1"/>
  <c r="W75" i="35"/>
  <c r="AE74" i="35"/>
  <c r="AL14" i="91"/>
  <c r="AU14" i="91" s="1"/>
  <c r="AF77" i="77"/>
  <c r="AO77" i="77" s="1"/>
  <c r="Z75" i="46"/>
  <c r="AG77" i="77"/>
  <c r="AP77" i="77" s="1"/>
  <c r="Z77" i="25"/>
  <c r="AF77" i="25" s="1"/>
  <c r="AO77" i="25" s="1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W76" i="78"/>
  <c r="AI76" i="33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Z77" i="33" s="1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AG75" i="78" l="1"/>
  <c r="AP75" i="78" s="1"/>
  <c r="AE75" i="78"/>
  <c r="AG77" i="25"/>
  <c r="AP77" i="25" s="1"/>
  <c r="AI74" i="35"/>
  <c r="Z76" i="34"/>
  <c r="W77" i="34" s="1"/>
  <c r="Z74" i="27"/>
  <c r="AG74" i="27" s="1"/>
  <c r="AP74" i="27" s="1"/>
  <c r="W78" i="25"/>
  <c r="AE77" i="25"/>
  <c r="AN77" i="25" s="1"/>
  <c r="Z76" i="39"/>
  <c r="W77" i="39" s="1"/>
  <c r="Z73" i="94"/>
  <c r="AE73" i="94" s="1"/>
  <c r="Z77" i="81"/>
  <c r="AE77" i="81" s="1"/>
  <c r="AF76" i="39"/>
  <c r="AO76" i="39" s="1"/>
  <c r="AE76" i="34"/>
  <c r="AH76" i="83"/>
  <c r="AQ76" i="83" s="1"/>
  <c r="AR76" i="87"/>
  <c r="AS4" i="91"/>
  <c r="AS81" i="91" s="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I77" i="25"/>
  <c r="Y78" i="85"/>
  <c r="X78" i="85"/>
  <c r="AF73" i="89"/>
  <c r="AO73" i="89" s="1"/>
  <c r="AE73" i="89"/>
  <c r="AG73" i="89"/>
  <c r="AP73" i="89" s="1"/>
  <c r="W74" i="89"/>
  <c r="X75" i="47"/>
  <c r="Y75" i="47"/>
  <c r="Z77" i="93"/>
  <c r="Z74" i="74"/>
  <c r="AH77" i="33"/>
  <c r="AQ77" i="33" s="1"/>
  <c r="X78" i="26"/>
  <c r="Y78" i="26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Z76" i="46" s="1"/>
  <c r="Y76" i="46"/>
  <c r="AR74" i="35"/>
  <c r="Z77" i="41"/>
  <c r="X79" i="79"/>
  <c r="Y79" i="79"/>
  <c r="Z75" i="47" l="1"/>
  <c r="Z78" i="85"/>
  <c r="AG77" i="81"/>
  <c r="AP77" i="81" s="1"/>
  <c r="AF76" i="34"/>
  <c r="AO76" i="34" s="1"/>
  <c r="AE76" i="39"/>
  <c r="AE74" i="27"/>
  <c r="AG76" i="39"/>
  <c r="AP76" i="39" s="1"/>
  <c r="W78" i="81"/>
  <c r="W75" i="27"/>
  <c r="AF73" i="94"/>
  <c r="AO73" i="94" s="1"/>
  <c r="AF77" i="81"/>
  <c r="AO77" i="81" s="1"/>
  <c r="AF74" i="27"/>
  <c r="AO74" i="27" s="1"/>
  <c r="AG76" i="34"/>
  <c r="AP76" i="34" s="1"/>
  <c r="Z78" i="26"/>
  <c r="Z79" i="38"/>
  <c r="W74" i="94"/>
  <c r="X74" i="94" s="1"/>
  <c r="AG73" i="94"/>
  <c r="AP73" i="94" s="1"/>
  <c r="Z78" i="37"/>
  <c r="Z78" i="86"/>
  <c r="AG78" i="86" s="1"/>
  <c r="AP78" i="86" s="1"/>
  <c r="AX74" i="95"/>
  <c r="S74" i="95" s="1"/>
  <c r="AC74" i="95" s="1"/>
  <c r="AB75" i="95" s="1"/>
  <c r="AX22" i="95"/>
  <c r="S22" i="95" s="1"/>
  <c r="AC22" i="95" s="1"/>
  <c r="AB23" i="95" s="1"/>
  <c r="AX58" i="95"/>
  <c r="S58" i="95" s="1"/>
  <c r="AC58" i="95" s="1"/>
  <c r="AB59" i="95" s="1"/>
  <c r="AX52" i="95"/>
  <c r="S52" i="95" s="1"/>
  <c r="AC52" i="95" s="1"/>
  <c r="AB53" i="95" s="1"/>
  <c r="AX46" i="95"/>
  <c r="S46" i="95" s="1"/>
  <c r="AC46" i="95" s="1"/>
  <c r="AB47" i="95" s="1"/>
  <c r="AX40" i="95"/>
  <c r="S40" i="95" s="1"/>
  <c r="AC40" i="95" s="1"/>
  <c r="AB41" i="95" s="1"/>
  <c r="AX16" i="95"/>
  <c r="S16" i="95" s="1"/>
  <c r="AC16" i="95" s="1"/>
  <c r="AB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AN77" i="81"/>
  <c r="AI77" i="81"/>
  <c r="AJ17" i="95"/>
  <c r="AK17" i="95"/>
  <c r="AT17" i="95" s="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Z77" i="43" s="1"/>
  <c r="X74" i="75"/>
  <c r="Y74" i="75"/>
  <c r="AI77" i="33"/>
  <c r="AN77" i="33"/>
  <c r="Y78" i="81"/>
  <c r="X78" i="81"/>
  <c r="AK65" i="95"/>
  <c r="AT65" i="95" s="1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J53" i="95"/>
  <c r="AK53" i="95"/>
  <c r="AT53" i="95" s="1"/>
  <c r="AR77" i="25"/>
  <c r="AH79" i="79"/>
  <c r="AQ79" i="79" s="1"/>
  <c r="AQ81" i="79" s="1"/>
  <c r="AZ3" i="79"/>
  <c r="AX6" i="79" s="1"/>
  <c r="S6" i="79" s="1"/>
  <c r="AC6" i="79" s="1"/>
  <c r="AB7" i="79" s="1"/>
  <c r="AX65" i="79"/>
  <c r="S65" i="79" s="1"/>
  <c r="AC65" i="79" s="1"/>
  <c r="AB66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67" i="79" l="1"/>
  <c r="S67" i="79" s="1"/>
  <c r="AC67" i="79" s="1"/>
  <c r="AB68" i="79" s="1"/>
  <c r="AX33" i="79"/>
  <c r="S33" i="79" s="1"/>
  <c r="AC33" i="79" s="1"/>
  <c r="AB34" i="79" s="1"/>
  <c r="AK34" i="79" s="1"/>
  <c r="AT34" i="79" s="1"/>
  <c r="AX64" i="79"/>
  <c r="S64" i="79" s="1"/>
  <c r="AC64" i="79" s="1"/>
  <c r="AB65" i="79" s="1"/>
  <c r="AX77" i="79"/>
  <c r="S77" i="79" s="1"/>
  <c r="AC77" i="79" s="1"/>
  <c r="AB78" i="79" s="1"/>
  <c r="AX57" i="79"/>
  <c r="S57" i="79" s="1"/>
  <c r="AC57" i="79" s="1"/>
  <c r="AB58" i="79" s="1"/>
  <c r="AX75" i="79"/>
  <c r="S75" i="79" s="1"/>
  <c r="AC75" i="79" s="1"/>
  <c r="AB76" i="79" s="1"/>
  <c r="AX51" i="79"/>
  <c r="S51" i="79" s="1"/>
  <c r="AC51" i="79" s="1"/>
  <c r="AB52" i="79" s="1"/>
  <c r="AX70" i="79"/>
  <c r="S70" i="79" s="1"/>
  <c r="AC70" i="79" s="1"/>
  <c r="AB71" i="79" s="1"/>
  <c r="AK71" i="79" s="1"/>
  <c r="AT71" i="79" s="1"/>
  <c r="AX48" i="79"/>
  <c r="S48" i="79" s="1"/>
  <c r="AC48" i="79" s="1"/>
  <c r="AB49" i="79" s="1"/>
  <c r="AX27" i="79"/>
  <c r="S27" i="79" s="1"/>
  <c r="AC27" i="79" s="1"/>
  <c r="AB28" i="79" s="1"/>
  <c r="AX45" i="79"/>
  <c r="S45" i="79" s="1"/>
  <c r="AC45" i="79" s="1"/>
  <c r="AB46" i="79" s="1"/>
  <c r="AJ71" i="95"/>
  <c r="AJ59" i="95"/>
  <c r="AX73" i="79"/>
  <c r="S73" i="79" s="1"/>
  <c r="AC73" i="79" s="1"/>
  <c r="AB74" i="79" s="1"/>
  <c r="AJ74" i="79" s="1"/>
  <c r="AX61" i="79"/>
  <c r="S61" i="79" s="1"/>
  <c r="AC61" i="79" s="1"/>
  <c r="AB62" i="79" s="1"/>
  <c r="AX39" i="79"/>
  <c r="S39" i="79" s="1"/>
  <c r="AC39" i="79" s="1"/>
  <c r="AB40" i="79" s="1"/>
  <c r="AX71" i="79"/>
  <c r="S71" i="79" s="1"/>
  <c r="AC71" i="79" s="1"/>
  <c r="AB72" i="79" s="1"/>
  <c r="AX59" i="79"/>
  <c r="S59" i="79" s="1"/>
  <c r="AC59" i="79" s="1"/>
  <c r="AB60" i="79" s="1"/>
  <c r="AX36" i="79"/>
  <c r="S36" i="79" s="1"/>
  <c r="AC36" i="79" s="1"/>
  <c r="AB37" i="79" s="1"/>
  <c r="AX78" i="79"/>
  <c r="S78" i="79" s="1"/>
  <c r="AC78" i="79" s="1"/>
  <c r="AB79" i="79" s="1"/>
  <c r="AX72" i="79"/>
  <c r="S72" i="79" s="1"/>
  <c r="AC72" i="79" s="1"/>
  <c r="AB73" i="79" s="1"/>
  <c r="AX66" i="79"/>
  <c r="S66" i="79" s="1"/>
  <c r="AC66" i="79" s="1"/>
  <c r="AB67" i="79" s="1"/>
  <c r="AX60" i="79"/>
  <c r="S60" i="79" s="1"/>
  <c r="AC60" i="79" s="1"/>
  <c r="AB61" i="79" s="1"/>
  <c r="AX49" i="79"/>
  <c r="S49" i="79" s="1"/>
  <c r="AC49" i="79" s="1"/>
  <c r="AB50" i="79" s="1"/>
  <c r="AX37" i="79"/>
  <c r="S37" i="79" s="1"/>
  <c r="AC37" i="79" s="1"/>
  <c r="AB38" i="79" s="1"/>
  <c r="AX23" i="79"/>
  <c r="S23" i="79" s="1"/>
  <c r="AC23" i="79" s="1"/>
  <c r="AB24" i="79" s="1"/>
  <c r="AK24" i="79" s="1"/>
  <c r="AT24" i="79" s="1"/>
  <c r="AK59" i="95"/>
  <c r="AT59" i="95" s="1"/>
  <c r="AX19" i="79"/>
  <c r="S19" i="79" s="1"/>
  <c r="AC19" i="79" s="1"/>
  <c r="AB20" i="79" s="1"/>
  <c r="AK71" i="95"/>
  <c r="AT71" i="95" s="1"/>
  <c r="Y74" i="94"/>
  <c r="AJ29" i="95"/>
  <c r="AS29" i="95" s="1"/>
  <c r="AJ41" i="95"/>
  <c r="AS41" i="95" s="1"/>
  <c r="AX76" i="79"/>
  <c r="S76" i="79" s="1"/>
  <c r="AC76" i="79" s="1"/>
  <c r="AB77" i="79" s="1"/>
  <c r="AX69" i="79"/>
  <c r="S69" i="79" s="1"/>
  <c r="AC69" i="79" s="1"/>
  <c r="AB70" i="79" s="1"/>
  <c r="AX63" i="79"/>
  <c r="S63" i="79" s="1"/>
  <c r="AC63" i="79" s="1"/>
  <c r="AB64" i="79" s="1"/>
  <c r="AX55" i="79"/>
  <c r="S55" i="79" s="1"/>
  <c r="AC55" i="79" s="1"/>
  <c r="AB56" i="79" s="1"/>
  <c r="AX43" i="79"/>
  <c r="S43" i="79" s="1"/>
  <c r="AC43" i="79" s="1"/>
  <c r="AB44" i="79" s="1"/>
  <c r="AX31" i="79"/>
  <c r="S31" i="79" s="1"/>
  <c r="AC31" i="79" s="1"/>
  <c r="AB32" i="79" s="1"/>
  <c r="AJ32" i="79" s="1"/>
  <c r="AJ23" i="95"/>
  <c r="AX74" i="79"/>
  <c r="S74" i="79" s="1"/>
  <c r="AC74" i="79" s="1"/>
  <c r="AB75" i="79" s="1"/>
  <c r="AX68" i="79"/>
  <c r="S68" i="79" s="1"/>
  <c r="AC68" i="79" s="1"/>
  <c r="AB69" i="79" s="1"/>
  <c r="AX62" i="79"/>
  <c r="S62" i="79" s="1"/>
  <c r="AC62" i="79" s="1"/>
  <c r="AB63" i="79" s="1"/>
  <c r="AX54" i="79"/>
  <c r="S54" i="79" s="1"/>
  <c r="AC54" i="79" s="1"/>
  <c r="AB55" i="79" s="1"/>
  <c r="AK55" i="79" s="1"/>
  <c r="AT55" i="79" s="1"/>
  <c r="AX42" i="79"/>
  <c r="S42" i="79" s="1"/>
  <c r="AC42" i="79" s="1"/>
  <c r="AB43" i="79" s="1"/>
  <c r="AK43" i="79" s="1"/>
  <c r="AT43" i="79" s="1"/>
  <c r="AX30" i="79"/>
  <c r="S30" i="79" s="1"/>
  <c r="AC30" i="79" s="1"/>
  <c r="AB31" i="79" s="1"/>
  <c r="AX56" i="79"/>
  <c r="S56" i="79" s="1"/>
  <c r="AC56" i="79" s="1"/>
  <c r="AB57" i="79" s="1"/>
  <c r="AX50" i="79"/>
  <c r="S50" i="79" s="1"/>
  <c r="AC50" i="79" s="1"/>
  <c r="AB51" i="79" s="1"/>
  <c r="AX44" i="79"/>
  <c r="S44" i="79" s="1"/>
  <c r="AC44" i="79" s="1"/>
  <c r="AB45" i="79" s="1"/>
  <c r="AX38" i="79"/>
  <c r="S38" i="79" s="1"/>
  <c r="AC38" i="79" s="1"/>
  <c r="AB39" i="79" s="1"/>
  <c r="AJ39" i="79" s="1"/>
  <c r="AX32" i="79"/>
  <c r="S32" i="79" s="1"/>
  <c r="AC32" i="79" s="1"/>
  <c r="AB33" i="79" s="1"/>
  <c r="AK33" i="79" s="1"/>
  <c r="AT33" i="79" s="1"/>
  <c r="AX26" i="79"/>
  <c r="S26" i="79" s="1"/>
  <c r="AC26" i="79" s="1"/>
  <c r="AB27" i="79" s="1"/>
  <c r="AK27" i="79" s="1"/>
  <c r="AT27" i="79" s="1"/>
  <c r="AX17" i="79"/>
  <c r="S17" i="79" s="1"/>
  <c r="AC17" i="79" s="1"/>
  <c r="AB18" i="79" s="1"/>
  <c r="AK29" i="95"/>
  <c r="AT29" i="95" s="1"/>
  <c r="W79" i="86"/>
  <c r="AX25" i="79"/>
  <c r="S25" i="79" s="1"/>
  <c r="AC25" i="79" s="1"/>
  <c r="AB26" i="79" s="1"/>
  <c r="AK26" i="79" s="1"/>
  <c r="AT26" i="79" s="1"/>
  <c r="AX11" i="79"/>
  <c r="S11" i="79" s="1"/>
  <c r="AC11" i="79" s="1"/>
  <c r="AB12" i="79" s="1"/>
  <c r="AK12" i="79" s="1"/>
  <c r="AT12" i="79" s="1"/>
  <c r="AK41" i="95"/>
  <c r="AT41" i="95" s="1"/>
  <c r="AF78" i="86"/>
  <c r="AO78" i="86" s="1"/>
  <c r="AX53" i="79"/>
  <c r="S53" i="79" s="1"/>
  <c r="AC53" i="79" s="1"/>
  <c r="AB54" i="79" s="1"/>
  <c r="AX47" i="79"/>
  <c r="S47" i="79" s="1"/>
  <c r="AC47" i="79" s="1"/>
  <c r="AB48" i="79" s="1"/>
  <c r="AX41" i="79"/>
  <c r="S41" i="79" s="1"/>
  <c r="AC41" i="79" s="1"/>
  <c r="AB42" i="79" s="1"/>
  <c r="AX35" i="79"/>
  <c r="S35" i="79" s="1"/>
  <c r="AC35" i="79" s="1"/>
  <c r="AB36" i="79" s="1"/>
  <c r="AJ36" i="79" s="1"/>
  <c r="AX29" i="79"/>
  <c r="S29" i="79" s="1"/>
  <c r="AC29" i="79" s="1"/>
  <c r="AB30" i="79" s="1"/>
  <c r="AJ30" i="79" s="1"/>
  <c r="AX22" i="79"/>
  <c r="S22" i="79" s="1"/>
  <c r="AC22" i="79" s="1"/>
  <c r="AB23" i="79" s="1"/>
  <c r="AX4" i="79"/>
  <c r="S4" i="79" s="1"/>
  <c r="AC4" i="79" s="1"/>
  <c r="AB5" i="79" s="1"/>
  <c r="Z78" i="33"/>
  <c r="Z77" i="34"/>
  <c r="W78" i="34" s="1"/>
  <c r="AX58" i="79"/>
  <c r="S58" i="79" s="1"/>
  <c r="AC58" i="79" s="1"/>
  <c r="AB59" i="79" s="1"/>
  <c r="AJ59" i="79" s="1"/>
  <c r="AX52" i="79"/>
  <c r="S52" i="79" s="1"/>
  <c r="AC52" i="79" s="1"/>
  <c r="AB53" i="79" s="1"/>
  <c r="AJ53" i="79" s="1"/>
  <c r="AX46" i="79"/>
  <c r="S46" i="79" s="1"/>
  <c r="AC46" i="79" s="1"/>
  <c r="AB47" i="79" s="1"/>
  <c r="AJ47" i="79" s="1"/>
  <c r="AX40" i="79"/>
  <c r="S40" i="79" s="1"/>
  <c r="AC40" i="79" s="1"/>
  <c r="AB41" i="79" s="1"/>
  <c r="AX34" i="79"/>
  <c r="S34" i="79" s="1"/>
  <c r="AC34" i="79" s="1"/>
  <c r="AB35" i="79" s="1"/>
  <c r="AX28" i="79"/>
  <c r="S28" i="79" s="1"/>
  <c r="AC28" i="79" s="1"/>
  <c r="AB29" i="79" s="1"/>
  <c r="AK29" i="79" s="1"/>
  <c r="AT29" i="79" s="1"/>
  <c r="AX21" i="79"/>
  <c r="S21" i="79" s="1"/>
  <c r="AC21" i="79" s="1"/>
  <c r="AB22" i="79" s="1"/>
  <c r="AJ22" i="79" s="1"/>
  <c r="Z78" i="81"/>
  <c r="W79" i="81" s="1"/>
  <c r="AX13" i="79"/>
  <c r="S13" i="79" s="1"/>
  <c r="AC13" i="79" s="1"/>
  <c r="AB14" i="79" s="1"/>
  <c r="AX10" i="79"/>
  <c r="S10" i="79" s="1"/>
  <c r="AC10" i="79" s="1"/>
  <c r="AB11" i="79" s="1"/>
  <c r="Z78" i="31"/>
  <c r="AX9" i="79"/>
  <c r="S9" i="79" s="1"/>
  <c r="AC9" i="79" s="1"/>
  <c r="AB10" i="79" s="1"/>
  <c r="AK10" i="79" s="1"/>
  <c r="AT10" i="79" s="1"/>
  <c r="AJ7" i="95"/>
  <c r="AL7" i="95" s="1"/>
  <c r="AU7" i="95" s="1"/>
  <c r="AX16" i="79"/>
  <c r="S16" i="79" s="1"/>
  <c r="AC16" i="79" s="1"/>
  <c r="AB17" i="79" s="1"/>
  <c r="AJ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K16" i="79" s="1"/>
  <c r="AT16" i="79" s="1"/>
  <c r="AX5" i="79"/>
  <c r="S5" i="79" s="1"/>
  <c r="AC5" i="79" s="1"/>
  <c r="AB6" i="79" s="1"/>
  <c r="AK6" i="79" s="1"/>
  <c r="AT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K48" i="79"/>
  <c r="AT48" i="79" s="1"/>
  <c r="AJ48" i="79"/>
  <c r="AK42" i="79"/>
  <c r="AT4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65" i="79"/>
  <c r="AK65" i="79"/>
  <c r="AT65" i="79" s="1"/>
  <c r="AK47" i="79"/>
  <c r="AT47" i="79" s="1"/>
  <c r="AK41" i="79"/>
  <c r="AT41" i="79" s="1"/>
  <c r="AK35" i="79"/>
  <c r="AT35" i="79" s="1"/>
  <c r="AK23" i="79"/>
  <c r="AT23" i="79" s="1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K46" i="79"/>
  <c r="AT46" i="79" s="1"/>
  <c r="AJ46" i="79"/>
  <c r="AK5" i="79"/>
  <c r="AT5" i="79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X79" i="37"/>
  <c r="Y79" i="37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J79" i="79" s="1"/>
  <c r="AS79" i="79" s="1"/>
  <c r="AG79" i="79"/>
  <c r="AP79" i="79" s="1"/>
  <c r="AP81" i="79" s="1"/>
  <c r="AF79" i="79"/>
  <c r="AO79" i="79" s="1"/>
  <c r="AO81" i="79" s="1"/>
  <c r="AE79" i="79"/>
  <c r="AK58" i="79"/>
  <c r="AT58" i="79" s="1"/>
  <c r="AK40" i="79"/>
  <c r="AT40" i="79" s="1"/>
  <c r="AJ40" i="79"/>
  <c r="AK28" i="79"/>
  <c r="AT28" i="79" s="1"/>
  <c r="AJ10" i="79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68" i="79"/>
  <c r="AK68" i="79"/>
  <c r="AT68" i="79" s="1"/>
  <c r="AJ62" i="79"/>
  <c r="AK62" i="79"/>
  <c r="AT62" i="79" s="1"/>
  <c r="AJ50" i="79"/>
  <c r="AK50" i="79"/>
  <c r="AT50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3" i="79"/>
  <c r="AT73" i="79" s="1"/>
  <c r="AK67" i="79"/>
  <c r="AT67" i="79" s="1"/>
  <c r="AJ67" i="79"/>
  <c r="AK61" i="79"/>
  <c r="AT61" i="79" s="1"/>
  <c r="AJ61" i="79"/>
  <c r="AK49" i="79"/>
  <c r="AT49" i="79" s="1"/>
  <c r="AJ49" i="79"/>
  <c r="AK37" i="79"/>
  <c r="AT37" i="79" s="1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K13" i="95"/>
  <c r="AT13" i="95" s="1"/>
  <c r="AJ13" i="95"/>
  <c r="AK18" i="79"/>
  <c r="AT18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K74" i="79" l="1"/>
  <c r="AT74" i="79" s="1"/>
  <c r="AJ73" i="79"/>
  <c r="AK22" i="79"/>
  <c r="AT22" i="79" s="1"/>
  <c r="AJ33" i="79"/>
  <c r="AJ34" i="79"/>
  <c r="AJ71" i="79"/>
  <c r="AS71" i="79" s="1"/>
  <c r="AK36" i="79"/>
  <c r="AT36" i="79" s="1"/>
  <c r="AK79" i="79"/>
  <c r="AT79" i="79" s="1"/>
  <c r="AJ23" i="79"/>
  <c r="AK59" i="79"/>
  <c r="AT59" i="79" s="1"/>
  <c r="AJ11" i="79"/>
  <c r="AJ70" i="79"/>
  <c r="AS70" i="79" s="1"/>
  <c r="AJ31" i="79"/>
  <c r="AJ35" i="79"/>
  <c r="AJ58" i="79"/>
  <c r="AJ78" i="79"/>
  <c r="AJ42" i="79"/>
  <c r="Z79" i="77"/>
  <c r="AE79" i="77" s="1"/>
  <c r="AJ44" i="79"/>
  <c r="AJ38" i="79"/>
  <c r="AJ55" i="79"/>
  <c r="AK39" i="79"/>
  <c r="AT39" i="79" s="1"/>
  <c r="AL29" i="95"/>
  <c r="AU29" i="95" s="1"/>
  <c r="W76" i="27"/>
  <c r="X76" i="27" s="1"/>
  <c r="AJ37" i="79"/>
  <c r="AK44" i="79"/>
  <c r="AT44" i="79" s="1"/>
  <c r="AJ41" i="79"/>
  <c r="AF77" i="34"/>
  <c r="AO77" i="34" s="1"/>
  <c r="AJ54" i="79"/>
  <c r="AJ43" i="79"/>
  <c r="AL43" i="79" s="1"/>
  <c r="AU43" i="79" s="1"/>
  <c r="AK38" i="79"/>
  <c r="AT38" i="79" s="1"/>
  <c r="AJ28" i="79"/>
  <c r="AL28" i="79" s="1"/>
  <c r="AU28" i="79" s="1"/>
  <c r="AG77" i="34"/>
  <c r="AP77" i="34" s="1"/>
  <c r="AJ5" i="79"/>
  <c r="AL41" i="95"/>
  <c r="AU41" i="95" s="1"/>
  <c r="AJ29" i="79"/>
  <c r="AS29" i="79" s="1"/>
  <c r="AE78" i="81"/>
  <c r="AJ52" i="79"/>
  <c r="AS52" i="79" s="1"/>
  <c r="AK17" i="79"/>
  <c r="AT17" i="79" s="1"/>
  <c r="AK53" i="79"/>
  <c r="AT53" i="79" s="1"/>
  <c r="AK30" i="79"/>
  <c r="AT30" i="79" s="1"/>
  <c r="Z78" i="30"/>
  <c r="W79" i="30" s="1"/>
  <c r="AJ16" i="79"/>
  <c r="AF78" i="81"/>
  <c r="AO78" i="81" s="1"/>
  <c r="AG78" i="81"/>
  <c r="AP78" i="81" s="1"/>
  <c r="AJ26" i="79"/>
  <c r="AS26" i="79" s="1"/>
  <c r="Z75" i="74"/>
  <c r="Z79" i="37"/>
  <c r="AF79" i="37" s="1"/>
  <c r="AO79" i="37" s="1"/>
  <c r="AJ7" i="79"/>
  <c r="Z78" i="41"/>
  <c r="AE78" i="41" s="1"/>
  <c r="Z76" i="47"/>
  <c r="W77" i="47" s="1"/>
  <c r="AJ20" i="79"/>
  <c r="AS20" i="79" s="1"/>
  <c r="AJ14" i="79"/>
  <c r="Z79" i="26"/>
  <c r="AE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R78" i="26"/>
  <c r="AS16" i="95"/>
  <c r="AL16" i="95"/>
  <c r="AU16" i="95" s="1"/>
  <c r="AS39" i="95"/>
  <c r="AL39" i="95"/>
  <c r="AU39" i="95" s="1"/>
  <c r="AJ19" i="79"/>
  <c r="AK19" i="79"/>
  <c r="AT19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AG79" i="37"/>
  <c r="AP79" i="37" s="1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Z77" i="78"/>
  <c r="AH78" i="82"/>
  <c r="AQ78" i="82" s="1"/>
  <c r="AS48" i="79"/>
  <c r="AL48" i="79"/>
  <c r="AU48" i="79" s="1"/>
  <c r="AS66" i="79"/>
  <c r="AL66" i="79"/>
  <c r="AU66" i="79" s="1"/>
  <c r="AS62" i="79"/>
  <c r="AL62" i="79"/>
  <c r="AU62" i="79" s="1"/>
  <c r="X78" i="43"/>
  <c r="Z78" i="43" s="1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I78" i="42"/>
  <c r="AN78" i="42"/>
  <c r="AN78" i="33"/>
  <c r="AI78" i="33"/>
  <c r="AS7" i="79"/>
  <c r="AL7" i="79"/>
  <c r="AU7" i="79" s="1"/>
  <c r="AL29" i="79" l="1"/>
  <c r="AU29" i="79" s="1"/>
  <c r="W80" i="37"/>
  <c r="AG79" i="26"/>
  <c r="AP79" i="26" s="1"/>
  <c r="AS43" i="79"/>
  <c r="AE78" i="30"/>
  <c r="AL70" i="79"/>
  <c r="AU70" i="79" s="1"/>
  <c r="AG79" i="77"/>
  <c r="AP79" i="77" s="1"/>
  <c r="AL71" i="79"/>
  <c r="AU71" i="79" s="1"/>
  <c r="AF78" i="30"/>
  <c r="AO78" i="30" s="1"/>
  <c r="AF79" i="77"/>
  <c r="AO79" i="77" s="1"/>
  <c r="Y76" i="27"/>
  <c r="AG78" i="30"/>
  <c r="AP78" i="30" s="1"/>
  <c r="AE79" i="37"/>
  <c r="W80" i="77"/>
  <c r="Z76" i="29"/>
  <c r="AE76" i="47"/>
  <c r="AG78" i="41"/>
  <c r="AP78" i="41" s="1"/>
  <c r="AF78" i="41"/>
  <c r="AO78" i="41" s="1"/>
  <c r="AL52" i="79"/>
  <c r="AU52" i="79" s="1"/>
  <c r="AL44" i="79"/>
  <c r="AU44" i="79" s="1"/>
  <c r="AF79" i="26"/>
  <c r="AO79" i="26" s="1"/>
  <c r="AL26" i="79"/>
  <c r="AU26" i="79" s="1"/>
  <c r="W79" i="41"/>
  <c r="AL20" i="79"/>
  <c r="AU20" i="79" s="1"/>
  <c r="AL53" i="79"/>
  <c r="AU53" i="79" s="1"/>
  <c r="AG76" i="47"/>
  <c r="AP76" i="47" s="1"/>
  <c r="Z78" i="34"/>
  <c r="AF78" i="34" s="1"/>
  <c r="AO78" i="34" s="1"/>
  <c r="Z79" i="42"/>
  <c r="AG79" i="42" s="1"/>
  <c r="AP79" i="42" s="1"/>
  <c r="W80" i="26"/>
  <c r="Y80" i="26" s="1"/>
  <c r="AF76" i="47"/>
  <c r="AO76" i="47" s="1"/>
  <c r="AE79" i="25"/>
  <c r="W80" i="25"/>
  <c r="AG79" i="25"/>
  <c r="AP79" i="25" s="1"/>
  <c r="AF79" i="25"/>
  <c r="AO79" i="25" s="1"/>
  <c r="AR79" i="79"/>
  <c r="AR81" i="79" s="1"/>
  <c r="AL79" i="79"/>
  <c r="AU79" i="79" s="1"/>
  <c r="AI77" i="39"/>
  <c r="AN77" i="39"/>
  <c r="AR78" i="25"/>
  <c r="X76" i="74"/>
  <c r="Y76" i="74"/>
  <c r="X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Z80" i="77" s="1"/>
  <c r="Y80" i="77"/>
  <c r="AN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N78" i="41"/>
  <c r="AI78" i="30" l="1"/>
  <c r="AI78" i="41"/>
  <c r="AI76" i="47"/>
  <c r="Z77" i="45"/>
  <c r="W80" i="42"/>
  <c r="AE79" i="42"/>
  <c r="AN79" i="42" s="1"/>
  <c r="AF79" i="42"/>
  <c r="AO79" i="42" s="1"/>
  <c r="AX68" i="31"/>
  <c r="S68" i="31" s="1"/>
  <c r="AC68" i="31" s="1"/>
  <c r="AB69" i="31" s="1"/>
  <c r="AX50" i="31"/>
  <c r="S50" i="31" s="1"/>
  <c r="AC50" i="31" s="1"/>
  <c r="AB51" i="31" s="1"/>
  <c r="AX38" i="31"/>
  <c r="S38" i="31" s="1"/>
  <c r="AC38" i="31" s="1"/>
  <c r="AB39" i="31" s="1"/>
  <c r="AX73" i="31"/>
  <c r="S73" i="31" s="1"/>
  <c r="AC73" i="31" s="1"/>
  <c r="AB74" i="31" s="1"/>
  <c r="AX67" i="31"/>
  <c r="S67" i="31" s="1"/>
  <c r="AC67" i="31" s="1"/>
  <c r="AB68" i="31" s="1"/>
  <c r="AK68" i="31" s="1"/>
  <c r="AT68" i="31" s="1"/>
  <c r="AX61" i="31"/>
  <c r="S61" i="31" s="1"/>
  <c r="AC61" i="31" s="1"/>
  <c r="AB62" i="31" s="1"/>
  <c r="AX55" i="31"/>
  <c r="S55" i="31" s="1"/>
  <c r="AC55" i="31" s="1"/>
  <c r="AB56" i="31" s="1"/>
  <c r="AX49" i="31"/>
  <c r="S49" i="31" s="1"/>
  <c r="AC49" i="31" s="1"/>
  <c r="AB50" i="31" s="1"/>
  <c r="AX43" i="31"/>
  <c r="S43" i="31" s="1"/>
  <c r="AC43" i="31" s="1"/>
  <c r="AB44" i="31" s="1"/>
  <c r="AK44" i="31" s="1"/>
  <c r="AT44" i="31" s="1"/>
  <c r="AX37" i="31"/>
  <c r="S37" i="31" s="1"/>
  <c r="AC37" i="31" s="1"/>
  <c r="AB38" i="31" s="1"/>
  <c r="AX31" i="31"/>
  <c r="S31" i="31" s="1"/>
  <c r="AC31" i="31" s="1"/>
  <c r="AB32" i="31" s="1"/>
  <c r="AK32" i="31" s="1"/>
  <c r="AT32" i="31" s="1"/>
  <c r="AX25" i="31"/>
  <c r="S25" i="31" s="1"/>
  <c r="AC25" i="31" s="1"/>
  <c r="AB26" i="31" s="1"/>
  <c r="AX19" i="31"/>
  <c r="S19" i="31" s="1"/>
  <c r="AC19" i="31" s="1"/>
  <c r="AB20" i="31" s="1"/>
  <c r="AE78" i="34"/>
  <c r="AX62" i="31"/>
  <c r="S62" i="31" s="1"/>
  <c r="AC62" i="31" s="1"/>
  <c r="AB63" i="31" s="1"/>
  <c r="AX20" i="31"/>
  <c r="S20" i="31" s="1"/>
  <c r="AC20" i="31" s="1"/>
  <c r="AB21" i="31" s="1"/>
  <c r="AX74" i="31"/>
  <c r="S74" i="31" s="1"/>
  <c r="AC74" i="31" s="1"/>
  <c r="AB75" i="31" s="1"/>
  <c r="AK75" i="31" s="1"/>
  <c r="AT75" i="31" s="1"/>
  <c r="AX72" i="31"/>
  <c r="S72" i="31" s="1"/>
  <c r="AC72" i="31" s="1"/>
  <c r="AB73" i="31" s="1"/>
  <c r="AX66" i="31"/>
  <c r="S66" i="31" s="1"/>
  <c r="AC66" i="31" s="1"/>
  <c r="AB67" i="31" s="1"/>
  <c r="AX60" i="31"/>
  <c r="S60" i="31" s="1"/>
  <c r="AC60" i="31" s="1"/>
  <c r="AB61" i="31" s="1"/>
  <c r="AX54" i="31"/>
  <c r="S54" i="31" s="1"/>
  <c r="AC54" i="31" s="1"/>
  <c r="AB55" i="31" s="1"/>
  <c r="AK55" i="31" s="1"/>
  <c r="AT55" i="31" s="1"/>
  <c r="AX48" i="31"/>
  <c r="S48" i="31" s="1"/>
  <c r="AC48" i="31" s="1"/>
  <c r="AB49" i="31" s="1"/>
  <c r="AX42" i="31"/>
  <c r="S42" i="31" s="1"/>
  <c r="AC42" i="31" s="1"/>
  <c r="AB43" i="31" s="1"/>
  <c r="AX36" i="31"/>
  <c r="S36" i="31" s="1"/>
  <c r="AC36" i="31" s="1"/>
  <c r="AB37" i="31" s="1"/>
  <c r="AX30" i="31"/>
  <c r="S30" i="31" s="1"/>
  <c r="AC30" i="31" s="1"/>
  <c r="AB31" i="31" s="1"/>
  <c r="AX24" i="31"/>
  <c r="S24" i="31" s="1"/>
  <c r="AC24" i="31" s="1"/>
  <c r="AB25" i="31" s="1"/>
  <c r="AX18" i="31"/>
  <c r="S18" i="31" s="1"/>
  <c r="AC18" i="31" s="1"/>
  <c r="AB19" i="31" s="1"/>
  <c r="AK19" i="31" s="1"/>
  <c r="AT19" i="31" s="1"/>
  <c r="W79" i="34"/>
  <c r="AX56" i="31"/>
  <c r="S56" i="31" s="1"/>
  <c r="AC56" i="31" s="1"/>
  <c r="AB57" i="31" s="1"/>
  <c r="AJ57" i="31" s="1"/>
  <c r="AX26" i="31"/>
  <c r="S26" i="31" s="1"/>
  <c r="AC26" i="31" s="1"/>
  <c r="AB27" i="31" s="1"/>
  <c r="AX71" i="31"/>
  <c r="S71" i="31" s="1"/>
  <c r="AC71" i="31" s="1"/>
  <c r="AB72" i="31" s="1"/>
  <c r="AX65" i="31"/>
  <c r="S65" i="31" s="1"/>
  <c r="AC65" i="31" s="1"/>
  <c r="AB66" i="31" s="1"/>
  <c r="AX59" i="31"/>
  <c r="S59" i="31" s="1"/>
  <c r="AC59" i="31" s="1"/>
  <c r="AB60" i="31" s="1"/>
  <c r="AJ60" i="31" s="1"/>
  <c r="AX53" i="31"/>
  <c r="S53" i="31" s="1"/>
  <c r="AC53" i="31" s="1"/>
  <c r="AB54" i="31" s="1"/>
  <c r="AX47" i="31"/>
  <c r="S47" i="31" s="1"/>
  <c r="AC47" i="31" s="1"/>
  <c r="AB48" i="31" s="1"/>
  <c r="AJ48" i="31" s="1"/>
  <c r="AX41" i="31"/>
  <c r="S41" i="31" s="1"/>
  <c r="AC41" i="31" s="1"/>
  <c r="AB42" i="31" s="1"/>
  <c r="AX35" i="31"/>
  <c r="S35" i="31" s="1"/>
  <c r="AC35" i="31" s="1"/>
  <c r="AB36" i="31" s="1"/>
  <c r="AX29" i="31"/>
  <c r="S29" i="31" s="1"/>
  <c r="AC29" i="31" s="1"/>
  <c r="AB30" i="31" s="1"/>
  <c r="AX23" i="31"/>
  <c r="S23" i="31" s="1"/>
  <c r="AC23" i="31" s="1"/>
  <c r="AB24" i="31" s="1"/>
  <c r="AJ24" i="31" s="1"/>
  <c r="AX17" i="31"/>
  <c r="S17" i="31" s="1"/>
  <c r="AC17" i="31" s="1"/>
  <c r="AB18" i="31" s="1"/>
  <c r="AG78" i="34"/>
  <c r="AP78" i="34" s="1"/>
  <c r="AX77" i="31"/>
  <c r="S77" i="31" s="1"/>
  <c r="AC77" i="31" s="1"/>
  <c r="AB78" i="31" s="1"/>
  <c r="AX44" i="31"/>
  <c r="S44" i="31" s="1"/>
  <c r="AC44" i="31" s="1"/>
  <c r="AB45" i="31" s="1"/>
  <c r="AX32" i="31"/>
  <c r="S32" i="31" s="1"/>
  <c r="AC32" i="31" s="1"/>
  <c r="AB33" i="31" s="1"/>
  <c r="AX76" i="31"/>
  <c r="S76" i="31" s="1"/>
  <c r="AC76" i="31" s="1"/>
  <c r="AB77" i="31" s="1"/>
  <c r="AK77" i="31" s="1"/>
  <c r="AT77" i="31" s="1"/>
  <c r="AX78" i="31"/>
  <c r="S78" i="31" s="1"/>
  <c r="AC78" i="31" s="1"/>
  <c r="AB79" i="31" s="1"/>
  <c r="AX70" i="31"/>
  <c r="S70" i="31" s="1"/>
  <c r="AC70" i="31" s="1"/>
  <c r="AB71" i="31" s="1"/>
  <c r="AK71" i="31" s="1"/>
  <c r="AT71" i="31" s="1"/>
  <c r="AX64" i="31"/>
  <c r="S64" i="31" s="1"/>
  <c r="AC64" i="31" s="1"/>
  <c r="AB65" i="31" s="1"/>
  <c r="AX58" i="31"/>
  <c r="S58" i="31" s="1"/>
  <c r="AC58" i="31" s="1"/>
  <c r="AB59" i="31" s="1"/>
  <c r="AX52" i="31"/>
  <c r="S52" i="31" s="1"/>
  <c r="AC52" i="31" s="1"/>
  <c r="AB53" i="31" s="1"/>
  <c r="AX46" i="31"/>
  <c r="S46" i="31" s="1"/>
  <c r="AC46" i="31" s="1"/>
  <c r="AB47" i="31" s="1"/>
  <c r="AK47" i="31" s="1"/>
  <c r="AT47" i="31" s="1"/>
  <c r="AX40" i="31"/>
  <c r="S40" i="31" s="1"/>
  <c r="AC40" i="31" s="1"/>
  <c r="AB41" i="31" s="1"/>
  <c r="AX34" i="31"/>
  <c r="S34" i="31" s="1"/>
  <c r="AC34" i="31" s="1"/>
  <c r="AB35" i="31" s="1"/>
  <c r="AK35" i="31" s="1"/>
  <c r="AT35" i="31" s="1"/>
  <c r="AX28" i="31"/>
  <c r="S28" i="31" s="1"/>
  <c r="AC28" i="31" s="1"/>
  <c r="AB29" i="31" s="1"/>
  <c r="AX22" i="31"/>
  <c r="S22" i="31" s="1"/>
  <c r="AC22" i="31" s="1"/>
  <c r="AB23" i="31" s="1"/>
  <c r="AX16" i="31"/>
  <c r="S16" i="31" s="1"/>
  <c r="AC16" i="31" s="1"/>
  <c r="AB17" i="31" s="1"/>
  <c r="AX75" i="31"/>
  <c r="S75" i="31" s="1"/>
  <c r="AC75" i="31" s="1"/>
  <c r="AB76" i="31" s="1"/>
  <c r="AK76" i="31" s="1"/>
  <c r="AT76" i="31" s="1"/>
  <c r="AX69" i="31"/>
  <c r="S69" i="31" s="1"/>
  <c r="AC69" i="31" s="1"/>
  <c r="AB70" i="31" s="1"/>
  <c r="AX63" i="31"/>
  <c r="S63" i="31" s="1"/>
  <c r="AC63" i="31" s="1"/>
  <c r="AB64" i="31" s="1"/>
  <c r="AK64" i="31" s="1"/>
  <c r="AT64" i="31" s="1"/>
  <c r="AX57" i="31"/>
  <c r="S57" i="31" s="1"/>
  <c r="AC57" i="31" s="1"/>
  <c r="AB58" i="31" s="1"/>
  <c r="AX51" i="31"/>
  <c r="S51" i="31" s="1"/>
  <c r="AC51" i="31" s="1"/>
  <c r="AB52" i="31" s="1"/>
  <c r="AX45" i="31"/>
  <c r="S45" i="31" s="1"/>
  <c r="AC45" i="31" s="1"/>
  <c r="AB46" i="31" s="1"/>
  <c r="AX39" i="31"/>
  <c r="S39" i="31" s="1"/>
  <c r="AC39" i="31" s="1"/>
  <c r="AB40" i="31" s="1"/>
  <c r="AK40" i="31" s="1"/>
  <c r="AT40" i="31" s="1"/>
  <c r="AX33" i="31"/>
  <c r="S33" i="31" s="1"/>
  <c r="AC33" i="31" s="1"/>
  <c r="AB34" i="31" s="1"/>
  <c r="AX27" i="31"/>
  <c r="S27" i="31" s="1"/>
  <c r="AC27" i="31" s="1"/>
  <c r="AB28" i="31" s="1"/>
  <c r="AK28" i="31" s="1"/>
  <c r="AT28" i="31" s="1"/>
  <c r="AX21" i="31"/>
  <c r="S21" i="31" s="1"/>
  <c r="AC21" i="31" s="1"/>
  <c r="AB22" i="31" s="1"/>
  <c r="AX15" i="31"/>
  <c r="S15" i="31" s="1"/>
  <c r="AC15" i="31" s="1"/>
  <c r="AB16" i="31" s="1"/>
  <c r="AX14" i="31"/>
  <c r="S14" i="31" s="1"/>
  <c r="AC14" i="31" s="1"/>
  <c r="AB15" i="31" s="1"/>
  <c r="AX12" i="31"/>
  <c r="S12" i="31" s="1"/>
  <c r="AC12" i="31" s="1"/>
  <c r="AB13" i="31" s="1"/>
  <c r="AK13" i="31" s="1"/>
  <c r="AT13" i="31" s="1"/>
  <c r="AX11" i="31"/>
  <c r="S11" i="31" s="1"/>
  <c r="AC11" i="31" s="1"/>
  <c r="AB12" i="31" s="1"/>
  <c r="AX10" i="31"/>
  <c r="S10" i="31" s="1"/>
  <c r="AC10" i="31" s="1"/>
  <c r="AB11" i="31" s="1"/>
  <c r="AJ11" i="31" s="1"/>
  <c r="AX9" i="31"/>
  <c r="S9" i="31" s="1"/>
  <c r="AC9" i="31" s="1"/>
  <c r="AB10" i="31" s="1"/>
  <c r="AX6" i="31"/>
  <c r="S6" i="31" s="1"/>
  <c r="AC6" i="31" s="1"/>
  <c r="AB7" i="31" s="1"/>
  <c r="AK7" i="31" s="1"/>
  <c r="AT7" i="31" s="1"/>
  <c r="AX5" i="31"/>
  <c r="S5" i="31" s="1"/>
  <c r="AC5" i="31" s="1"/>
  <c r="AB6" i="31" s="1"/>
  <c r="Z77" i="47"/>
  <c r="AG77" i="47" s="1"/>
  <c r="AP77" i="47" s="1"/>
  <c r="AX3" i="31"/>
  <c r="S3" i="31" s="1"/>
  <c r="AC3" i="31" s="1"/>
  <c r="AX8" i="31"/>
  <c r="S8" i="31" s="1"/>
  <c r="AC8" i="31" s="1"/>
  <c r="AB9" i="31" s="1"/>
  <c r="AJ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K14" i="31" s="1"/>
  <c r="AT14" i="31" s="1"/>
  <c r="AE78" i="39"/>
  <c r="W79" i="39"/>
  <c r="AF78" i="39"/>
  <c r="AO78" i="39" s="1"/>
  <c r="AG78" i="39"/>
  <c r="AP78" i="39" s="1"/>
  <c r="AF79" i="30"/>
  <c r="AO79" i="30" s="1"/>
  <c r="AE79" i="30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K49" i="31"/>
  <c r="AT49" i="31" s="1"/>
  <c r="AJ49" i="31"/>
  <c r="AI79" i="73"/>
  <c r="AN79" i="73"/>
  <c r="AH75" i="89"/>
  <c r="AQ75" i="89" s="1"/>
  <c r="Y78" i="46"/>
  <c r="X78" i="46"/>
  <c r="AE79" i="81"/>
  <c r="AF79" i="81"/>
  <c r="AO79" i="81" s="1"/>
  <c r="W80" i="81"/>
  <c r="AG79" i="81"/>
  <c r="AP79" i="81" s="1"/>
  <c r="AK74" i="31"/>
  <c r="AT74" i="31" s="1"/>
  <c r="AJ68" i="31"/>
  <c r="AK62" i="31"/>
  <c r="AT62" i="31" s="1"/>
  <c r="AK56" i="31"/>
  <c r="AT56" i="31" s="1"/>
  <c r="AK50" i="31"/>
  <c r="AT50" i="31" s="1"/>
  <c r="AJ50" i="31"/>
  <c r="AK38" i="31"/>
  <c r="AT38" i="31" s="1"/>
  <c r="AK26" i="31"/>
  <c r="AT26" i="31" s="1"/>
  <c r="AJ26" i="31"/>
  <c r="AK20" i="31"/>
  <c r="AT20" i="31" s="1"/>
  <c r="AJ20" i="31"/>
  <c r="AJ14" i="31"/>
  <c r="AK8" i="31"/>
  <c r="AT8" i="31" s="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J72" i="31"/>
  <c r="AK72" i="31"/>
  <c r="AT72" i="31" s="1"/>
  <c r="AJ66" i="31"/>
  <c r="AK66" i="31"/>
  <c r="AT66" i="31" s="1"/>
  <c r="AJ54" i="31"/>
  <c r="AK54" i="31"/>
  <c r="AT54" i="31" s="1"/>
  <c r="AK42" i="31"/>
  <c r="AT42" i="31" s="1"/>
  <c r="AJ36" i="31"/>
  <c r="AK36" i="31"/>
  <c r="AT36" i="31" s="1"/>
  <c r="AJ30" i="31"/>
  <c r="AK30" i="31"/>
  <c r="AT30" i="31" s="1"/>
  <c r="AJ18" i="31"/>
  <c r="AK18" i="31"/>
  <c r="AT18" i="31" s="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K37" i="31"/>
  <c r="AT37" i="31" s="1"/>
  <c r="AJ37" i="3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J71" i="31"/>
  <c r="AK65" i="31"/>
  <c r="AT65" i="31" s="1"/>
  <c r="AJ65" i="31"/>
  <c r="AK59" i="31"/>
  <c r="AT59" i="31" s="1"/>
  <c r="AK53" i="31"/>
  <c r="AT53" i="31" s="1"/>
  <c r="AJ53" i="31"/>
  <c r="AK41" i="31"/>
  <c r="AT41" i="31" s="1"/>
  <c r="AJ41" i="31"/>
  <c r="AK29" i="31"/>
  <c r="AT29" i="31" s="1"/>
  <c r="AJ29" i="31"/>
  <c r="AK23" i="31"/>
  <c r="AT23" i="31" s="1"/>
  <c r="AK17" i="31"/>
  <c r="AT17" i="31" s="1"/>
  <c r="AJ17" i="3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AR78" i="41"/>
  <c r="AH79" i="30"/>
  <c r="AQ79" i="30" s="1"/>
  <c r="AR74" i="94"/>
  <c r="AR79" i="37"/>
  <c r="AK70" i="31"/>
  <c r="AT70" i="31" s="1"/>
  <c r="AJ64" i="31"/>
  <c r="AK58" i="31"/>
  <c r="AT58" i="31" s="1"/>
  <c r="AJ58" i="31"/>
  <c r="AK52" i="31"/>
  <c r="AT52" i="31" s="1"/>
  <c r="AJ52" i="31"/>
  <c r="AK46" i="31"/>
  <c r="AT46" i="31" s="1"/>
  <c r="AJ46" i="31"/>
  <c r="AK34" i="31"/>
  <c r="AT34" i="31" s="1"/>
  <c r="AK22" i="31"/>
  <c r="AT22" i="31" s="1"/>
  <c r="AJ22" i="31"/>
  <c r="AK16" i="31"/>
  <c r="AT16" i="31" s="1"/>
  <c r="AJ16" i="31"/>
  <c r="AK10" i="31"/>
  <c r="AT10" i="31" s="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X79" i="34"/>
  <c r="Y79" i="34"/>
  <c r="Y80" i="25"/>
  <c r="X80" i="25"/>
  <c r="AH78" i="39"/>
  <c r="AQ78" i="39" s="1"/>
  <c r="AR76" i="45"/>
  <c r="AK73" i="31"/>
  <c r="AT73" i="31" s="1"/>
  <c r="AJ73" i="31"/>
  <c r="AK43" i="31"/>
  <c r="AT43" i="31" s="1"/>
  <c r="AK25" i="31"/>
  <c r="AT25" i="31" s="1"/>
  <c r="AJ25" i="31"/>
  <c r="Y78" i="78"/>
  <c r="X78" i="78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K63" i="31"/>
  <c r="AT63" i="31" s="1"/>
  <c r="AJ51" i="31"/>
  <c r="AK51" i="31"/>
  <c r="AT51" i="31" s="1"/>
  <c r="AJ45" i="31"/>
  <c r="AK45" i="31"/>
  <c r="AT45" i="31" s="1"/>
  <c r="AJ33" i="31"/>
  <c r="AK33" i="31"/>
  <c r="AT33" i="31" s="1"/>
  <c r="AK27" i="31"/>
  <c r="AT27" i="31" s="1"/>
  <c r="AJ21" i="31"/>
  <c r="AK21" i="31"/>
  <c r="AT21" i="31" s="1"/>
  <c r="AJ15" i="31"/>
  <c r="AK15" i="31"/>
  <c r="AT15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I79" i="25"/>
  <c r="AN79" i="25"/>
  <c r="AK9" i="31" l="1"/>
  <c r="AT9" i="31" s="1"/>
  <c r="AJ42" i="31"/>
  <c r="AI79" i="42"/>
  <c r="AJ27" i="31"/>
  <c r="AJ10" i="31"/>
  <c r="AJ28" i="31"/>
  <c r="AS28" i="31" s="1"/>
  <c r="AJ70" i="31"/>
  <c r="AK11" i="31"/>
  <c r="AT11" i="31" s="1"/>
  <c r="AI78" i="34"/>
  <c r="AK48" i="31"/>
  <c r="AT48" i="31" s="1"/>
  <c r="AJ74" i="31"/>
  <c r="AK57" i="31"/>
  <c r="AT57" i="31" s="1"/>
  <c r="AJ35" i="31"/>
  <c r="AJ31" i="31"/>
  <c r="AJ8" i="31"/>
  <c r="AJ56" i="31"/>
  <c r="AJ67" i="31"/>
  <c r="AJ34" i="31"/>
  <c r="AS34" i="31" s="1"/>
  <c r="AJ32" i="31"/>
  <c r="AJ7" i="31"/>
  <c r="AK79" i="31"/>
  <c r="AT79" i="31" s="1"/>
  <c r="AJ63" i="31"/>
  <c r="AJ39" i="31"/>
  <c r="AK24" i="31"/>
  <c r="AT24" i="31" s="1"/>
  <c r="AK60" i="31"/>
  <c r="AT60" i="31" s="1"/>
  <c r="AJ77" i="31"/>
  <c r="AJ19" i="31"/>
  <c r="AJ75" i="31"/>
  <c r="AJ43" i="31"/>
  <c r="AS43" i="31" s="1"/>
  <c r="AJ23" i="31"/>
  <c r="AS23" i="31" s="1"/>
  <c r="AJ59" i="31"/>
  <c r="AJ38" i="31"/>
  <c r="Z78" i="46"/>
  <c r="AK39" i="31"/>
  <c r="AT39" i="31" s="1"/>
  <c r="Z78" i="78"/>
  <c r="AG78" i="78" s="1"/>
  <c r="AP78" i="78" s="1"/>
  <c r="AJ40" i="31"/>
  <c r="AS40" i="31" s="1"/>
  <c r="AJ76" i="31"/>
  <c r="Z80" i="42"/>
  <c r="AF80" i="42" s="1"/>
  <c r="AO80" i="42" s="1"/>
  <c r="AJ47" i="31"/>
  <c r="AJ55" i="31"/>
  <c r="AS55" i="31" s="1"/>
  <c r="AJ12" i="31"/>
  <c r="AS12" i="31" s="1"/>
  <c r="AJ44" i="31"/>
  <c r="AS44" i="31" s="1"/>
  <c r="AJ62" i="31"/>
  <c r="AE77" i="47"/>
  <c r="Z80" i="73"/>
  <c r="W78" i="47"/>
  <c r="AF77" i="47"/>
  <c r="AO77" i="47" s="1"/>
  <c r="Z79" i="43"/>
  <c r="AF79" i="43" s="1"/>
  <c r="AO79" i="43" s="1"/>
  <c r="AO81" i="43" s="1"/>
  <c r="AG79" i="30"/>
  <c r="AP79" i="30" s="1"/>
  <c r="Z80" i="25"/>
  <c r="AG80" i="25" s="1"/>
  <c r="AP80" i="25" s="1"/>
  <c r="Z79" i="93"/>
  <c r="AF79" i="93" s="1"/>
  <c r="AO79" i="93" s="1"/>
  <c r="Z79" i="34"/>
  <c r="AF79" i="34" s="1"/>
  <c r="AO79" i="34" s="1"/>
  <c r="AF80" i="25"/>
  <c r="AO80" i="25" s="1"/>
  <c r="AE80" i="25"/>
  <c r="W81" i="25"/>
  <c r="W81" i="42"/>
  <c r="AG80" i="42"/>
  <c r="AP80" i="42" s="1"/>
  <c r="AE80" i="42"/>
  <c r="AE79" i="93"/>
  <c r="W80" i="93"/>
  <c r="AS46" i="31"/>
  <c r="AL46" i="31"/>
  <c r="AU46" i="31" s="1"/>
  <c r="AR79" i="85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53" i="43"/>
  <c r="S53" i="43" s="1"/>
  <c r="AC53" i="43" s="1"/>
  <c r="AB54" i="43" s="1"/>
  <c r="AX57" i="43"/>
  <c r="S57" i="43" s="1"/>
  <c r="AC57" i="43" s="1"/>
  <c r="AB58" i="43" s="1"/>
  <c r="AX60" i="43"/>
  <c r="S60" i="43" s="1"/>
  <c r="AC60" i="43" s="1"/>
  <c r="AB61" i="43" s="1"/>
  <c r="AX63" i="43"/>
  <c r="S63" i="43" s="1"/>
  <c r="AC63" i="43" s="1"/>
  <c r="AB64" i="43" s="1"/>
  <c r="AX65" i="43"/>
  <c r="S65" i="43" s="1"/>
  <c r="AC65" i="43" s="1"/>
  <c r="AB66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24" i="87"/>
  <c r="S24" i="87" s="1"/>
  <c r="AC24" i="87" s="1"/>
  <c r="AB25" i="87" s="1"/>
  <c r="AX41" i="87"/>
  <c r="S41" i="87" s="1"/>
  <c r="AC41" i="87" s="1"/>
  <c r="AB42" i="87" s="1"/>
  <c r="AX47" i="87"/>
  <c r="S47" i="87" s="1"/>
  <c r="AC47" i="87" s="1"/>
  <c r="AB48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8" i="87"/>
  <c r="S58" i="87" s="1"/>
  <c r="AC58" i="87" s="1"/>
  <c r="AB59" i="87" s="1"/>
  <c r="AX61" i="87"/>
  <c r="S61" i="87" s="1"/>
  <c r="AC61" i="87" s="1"/>
  <c r="AB62" i="87" s="1"/>
  <c r="AX62" i="87"/>
  <c r="S62" i="87" s="1"/>
  <c r="AC62" i="87" s="1"/>
  <c r="AB63" i="87" s="1"/>
  <c r="AX64" i="87"/>
  <c r="S64" i="87" s="1"/>
  <c r="AC64" i="87" s="1"/>
  <c r="AB65" i="87" s="1"/>
  <c r="AX65" i="87"/>
  <c r="S65" i="87" s="1"/>
  <c r="AC65" i="87" s="1"/>
  <c r="AB66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G75" i="75"/>
  <c r="AP75" i="75" s="1"/>
  <c r="AF75" i="75"/>
  <c r="AO75" i="75" s="1"/>
  <c r="AE75" i="75"/>
  <c r="W76" i="75"/>
  <c r="AR79" i="25"/>
  <c r="Y81" i="77"/>
  <c r="X81" i="77"/>
  <c r="Z78" i="83"/>
  <c r="X80" i="33"/>
  <c r="Y80" i="33"/>
  <c r="Z79" i="87"/>
  <c r="AR78" i="82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X79" i="39"/>
  <c r="Y79" i="39"/>
  <c r="AS5" i="31"/>
  <c r="AL5" i="31"/>
  <c r="AU5" i="31" s="1"/>
  <c r="AS57" i="3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L40" i="31" l="1"/>
  <c r="AU40" i="31" s="1"/>
  <c r="AX51" i="43"/>
  <c r="S51" i="43" s="1"/>
  <c r="AC51" i="43" s="1"/>
  <c r="AB52" i="43" s="1"/>
  <c r="AL24" i="31"/>
  <c r="AU24" i="31" s="1"/>
  <c r="AX79" i="43"/>
  <c r="S79" i="43" s="1"/>
  <c r="AC79" i="43" s="1"/>
  <c r="AL34" i="31"/>
  <c r="AU34" i="31" s="1"/>
  <c r="AL28" i="31"/>
  <c r="AU28" i="31" s="1"/>
  <c r="AX69" i="43"/>
  <c r="S69" i="43" s="1"/>
  <c r="AC69" i="43" s="1"/>
  <c r="AB70" i="43" s="1"/>
  <c r="AX59" i="43"/>
  <c r="S59" i="43" s="1"/>
  <c r="AC59" i="43" s="1"/>
  <c r="AB60" i="43" s="1"/>
  <c r="AX49" i="43"/>
  <c r="S49" i="43" s="1"/>
  <c r="AC49" i="43" s="1"/>
  <c r="AB50" i="43" s="1"/>
  <c r="AE79" i="43"/>
  <c r="AX48" i="87"/>
  <c r="S48" i="87" s="1"/>
  <c r="AC48" i="87" s="1"/>
  <c r="AB49" i="87" s="1"/>
  <c r="AX66" i="43"/>
  <c r="S66" i="43" s="1"/>
  <c r="AC66" i="43" s="1"/>
  <c r="AB67" i="43" s="1"/>
  <c r="AJ67" i="43" s="1"/>
  <c r="AX58" i="43"/>
  <c r="S58" i="43" s="1"/>
  <c r="AC58" i="43" s="1"/>
  <c r="AB59" i="43" s="1"/>
  <c r="AX43" i="43"/>
  <c r="S43" i="43" s="1"/>
  <c r="AC43" i="43" s="1"/>
  <c r="AB44" i="43" s="1"/>
  <c r="AL57" i="31"/>
  <c r="AU57" i="31" s="1"/>
  <c r="AX42" i="87"/>
  <c r="S42" i="87" s="1"/>
  <c r="AC42" i="87" s="1"/>
  <c r="AB43" i="87" s="1"/>
  <c r="AX64" i="43"/>
  <c r="S64" i="43" s="1"/>
  <c r="AC64" i="43" s="1"/>
  <c r="AB65" i="43" s="1"/>
  <c r="AX54" i="43"/>
  <c r="S54" i="43" s="1"/>
  <c r="AC54" i="43" s="1"/>
  <c r="AB55" i="43" s="1"/>
  <c r="AJ55" i="43" s="1"/>
  <c r="AT81" i="31"/>
  <c r="AG79" i="43"/>
  <c r="AP79" i="43" s="1"/>
  <c r="AP81" i="43" s="1"/>
  <c r="AX23" i="87"/>
  <c r="S23" i="87" s="1"/>
  <c r="AC23" i="87" s="1"/>
  <c r="AB24" i="87" s="1"/>
  <c r="AX42" i="43"/>
  <c r="S42" i="43" s="1"/>
  <c r="AC42" i="43" s="1"/>
  <c r="AB43" i="43" s="1"/>
  <c r="AX33" i="43"/>
  <c r="S33" i="43" s="1"/>
  <c r="AC33" i="43" s="1"/>
  <c r="AB34" i="43" s="1"/>
  <c r="AX73" i="87"/>
  <c r="S73" i="87" s="1"/>
  <c r="AC73" i="87" s="1"/>
  <c r="AB74" i="87" s="1"/>
  <c r="AJ74" i="87" s="1"/>
  <c r="AX67" i="87"/>
  <c r="S67" i="87" s="1"/>
  <c r="AC67" i="87" s="1"/>
  <c r="AB68" i="87" s="1"/>
  <c r="AX60" i="87"/>
  <c r="S60" i="87" s="1"/>
  <c r="AC60" i="87" s="1"/>
  <c r="AB61" i="87" s="1"/>
  <c r="AX53" i="87"/>
  <c r="S53" i="87" s="1"/>
  <c r="AC53" i="87" s="1"/>
  <c r="AB54" i="87" s="1"/>
  <c r="AX35" i="87"/>
  <c r="S35" i="87" s="1"/>
  <c r="AC35" i="87" s="1"/>
  <c r="AB36" i="87" s="1"/>
  <c r="AX68" i="43"/>
  <c r="S68" i="43" s="1"/>
  <c r="AC68" i="43" s="1"/>
  <c r="AB69" i="43" s="1"/>
  <c r="AX62" i="43"/>
  <c r="S62" i="43" s="1"/>
  <c r="AC62" i="43" s="1"/>
  <c r="AB63" i="43" s="1"/>
  <c r="AJ63" i="43" s="1"/>
  <c r="AX56" i="43"/>
  <c r="S56" i="43" s="1"/>
  <c r="AC56" i="43" s="1"/>
  <c r="AB57" i="43" s="1"/>
  <c r="AX48" i="43"/>
  <c r="S48" i="43" s="1"/>
  <c r="AC48" i="43" s="1"/>
  <c r="AB49" i="43" s="1"/>
  <c r="AL55" i="31"/>
  <c r="AU55" i="31" s="1"/>
  <c r="Z79" i="39"/>
  <c r="AX78" i="87"/>
  <c r="S78" i="87" s="1"/>
  <c r="AC78" i="87" s="1"/>
  <c r="AB79" i="87" s="1"/>
  <c r="AX72" i="87"/>
  <c r="S72" i="87" s="1"/>
  <c r="AC72" i="87" s="1"/>
  <c r="AB73" i="87" s="1"/>
  <c r="AJ73" i="87" s="1"/>
  <c r="AX66" i="87"/>
  <c r="S66" i="87" s="1"/>
  <c r="AC66" i="87" s="1"/>
  <c r="AB67" i="87" s="1"/>
  <c r="AX59" i="87"/>
  <c r="S59" i="87" s="1"/>
  <c r="AC59" i="87" s="1"/>
  <c r="AB60" i="87" s="1"/>
  <c r="AX49" i="87"/>
  <c r="S49" i="87" s="1"/>
  <c r="AC49" i="87" s="1"/>
  <c r="AB50" i="87" s="1"/>
  <c r="AX30" i="87"/>
  <c r="S30" i="87" s="1"/>
  <c r="AC30" i="87" s="1"/>
  <c r="AB31" i="87" s="1"/>
  <c r="AX73" i="43"/>
  <c r="S73" i="43" s="1"/>
  <c r="AC73" i="43" s="1"/>
  <c r="AB74" i="43" s="1"/>
  <c r="AX67" i="43"/>
  <c r="S67" i="43" s="1"/>
  <c r="AC67" i="43" s="1"/>
  <c r="AB68" i="43" s="1"/>
  <c r="AK68" i="43" s="1"/>
  <c r="AT68" i="43" s="1"/>
  <c r="AX61" i="43"/>
  <c r="S61" i="43" s="1"/>
  <c r="AC61" i="43" s="1"/>
  <c r="AB62" i="43" s="1"/>
  <c r="AX55" i="43"/>
  <c r="S55" i="43" s="1"/>
  <c r="AC55" i="43" s="1"/>
  <c r="AB56" i="43" s="1"/>
  <c r="AX45" i="43"/>
  <c r="S45" i="43" s="1"/>
  <c r="AC45" i="43" s="1"/>
  <c r="AB46" i="43" s="1"/>
  <c r="W79" i="78"/>
  <c r="AL12" i="31"/>
  <c r="AU12" i="31" s="1"/>
  <c r="Z81" i="77"/>
  <c r="W82" i="77" s="1"/>
  <c r="AE78" i="78"/>
  <c r="AF78" i="78"/>
  <c r="AO78" i="78" s="1"/>
  <c r="AX39" i="43"/>
  <c r="S39" i="43" s="1"/>
  <c r="AC39" i="43" s="1"/>
  <c r="AB40" i="43" s="1"/>
  <c r="AK40" i="43" s="1"/>
  <c r="AT40" i="43" s="1"/>
  <c r="AL43" i="31"/>
  <c r="AU43" i="31" s="1"/>
  <c r="AX34" i="43"/>
  <c r="S34" i="43" s="1"/>
  <c r="AC34" i="43" s="1"/>
  <c r="AB35" i="43" s="1"/>
  <c r="AX36" i="87"/>
  <c r="S36" i="87" s="1"/>
  <c r="AC36" i="87" s="1"/>
  <c r="AB37" i="87" s="1"/>
  <c r="AJ37" i="87" s="1"/>
  <c r="AX16" i="87"/>
  <c r="S16" i="87" s="1"/>
  <c r="AC16" i="87" s="1"/>
  <c r="AB17" i="87" s="1"/>
  <c r="AX47" i="43"/>
  <c r="S47" i="43" s="1"/>
  <c r="AC47" i="43" s="1"/>
  <c r="AB48" i="43" s="1"/>
  <c r="AX41" i="43"/>
  <c r="S41" i="43" s="1"/>
  <c r="AC41" i="43" s="1"/>
  <c r="AB42" i="43" s="1"/>
  <c r="AJ42" i="43" s="1"/>
  <c r="AX28" i="43"/>
  <c r="S28" i="43" s="1"/>
  <c r="AC28" i="43" s="1"/>
  <c r="AB29" i="43" s="1"/>
  <c r="AE79" i="34"/>
  <c r="AX52" i="43"/>
  <c r="S52" i="43" s="1"/>
  <c r="AC52" i="43" s="1"/>
  <c r="AB53" i="43" s="1"/>
  <c r="AJ53" i="43" s="1"/>
  <c r="AX46" i="43"/>
  <c r="S46" i="43" s="1"/>
  <c r="AC46" i="43" s="1"/>
  <c r="AB47" i="43" s="1"/>
  <c r="AX40" i="43"/>
  <c r="S40" i="43" s="1"/>
  <c r="AC40" i="43" s="1"/>
  <c r="AB41" i="43" s="1"/>
  <c r="AX19" i="43"/>
  <c r="S19" i="43" s="1"/>
  <c r="AC19" i="43" s="1"/>
  <c r="AB20" i="43" s="1"/>
  <c r="AK20" i="43" s="1"/>
  <c r="AT20" i="43" s="1"/>
  <c r="AG79" i="34"/>
  <c r="AP79" i="34" s="1"/>
  <c r="AG79" i="93"/>
  <c r="AP79" i="93" s="1"/>
  <c r="W80" i="34"/>
  <c r="X80" i="34" s="1"/>
  <c r="Z80" i="30"/>
  <c r="AX43" i="87"/>
  <c r="S43" i="87" s="1"/>
  <c r="AC43" i="87" s="1"/>
  <c r="AB44" i="87" s="1"/>
  <c r="AX29" i="87"/>
  <c r="S29" i="87" s="1"/>
  <c r="AC29" i="87" s="1"/>
  <c r="AB30" i="87" s="1"/>
  <c r="AK30" i="87" s="1"/>
  <c r="AT30" i="87" s="1"/>
  <c r="AX50" i="43"/>
  <c r="S50" i="43" s="1"/>
  <c r="AC50" i="43" s="1"/>
  <c r="AB51" i="43" s="1"/>
  <c r="AX44" i="43"/>
  <c r="S44" i="43" s="1"/>
  <c r="AC44" i="43" s="1"/>
  <c r="AB45" i="43" s="1"/>
  <c r="AK45" i="43" s="1"/>
  <c r="AT45" i="43" s="1"/>
  <c r="AX35" i="43"/>
  <c r="S35" i="43" s="1"/>
  <c r="AC35" i="43" s="1"/>
  <c r="AB36" i="43" s="1"/>
  <c r="AJ36" i="43" s="1"/>
  <c r="AX37" i="87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K26" i="87" s="1"/>
  <c r="AT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J37" i="43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K11" i="43" s="1"/>
  <c r="AT11" i="43" s="1"/>
  <c r="AX17" i="87"/>
  <c r="S17" i="87" s="1"/>
  <c r="AC17" i="87" s="1"/>
  <c r="AB18" i="87" s="1"/>
  <c r="AX4" i="87"/>
  <c r="S4" i="87" s="1"/>
  <c r="AC4" i="87" s="1"/>
  <c r="AB5" i="87" s="1"/>
  <c r="AK5" i="87" s="1"/>
  <c r="AT5" i="87" s="1"/>
  <c r="AX29" i="43"/>
  <c r="S29" i="43" s="1"/>
  <c r="AC29" i="43" s="1"/>
  <c r="AB30" i="43" s="1"/>
  <c r="AJ30" i="43" s="1"/>
  <c r="AX22" i="43"/>
  <c r="S22" i="43" s="1"/>
  <c r="AC22" i="43" s="1"/>
  <c r="AB23" i="43" s="1"/>
  <c r="AX9" i="43"/>
  <c r="S9" i="43" s="1"/>
  <c r="AC9" i="43" s="1"/>
  <c r="AB10" i="43" s="1"/>
  <c r="AX52" i="87"/>
  <c r="S52" i="87" s="1"/>
  <c r="AC52" i="87" s="1"/>
  <c r="AB53" i="87" s="1"/>
  <c r="AJ53" i="87" s="1"/>
  <c r="AX46" i="87"/>
  <c r="S46" i="87" s="1"/>
  <c r="AC46" i="87" s="1"/>
  <c r="AB47" i="87" s="1"/>
  <c r="AX40" i="87"/>
  <c r="S40" i="87" s="1"/>
  <c r="AC40" i="87" s="1"/>
  <c r="AB41" i="87" s="1"/>
  <c r="AJ41" i="87" s="1"/>
  <c r="AX34" i="87"/>
  <c r="S34" i="87" s="1"/>
  <c r="AC34" i="87" s="1"/>
  <c r="AB35" i="87" s="1"/>
  <c r="AJ35" i="87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J16" i="87" s="1"/>
  <c r="AX27" i="43"/>
  <c r="S27" i="43" s="1"/>
  <c r="AC27" i="43" s="1"/>
  <c r="AB28" i="43" s="1"/>
  <c r="AX18" i="43"/>
  <c r="S18" i="43" s="1"/>
  <c r="AC18" i="43" s="1"/>
  <c r="AB19" i="43" s="1"/>
  <c r="AX63" i="87"/>
  <c r="S63" i="87" s="1"/>
  <c r="AC63" i="87" s="1"/>
  <c r="AB64" i="87" s="1"/>
  <c r="AJ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K46" i="87" s="1"/>
  <c r="AT46" i="87" s="1"/>
  <c r="AX39" i="87"/>
  <c r="S39" i="87" s="1"/>
  <c r="AC39" i="87" s="1"/>
  <c r="AB40" i="87" s="1"/>
  <c r="AX33" i="87"/>
  <c r="S33" i="87" s="1"/>
  <c r="AC33" i="87" s="1"/>
  <c r="AB34" i="87" s="1"/>
  <c r="AK34" i="87" s="1"/>
  <c r="AT34" i="87" s="1"/>
  <c r="AX27" i="87"/>
  <c r="S27" i="87" s="1"/>
  <c r="AC27" i="87" s="1"/>
  <c r="AB28" i="87" s="1"/>
  <c r="AJ28" i="87" s="1"/>
  <c r="AX21" i="87"/>
  <c r="S21" i="87" s="1"/>
  <c r="AC21" i="87" s="1"/>
  <c r="AB22" i="87" s="1"/>
  <c r="AX11" i="87"/>
  <c r="S11" i="87" s="1"/>
  <c r="AC11" i="87" s="1"/>
  <c r="AB12" i="87" s="1"/>
  <c r="AX38" i="43"/>
  <c r="S38" i="43" s="1"/>
  <c r="AC38" i="43" s="1"/>
  <c r="AB39" i="43" s="1"/>
  <c r="AK39" i="43" s="1"/>
  <c r="AT39" i="43" s="1"/>
  <c r="AX32" i="43"/>
  <c r="S32" i="43" s="1"/>
  <c r="AC32" i="43" s="1"/>
  <c r="AB33" i="43" s="1"/>
  <c r="AX26" i="43"/>
  <c r="S26" i="43" s="1"/>
  <c r="AC26" i="43" s="1"/>
  <c r="AB27" i="43" s="1"/>
  <c r="AK27" i="43" s="1"/>
  <c r="AT27" i="43" s="1"/>
  <c r="AX16" i="43"/>
  <c r="S16" i="43" s="1"/>
  <c r="AC16" i="43" s="1"/>
  <c r="AB17" i="43" s="1"/>
  <c r="AK17" i="43" s="1"/>
  <c r="AT17" i="43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K39" i="87" s="1"/>
  <c r="AT39" i="87" s="1"/>
  <c r="AX32" i="87"/>
  <c r="S32" i="87" s="1"/>
  <c r="AC32" i="87" s="1"/>
  <c r="AB33" i="87" s="1"/>
  <c r="AX26" i="87"/>
  <c r="S26" i="87" s="1"/>
  <c r="AC26" i="87" s="1"/>
  <c r="AB27" i="87" s="1"/>
  <c r="AK27" i="87" s="1"/>
  <c r="AT27" i="87" s="1"/>
  <c r="AX20" i="87"/>
  <c r="S20" i="87" s="1"/>
  <c r="AC20" i="87" s="1"/>
  <c r="AB21" i="87" s="1"/>
  <c r="AK21" i="87" s="1"/>
  <c r="AT21" i="87" s="1"/>
  <c r="AX10" i="87"/>
  <c r="S10" i="87" s="1"/>
  <c r="AC10" i="87" s="1"/>
  <c r="AB11" i="87" s="1"/>
  <c r="AX37" i="43"/>
  <c r="S37" i="43" s="1"/>
  <c r="AC37" i="43" s="1"/>
  <c r="AB38" i="43" s="1"/>
  <c r="AX31" i="43"/>
  <c r="S31" i="43" s="1"/>
  <c r="AC31" i="43" s="1"/>
  <c r="AB32" i="43" s="1"/>
  <c r="AK32" i="43" s="1"/>
  <c r="AT32" i="43" s="1"/>
  <c r="AX25" i="43"/>
  <c r="S25" i="43" s="1"/>
  <c r="AC25" i="43" s="1"/>
  <c r="AB26" i="43" s="1"/>
  <c r="AX15" i="43"/>
  <c r="S15" i="43" s="1"/>
  <c r="AC15" i="43" s="1"/>
  <c r="AB16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AJ5" i="43" s="1"/>
  <c r="Z77" i="27"/>
  <c r="W78" i="27" s="1"/>
  <c r="AX5" i="87"/>
  <c r="S5" i="87" s="1"/>
  <c r="AC5" i="87" s="1"/>
  <c r="AB6" i="87" s="1"/>
  <c r="AJ6" i="87" s="1"/>
  <c r="AX3" i="43"/>
  <c r="S3" i="43" s="1"/>
  <c r="AC3" i="43" s="1"/>
  <c r="AJ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J9" i="87" s="1"/>
  <c r="AX3" i="87"/>
  <c r="S3" i="87" s="1"/>
  <c r="AC3" i="87" s="1"/>
  <c r="AB4" i="87" s="1"/>
  <c r="AX21" i="43"/>
  <c r="S21" i="43" s="1"/>
  <c r="AC21" i="43" s="1"/>
  <c r="AB22" i="43" s="1"/>
  <c r="AJ22" i="43" s="1"/>
  <c r="AX14" i="43"/>
  <c r="S14" i="43" s="1"/>
  <c r="AC14" i="43" s="1"/>
  <c r="AB15" i="43" s="1"/>
  <c r="AK15" i="43" s="1"/>
  <c r="AT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J14" i="87" s="1"/>
  <c r="AX20" i="43"/>
  <c r="S20" i="43" s="1"/>
  <c r="AC20" i="43" s="1"/>
  <c r="AB21" i="43" s="1"/>
  <c r="AX13" i="43"/>
  <c r="S13" i="43" s="1"/>
  <c r="AC13" i="43" s="1"/>
  <c r="AB14" i="43" s="1"/>
  <c r="AK14" i="43" s="1"/>
  <c r="AT14" i="43" s="1"/>
  <c r="AX6" i="43"/>
  <c r="S6" i="43" s="1"/>
  <c r="AC6" i="43" s="1"/>
  <c r="AB7" i="43" s="1"/>
  <c r="AJ7" i="43" s="1"/>
  <c r="AF77" i="27"/>
  <c r="AO77" i="27" s="1"/>
  <c r="AE77" i="27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K57" i="87"/>
  <c r="AT57" i="87" s="1"/>
  <c r="AJ57" i="87"/>
  <c r="AK51" i="87"/>
  <c r="AT51" i="87" s="1"/>
  <c r="AJ51" i="87"/>
  <c r="AK45" i="87"/>
  <c r="AT45" i="87" s="1"/>
  <c r="AK33" i="87"/>
  <c r="AT33" i="87" s="1"/>
  <c r="AJ33" i="87"/>
  <c r="AJ21" i="87"/>
  <c r="AK15" i="87"/>
  <c r="AT15" i="87" s="1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K53" i="43"/>
  <c r="AT53" i="43" s="1"/>
  <c r="AK47" i="43"/>
  <c r="AT47" i="43" s="1"/>
  <c r="AJ47" i="43"/>
  <c r="AK41" i="43"/>
  <c r="AT41" i="43" s="1"/>
  <c r="AJ41" i="43"/>
  <c r="AK35" i="43"/>
  <c r="AT35" i="43" s="1"/>
  <c r="AK29" i="43"/>
  <c r="AT29" i="43" s="1"/>
  <c r="AK23" i="43"/>
  <c r="AT23" i="43" s="1"/>
  <c r="AI79" i="90"/>
  <c r="AN79" i="90"/>
  <c r="X79" i="46"/>
  <c r="Z79" i="46" s="1"/>
  <c r="Y79" i="46"/>
  <c r="AI80" i="73"/>
  <c r="AN80" i="73"/>
  <c r="AN80" i="25"/>
  <c r="AI80" i="25"/>
  <c r="AJ44" i="87"/>
  <c r="AK44" i="87"/>
  <c r="AT44" i="87" s="1"/>
  <c r="AK8" i="87"/>
  <c r="AT8" i="87" s="1"/>
  <c r="AJ76" i="43"/>
  <c r="AK76" i="43"/>
  <c r="AT76" i="43" s="1"/>
  <c r="AJ58" i="43"/>
  <c r="AK58" i="43"/>
  <c r="AT58" i="43" s="1"/>
  <c r="AK52" i="43"/>
  <c r="AT52" i="43" s="1"/>
  <c r="AJ46" i="43"/>
  <c r="AK46" i="43"/>
  <c r="AT46" i="43" s="1"/>
  <c r="AJ40" i="43"/>
  <c r="AJ34" i="43"/>
  <c r="AK34" i="43"/>
  <c r="AT34" i="43" s="1"/>
  <c r="AJ28" i="43"/>
  <c r="AK28" i="43"/>
  <c r="AT28" i="43" s="1"/>
  <c r="AK10" i="43"/>
  <c r="AT10" i="43" s="1"/>
  <c r="AB4" i="43"/>
  <c r="AH78" i="45"/>
  <c r="AQ78" i="45" s="1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76" i="94"/>
  <c r="Y76" i="89"/>
  <c r="X76" i="89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K37" i="87"/>
  <c r="AT37" i="87" s="1"/>
  <c r="AJ31" i="87"/>
  <c r="AK31" i="87"/>
  <c r="AT31" i="87" s="1"/>
  <c r="AK25" i="87"/>
  <c r="AT25" i="87" s="1"/>
  <c r="AJ19" i="87"/>
  <c r="AK19" i="87"/>
  <c r="AT19" i="87" s="1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57" i="43"/>
  <c r="AK57" i="43"/>
  <c r="AT57" i="43" s="1"/>
  <c r="AJ51" i="43"/>
  <c r="AK51" i="43"/>
  <c r="AT51" i="43" s="1"/>
  <c r="AJ45" i="43"/>
  <c r="AJ39" i="43"/>
  <c r="AJ33" i="43"/>
  <c r="AK33" i="43"/>
  <c r="AT33" i="43" s="1"/>
  <c r="AJ27" i="43"/>
  <c r="AK21" i="43"/>
  <c r="AT21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AJ77" i="87"/>
  <c r="AK77" i="87"/>
  <c r="AT77" i="87" s="1"/>
  <c r="AK72" i="87"/>
  <c r="AT72" i="87" s="1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0" i="87"/>
  <c r="AK24" i="87"/>
  <c r="AT24" i="87" s="1"/>
  <c r="AJ24" i="87"/>
  <c r="AJ18" i="87"/>
  <c r="AK18" i="87"/>
  <c r="AT18" i="87" s="1"/>
  <c r="AK12" i="87"/>
  <c r="AT12" i="87" s="1"/>
  <c r="AK74" i="43"/>
  <c r="AT74" i="43" s="1"/>
  <c r="AJ74" i="43"/>
  <c r="AK62" i="43"/>
  <c r="AT62" i="43" s="1"/>
  <c r="AK56" i="43"/>
  <c r="AT56" i="43" s="1"/>
  <c r="AJ56" i="43"/>
  <c r="AK50" i="43"/>
  <c r="AT50" i="43" s="1"/>
  <c r="AJ50" i="43"/>
  <c r="AK44" i="43"/>
  <c r="AT44" i="43" s="1"/>
  <c r="AK38" i="43"/>
  <c r="AT38" i="43" s="1"/>
  <c r="AK26" i="43"/>
  <c r="AT26" i="43" s="1"/>
  <c r="AJ20" i="43"/>
  <c r="AJ8" i="43"/>
  <c r="AK8" i="43"/>
  <c r="AT8" i="43" s="1"/>
  <c r="AI78" i="46"/>
  <c r="AN78" i="46"/>
  <c r="Z80" i="81"/>
  <c r="Z78" i="45"/>
  <c r="X80" i="93"/>
  <c r="Y80" i="93"/>
  <c r="X81" i="42"/>
  <c r="Y81" i="42"/>
  <c r="AK74" i="87"/>
  <c r="AT74" i="87" s="1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47" i="87"/>
  <c r="AK47" i="87"/>
  <c r="AT47" i="87" s="1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78" i="43"/>
  <c r="AT78" i="43" s="1"/>
  <c r="AJ78" i="43"/>
  <c r="AJ73" i="43"/>
  <c r="AK73" i="43"/>
  <c r="AT73" i="43" s="1"/>
  <c r="AJ61" i="43"/>
  <c r="AK61" i="43"/>
  <c r="AT61" i="43" s="1"/>
  <c r="AJ49" i="43"/>
  <c r="AK49" i="43"/>
  <c r="AT49" i="43" s="1"/>
  <c r="AJ43" i="43"/>
  <c r="AK43" i="43"/>
  <c r="AT43" i="43" s="1"/>
  <c r="AK31" i="43"/>
  <c r="AT31" i="43" s="1"/>
  <c r="AJ25" i="43"/>
  <c r="AK25" i="43"/>
  <c r="AT25" i="43" s="1"/>
  <c r="AK19" i="43"/>
  <c r="AT19" i="43" s="1"/>
  <c r="AK13" i="43"/>
  <c r="AT13" i="43" s="1"/>
  <c r="Z81" i="37"/>
  <c r="AI79" i="93"/>
  <c r="AN79" i="93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58" i="87"/>
  <c r="AK58" i="87"/>
  <c r="AT58" i="87" s="1"/>
  <c r="AK52" i="87"/>
  <c r="AT52" i="87" s="1"/>
  <c r="AJ46" i="87"/>
  <c r="AK40" i="87"/>
  <c r="AT40" i="87" s="1"/>
  <c r="AJ22" i="87"/>
  <c r="AK22" i="87"/>
  <c r="AT22" i="87" s="1"/>
  <c r="AJ75" i="43"/>
  <c r="AK75" i="43"/>
  <c r="AT75" i="43" s="1"/>
  <c r="AJ72" i="43"/>
  <c r="AK72" i="43"/>
  <c r="AT72" i="43" s="1"/>
  <c r="AK66" i="43"/>
  <c r="AT66" i="43" s="1"/>
  <c r="AJ60" i="43"/>
  <c r="AK60" i="43"/>
  <c r="AT60" i="43" s="1"/>
  <c r="AK54" i="43"/>
  <c r="AT54" i="43" s="1"/>
  <c r="AJ48" i="43"/>
  <c r="AK48" i="43"/>
  <c r="AT48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AS4" i="31"/>
  <c r="AS81" i="31" s="1"/>
  <c r="AL4" i="31"/>
  <c r="AU4" i="31" s="1"/>
  <c r="AI80" i="42"/>
  <c r="AN80" i="42"/>
  <c r="Y81" i="25"/>
  <c r="X81" i="25"/>
  <c r="AI79" i="43"/>
  <c r="AN79" i="43"/>
  <c r="AN81" i="43" s="1"/>
  <c r="AJ35" i="43" l="1"/>
  <c r="AF81" i="77"/>
  <c r="AO81" i="77" s="1"/>
  <c r="AJ16" i="43"/>
  <c r="AJ66" i="43"/>
  <c r="AK30" i="43"/>
  <c r="AT30" i="43" s="1"/>
  <c r="AK28" i="87"/>
  <c r="AT28" i="87" s="1"/>
  <c r="AK67" i="43"/>
  <c r="AT67" i="43" s="1"/>
  <c r="Z81" i="42"/>
  <c r="AJ12" i="87"/>
  <c r="AG81" i="77"/>
  <c r="AP81" i="77" s="1"/>
  <c r="AJ54" i="43"/>
  <c r="AK35" i="87"/>
  <c r="AT35" i="87" s="1"/>
  <c r="AJ36" i="87"/>
  <c r="AJ72" i="87"/>
  <c r="AJ63" i="87"/>
  <c r="AK7" i="43"/>
  <c r="AT7" i="43" s="1"/>
  <c r="AJ62" i="43"/>
  <c r="AK36" i="43"/>
  <c r="AT36" i="43" s="1"/>
  <c r="AJ34" i="87"/>
  <c r="AK64" i="87"/>
  <c r="AT64" i="87" s="1"/>
  <c r="Y80" i="34"/>
  <c r="AK37" i="43"/>
  <c r="AT37" i="43" s="1"/>
  <c r="AK55" i="43"/>
  <c r="AT55" i="43" s="1"/>
  <c r="AJ68" i="43"/>
  <c r="AS68" i="43" s="1"/>
  <c r="AK63" i="43"/>
  <c r="AT63" i="43" s="1"/>
  <c r="AJ52" i="43"/>
  <c r="AJ29" i="43"/>
  <c r="Z81" i="73"/>
  <c r="AK42" i="43"/>
  <c r="AT42" i="43" s="1"/>
  <c r="AJ25" i="87"/>
  <c r="AS25" i="87" s="1"/>
  <c r="AJ52" i="87"/>
  <c r="AK16" i="87"/>
  <c r="AT16" i="87" s="1"/>
  <c r="AJ32" i="43"/>
  <c r="AS32" i="43" s="1"/>
  <c r="AJ13" i="87"/>
  <c r="Z81" i="26"/>
  <c r="AK5" i="43"/>
  <c r="AT5" i="43" s="1"/>
  <c r="AJ15" i="87"/>
  <c r="AJ39" i="87"/>
  <c r="AK53" i="87"/>
  <c r="AT53" i="87" s="1"/>
  <c r="AK14" i="87"/>
  <c r="AT14" i="87" s="1"/>
  <c r="AJ19" i="43"/>
  <c r="AJ10" i="87"/>
  <c r="AS10" i="87" s="1"/>
  <c r="AI79" i="34"/>
  <c r="AJ31" i="43"/>
  <c r="AJ29" i="87"/>
  <c r="AS29" i="87" s="1"/>
  <c r="AJ38" i="87"/>
  <c r="AJ38" i="43"/>
  <c r="AJ10" i="43"/>
  <c r="AJ45" i="87"/>
  <c r="AJ21" i="43"/>
  <c r="AN79" i="34"/>
  <c r="AJ15" i="43"/>
  <c r="AK16" i="43"/>
  <c r="AT16" i="43" s="1"/>
  <c r="AJ26" i="87"/>
  <c r="AS26" i="87" s="1"/>
  <c r="AK10" i="87"/>
  <c r="AT10" i="87" s="1"/>
  <c r="AJ26" i="43"/>
  <c r="AJ44" i="43"/>
  <c r="AS44" i="43" s="1"/>
  <c r="AK6" i="87"/>
  <c r="AT6" i="87" s="1"/>
  <c r="AX78" i="39"/>
  <c r="S78" i="39" s="1"/>
  <c r="AC78" i="39" s="1"/>
  <c r="AB79" i="39" s="1"/>
  <c r="AJ8" i="87"/>
  <c r="AS8" i="87" s="1"/>
  <c r="AG77" i="27"/>
  <c r="AP77" i="27" s="1"/>
  <c r="AJ40" i="87"/>
  <c r="AJ5" i="87"/>
  <c r="AS5" i="87" s="1"/>
  <c r="AK41" i="87"/>
  <c r="AT41" i="87" s="1"/>
  <c r="AJ14" i="43"/>
  <c r="Z80" i="41"/>
  <c r="W81" i="41" s="1"/>
  <c r="AX68" i="39"/>
  <c r="S68" i="39" s="1"/>
  <c r="AC68" i="39" s="1"/>
  <c r="AB69" i="39" s="1"/>
  <c r="AK22" i="43"/>
  <c r="AT22" i="43" s="1"/>
  <c r="AK9" i="87"/>
  <c r="AT9" i="87" s="1"/>
  <c r="AJ27" i="87"/>
  <c r="AJ13" i="43"/>
  <c r="AX8" i="39"/>
  <c r="S8" i="39" s="1"/>
  <c r="AC8" i="39" s="1"/>
  <c r="AB9" i="39" s="1"/>
  <c r="AJ9" i="39" s="1"/>
  <c r="AU81" i="31"/>
  <c r="C11" i="31" s="1"/>
  <c r="AX44" i="39"/>
  <c r="S44" i="39" s="1"/>
  <c r="AC44" i="39" s="1"/>
  <c r="AB45" i="39" s="1"/>
  <c r="AX38" i="39"/>
  <c r="S38" i="39" s="1"/>
  <c r="AC38" i="39" s="1"/>
  <c r="AB39" i="39" s="1"/>
  <c r="AX32" i="39"/>
  <c r="S32" i="39" s="1"/>
  <c r="AC32" i="39" s="1"/>
  <c r="AB33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K57" i="39"/>
  <c r="AT57" i="39" s="1"/>
  <c r="AJ45" i="39"/>
  <c r="AK45" i="39"/>
  <c r="AT45" i="39" s="1"/>
  <c r="AK33" i="39"/>
  <c r="AT33" i="39" s="1"/>
  <c r="AK27" i="39"/>
  <c r="AT27" i="39" s="1"/>
  <c r="AK21" i="39"/>
  <c r="AT21" i="39" s="1"/>
  <c r="AJ15" i="39"/>
  <c r="AK15" i="39"/>
  <c r="AT15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S53" i="87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50" i="43"/>
  <c r="AL50" i="43"/>
  <c r="AU50" i="43" s="1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N81" i="38"/>
  <c r="AI81" i="38"/>
  <c r="Y78" i="27"/>
  <c r="X78" i="27"/>
  <c r="AE80" i="41" l="1"/>
  <c r="AL26" i="87"/>
  <c r="AU26" i="87" s="1"/>
  <c r="AK9" i="39"/>
  <c r="AT9" i="39" s="1"/>
  <c r="AL5" i="43"/>
  <c r="AU5" i="43" s="1"/>
  <c r="AL10" i="87"/>
  <c r="AU10" i="87" s="1"/>
  <c r="AL35" i="87"/>
  <c r="AU35" i="87" s="1"/>
  <c r="AF80" i="41"/>
  <c r="AO80" i="41" s="1"/>
  <c r="AL25" i="87"/>
  <c r="AU25" i="87" s="1"/>
  <c r="Z81" i="86"/>
  <c r="W82" i="86" s="1"/>
  <c r="AG80" i="41"/>
  <c r="AP80" i="41" s="1"/>
  <c r="Z78" i="27"/>
  <c r="AL36" i="43"/>
  <c r="AU36" i="43" s="1"/>
  <c r="AJ51" i="39"/>
  <c r="AJ39" i="39"/>
  <c r="Z80" i="82"/>
  <c r="W81" i="82" s="1"/>
  <c r="AL5" i="87"/>
  <c r="AU5" i="87" s="1"/>
  <c r="AL53" i="87"/>
  <c r="AU53" i="87" s="1"/>
  <c r="AJ21" i="39"/>
  <c r="AL9" i="87"/>
  <c r="AU9" i="87" s="1"/>
  <c r="AK51" i="39"/>
  <c r="AT51" i="39" s="1"/>
  <c r="AL44" i="43"/>
  <c r="AU44" i="43" s="1"/>
  <c r="AL29" i="87"/>
  <c r="AU29" i="87" s="1"/>
  <c r="AL32" i="43"/>
  <c r="AU32" i="43" s="1"/>
  <c r="AK39" i="39"/>
  <c r="AT39" i="39" s="1"/>
  <c r="AJ57" i="39"/>
  <c r="Z78" i="29"/>
  <c r="W79" i="29" s="1"/>
  <c r="Z81" i="30"/>
  <c r="AG81" i="30" s="1"/>
  <c r="AP81" i="30" s="1"/>
  <c r="Z79" i="83"/>
  <c r="AG81" i="86"/>
  <c r="AP81" i="86" s="1"/>
  <c r="AF81" i="86"/>
  <c r="AO81" i="86" s="1"/>
  <c r="AE81" i="86"/>
  <c r="W82" i="30"/>
  <c r="AF81" i="30"/>
  <c r="AO81" i="30" s="1"/>
  <c r="AE81" i="30"/>
  <c r="AE80" i="82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AG80" i="82" l="1"/>
  <c r="AP80" i="82" s="1"/>
  <c r="Z79" i="47"/>
  <c r="AF78" i="29"/>
  <c r="AO78" i="29" s="1"/>
  <c r="AE78" i="29"/>
  <c r="Z81" i="81"/>
  <c r="AL51" i="39"/>
  <c r="AU51" i="39" s="1"/>
  <c r="AG78" i="29"/>
  <c r="AP78" i="29" s="1"/>
  <c r="Z81" i="33"/>
  <c r="W82" i="33" s="1"/>
  <c r="Z82" i="73"/>
  <c r="AX20" i="83"/>
  <c r="S20" i="83" s="1"/>
  <c r="AC20" i="83" s="1"/>
  <c r="AB21" i="83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K76" i="83" s="1"/>
  <c r="AT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K27" i="83" s="1"/>
  <c r="AT27" i="83" s="1"/>
  <c r="AU81" i="43"/>
  <c r="C11" i="43" s="1"/>
  <c r="W83" i="37"/>
  <c r="AG82" i="37"/>
  <c r="AP82" i="37" s="1"/>
  <c r="AF82" i="37"/>
  <c r="AO82" i="37" s="1"/>
  <c r="AE82" i="37"/>
  <c r="AK5" i="83"/>
  <c r="AT5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24" i="47"/>
  <c r="S24" i="47" s="1"/>
  <c r="AC24" i="47" s="1"/>
  <c r="AB25" i="47" s="1"/>
  <c r="AX27" i="47"/>
  <c r="S27" i="47" s="1"/>
  <c r="AC27" i="47" s="1"/>
  <c r="AB28" i="47" s="1"/>
  <c r="AX29" i="47"/>
  <c r="S29" i="47" s="1"/>
  <c r="AC29" i="47" s="1"/>
  <c r="AB30" i="47" s="1"/>
  <c r="AX30" i="47"/>
  <c r="S30" i="47" s="1"/>
  <c r="AC30" i="47" s="1"/>
  <c r="AB31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17" i="47" l="1"/>
  <c r="S17" i="47" s="1"/>
  <c r="AC17" i="47" s="1"/>
  <c r="AB18" i="47" s="1"/>
  <c r="AX33" i="47"/>
  <c r="S33" i="47" s="1"/>
  <c r="AC33" i="47" s="1"/>
  <c r="AB34" i="47" s="1"/>
  <c r="AX20" i="47"/>
  <c r="S20" i="47" s="1"/>
  <c r="AC20" i="47" s="1"/>
  <c r="AB21" i="47" s="1"/>
  <c r="AX16" i="47"/>
  <c r="S16" i="47" s="1"/>
  <c r="AC16" i="47" s="1"/>
  <c r="AB17" i="47" s="1"/>
  <c r="AX35" i="47"/>
  <c r="S35" i="47" s="1"/>
  <c r="AC35" i="47" s="1"/>
  <c r="AB36" i="47" s="1"/>
  <c r="AX23" i="47"/>
  <c r="S23" i="47" s="1"/>
  <c r="AC23" i="47" s="1"/>
  <c r="AB24" i="47" s="1"/>
  <c r="AG81" i="33"/>
  <c r="AP81" i="33" s="1"/>
  <c r="AF81" i="33"/>
  <c r="AO81" i="33" s="1"/>
  <c r="AE81" i="33"/>
  <c r="Z81" i="93"/>
  <c r="AX13" i="47"/>
  <c r="S13" i="47" s="1"/>
  <c r="AC13" i="47" s="1"/>
  <c r="AB14" i="47" s="1"/>
  <c r="Z80" i="78"/>
  <c r="AF80" i="78" s="1"/>
  <c r="AO80" i="78" s="1"/>
  <c r="AJ51" i="83"/>
  <c r="AX32" i="47"/>
  <c r="S32" i="47" s="1"/>
  <c r="AC32" i="47" s="1"/>
  <c r="AB33" i="47" s="1"/>
  <c r="AX26" i="47"/>
  <c r="S26" i="47" s="1"/>
  <c r="AC26" i="47" s="1"/>
  <c r="AB27" i="47" s="1"/>
  <c r="AX19" i="47"/>
  <c r="S19" i="47" s="1"/>
  <c r="AC19" i="47" s="1"/>
  <c r="AB20" i="47" s="1"/>
  <c r="AX12" i="47"/>
  <c r="S12" i="47" s="1"/>
  <c r="AC12" i="47" s="1"/>
  <c r="AB13" i="47" s="1"/>
  <c r="AJ13" i="47" s="1"/>
  <c r="Z78" i="74"/>
  <c r="AG78" i="74" s="1"/>
  <c r="AP78" i="74" s="1"/>
  <c r="Z81" i="90"/>
  <c r="Z81" i="82"/>
  <c r="AX31" i="47"/>
  <c r="S31" i="47" s="1"/>
  <c r="AC31" i="47" s="1"/>
  <c r="AB32" i="47" s="1"/>
  <c r="AX25" i="47"/>
  <c r="S25" i="47" s="1"/>
  <c r="AC25" i="47" s="1"/>
  <c r="AB26" i="47" s="1"/>
  <c r="AX18" i="47"/>
  <c r="S18" i="47" s="1"/>
  <c r="AC18" i="47" s="1"/>
  <c r="AB19" i="47" s="1"/>
  <c r="AK19" i="47" s="1"/>
  <c r="AT19" i="47" s="1"/>
  <c r="AX11" i="47"/>
  <c r="S11" i="47" s="1"/>
  <c r="AC11" i="47" s="1"/>
  <c r="AB12" i="47" s="1"/>
  <c r="AK12" i="47" s="1"/>
  <c r="AT12" i="47" s="1"/>
  <c r="AX5" i="47"/>
  <c r="S5" i="47" s="1"/>
  <c r="AC5" i="47" s="1"/>
  <c r="AB6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4" i="47"/>
  <c r="S14" i="47" s="1"/>
  <c r="AC14" i="47" s="1"/>
  <c r="AB15" i="47" s="1"/>
  <c r="AX8" i="47"/>
  <c r="S8" i="47" s="1"/>
  <c r="AC8" i="47" s="1"/>
  <c r="AB9" i="47" s="1"/>
  <c r="AK9" i="47" s="1"/>
  <c r="AT9" i="47" s="1"/>
  <c r="AX7" i="47"/>
  <c r="S7" i="47" s="1"/>
  <c r="AC7" i="47" s="1"/>
  <c r="AB8" i="47" s="1"/>
  <c r="AX4" i="47"/>
  <c r="S4" i="47" s="1"/>
  <c r="AC4" i="47" s="1"/>
  <c r="AB5" i="47" s="1"/>
  <c r="AX10" i="47"/>
  <c r="S10" i="47" s="1"/>
  <c r="AC10" i="47" s="1"/>
  <c r="AB11" i="47" s="1"/>
  <c r="AJ45" i="83"/>
  <c r="AS45" i="83" s="1"/>
  <c r="AX6" i="47"/>
  <c r="S6" i="47" s="1"/>
  <c r="AC6" i="47" s="1"/>
  <c r="AB7" i="47" s="1"/>
  <c r="AJ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K5" i="47"/>
  <c r="AT5" i="47" s="1"/>
  <c r="AI81" i="81"/>
  <c r="AN81" i="81"/>
  <c r="AJ23" i="83"/>
  <c r="AK23" i="83"/>
  <c r="AT23" i="83" s="1"/>
  <c r="AJ59" i="83"/>
  <c r="AK59" i="83"/>
  <c r="AT59" i="83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7" i="47"/>
  <c r="AT7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S81" i="39" s="1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K18" i="47"/>
  <c r="AT18" i="47" s="1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R80" i="93"/>
  <c r="Y83" i="37"/>
  <c r="X83" i="37"/>
  <c r="Z83" i="38" l="1"/>
  <c r="Z82" i="81"/>
  <c r="AX39" i="27"/>
  <c r="S39" i="27" s="1"/>
  <c r="AC39" i="27" s="1"/>
  <c r="AB40" i="27" s="1"/>
  <c r="AX62" i="27"/>
  <c r="S62" i="27" s="1"/>
  <c r="AC62" i="27" s="1"/>
  <c r="AB63" i="27" s="1"/>
  <c r="AX33" i="27"/>
  <c r="S33" i="27" s="1"/>
  <c r="AC33" i="27" s="1"/>
  <c r="AB34" i="27" s="1"/>
  <c r="AG80" i="78"/>
  <c r="AP80" i="78" s="1"/>
  <c r="AX75" i="27"/>
  <c r="S75" i="27" s="1"/>
  <c r="AC75" i="27" s="1"/>
  <c r="AB76" i="27" s="1"/>
  <c r="AX57" i="27"/>
  <c r="S57" i="27" s="1"/>
  <c r="AC57" i="27" s="1"/>
  <c r="AB58" i="27" s="1"/>
  <c r="AK58" i="27" s="1"/>
  <c r="AT58" i="27" s="1"/>
  <c r="AX27" i="27"/>
  <c r="S27" i="27" s="1"/>
  <c r="AC27" i="27" s="1"/>
  <c r="AB28" i="27" s="1"/>
  <c r="W81" i="78"/>
  <c r="AX68" i="27"/>
  <c r="S68" i="27" s="1"/>
  <c r="AC68" i="27" s="1"/>
  <c r="AB69" i="27" s="1"/>
  <c r="AX78" i="27"/>
  <c r="S78" i="27" s="1"/>
  <c r="AC78" i="27" s="1"/>
  <c r="AB79" i="27" s="1"/>
  <c r="AX56" i="27"/>
  <c r="S56" i="27" s="1"/>
  <c r="AC56" i="27" s="1"/>
  <c r="AB57" i="27" s="1"/>
  <c r="AX21" i="27"/>
  <c r="S21" i="27" s="1"/>
  <c r="AC21" i="27" s="1"/>
  <c r="AB22" i="27" s="1"/>
  <c r="AK22" i="27" s="1"/>
  <c r="AT22" i="27" s="1"/>
  <c r="Z83" i="77"/>
  <c r="AE80" i="78"/>
  <c r="AX45" i="27"/>
  <c r="S45" i="27" s="1"/>
  <c r="AC45" i="27" s="1"/>
  <c r="AB46" i="27" s="1"/>
  <c r="AX63" i="27"/>
  <c r="S63" i="27" s="1"/>
  <c r="AC63" i="27" s="1"/>
  <c r="AB64" i="27" s="1"/>
  <c r="AX69" i="27"/>
  <c r="S69" i="27" s="1"/>
  <c r="AC69" i="27" s="1"/>
  <c r="AB70" i="27" s="1"/>
  <c r="AX51" i="27"/>
  <c r="S51" i="27" s="1"/>
  <c r="AC51" i="27" s="1"/>
  <c r="AB52" i="27" s="1"/>
  <c r="AK52" i="27" s="1"/>
  <c r="AT52" i="27" s="1"/>
  <c r="AX9" i="27"/>
  <c r="S9" i="27" s="1"/>
  <c r="AC9" i="27" s="1"/>
  <c r="AB10" i="27" s="1"/>
  <c r="W79" i="74"/>
  <c r="AX50" i="27"/>
  <c r="S50" i="27" s="1"/>
  <c r="AC50" i="27" s="1"/>
  <c r="AB51" i="27" s="1"/>
  <c r="AX20" i="27"/>
  <c r="S20" i="27" s="1"/>
  <c r="AC20" i="27" s="1"/>
  <c r="AB21" i="27" s="1"/>
  <c r="AE78" i="74"/>
  <c r="AX44" i="27"/>
  <c r="S44" i="27" s="1"/>
  <c r="AC44" i="27" s="1"/>
  <c r="AB45" i="27" s="1"/>
  <c r="AJ45" i="27" s="1"/>
  <c r="AX32" i="27"/>
  <c r="S32" i="27" s="1"/>
  <c r="AC32" i="27" s="1"/>
  <c r="AB33" i="27" s="1"/>
  <c r="AJ33" i="27" s="1"/>
  <c r="AX73" i="27"/>
  <c r="S73" i="27" s="1"/>
  <c r="AC73" i="27" s="1"/>
  <c r="AB74" i="27" s="1"/>
  <c r="AX55" i="27"/>
  <c r="S55" i="27" s="1"/>
  <c r="AC55" i="27" s="1"/>
  <c r="AB56" i="27" s="1"/>
  <c r="AX37" i="27"/>
  <c r="S37" i="27" s="1"/>
  <c r="AC37" i="27" s="1"/>
  <c r="AB38" i="27" s="1"/>
  <c r="AX31" i="27"/>
  <c r="S31" i="27" s="1"/>
  <c r="AC31" i="27" s="1"/>
  <c r="AB32" i="27" s="1"/>
  <c r="AX25" i="27"/>
  <c r="S25" i="27" s="1"/>
  <c r="AC25" i="27" s="1"/>
  <c r="AB26" i="27" s="1"/>
  <c r="AK26" i="27" s="1"/>
  <c r="AT26" i="27" s="1"/>
  <c r="AX19" i="27"/>
  <c r="S19" i="27" s="1"/>
  <c r="AC19" i="27" s="1"/>
  <c r="AB20" i="27" s="1"/>
  <c r="AK20" i="27" s="1"/>
  <c r="AT20" i="27" s="1"/>
  <c r="AJ11" i="47"/>
  <c r="AJ18" i="47"/>
  <c r="AJ8" i="47"/>
  <c r="AF78" i="74"/>
  <c r="AO78" i="74" s="1"/>
  <c r="AX61" i="27"/>
  <c r="S61" i="27" s="1"/>
  <c r="AC61" i="27" s="1"/>
  <c r="AB62" i="27" s="1"/>
  <c r="AK62" i="27" s="1"/>
  <c r="AT62" i="27" s="1"/>
  <c r="AX43" i="27"/>
  <c r="S43" i="27" s="1"/>
  <c r="AC43" i="27" s="1"/>
  <c r="AB44" i="27" s="1"/>
  <c r="AX74" i="27"/>
  <c r="S74" i="27" s="1"/>
  <c r="AC74" i="27" s="1"/>
  <c r="AB75" i="27" s="1"/>
  <c r="AX72" i="27"/>
  <c r="S72" i="27" s="1"/>
  <c r="AC72" i="27" s="1"/>
  <c r="AB73" i="27" s="1"/>
  <c r="AX66" i="27"/>
  <c r="S66" i="27" s="1"/>
  <c r="AC66" i="27" s="1"/>
  <c r="AB67" i="27" s="1"/>
  <c r="AX60" i="27"/>
  <c r="S60" i="27" s="1"/>
  <c r="AC60" i="27" s="1"/>
  <c r="AB61" i="27" s="1"/>
  <c r="AX54" i="27"/>
  <c r="S54" i="27" s="1"/>
  <c r="AC54" i="27" s="1"/>
  <c r="AB55" i="27" s="1"/>
  <c r="AK55" i="27" s="1"/>
  <c r="AT55" i="27" s="1"/>
  <c r="AX48" i="27"/>
  <c r="S48" i="27" s="1"/>
  <c r="AC48" i="27" s="1"/>
  <c r="AB49" i="27" s="1"/>
  <c r="AK49" i="27" s="1"/>
  <c r="AT49" i="27" s="1"/>
  <c r="AX42" i="27"/>
  <c r="S42" i="27" s="1"/>
  <c r="AC42" i="27" s="1"/>
  <c r="AB43" i="27" s="1"/>
  <c r="AX36" i="27"/>
  <c r="S36" i="27" s="1"/>
  <c r="AC36" i="27" s="1"/>
  <c r="AB37" i="27" s="1"/>
  <c r="AX30" i="27"/>
  <c r="S30" i="27" s="1"/>
  <c r="AC30" i="27" s="1"/>
  <c r="AB31" i="27" s="1"/>
  <c r="AX24" i="27"/>
  <c r="S24" i="27" s="1"/>
  <c r="AC24" i="27" s="1"/>
  <c r="AB25" i="27" s="1"/>
  <c r="AX18" i="27"/>
  <c r="S18" i="27" s="1"/>
  <c r="AC18" i="27" s="1"/>
  <c r="AB19" i="27" s="1"/>
  <c r="AK19" i="27" s="1"/>
  <c r="AT19" i="27" s="1"/>
  <c r="AK13" i="47"/>
  <c r="AT13" i="47" s="1"/>
  <c r="AJ14" i="47"/>
  <c r="AX38" i="27"/>
  <c r="S38" i="27" s="1"/>
  <c r="AC38" i="27" s="1"/>
  <c r="AB39" i="27" s="1"/>
  <c r="AX26" i="27"/>
  <c r="S26" i="27" s="1"/>
  <c r="AC26" i="27" s="1"/>
  <c r="AB27" i="27" s="1"/>
  <c r="AX67" i="27"/>
  <c r="S67" i="27" s="1"/>
  <c r="AC67" i="27" s="1"/>
  <c r="AB68" i="27" s="1"/>
  <c r="AX49" i="27"/>
  <c r="S49" i="27" s="1"/>
  <c r="AC49" i="27" s="1"/>
  <c r="AB50" i="27" s="1"/>
  <c r="AJ50" i="27" s="1"/>
  <c r="AX76" i="27"/>
  <c r="S76" i="27" s="1"/>
  <c r="AC76" i="27" s="1"/>
  <c r="AB77" i="27" s="1"/>
  <c r="AK77" i="27" s="1"/>
  <c r="AT77" i="27" s="1"/>
  <c r="AX71" i="27"/>
  <c r="S71" i="27" s="1"/>
  <c r="AC71" i="27" s="1"/>
  <c r="AB72" i="27" s="1"/>
  <c r="AX65" i="27"/>
  <c r="S65" i="27" s="1"/>
  <c r="AC65" i="27" s="1"/>
  <c r="AB66" i="27" s="1"/>
  <c r="AX59" i="27"/>
  <c r="S59" i="27" s="1"/>
  <c r="AC59" i="27" s="1"/>
  <c r="AB60" i="27" s="1"/>
  <c r="AX53" i="27"/>
  <c r="S53" i="27" s="1"/>
  <c r="AC53" i="27" s="1"/>
  <c r="AB54" i="27" s="1"/>
  <c r="AX47" i="27"/>
  <c r="S47" i="27" s="1"/>
  <c r="AC47" i="27" s="1"/>
  <c r="AB48" i="27" s="1"/>
  <c r="AJ48" i="27" s="1"/>
  <c r="AX41" i="27"/>
  <c r="S41" i="27" s="1"/>
  <c r="AC41" i="27" s="1"/>
  <c r="AB42" i="27" s="1"/>
  <c r="AK42" i="27" s="1"/>
  <c r="AT42" i="27" s="1"/>
  <c r="AX35" i="27"/>
  <c r="S35" i="27" s="1"/>
  <c r="AC35" i="27" s="1"/>
  <c r="AB36" i="27" s="1"/>
  <c r="AX29" i="27"/>
  <c r="S29" i="27" s="1"/>
  <c r="AC29" i="27" s="1"/>
  <c r="AB30" i="27" s="1"/>
  <c r="AX23" i="27"/>
  <c r="S23" i="27" s="1"/>
  <c r="AC23" i="27" s="1"/>
  <c r="AB24" i="27" s="1"/>
  <c r="AX17" i="27"/>
  <c r="S17" i="27" s="1"/>
  <c r="AC17" i="27" s="1"/>
  <c r="AB18" i="27" s="1"/>
  <c r="AJ6" i="47"/>
  <c r="AS6" i="47" s="1"/>
  <c r="AL45" i="83"/>
  <c r="AU45" i="83" s="1"/>
  <c r="AJ12" i="47"/>
  <c r="AX77" i="27"/>
  <c r="S77" i="27" s="1"/>
  <c r="AC77" i="27" s="1"/>
  <c r="AB78" i="27" s="1"/>
  <c r="AX70" i="27"/>
  <c r="S70" i="27" s="1"/>
  <c r="AC70" i="27" s="1"/>
  <c r="AB71" i="27" s="1"/>
  <c r="AX64" i="27"/>
  <c r="S64" i="27" s="1"/>
  <c r="AC64" i="27" s="1"/>
  <c r="AB65" i="27" s="1"/>
  <c r="AX58" i="27"/>
  <c r="S58" i="27" s="1"/>
  <c r="AC58" i="27" s="1"/>
  <c r="AB59" i="27" s="1"/>
  <c r="AJ59" i="27" s="1"/>
  <c r="AX52" i="27"/>
  <c r="S52" i="27" s="1"/>
  <c r="AC52" i="27" s="1"/>
  <c r="AB53" i="27" s="1"/>
  <c r="AK53" i="27" s="1"/>
  <c r="AT53" i="27" s="1"/>
  <c r="AX46" i="27"/>
  <c r="S46" i="27" s="1"/>
  <c r="AC46" i="27" s="1"/>
  <c r="AB47" i="27" s="1"/>
  <c r="AX40" i="27"/>
  <c r="S40" i="27" s="1"/>
  <c r="AC40" i="27" s="1"/>
  <c r="AB41" i="27" s="1"/>
  <c r="AX34" i="27"/>
  <c r="S34" i="27" s="1"/>
  <c r="AC34" i="27" s="1"/>
  <c r="AB35" i="27" s="1"/>
  <c r="AX28" i="27"/>
  <c r="S28" i="27" s="1"/>
  <c r="AC28" i="27" s="1"/>
  <c r="AB29" i="27" s="1"/>
  <c r="AX22" i="27"/>
  <c r="S22" i="27" s="1"/>
  <c r="AC22" i="27" s="1"/>
  <c r="AB23" i="27" s="1"/>
  <c r="AJ23" i="27" s="1"/>
  <c r="AX16" i="27"/>
  <c r="S16" i="27" s="1"/>
  <c r="AC16" i="27" s="1"/>
  <c r="AB17" i="27" s="1"/>
  <c r="AJ17" i="27" s="1"/>
  <c r="AX15" i="27"/>
  <c r="S15" i="27" s="1"/>
  <c r="AC15" i="27" s="1"/>
  <c r="AB16" i="27" s="1"/>
  <c r="AX8" i="27"/>
  <c r="S8" i="27" s="1"/>
  <c r="AC8" i="27" s="1"/>
  <c r="AB9" i="27" s="1"/>
  <c r="AX14" i="27"/>
  <c r="S14" i="27" s="1"/>
  <c r="AC14" i="27" s="1"/>
  <c r="AB15" i="27" s="1"/>
  <c r="AX7" i="27"/>
  <c r="S7" i="27" s="1"/>
  <c r="AC7" i="27" s="1"/>
  <c r="AB8" i="27" s="1"/>
  <c r="AK8" i="27" s="1"/>
  <c r="AT8" i="27" s="1"/>
  <c r="AX13" i="27"/>
  <c r="S13" i="27" s="1"/>
  <c r="AC13" i="27" s="1"/>
  <c r="AB14" i="27" s="1"/>
  <c r="AJ14" i="27" s="1"/>
  <c r="AX6" i="27"/>
  <c r="S6" i="27" s="1"/>
  <c r="AC6" i="27" s="1"/>
  <c r="AB7" i="27" s="1"/>
  <c r="AJ7" i="27" s="1"/>
  <c r="AJ9" i="47"/>
  <c r="AX12" i="27"/>
  <c r="S12" i="27" s="1"/>
  <c r="AC12" i="27" s="1"/>
  <c r="AB13" i="27" s="1"/>
  <c r="AX4" i="27"/>
  <c r="S4" i="27" s="1"/>
  <c r="AC4" i="27" s="1"/>
  <c r="AB5" i="27" s="1"/>
  <c r="AX10" i="27"/>
  <c r="S10" i="27" s="1"/>
  <c r="AC10" i="27" s="1"/>
  <c r="AB11" i="27" s="1"/>
  <c r="AX3" i="27"/>
  <c r="S3" i="27" s="1"/>
  <c r="AC3" i="27" s="1"/>
  <c r="AJ3" i="27" s="1"/>
  <c r="Z82" i="85"/>
  <c r="W83" i="85" s="1"/>
  <c r="AX11" i="27"/>
  <c r="S11" i="27" s="1"/>
  <c r="AC11" i="27" s="1"/>
  <c r="AB12" i="27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J56" i="27"/>
  <c r="AK56" i="27"/>
  <c r="AT56" i="27" s="1"/>
  <c r="AJ38" i="27"/>
  <c r="AK38" i="27"/>
  <c r="AT38" i="27" s="1"/>
  <c r="AK32" i="27"/>
  <c r="AT32" i="27" s="1"/>
  <c r="AJ20" i="27"/>
  <c r="AJ8" i="27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K13" i="27"/>
  <c r="AT13" i="27" s="1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J72" i="27"/>
  <c r="AK72" i="27"/>
  <c r="AT72" i="27" s="1"/>
  <c r="AJ66" i="27"/>
  <c r="AK66" i="27"/>
  <c r="AT66" i="27" s="1"/>
  <c r="AJ60" i="27"/>
  <c r="AK60" i="27"/>
  <c r="AT60" i="27" s="1"/>
  <c r="AK54" i="27"/>
  <c r="AT54" i="27" s="1"/>
  <c r="AK48" i="27"/>
  <c r="AT48" i="27" s="1"/>
  <c r="AJ42" i="27"/>
  <c r="AJ36" i="27"/>
  <c r="AK36" i="27"/>
  <c r="AT36" i="27" s="1"/>
  <c r="AJ30" i="27"/>
  <c r="AK30" i="27"/>
  <c r="AT30" i="27" s="1"/>
  <c r="AJ24" i="27"/>
  <c r="AK24" i="27"/>
  <c r="AT24" i="27" s="1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47" i="27"/>
  <c r="AK47" i="27"/>
  <c r="AT47" i="27" s="1"/>
  <c r="AK41" i="27"/>
  <c r="AT41" i="27" s="1"/>
  <c r="AK35" i="27"/>
  <c r="AT35" i="27" s="1"/>
  <c r="AJ35" i="27"/>
  <c r="AJ29" i="27"/>
  <c r="AK29" i="27"/>
  <c r="AT29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K70" i="27"/>
  <c r="AT70" i="27" s="1"/>
  <c r="AJ70" i="27"/>
  <c r="AK64" i="27"/>
  <c r="AT64" i="27" s="1"/>
  <c r="AJ64" i="27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16" i="27"/>
  <c r="AT16" i="27" s="1"/>
  <c r="AJ16" i="27"/>
  <c r="AK10" i="27"/>
  <c r="AT10" i="27" s="1"/>
  <c r="AJ10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J79" i="27"/>
  <c r="AS79" i="27" s="1"/>
  <c r="AJ69" i="27"/>
  <c r="AK69" i="27"/>
  <c r="AT69" i="27" s="1"/>
  <c r="AJ63" i="27"/>
  <c r="AK63" i="27"/>
  <c r="AT63" i="27" s="1"/>
  <c r="AK57" i="27"/>
  <c r="AT57" i="27" s="1"/>
  <c r="AK51" i="27"/>
  <c r="AT51" i="27" s="1"/>
  <c r="AK45" i="27"/>
  <c r="AT45" i="27" s="1"/>
  <c r="AJ39" i="27"/>
  <c r="AK39" i="27"/>
  <c r="AT39" i="27" s="1"/>
  <c r="AJ27" i="27"/>
  <c r="AK27" i="27"/>
  <c r="AT27" i="27" s="1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Z81" i="78" s="1"/>
  <c r="AJ4" i="47"/>
  <c r="AK4" i="47"/>
  <c r="AT4" i="47" s="1"/>
  <c r="AX68" i="35" l="1"/>
  <c r="S68" i="35" s="1"/>
  <c r="AC68" i="35" s="1"/>
  <c r="AB69" i="35" s="1"/>
  <c r="AX50" i="35"/>
  <c r="S50" i="35" s="1"/>
  <c r="AC50" i="35" s="1"/>
  <c r="AB51" i="35" s="1"/>
  <c r="AX74" i="35"/>
  <c r="S74" i="35" s="1"/>
  <c r="AC74" i="35" s="1"/>
  <c r="AB75" i="35" s="1"/>
  <c r="AX56" i="35"/>
  <c r="S56" i="35" s="1"/>
  <c r="AC56" i="35" s="1"/>
  <c r="AB57" i="35" s="1"/>
  <c r="AJ21" i="27"/>
  <c r="AK79" i="27"/>
  <c r="AT79" i="27" s="1"/>
  <c r="AJ51" i="27"/>
  <c r="AJ25" i="27"/>
  <c r="AX62" i="35"/>
  <c r="S62" i="35" s="1"/>
  <c r="AC62" i="35" s="1"/>
  <c r="AB63" i="35" s="1"/>
  <c r="AJ57" i="27"/>
  <c r="AS57" i="27" s="1"/>
  <c r="AL6" i="47"/>
  <c r="AU6" i="47" s="1"/>
  <c r="AJ26" i="27"/>
  <c r="AJ62" i="27"/>
  <c r="AJ44" i="27"/>
  <c r="Z82" i="82"/>
  <c r="AX61" i="35"/>
  <c r="S61" i="35" s="1"/>
  <c r="AC61" i="35" s="1"/>
  <c r="AB62" i="35" s="1"/>
  <c r="AJ62" i="35" s="1"/>
  <c r="AX43" i="35"/>
  <c r="S43" i="35" s="1"/>
  <c r="AC43" i="35" s="1"/>
  <c r="AB44" i="35" s="1"/>
  <c r="AX19" i="35"/>
  <c r="S19" i="35" s="1"/>
  <c r="AC19" i="35" s="1"/>
  <c r="AB20" i="35" s="1"/>
  <c r="AF82" i="85"/>
  <c r="AO82" i="85" s="1"/>
  <c r="AK33" i="27"/>
  <c r="AT33" i="27" s="1"/>
  <c r="AB4" i="27"/>
  <c r="AJ22" i="27"/>
  <c r="AS22" i="27" s="1"/>
  <c r="AJ58" i="27"/>
  <c r="AJ76" i="27"/>
  <c r="AK17" i="27"/>
  <c r="AT17" i="27" s="1"/>
  <c r="AJ53" i="27"/>
  <c r="AS53" i="27" s="1"/>
  <c r="AJ49" i="27"/>
  <c r="AX78" i="35"/>
  <c r="S78" i="35" s="1"/>
  <c r="AC78" i="35" s="1"/>
  <c r="AB79" i="35" s="1"/>
  <c r="AX72" i="35"/>
  <c r="S72" i="35" s="1"/>
  <c r="AC72" i="35" s="1"/>
  <c r="AB73" i="35" s="1"/>
  <c r="AX66" i="35"/>
  <c r="S66" i="35" s="1"/>
  <c r="AC66" i="35" s="1"/>
  <c r="AB67" i="35" s="1"/>
  <c r="AX60" i="35"/>
  <c r="S60" i="35" s="1"/>
  <c r="AC60" i="35" s="1"/>
  <c r="AB61" i="35" s="1"/>
  <c r="AX54" i="35"/>
  <c r="S54" i="35" s="1"/>
  <c r="AC54" i="35" s="1"/>
  <c r="AB55" i="35" s="1"/>
  <c r="AK55" i="35" s="1"/>
  <c r="AT55" i="35" s="1"/>
  <c r="AX48" i="35"/>
  <c r="S48" i="35" s="1"/>
  <c r="AC48" i="35" s="1"/>
  <c r="AB49" i="35" s="1"/>
  <c r="AX42" i="35"/>
  <c r="S42" i="35" s="1"/>
  <c r="AC42" i="35" s="1"/>
  <c r="AB43" i="35" s="1"/>
  <c r="AK43" i="35" s="1"/>
  <c r="AT43" i="35" s="1"/>
  <c r="AX36" i="35"/>
  <c r="S36" i="35" s="1"/>
  <c r="AC36" i="35" s="1"/>
  <c r="AB37" i="35" s="1"/>
  <c r="AX30" i="35"/>
  <c r="S30" i="35" s="1"/>
  <c r="AC30" i="35" s="1"/>
  <c r="AB31" i="35" s="1"/>
  <c r="AX24" i="35"/>
  <c r="S24" i="35" s="1"/>
  <c r="AC24" i="35" s="1"/>
  <c r="AB25" i="35" s="1"/>
  <c r="AX18" i="35"/>
  <c r="S18" i="35" s="1"/>
  <c r="AC18" i="35" s="1"/>
  <c r="AB19" i="35" s="1"/>
  <c r="AK19" i="35" s="1"/>
  <c r="AT19" i="35" s="1"/>
  <c r="AK44" i="27"/>
  <c r="AT44" i="27" s="1"/>
  <c r="AE82" i="85"/>
  <c r="AN82" i="85" s="1"/>
  <c r="AX20" i="35"/>
  <c r="S20" i="35" s="1"/>
  <c r="AC20" i="35" s="1"/>
  <c r="AB21" i="35" s="1"/>
  <c r="AX55" i="35"/>
  <c r="S55" i="35" s="1"/>
  <c r="AC55" i="35" s="1"/>
  <c r="AB56" i="35" s="1"/>
  <c r="AX31" i="35"/>
  <c r="S31" i="35" s="1"/>
  <c r="AC31" i="35" s="1"/>
  <c r="AB32" i="35" s="1"/>
  <c r="AJ13" i="27"/>
  <c r="AL13" i="27" s="1"/>
  <c r="AU13" i="27" s="1"/>
  <c r="AX75" i="35"/>
  <c r="S75" i="35" s="1"/>
  <c r="AC75" i="35" s="1"/>
  <c r="AB76" i="35" s="1"/>
  <c r="AX71" i="35"/>
  <c r="S71" i="35" s="1"/>
  <c r="AC71" i="35" s="1"/>
  <c r="AB72" i="35" s="1"/>
  <c r="AK72" i="35" s="1"/>
  <c r="AT72" i="35" s="1"/>
  <c r="AX65" i="35"/>
  <c r="S65" i="35" s="1"/>
  <c r="AC65" i="35" s="1"/>
  <c r="AB66" i="35" s="1"/>
  <c r="AX59" i="35"/>
  <c r="S59" i="35" s="1"/>
  <c r="AC59" i="35" s="1"/>
  <c r="AB60" i="35" s="1"/>
  <c r="AX53" i="35"/>
  <c r="S53" i="35" s="1"/>
  <c r="AC53" i="35" s="1"/>
  <c r="AB54" i="35" s="1"/>
  <c r="AJ54" i="35" s="1"/>
  <c r="AX47" i="35"/>
  <c r="S47" i="35" s="1"/>
  <c r="AC47" i="35" s="1"/>
  <c r="AB48" i="35" s="1"/>
  <c r="AJ48" i="35" s="1"/>
  <c r="AX41" i="35"/>
  <c r="S41" i="35" s="1"/>
  <c r="AC41" i="35" s="1"/>
  <c r="AB42" i="35" s="1"/>
  <c r="AX35" i="35"/>
  <c r="S35" i="35" s="1"/>
  <c r="AC35" i="35" s="1"/>
  <c r="AB36" i="35" s="1"/>
  <c r="AJ36" i="35" s="1"/>
  <c r="AX29" i="35"/>
  <c r="S29" i="35" s="1"/>
  <c r="AC29" i="35" s="1"/>
  <c r="AB30" i="35" s="1"/>
  <c r="AX23" i="35"/>
  <c r="S23" i="35" s="1"/>
  <c r="AC23" i="35" s="1"/>
  <c r="AB24" i="35" s="1"/>
  <c r="AX17" i="35"/>
  <c r="S17" i="35" s="1"/>
  <c r="AC17" i="35" s="1"/>
  <c r="AB18" i="35" s="1"/>
  <c r="AJ18" i="35" s="1"/>
  <c r="AK14" i="27"/>
  <c r="AT14" i="27" s="1"/>
  <c r="AK50" i="27"/>
  <c r="AT50" i="27" s="1"/>
  <c r="AG82" i="85"/>
  <c r="AP82" i="85" s="1"/>
  <c r="AX38" i="35"/>
  <c r="S38" i="35" s="1"/>
  <c r="AC38" i="35" s="1"/>
  <c r="AB39" i="35" s="1"/>
  <c r="AX32" i="35"/>
  <c r="S32" i="35" s="1"/>
  <c r="AC32" i="35" s="1"/>
  <c r="AB33" i="35" s="1"/>
  <c r="AX73" i="35"/>
  <c r="S73" i="35" s="1"/>
  <c r="AC73" i="35" s="1"/>
  <c r="AB74" i="35" s="1"/>
  <c r="AJ74" i="35" s="1"/>
  <c r="AX49" i="35"/>
  <c r="S49" i="35" s="1"/>
  <c r="AC49" i="35" s="1"/>
  <c r="AB50" i="35" s="1"/>
  <c r="AJ50" i="35" s="1"/>
  <c r="AL13" i="47"/>
  <c r="AU13" i="47" s="1"/>
  <c r="Z78" i="94"/>
  <c r="AF78" i="94" s="1"/>
  <c r="AO78" i="94" s="1"/>
  <c r="AK23" i="27"/>
  <c r="AT23" i="27" s="1"/>
  <c r="AK59" i="27"/>
  <c r="AT59" i="27" s="1"/>
  <c r="AJ18" i="27"/>
  <c r="AS18" i="27" s="1"/>
  <c r="AJ54" i="27"/>
  <c r="AS54" i="27" s="1"/>
  <c r="AJ19" i="27"/>
  <c r="AJ55" i="27"/>
  <c r="AS55" i="27" s="1"/>
  <c r="AX76" i="35"/>
  <c r="S76" i="35" s="1"/>
  <c r="AC76" i="35" s="1"/>
  <c r="AB77" i="35" s="1"/>
  <c r="AX70" i="35"/>
  <c r="S70" i="35" s="1"/>
  <c r="AC70" i="35" s="1"/>
  <c r="AB71" i="35" s="1"/>
  <c r="AX64" i="35"/>
  <c r="S64" i="35" s="1"/>
  <c r="AC64" i="35" s="1"/>
  <c r="AB65" i="35" s="1"/>
  <c r="AJ65" i="35" s="1"/>
  <c r="AX58" i="35"/>
  <c r="S58" i="35" s="1"/>
  <c r="AC58" i="35" s="1"/>
  <c r="AB59" i="35" s="1"/>
  <c r="AJ59" i="35" s="1"/>
  <c r="AX52" i="35"/>
  <c r="S52" i="35" s="1"/>
  <c r="AC52" i="35" s="1"/>
  <c r="AB53" i="35" s="1"/>
  <c r="AX46" i="35"/>
  <c r="S46" i="35" s="1"/>
  <c r="AC46" i="35" s="1"/>
  <c r="AB47" i="35" s="1"/>
  <c r="AX40" i="35"/>
  <c r="S40" i="35" s="1"/>
  <c r="AC40" i="35" s="1"/>
  <c r="AB41" i="35" s="1"/>
  <c r="AX34" i="35"/>
  <c r="S34" i="35" s="1"/>
  <c r="AC34" i="35" s="1"/>
  <c r="AB35" i="35" s="1"/>
  <c r="AX28" i="35"/>
  <c r="S28" i="35" s="1"/>
  <c r="AC28" i="35" s="1"/>
  <c r="AB29" i="35" s="1"/>
  <c r="AJ29" i="35" s="1"/>
  <c r="AX22" i="35"/>
  <c r="S22" i="35" s="1"/>
  <c r="AC22" i="35" s="1"/>
  <c r="AB23" i="35" s="1"/>
  <c r="AJ23" i="35" s="1"/>
  <c r="AX14" i="35"/>
  <c r="S14" i="35" s="1"/>
  <c r="AC14" i="35" s="1"/>
  <c r="AB15" i="35" s="1"/>
  <c r="AJ32" i="27"/>
  <c r="AS32" i="27" s="1"/>
  <c r="AX44" i="35"/>
  <c r="S44" i="35" s="1"/>
  <c r="AC44" i="35" s="1"/>
  <c r="AB45" i="35" s="1"/>
  <c r="AX26" i="35"/>
  <c r="S26" i="35" s="1"/>
  <c r="AC26" i="35" s="1"/>
  <c r="AB27" i="35" s="1"/>
  <c r="AX67" i="35"/>
  <c r="S67" i="35" s="1"/>
  <c r="AC67" i="35" s="1"/>
  <c r="AB68" i="35" s="1"/>
  <c r="AX37" i="35"/>
  <c r="S37" i="35" s="1"/>
  <c r="AC37" i="35" s="1"/>
  <c r="AB38" i="35" s="1"/>
  <c r="AJ38" i="35" s="1"/>
  <c r="AX25" i="35"/>
  <c r="S25" i="35" s="1"/>
  <c r="AC25" i="35" s="1"/>
  <c r="AB26" i="35" s="1"/>
  <c r="AJ41" i="27"/>
  <c r="AS41" i="27" s="1"/>
  <c r="AX77" i="35"/>
  <c r="S77" i="35" s="1"/>
  <c r="AC77" i="35" s="1"/>
  <c r="AB78" i="35" s="1"/>
  <c r="AX69" i="35"/>
  <c r="S69" i="35" s="1"/>
  <c r="AC69" i="35" s="1"/>
  <c r="AB70" i="35" s="1"/>
  <c r="AX63" i="35"/>
  <c r="S63" i="35" s="1"/>
  <c r="AC63" i="35" s="1"/>
  <c r="AB64" i="35" s="1"/>
  <c r="AJ64" i="35" s="1"/>
  <c r="AX57" i="35"/>
  <c r="S57" i="35" s="1"/>
  <c r="AC57" i="35" s="1"/>
  <c r="AB58" i="35" s="1"/>
  <c r="AJ58" i="35" s="1"/>
  <c r="AX51" i="35"/>
  <c r="S51" i="35" s="1"/>
  <c r="AC51" i="35" s="1"/>
  <c r="AB52" i="35" s="1"/>
  <c r="AX45" i="35"/>
  <c r="S45" i="35" s="1"/>
  <c r="AC45" i="35" s="1"/>
  <c r="AB46" i="35" s="1"/>
  <c r="AJ46" i="35" s="1"/>
  <c r="AX39" i="35"/>
  <c r="S39" i="35" s="1"/>
  <c r="AC39" i="35" s="1"/>
  <c r="AB40" i="35" s="1"/>
  <c r="AX33" i="35"/>
  <c r="S33" i="35" s="1"/>
  <c r="AC33" i="35" s="1"/>
  <c r="AB34" i="35" s="1"/>
  <c r="AX27" i="35"/>
  <c r="S27" i="35" s="1"/>
  <c r="AC27" i="35" s="1"/>
  <c r="AB28" i="35" s="1"/>
  <c r="AJ28" i="35" s="1"/>
  <c r="AX21" i="35"/>
  <c r="S21" i="35" s="1"/>
  <c r="AC21" i="35" s="1"/>
  <c r="AB22" i="35" s="1"/>
  <c r="AJ22" i="35" s="1"/>
  <c r="AX13" i="35"/>
  <c r="S13" i="35" s="1"/>
  <c r="AC13" i="35" s="1"/>
  <c r="AB14" i="35" s="1"/>
  <c r="AX12" i="35"/>
  <c r="S12" i="35" s="1"/>
  <c r="AC12" i="35" s="1"/>
  <c r="AB13" i="35" s="1"/>
  <c r="AX11" i="35"/>
  <c r="S11" i="35" s="1"/>
  <c r="AC11" i="35" s="1"/>
  <c r="AB12" i="35" s="1"/>
  <c r="Z82" i="90"/>
  <c r="W83" i="90" s="1"/>
  <c r="AX16" i="35"/>
  <c r="S16" i="35" s="1"/>
  <c r="AC16" i="35" s="1"/>
  <c r="AB17" i="35" s="1"/>
  <c r="AX10" i="35"/>
  <c r="S10" i="35" s="1"/>
  <c r="AC10" i="35" s="1"/>
  <c r="AB11" i="35" s="1"/>
  <c r="Z83" i="42"/>
  <c r="AX15" i="35"/>
  <c r="S15" i="35" s="1"/>
  <c r="AC15" i="35" s="1"/>
  <c r="AB16" i="35" s="1"/>
  <c r="AK16" i="35" s="1"/>
  <c r="AT16" i="35" s="1"/>
  <c r="AX9" i="35"/>
  <c r="S9" i="35" s="1"/>
  <c r="AC9" i="35" s="1"/>
  <c r="AB10" i="35" s="1"/>
  <c r="AX8" i="35"/>
  <c r="S8" i="35" s="1"/>
  <c r="AC8" i="35" s="1"/>
  <c r="AB9" i="35" s="1"/>
  <c r="AK9" i="35" s="1"/>
  <c r="AT9" i="35" s="1"/>
  <c r="Z81" i="46"/>
  <c r="W82" i="46" s="1"/>
  <c r="AG81" i="78"/>
  <c r="AP81" i="78" s="1"/>
  <c r="AF81" i="78"/>
  <c r="AO81" i="78" s="1"/>
  <c r="AE81" i="78"/>
  <c r="W82" i="78"/>
  <c r="AF82" i="90"/>
  <c r="AO82" i="90" s="1"/>
  <c r="AE82" i="90"/>
  <c r="AK5" i="35"/>
  <c r="AT5" i="35" s="1"/>
  <c r="W83" i="82"/>
  <c r="AE82" i="82"/>
  <c r="AG82" i="82"/>
  <c r="AP82" i="82" s="1"/>
  <c r="AF82" i="82"/>
  <c r="AO82" i="82" s="1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36" i="27"/>
  <c r="AL36" i="27"/>
  <c r="AU36" i="27" s="1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52" i="35"/>
  <c r="AK52" i="35"/>
  <c r="AT52" i="35" s="1"/>
  <c r="AK46" i="35"/>
  <c r="AT46" i="35" s="1"/>
  <c r="AJ40" i="35"/>
  <c r="AK40" i="35"/>
  <c r="AT40" i="35" s="1"/>
  <c r="AJ34" i="35"/>
  <c r="AK34" i="35"/>
  <c r="AT34" i="35" s="1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K57" i="35"/>
  <c r="AT57" i="35" s="1"/>
  <c r="AJ51" i="35"/>
  <c r="AK51" i="35"/>
  <c r="AT51" i="35" s="1"/>
  <c r="AK45" i="35"/>
  <c r="AT45" i="35" s="1"/>
  <c r="AK39" i="35"/>
  <c r="AT39" i="35" s="1"/>
  <c r="AJ33" i="35"/>
  <c r="AK33" i="35"/>
  <c r="AT33" i="35" s="1"/>
  <c r="AJ27" i="35"/>
  <c r="AK27" i="35"/>
  <c r="AT27" i="35" s="1"/>
  <c r="AK21" i="35"/>
  <c r="AT21" i="35" s="1"/>
  <c r="AK15" i="35"/>
  <c r="AT15" i="35" s="1"/>
  <c r="AJ9" i="35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68" i="35"/>
  <c r="AK68" i="35"/>
  <c r="AT68" i="35" s="1"/>
  <c r="AK62" i="35"/>
  <c r="AT62" i="35" s="1"/>
  <c r="AJ56" i="35"/>
  <c r="AK56" i="35"/>
  <c r="AT56" i="35" s="1"/>
  <c r="AK50" i="35"/>
  <c r="AT50" i="35" s="1"/>
  <c r="AJ44" i="35"/>
  <c r="AK44" i="35"/>
  <c r="AT44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AS14" i="27"/>
  <c r="AL14" i="27"/>
  <c r="AU14" i="27" s="1"/>
  <c r="AS50" i="27"/>
  <c r="AL50" i="27"/>
  <c r="AU50" i="27" s="1"/>
  <c r="AS68" i="27"/>
  <c r="AL68" i="27"/>
  <c r="AU68" i="27" s="1"/>
  <c r="AN81" i="34"/>
  <c r="AI81" i="34"/>
  <c r="AS4" i="47"/>
  <c r="AL4" i="47"/>
  <c r="AU4" i="47" s="1"/>
  <c r="AS15" i="27"/>
  <c r="AL15" i="27"/>
  <c r="AU15" i="27" s="1"/>
  <c r="AS33" i="27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71" i="27"/>
  <c r="AL71" i="27"/>
  <c r="AU71" i="27" s="1"/>
  <c r="AS7" i="27"/>
  <c r="AL7" i="27"/>
  <c r="AU7" i="27" s="1"/>
  <c r="AS75" i="27"/>
  <c r="AL75" i="27"/>
  <c r="AU75" i="27" s="1"/>
  <c r="AR81" i="93"/>
  <c r="AK73" i="35"/>
  <c r="AT73" i="35" s="1"/>
  <c r="AJ67" i="35"/>
  <c r="AK67" i="35"/>
  <c r="AT67" i="35" s="1"/>
  <c r="AJ49" i="35"/>
  <c r="AK49" i="35"/>
  <c r="AT49" i="35" s="1"/>
  <c r="AJ43" i="35"/>
  <c r="AK37" i="35"/>
  <c r="AT37" i="35" s="1"/>
  <c r="AJ31" i="35"/>
  <c r="AK31" i="35"/>
  <c r="AT31" i="35" s="1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AG78" i="94"/>
  <c r="AP78" i="94" s="1"/>
  <c r="AS4" i="83"/>
  <c r="AL4" i="83"/>
  <c r="AU4" i="83" s="1"/>
  <c r="AU81" i="83" s="1"/>
  <c r="C11" i="83" s="1"/>
  <c r="F36" i="97" s="1"/>
  <c r="AS3" i="27"/>
  <c r="AL3" i="27"/>
  <c r="AU3" i="27" s="1"/>
  <c r="AS17" i="27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J72" i="35"/>
  <c r="AJ66" i="35"/>
  <c r="AK66" i="35"/>
  <c r="AT66" i="35" s="1"/>
  <c r="AJ60" i="35"/>
  <c r="AK60" i="35"/>
  <c r="AT60" i="35" s="1"/>
  <c r="AK42" i="35"/>
  <c r="AT42" i="35" s="1"/>
  <c r="AJ30" i="35"/>
  <c r="AK30" i="35"/>
  <c r="AT30" i="35" s="1"/>
  <c r="AJ24" i="35"/>
  <c r="AK24" i="35"/>
  <c r="AT24" i="35" s="1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G79" i="35"/>
  <c r="AP79" i="35" s="1"/>
  <c r="AP81" i="35" s="1"/>
  <c r="AF79" i="35"/>
  <c r="AO79" i="35" s="1"/>
  <c r="AO81" i="35" s="1"/>
  <c r="AE79" i="35"/>
  <c r="AR81" i="82"/>
  <c r="AS13" i="27"/>
  <c r="AR80" i="78"/>
  <c r="AJ77" i="35"/>
  <c r="AK77" i="35"/>
  <c r="AT77" i="35" s="1"/>
  <c r="AK71" i="35"/>
  <c r="AT71" i="35" s="1"/>
  <c r="AJ53" i="35"/>
  <c r="AK53" i="35"/>
  <c r="AT53" i="35" s="1"/>
  <c r="AK47" i="35"/>
  <c r="AT47" i="35" s="1"/>
  <c r="AJ41" i="35"/>
  <c r="AK41" i="35"/>
  <c r="AT41" i="35" s="1"/>
  <c r="AK35" i="35"/>
  <c r="AT35" i="35" s="1"/>
  <c r="AJ17" i="35"/>
  <c r="AK17" i="35"/>
  <c r="AT17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AJ13" i="35" l="1"/>
  <c r="Z83" i="30"/>
  <c r="AG82" i="90"/>
  <c r="AP82" i="90" s="1"/>
  <c r="AJ11" i="35"/>
  <c r="AJ79" i="35"/>
  <c r="AS79" i="35" s="1"/>
  <c r="AJ42" i="35"/>
  <c r="W79" i="94"/>
  <c r="AJ16" i="35"/>
  <c r="AL32" i="27"/>
  <c r="AU32" i="27" s="1"/>
  <c r="AJ15" i="35"/>
  <c r="AL15" i="35" s="1"/>
  <c r="AU15" i="35" s="1"/>
  <c r="AJ25" i="35"/>
  <c r="AJ61" i="35"/>
  <c r="AJ35" i="35"/>
  <c r="AJ71" i="35"/>
  <c r="AL57" i="27"/>
  <c r="AU57" i="27" s="1"/>
  <c r="AK36" i="35"/>
  <c r="AT36" i="35" s="1"/>
  <c r="AE78" i="94"/>
  <c r="AJ12" i="35"/>
  <c r="AJ45" i="35"/>
  <c r="AJ10" i="35"/>
  <c r="AK23" i="35"/>
  <c r="AT23" i="35" s="1"/>
  <c r="AK59" i="35"/>
  <c r="AT59" i="35" s="1"/>
  <c r="AK48" i="35"/>
  <c r="AT48" i="35" s="1"/>
  <c r="AJ19" i="35"/>
  <c r="AJ37" i="35"/>
  <c r="AJ55" i="35"/>
  <c r="AS55" i="35" s="1"/>
  <c r="AJ73" i="35"/>
  <c r="AL33" i="27"/>
  <c r="AU33" i="27" s="1"/>
  <c r="Z78" i="89"/>
  <c r="AG78" i="89" s="1"/>
  <c r="AP78" i="89" s="1"/>
  <c r="AK38" i="35"/>
  <c r="AT38" i="35" s="1"/>
  <c r="AK74" i="35"/>
  <c r="AT74" i="35" s="1"/>
  <c r="AK22" i="35"/>
  <c r="AT22" i="35" s="1"/>
  <c r="AK58" i="35"/>
  <c r="AT58" i="35" s="1"/>
  <c r="AF81" i="46"/>
  <c r="AO81" i="46" s="1"/>
  <c r="AE81" i="46"/>
  <c r="AK25" i="35"/>
  <c r="AT25" i="35" s="1"/>
  <c r="AK61" i="35"/>
  <c r="AT61" i="35" s="1"/>
  <c r="AI82" i="85"/>
  <c r="AR82" i="85" s="1"/>
  <c r="AK29" i="35"/>
  <c r="AT29" i="35" s="1"/>
  <c r="AK18" i="35"/>
  <c r="AT18" i="35" s="1"/>
  <c r="AK54" i="35"/>
  <c r="AT54" i="35" s="1"/>
  <c r="AL53" i="27"/>
  <c r="AU53" i="27" s="1"/>
  <c r="Z83" i="25"/>
  <c r="AG83" i="25" s="1"/>
  <c r="AP83" i="25" s="1"/>
  <c r="AK10" i="35"/>
  <c r="AT10" i="35" s="1"/>
  <c r="AK28" i="35"/>
  <c r="AT28" i="35" s="1"/>
  <c r="AK64" i="35"/>
  <c r="AT64" i="35" s="1"/>
  <c r="AL18" i="27"/>
  <c r="AU18" i="27" s="1"/>
  <c r="AG81" i="46"/>
  <c r="AP81" i="46" s="1"/>
  <c r="AT81" i="27"/>
  <c r="AL17" i="27"/>
  <c r="AU17" i="27" s="1"/>
  <c r="AK11" i="35"/>
  <c r="AT11" i="35" s="1"/>
  <c r="AK65" i="35"/>
  <c r="AT65" i="35" s="1"/>
  <c r="AJ47" i="35"/>
  <c r="AJ21" i="35"/>
  <c r="AJ39" i="35"/>
  <c r="AJ57" i="35"/>
  <c r="AL57" i="35" s="1"/>
  <c r="AU57" i="35" s="1"/>
  <c r="Z78" i="75"/>
  <c r="AS81" i="47"/>
  <c r="Z84" i="77"/>
  <c r="AG84" i="77" s="1"/>
  <c r="AP84" i="77" s="1"/>
  <c r="AU81" i="47"/>
  <c r="C11" i="47" s="1"/>
  <c r="W79" i="89"/>
  <c r="AF78" i="89"/>
  <c r="AO78" i="89" s="1"/>
  <c r="W85" i="77"/>
  <c r="AE84" i="77"/>
  <c r="AF83" i="25"/>
  <c r="AO83" i="25" s="1"/>
  <c r="AE83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S40" i="35"/>
  <c r="AL40" i="35"/>
  <c r="AU40" i="35" s="1"/>
  <c r="AS58" i="35"/>
  <c r="AL58" i="35"/>
  <c r="AU58" i="35" s="1"/>
  <c r="AR79" i="29"/>
  <c r="Y82" i="46"/>
  <c r="X82" i="46"/>
  <c r="AS23" i="35"/>
  <c r="AL23" i="35"/>
  <c r="AU23" i="35" s="1"/>
  <c r="AS41" i="35"/>
  <c r="AL41" i="35"/>
  <c r="AU41" i="35" s="1"/>
  <c r="AS59" i="35"/>
  <c r="AS77" i="35"/>
  <c r="AL77" i="35"/>
  <c r="AU77" i="35" s="1"/>
  <c r="AE82" i="93"/>
  <c r="W83" i="93"/>
  <c r="AF82" i="93"/>
  <c r="AO82" i="93" s="1"/>
  <c r="AG82" i="93"/>
  <c r="AP82" i="93" s="1"/>
  <c r="AS18" i="35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S81" i="27" s="1"/>
  <c r="AL4" i="27"/>
  <c r="AU4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X84" i="42"/>
  <c r="Y84" i="42"/>
  <c r="AJ5" i="35"/>
  <c r="AR83" i="38"/>
  <c r="AH84" i="38"/>
  <c r="AQ84" i="38" s="1"/>
  <c r="AI83" i="37"/>
  <c r="AN83" i="37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H83" i="81"/>
  <c r="AQ83" i="81" s="1"/>
  <c r="X84" i="73"/>
  <c r="Y84" i="73"/>
  <c r="AR82" i="86"/>
  <c r="Y83" i="90"/>
  <c r="X83" i="90"/>
  <c r="Y82" i="78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AE78" i="89" l="1"/>
  <c r="Z84" i="42"/>
  <c r="W84" i="25"/>
  <c r="AL18" i="35"/>
  <c r="AU18" i="35" s="1"/>
  <c r="AI81" i="46"/>
  <c r="AL59" i="35"/>
  <c r="AU59" i="35" s="1"/>
  <c r="AL64" i="35"/>
  <c r="AU64" i="35" s="1"/>
  <c r="Z82" i="46"/>
  <c r="AG82" i="46" s="1"/>
  <c r="AP82" i="46" s="1"/>
  <c r="AF84" i="77"/>
  <c r="AO84" i="77" s="1"/>
  <c r="AL55" i="35"/>
  <c r="AU55" i="35" s="1"/>
  <c r="AL22" i="35"/>
  <c r="AU22" i="35" s="1"/>
  <c r="Z82" i="78"/>
  <c r="AF82" i="78" s="1"/>
  <c r="AO82" i="78" s="1"/>
  <c r="AU81" i="27"/>
  <c r="C11" i="27" s="1"/>
  <c r="AE82" i="46"/>
  <c r="W83" i="46"/>
  <c r="AE82" i="78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Z85" i="77" s="1"/>
  <c r="X83" i="41"/>
  <c r="Z83" i="41" s="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Y79" i="75"/>
  <c r="AN82" i="41"/>
  <c r="AI82" i="41"/>
  <c r="Y83" i="93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AG82" i="78" l="1"/>
  <c r="AP82" i="78" s="1"/>
  <c r="Z79" i="75"/>
  <c r="W83" i="78"/>
  <c r="Z84" i="25"/>
  <c r="Z80" i="74"/>
  <c r="AE80" i="74" s="1"/>
  <c r="AF82" i="46"/>
  <c r="AO82" i="46" s="1"/>
  <c r="Z83" i="93"/>
  <c r="AF83" i="93" s="1"/>
  <c r="AO83" i="93" s="1"/>
  <c r="Z84" i="30"/>
  <c r="W85" i="30" s="1"/>
  <c r="AE85" i="77"/>
  <c r="W86" i="77"/>
  <c r="AF85" i="77"/>
  <c r="AO85" i="77" s="1"/>
  <c r="AG85" i="77"/>
  <c r="AP85" i="77" s="1"/>
  <c r="AG84" i="30"/>
  <c r="AP84" i="30" s="1"/>
  <c r="AF84" i="30"/>
  <c r="AO84" i="30" s="1"/>
  <c r="AE84" i="30"/>
  <c r="W84" i="41"/>
  <c r="AG83" i="41"/>
  <c r="AP83" i="41" s="1"/>
  <c r="AF83" i="41"/>
  <c r="AO83" i="41" s="1"/>
  <c r="AE83" i="41"/>
  <c r="Y85" i="38"/>
  <c r="X85" i="38"/>
  <c r="X85" i="42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E83" i="93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Z83" i="34" s="1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R79" i="74"/>
  <c r="AI82" i="46"/>
  <c r="AN82" i="46"/>
  <c r="Z84" i="81" l="1"/>
  <c r="AF80" i="74"/>
  <c r="AO80" i="74" s="1"/>
  <c r="W81" i="74"/>
  <c r="AX77" i="75"/>
  <c r="S77" i="75" s="1"/>
  <c r="AC77" i="75" s="1"/>
  <c r="AB78" i="75" s="1"/>
  <c r="AX69" i="75"/>
  <c r="S69" i="75" s="1"/>
  <c r="AC69" i="75" s="1"/>
  <c r="AB70" i="75" s="1"/>
  <c r="Z81" i="29"/>
  <c r="Z84" i="86"/>
  <c r="AX51" i="75"/>
  <c r="S51" i="75" s="1"/>
  <c r="AC51" i="75" s="1"/>
  <c r="AB52" i="75" s="1"/>
  <c r="AX27" i="75"/>
  <c r="S27" i="75" s="1"/>
  <c r="AC27" i="75" s="1"/>
  <c r="AB28" i="75" s="1"/>
  <c r="AX62" i="75"/>
  <c r="S62" i="75" s="1"/>
  <c r="AC62" i="75" s="1"/>
  <c r="AB63" i="75" s="1"/>
  <c r="AX50" i="75"/>
  <c r="S50" i="75" s="1"/>
  <c r="AC50" i="75" s="1"/>
  <c r="AB51" i="75" s="1"/>
  <c r="AX44" i="75"/>
  <c r="S44" i="75" s="1"/>
  <c r="AC44" i="75" s="1"/>
  <c r="AB45" i="75" s="1"/>
  <c r="AX38" i="75"/>
  <c r="S38" i="75" s="1"/>
  <c r="AC38" i="75" s="1"/>
  <c r="AB39" i="75" s="1"/>
  <c r="AX32" i="75"/>
  <c r="S32" i="75" s="1"/>
  <c r="AC32" i="75" s="1"/>
  <c r="AB33" i="75" s="1"/>
  <c r="AX26" i="75"/>
  <c r="S26" i="75" s="1"/>
  <c r="AC26" i="75" s="1"/>
  <c r="AB27" i="75" s="1"/>
  <c r="AX20" i="75"/>
  <c r="S20" i="75" s="1"/>
  <c r="AC20" i="75" s="1"/>
  <c r="AB21" i="75" s="1"/>
  <c r="Z85" i="42"/>
  <c r="AX63" i="75"/>
  <c r="S63" i="75" s="1"/>
  <c r="AC63" i="75" s="1"/>
  <c r="AB64" i="75" s="1"/>
  <c r="AX21" i="75"/>
  <c r="S21" i="75" s="1"/>
  <c r="AC21" i="75" s="1"/>
  <c r="AB22" i="75" s="1"/>
  <c r="AX76" i="75"/>
  <c r="S76" i="75" s="1"/>
  <c r="AC76" i="75" s="1"/>
  <c r="AB77" i="75" s="1"/>
  <c r="AX56" i="75"/>
  <c r="S56" i="75" s="1"/>
  <c r="AC56" i="75" s="1"/>
  <c r="AB57" i="75" s="1"/>
  <c r="AX73" i="75"/>
  <c r="S73" i="75" s="1"/>
  <c r="AC73" i="75" s="1"/>
  <c r="AB74" i="75" s="1"/>
  <c r="AX67" i="75"/>
  <c r="S67" i="75" s="1"/>
  <c r="AC67" i="75" s="1"/>
  <c r="AB68" i="75" s="1"/>
  <c r="AX61" i="75"/>
  <c r="S61" i="75" s="1"/>
  <c r="AC61" i="75" s="1"/>
  <c r="AB62" i="75" s="1"/>
  <c r="AX55" i="75"/>
  <c r="S55" i="75" s="1"/>
  <c r="AC55" i="75" s="1"/>
  <c r="AB56" i="75" s="1"/>
  <c r="AK56" i="75" s="1"/>
  <c r="AT56" i="75" s="1"/>
  <c r="AX49" i="75"/>
  <c r="S49" i="75" s="1"/>
  <c r="AC49" i="75" s="1"/>
  <c r="AB50" i="75" s="1"/>
  <c r="AX43" i="75"/>
  <c r="S43" i="75" s="1"/>
  <c r="AC43" i="75" s="1"/>
  <c r="AB44" i="75" s="1"/>
  <c r="AX37" i="75"/>
  <c r="S37" i="75" s="1"/>
  <c r="AC37" i="75" s="1"/>
  <c r="AB38" i="75" s="1"/>
  <c r="AX31" i="75"/>
  <c r="S31" i="75" s="1"/>
  <c r="AC31" i="75" s="1"/>
  <c r="AB32" i="75" s="1"/>
  <c r="AX25" i="75"/>
  <c r="S25" i="75" s="1"/>
  <c r="AC25" i="75" s="1"/>
  <c r="AB26" i="75" s="1"/>
  <c r="AX19" i="75"/>
  <c r="S19" i="75" s="1"/>
  <c r="AC19" i="75" s="1"/>
  <c r="AB20" i="75" s="1"/>
  <c r="AK20" i="75" s="1"/>
  <c r="AT20" i="75" s="1"/>
  <c r="AX60" i="75"/>
  <c r="S60" i="75" s="1"/>
  <c r="AC60" i="75" s="1"/>
  <c r="AB61" i="75" s="1"/>
  <c r="AX54" i="75"/>
  <c r="S54" i="75" s="1"/>
  <c r="AC54" i="75" s="1"/>
  <c r="AB55" i="75" s="1"/>
  <c r="AX48" i="75"/>
  <c r="S48" i="75" s="1"/>
  <c r="AC48" i="75" s="1"/>
  <c r="AB49" i="75" s="1"/>
  <c r="AX42" i="75"/>
  <c r="S42" i="75" s="1"/>
  <c r="AC42" i="75" s="1"/>
  <c r="AB43" i="75" s="1"/>
  <c r="AX36" i="75"/>
  <c r="S36" i="75" s="1"/>
  <c r="AC36" i="75" s="1"/>
  <c r="AB37" i="75" s="1"/>
  <c r="AX30" i="75"/>
  <c r="S30" i="75" s="1"/>
  <c r="AC30" i="75" s="1"/>
  <c r="AB31" i="75" s="1"/>
  <c r="AJ31" i="75" s="1"/>
  <c r="AX24" i="75"/>
  <c r="S24" i="75" s="1"/>
  <c r="AC24" i="75" s="1"/>
  <c r="AB25" i="75" s="1"/>
  <c r="AX18" i="75"/>
  <c r="S18" i="75" s="1"/>
  <c r="AC18" i="75" s="1"/>
  <c r="AB19" i="75" s="1"/>
  <c r="AX57" i="75"/>
  <c r="S57" i="75" s="1"/>
  <c r="AC57" i="75" s="1"/>
  <c r="AB58" i="75" s="1"/>
  <c r="AX39" i="75"/>
  <c r="S39" i="75" s="1"/>
  <c r="AC39" i="75" s="1"/>
  <c r="AB40" i="75" s="1"/>
  <c r="AX68" i="75"/>
  <c r="S68" i="75" s="1"/>
  <c r="AC68" i="75" s="1"/>
  <c r="AB69" i="75" s="1"/>
  <c r="AX72" i="75"/>
  <c r="S72" i="75" s="1"/>
  <c r="AC72" i="75" s="1"/>
  <c r="AB73" i="75" s="1"/>
  <c r="AJ73" i="75" s="1"/>
  <c r="AX74" i="75"/>
  <c r="S74" i="75" s="1"/>
  <c r="AC74" i="75" s="1"/>
  <c r="AB75" i="75" s="1"/>
  <c r="AX71" i="75"/>
  <c r="S71" i="75" s="1"/>
  <c r="AC71" i="75" s="1"/>
  <c r="AB72" i="75" s="1"/>
  <c r="AX65" i="75"/>
  <c r="S65" i="75" s="1"/>
  <c r="AC65" i="75" s="1"/>
  <c r="AB66" i="75" s="1"/>
  <c r="AX59" i="75"/>
  <c r="S59" i="75" s="1"/>
  <c r="AC59" i="75" s="1"/>
  <c r="AB60" i="75" s="1"/>
  <c r="AX53" i="75"/>
  <c r="S53" i="75" s="1"/>
  <c r="AC53" i="75" s="1"/>
  <c r="AB54" i="75" s="1"/>
  <c r="AX47" i="75"/>
  <c r="S47" i="75" s="1"/>
  <c r="AC47" i="75" s="1"/>
  <c r="AB48" i="75" s="1"/>
  <c r="AK48" i="75" s="1"/>
  <c r="AT48" i="75" s="1"/>
  <c r="AX41" i="75"/>
  <c r="S41" i="75" s="1"/>
  <c r="AC41" i="75" s="1"/>
  <c r="AB42" i="75" s="1"/>
  <c r="AX35" i="75"/>
  <c r="S35" i="75" s="1"/>
  <c r="AC35" i="75" s="1"/>
  <c r="AB36" i="75" s="1"/>
  <c r="AX29" i="75"/>
  <c r="S29" i="75" s="1"/>
  <c r="AC29" i="75" s="1"/>
  <c r="AB30" i="75" s="1"/>
  <c r="AX23" i="75"/>
  <c r="S23" i="75" s="1"/>
  <c r="AC23" i="75" s="1"/>
  <c r="AB24" i="75" s="1"/>
  <c r="AX15" i="75"/>
  <c r="S15" i="75" s="1"/>
  <c r="AC15" i="75" s="1"/>
  <c r="AB16" i="75" s="1"/>
  <c r="AX45" i="75"/>
  <c r="S45" i="75" s="1"/>
  <c r="AC45" i="75" s="1"/>
  <c r="AB46" i="75" s="1"/>
  <c r="AJ46" i="75" s="1"/>
  <c r="AX33" i="75"/>
  <c r="S33" i="75" s="1"/>
  <c r="AC33" i="75" s="1"/>
  <c r="AB34" i="75" s="1"/>
  <c r="AX75" i="75"/>
  <c r="S75" i="75" s="1"/>
  <c r="AC75" i="75" s="1"/>
  <c r="AB76" i="75" s="1"/>
  <c r="AX66" i="75"/>
  <c r="S66" i="75" s="1"/>
  <c r="AC66" i="75" s="1"/>
  <c r="AB67" i="75" s="1"/>
  <c r="AX78" i="75"/>
  <c r="S78" i="75" s="1"/>
  <c r="AC78" i="75" s="1"/>
  <c r="AB79" i="75" s="1"/>
  <c r="AX70" i="75"/>
  <c r="S70" i="75" s="1"/>
  <c r="AC70" i="75" s="1"/>
  <c r="AB71" i="75" s="1"/>
  <c r="AX64" i="75"/>
  <c r="S64" i="75" s="1"/>
  <c r="AC64" i="75" s="1"/>
  <c r="AB65" i="75" s="1"/>
  <c r="AK65" i="75" s="1"/>
  <c r="AT65" i="75" s="1"/>
  <c r="AX58" i="75"/>
  <c r="S58" i="75" s="1"/>
  <c r="AC58" i="75" s="1"/>
  <c r="AB59" i="75" s="1"/>
  <c r="AX52" i="75"/>
  <c r="S52" i="75" s="1"/>
  <c r="AC52" i="75" s="1"/>
  <c r="AB53" i="75" s="1"/>
  <c r="AX46" i="75"/>
  <c r="S46" i="75" s="1"/>
  <c r="AC46" i="75" s="1"/>
  <c r="AB47" i="75" s="1"/>
  <c r="AX40" i="75"/>
  <c r="S40" i="75" s="1"/>
  <c r="AC40" i="75" s="1"/>
  <c r="AB41" i="75" s="1"/>
  <c r="AX34" i="75"/>
  <c r="S34" i="75" s="1"/>
  <c r="AC34" i="75" s="1"/>
  <c r="AB35" i="75" s="1"/>
  <c r="AX28" i="75"/>
  <c r="S28" i="75" s="1"/>
  <c r="AC28" i="75" s="1"/>
  <c r="AB29" i="75" s="1"/>
  <c r="AJ29" i="75" s="1"/>
  <c r="AX22" i="75"/>
  <c r="S22" i="75" s="1"/>
  <c r="AC22" i="75" s="1"/>
  <c r="AB23" i="75" s="1"/>
  <c r="AX14" i="75"/>
  <c r="S14" i="75" s="1"/>
  <c r="AC14" i="75" s="1"/>
  <c r="AB15" i="75" s="1"/>
  <c r="AK15" i="75" s="1"/>
  <c r="AT15" i="75" s="1"/>
  <c r="AX3" i="75"/>
  <c r="S3" i="75" s="1"/>
  <c r="AC3" i="75" s="1"/>
  <c r="AX13" i="75"/>
  <c r="S13" i="75" s="1"/>
  <c r="AC13" i="75" s="1"/>
  <c r="AB14" i="75" s="1"/>
  <c r="AX10" i="75"/>
  <c r="S10" i="75" s="1"/>
  <c r="AC10" i="75" s="1"/>
  <c r="AB11" i="75" s="1"/>
  <c r="AX7" i="75"/>
  <c r="S7" i="75" s="1"/>
  <c r="AC7" i="75" s="1"/>
  <c r="AB8" i="75" s="1"/>
  <c r="AX4" i="75"/>
  <c r="S4" i="75" s="1"/>
  <c r="AC4" i="75" s="1"/>
  <c r="AB5" i="75" s="1"/>
  <c r="Z83" i="46"/>
  <c r="AF83" i="46" s="1"/>
  <c r="AO83" i="46" s="1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J9" i="75" s="1"/>
  <c r="AK6" i="75"/>
  <c r="AT6" i="75" s="1"/>
  <c r="AG84" i="86"/>
  <c r="AP84" i="86" s="1"/>
  <c r="W85" i="86"/>
  <c r="AE84" i="86"/>
  <c r="AF84" i="86"/>
  <c r="AO84" i="86" s="1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K64" i="75"/>
  <c r="AT64" i="75" s="1"/>
  <c r="AJ58" i="75"/>
  <c r="AK58" i="75"/>
  <c r="AT58" i="75" s="1"/>
  <c r="AK52" i="75"/>
  <c r="AT52" i="75" s="1"/>
  <c r="AJ40" i="75"/>
  <c r="AK40" i="75"/>
  <c r="AT40" i="75" s="1"/>
  <c r="AJ34" i="75"/>
  <c r="AK34" i="75"/>
  <c r="AT34" i="75" s="1"/>
  <c r="AK28" i="75"/>
  <c r="AT28" i="75" s="1"/>
  <c r="AJ16" i="75"/>
  <c r="AK16" i="75"/>
  <c r="AT16" i="75" s="1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K45" i="75"/>
  <c r="AT45" i="75" s="1"/>
  <c r="AJ15" i="75"/>
  <c r="X84" i="90"/>
  <c r="Z84" i="90" s="1"/>
  <c r="Y84" i="90"/>
  <c r="AJ74" i="75"/>
  <c r="AK74" i="75"/>
  <c r="AT74" i="75" s="1"/>
  <c r="AJ56" i="75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14" i="75"/>
  <c r="AT14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K73" i="75"/>
  <c r="AT73" i="75" s="1"/>
  <c r="AJ67" i="75"/>
  <c r="AK67" i="75"/>
  <c r="AT67" i="75" s="1"/>
  <c r="AJ61" i="75"/>
  <c r="AK61" i="75"/>
  <c r="AT61" i="75" s="1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25" i="75"/>
  <c r="AK25" i="75"/>
  <c r="AT25" i="75" s="1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Y85" i="25"/>
  <c r="X85" i="25"/>
  <c r="AI83" i="41"/>
  <c r="AN83" i="41"/>
  <c r="AJ63" i="75"/>
  <c r="AK63" i="75"/>
  <c r="AT63" i="75" s="1"/>
  <c r="AJ68" i="75"/>
  <c r="AK68" i="75"/>
  <c r="AT68" i="75" s="1"/>
  <c r="AJ75" i="75"/>
  <c r="AK75" i="75"/>
  <c r="AT75" i="75" s="1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59" i="75"/>
  <c r="AK59" i="75"/>
  <c r="AT59" i="75" s="1"/>
  <c r="AJ53" i="75"/>
  <c r="AK53" i="75"/>
  <c r="AT53" i="75" s="1"/>
  <c r="AK47" i="75"/>
  <c r="AT47" i="75" s="1"/>
  <c r="AJ41" i="75"/>
  <c r="AK41" i="75"/>
  <c r="AT41" i="75" s="1"/>
  <c r="AJ35" i="75"/>
  <c r="AK35" i="75"/>
  <c r="AT35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J10" i="75" l="1"/>
  <c r="AJ14" i="75"/>
  <c r="AE83" i="46"/>
  <c r="AG83" i="46"/>
  <c r="AP83" i="46" s="1"/>
  <c r="AJ8" i="75"/>
  <c r="AJ22" i="75"/>
  <c r="AJ39" i="75"/>
  <c r="AK9" i="75"/>
  <c r="AT9" i="75" s="1"/>
  <c r="AJ19" i="75"/>
  <c r="AJ55" i="75"/>
  <c r="AK8" i="75"/>
  <c r="AT8" i="75" s="1"/>
  <c r="Z80" i="94"/>
  <c r="AF80" i="94" s="1"/>
  <c r="AO80" i="94" s="1"/>
  <c r="AJ52" i="75"/>
  <c r="AK29" i="75"/>
  <c r="AT29" i="75" s="1"/>
  <c r="AJ47" i="75"/>
  <c r="AJ65" i="75"/>
  <c r="AJ72" i="75"/>
  <c r="AJ45" i="75"/>
  <c r="AK22" i="75"/>
  <c r="AT22" i="75" s="1"/>
  <c r="AJ21" i="75"/>
  <c r="AK39" i="75"/>
  <c r="AT39" i="75" s="1"/>
  <c r="W84" i="46"/>
  <c r="AK31" i="75"/>
  <c r="AT31" i="75" s="1"/>
  <c r="AK46" i="75"/>
  <c r="AT46" i="75" s="1"/>
  <c r="Z81" i="74"/>
  <c r="AJ28" i="75"/>
  <c r="AJ64" i="75"/>
  <c r="AS64" i="75" s="1"/>
  <c r="AJ11" i="75"/>
  <c r="AL11" i="75" s="1"/>
  <c r="AU11" i="75" s="1"/>
  <c r="Z86" i="77"/>
  <c r="AF86" i="77" s="1"/>
  <c r="AO86" i="77" s="1"/>
  <c r="Z84" i="82"/>
  <c r="AG84" i="82" s="1"/>
  <c r="AP84" i="82" s="1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E84" i="90"/>
  <c r="AS28" i="75"/>
  <c r="AL28" i="75"/>
  <c r="AU28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Z85" i="26" s="1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Z84" i="34" s="1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Y84" i="46"/>
  <c r="AR83" i="93"/>
  <c r="Z84" i="41"/>
  <c r="Z84" i="33"/>
  <c r="AH80" i="94"/>
  <c r="AQ80" i="94" s="1"/>
  <c r="AN83" i="46"/>
  <c r="AI83" i="46"/>
  <c r="Y85" i="85"/>
  <c r="X85" i="85"/>
  <c r="Z85" i="85" s="1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Z80" i="89" l="1"/>
  <c r="AL64" i="75"/>
  <c r="AU64" i="75" s="1"/>
  <c r="W87" i="77"/>
  <c r="AG80" i="94"/>
  <c r="AP80" i="94" s="1"/>
  <c r="AE84" i="82"/>
  <c r="Z84" i="46"/>
  <c r="AG84" i="46" s="1"/>
  <c r="AP84" i="46" s="1"/>
  <c r="W85" i="82"/>
  <c r="AS11" i="75"/>
  <c r="AE80" i="94"/>
  <c r="AF84" i="82"/>
  <c r="AO84" i="82" s="1"/>
  <c r="AE86" i="77"/>
  <c r="W81" i="94"/>
  <c r="Z85" i="81"/>
  <c r="AG85" i="81" s="1"/>
  <c r="AP85" i="81" s="1"/>
  <c r="AG86" i="77"/>
  <c r="AP86" i="77" s="1"/>
  <c r="AT81" i="75"/>
  <c r="AF84" i="46"/>
  <c r="AO84" i="46" s="1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E85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AE84" i="46" l="1"/>
  <c r="Z81" i="94"/>
  <c r="W85" i="46"/>
  <c r="W86" i="81"/>
  <c r="AF85" i="81"/>
  <c r="AO85" i="81" s="1"/>
  <c r="Z84" i="78"/>
  <c r="AG84" i="78" s="1"/>
  <c r="AP84" i="78" s="1"/>
  <c r="Z87" i="77"/>
  <c r="AF87" i="77" s="1"/>
  <c r="AO87" i="77" s="1"/>
  <c r="Z82" i="74"/>
  <c r="W83" i="74" s="1"/>
  <c r="AS81" i="75"/>
  <c r="AU81" i="75"/>
  <c r="C11" i="75" s="1"/>
  <c r="F28" i="97" s="1"/>
  <c r="W85" i="78"/>
  <c r="W88" i="77"/>
  <c r="AG82" i="74"/>
  <c r="AP82" i="74" s="1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X86" i="8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X85" i="33"/>
  <c r="AR85" i="38"/>
  <c r="Z86" i="38"/>
  <c r="AR81" i="74"/>
  <c r="AR84" i="82"/>
  <c r="Y86" i="73"/>
  <c r="X86" i="73"/>
  <c r="Y81" i="89"/>
  <c r="X81" i="89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X85" i="46"/>
  <c r="Z86" i="81" l="1"/>
  <c r="Z81" i="89"/>
  <c r="AE84" i="78"/>
  <c r="AG87" i="77"/>
  <c r="AP87" i="77" s="1"/>
  <c r="Z85" i="33"/>
  <c r="AF85" i="33" s="1"/>
  <c r="AO85" i="33" s="1"/>
  <c r="AE82" i="74"/>
  <c r="Z85" i="41"/>
  <c r="AG85" i="41" s="1"/>
  <c r="AP85" i="41" s="1"/>
  <c r="Z85" i="46"/>
  <c r="AF82" i="74"/>
  <c r="AO82" i="74" s="1"/>
  <c r="AF84" i="78"/>
  <c r="AO84" i="78" s="1"/>
  <c r="Z85" i="93"/>
  <c r="AE87" i="77"/>
  <c r="Z86" i="73"/>
  <c r="AE86" i="73" s="1"/>
  <c r="W82" i="89"/>
  <c r="AE81" i="89"/>
  <c r="AG81" i="89"/>
  <c r="AP81" i="89" s="1"/>
  <c r="AF81" i="89"/>
  <c r="AO81" i="89" s="1"/>
  <c r="AF85" i="41"/>
  <c r="AO85" i="41" s="1"/>
  <c r="AE85" i="4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Z83" i="45" s="1"/>
  <c r="AI87" i="77"/>
  <c r="AN87" i="77"/>
  <c r="X85" i="78"/>
  <c r="Y85" i="78"/>
  <c r="Z85" i="78" s="1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Z87" i="42" s="1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AG85" i="33" l="1"/>
  <c r="AP85" i="33" s="1"/>
  <c r="Z88" i="77"/>
  <c r="AF86" i="73"/>
  <c r="AO86" i="73" s="1"/>
  <c r="W86" i="41"/>
  <c r="AG86" i="73"/>
  <c r="AP86" i="73" s="1"/>
  <c r="W87" i="73"/>
  <c r="Z83" i="29"/>
  <c r="AG83" i="29" s="1"/>
  <c r="AP83" i="29" s="1"/>
  <c r="Z82" i="94"/>
  <c r="AF82" i="94" s="1"/>
  <c r="AO82" i="94" s="1"/>
  <c r="Z86" i="86"/>
  <c r="AG86" i="86" s="1"/>
  <c r="AP86" i="86" s="1"/>
  <c r="AE83" i="29"/>
  <c r="W84" i="29"/>
  <c r="AG82" i="94"/>
  <c r="AP82" i="94" s="1"/>
  <c r="AE88" i="77"/>
  <c r="W89" i="77"/>
  <c r="AF88" i="77"/>
  <c r="AO88" i="77" s="1"/>
  <c r="AG88" i="77"/>
  <c r="AP88" i="77" s="1"/>
  <c r="AF83" i="45"/>
  <c r="AO83" i="45" s="1"/>
  <c r="AE83" i="45"/>
  <c r="W84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Y86" i="46"/>
  <c r="X86" i="46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Y82" i="89"/>
  <c r="X82" i="89"/>
  <c r="AF83" i="29" l="1"/>
  <c r="AO83" i="29" s="1"/>
  <c r="Z87" i="73"/>
  <c r="AE86" i="86"/>
  <c r="Z87" i="81"/>
  <c r="AG87" i="81" s="1"/>
  <c r="AP87" i="81" s="1"/>
  <c r="W83" i="94"/>
  <c r="AF86" i="86"/>
  <c r="AO86" i="86" s="1"/>
  <c r="Z86" i="46"/>
  <c r="AG86" i="46" s="1"/>
  <c r="AP86" i="46" s="1"/>
  <c r="Z86" i="41"/>
  <c r="AG86" i="41" s="1"/>
  <c r="AP86" i="41" s="1"/>
  <c r="AE82" i="94"/>
  <c r="W87" i="86"/>
  <c r="Z86" i="93"/>
  <c r="AG86" i="93" s="1"/>
  <c r="AP86" i="93" s="1"/>
  <c r="Z86" i="33"/>
  <c r="AG86" i="33" s="1"/>
  <c r="AP86" i="33" s="1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E86" i="41"/>
  <c r="AR85" i="46"/>
  <c r="W88" i="81"/>
  <c r="AF87" i="81"/>
  <c r="AO87" i="81" s="1"/>
  <c r="AE87" i="81"/>
  <c r="AI85" i="78"/>
  <c r="AN85" i="78"/>
  <c r="AN82" i="94"/>
  <c r="AI82" i="94"/>
  <c r="Y84" i="45"/>
  <c r="X84" i="45"/>
  <c r="AH82" i="89"/>
  <c r="AQ82" i="89" s="1"/>
  <c r="Y87" i="26"/>
  <c r="X87" i="26"/>
  <c r="Y87" i="85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Z86" i="78" s="1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AR85" i="33"/>
  <c r="Z82" i="89"/>
  <c r="Z87" i="38"/>
  <c r="Y87" i="25"/>
  <c r="X87" i="25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W87" i="33" l="1"/>
  <c r="AF86" i="33"/>
  <c r="AO86" i="33" s="1"/>
  <c r="AE86" i="46"/>
  <c r="Z84" i="29"/>
  <c r="AG84" i="29" s="1"/>
  <c r="AP84" i="29" s="1"/>
  <c r="AF86" i="41"/>
  <c r="AO86" i="41" s="1"/>
  <c r="AF86" i="46"/>
  <c r="AO86" i="46" s="1"/>
  <c r="Z87" i="25"/>
  <c r="Z87" i="30"/>
  <c r="Z86" i="34"/>
  <c r="AG86" i="34" s="1"/>
  <c r="AP86" i="34" s="1"/>
  <c r="W87" i="93"/>
  <c r="AE86" i="93"/>
  <c r="Z88" i="42"/>
  <c r="AG88" i="42" s="1"/>
  <c r="AP88" i="42" s="1"/>
  <c r="Z89" i="77"/>
  <c r="AG89" i="77" s="1"/>
  <c r="AP89" i="77" s="1"/>
  <c r="Z84" i="45"/>
  <c r="W85" i="45" s="1"/>
  <c r="AF86" i="93"/>
  <c r="AO86" i="93" s="1"/>
  <c r="Z87" i="86"/>
  <c r="AE87" i="86" s="1"/>
  <c r="Z87" i="85"/>
  <c r="AG87" i="85" s="1"/>
  <c r="AP87" i="85" s="1"/>
  <c r="AE86" i="33"/>
  <c r="W90" i="77"/>
  <c r="AH83" i="94"/>
  <c r="AQ83" i="94" s="1"/>
  <c r="AR85" i="34"/>
  <c r="AG87" i="38"/>
  <c r="AP87" i="38" s="1"/>
  <c r="AE87" i="38"/>
  <c r="W88" i="38"/>
  <c r="AF87" i="38"/>
  <c r="AO87" i="38" s="1"/>
  <c r="AF87" i="86"/>
  <c r="AO87" i="86" s="1"/>
  <c r="W88" i="86"/>
  <c r="W89" i="42"/>
  <c r="W85" i="29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AE84" i="45"/>
  <c r="AI86" i="41"/>
  <c r="AN86" i="41"/>
  <c r="X84" i="74"/>
  <c r="Y84" i="74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X87" i="82"/>
  <c r="Z87" i="82" s="1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AF82" i="89"/>
  <c r="AO82" i="89" s="1"/>
  <c r="AG82" i="89"/>
  <c r="AP82" i="89" s="1"/>
  <c r="AE82" i="89"/>
  <c r="W83" i="89"/>
  <c r="AH89" i="77"/>
  <c r="AQ89" i="77" s="1"/>
  <c r="Y87" i="93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W88" i="85" l="1"/>
  <c r="AG87" i="86"/>
  <c r="AP87" i="86" s="1"/>
  <c r="AE87" i="85"/>
  <c r="AE88" i="42"/>
  <c r="AN88" i="42" s="1"/>
  <c r="W87" i="34"/>
  <c r="AF86" i="34"/>
  <c r="AO86" i="34" s="1"/>
  <c r="AE89" i="77"/>
  <c r="AF89" i="77"/>
  <c r="AO89" i="77" s="1"/>
  <c r="Z87" i="46"/>
  <c r="AF87" i="46" s="1"/>
  <c r="AO87" i="46" s="1"/>
  <c r="Z87" i="93"/>
  <c r="W88" i="93" s="1"/>
  <c r="AF87" i="85"/>
  <c r="AO87" i="85" s="1"/>
  <c r="AF88" i="42"/>
  <c r="AO88" i="42" s="1"/>
  <c r="AE86" i="34"/>
  <c r="Z88" i="81"/>
  <c r="AF88" i="81" s="1"/>
  <c r="AO88" i="81" s="1"/>
  <c r="Z87" i="41"/>
  <c r="AE87" i="41" s="1"/>
  <c r="AG87" i="93"/>
  <c r="AP87" i="93" s="1"/>
  <c r="AF87" i="93"/>
  <c r="AO87" i="93" s="1"/>
  <c r="AE87" i="93"/>
  <c r="W89" i="73"/>
  <c r="AG88" i="73"/>
  <c r="AP88" i="73" s="1"/>
  <c r="AE88" i="73"/>
  <c r="AF88" i="73"/>
  <c r="AO88" i="73" s="1"/>
  <c r="AE88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4" i="29"/>
  <c r="AN84" i="29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AI88" i="42" l="1"/>
  <c r="AE87" i="46"/>
  <c r="AG87" i="46"/>
  <c r="AP87" i="46" s="1"/>
  <c r="AG88" i="81"/>
  <c r="AP88" i="81" s="1"/>
  <c r="W88" i="41"/>
  <c r="Y88" i="41" s="1"/>
  <c r="W88" i="46"/>
  <c r="AI87" i="85"/>
  <c r="AG87" i="41"/>
  <c r="AP87" i="41" s="1"/>
  <c r="AF87" i="41"/>
  <c r="AO87" i="41" s="1"/>
  <c r="Z85" i="29"/>
  <c r="W89" i="81"/>
  <c r="X89" i="81" s="1"/>
  <c r="Z85" i="45"/>
  <c r="AG85" i="45" s="1"/>
  <c r="AP85" i="45" s="1"/>
  <c r="Z90" i="77"/>
  <c r="Z87" i="78"/>
  <c r="W88" i="78" s="1"/>
  <c r="AF87" i="78"/>
  <c r="AO87" i="78" s="1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AR86" i="78"/>
  <c r="AN87" i="37"/>
  <c r="AI87" i="37"/>
  <c r="AH87" i="78"/>
  <c r="AQ87" i="78" s="1"/>
  <c r="Y88" i="26"/>
  <c r="X88" i="26"/>
  <c r="X84" i="94"/>
  <c r="Y84" i="94"/>
  <c r="Y89" i="81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41" i="42"/>
  <c r="S41" i="42" s="1"/>
  <c r="AC41" i="42" s="1"/>
  <c r="AB42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X88" i="37"/>
  <c r="Z87" i="34"/>
  <c r="AI88" i="73"/>
  <c r="AN88" i="73"/>
  <c r="Y88" i="46"/>
  <c r="X88" i="46"/>
  <c r="AX39" i="42" l="1"/>
  <c r="S39" i="42" s="1"/>
  <c r="AC39" i="42" s="1"/>
  <c r="AB40" i="42" s="1"/>
  <c r="AX44" i="42"/>
  <c r="S44" i="42" s="1"/>
  <c r="AC44" i="42" s="1"/>
  <c r="AB45" i="42" s="1"/>
  <c r="AX38" i="42"/>
  <c r="S38" i="42" s="1"/>
  <c r="AC38" i="42" s="1"/>
  <c r="AB39" i="42" s="1"/>
  <c r="AX43" i="42"/>
  <c r="S43" i="42" s="1"/>
  <c r="AC43" i="42" s="1"/>
  <c r="AB44" i="42" s="1"/>
  <c r="AX37" i="42"/>
  <c r="S37" i="42" s="1"/>
  <c r="AC37" i="42" s="1"/>
  <c r="AB38" i="42" s="1"/>
  <c r="Z84" i="94"/>
  <c r="AX42" i="42"/>
  <c r="S42" i="42" s="1"/>
  <c r="AC42" i="42" s="1"/>
  <c r="AB43" i="42" s="1"/>
  <c r="AX34" i="42"/>
  <c r="S34" i="42" s="1"/>
  <c r="AC34" i="42" s="1"/>
  <c r="AB35" i="42" s="1"/>
  <c r="X88" i="41"/>
  <c r="Z88" i="41" s="1"/>
  <c r="AX40" i="42"/>
  <c r="S40" i="42" s="1"/>
  <c r="AC40" i="42" s="1"/>
  <c r="AB41" i="42" s="1"/>
  <c r="AX33" i="42"/>
  <c r="S33" i="42" s="1"/>
  <c r="AC33" i="42" s="1"/>
  <c r="AB34" i="42" s="1"/>
  <c r="Z89" i="73"/>
  <c r="AX25" i="42"/>
  <c r="S25" i="42" s="1"/>
  <c r="AC25" i="42" s="1"/>
  <c r="AB26" i="42" s="1"/>
  <c r="AX32" i="42"/>
  <c r="S32" i="42" s="1"/>
  <c r="AC32" i="42" s="1"/>
  <c r="AB33" i="42" s="1"/>
  <c r="AF85" i="45"/>
  <c r="AO85" i="45" s="1"/>
  <c r="AX31" i="42"/>
  <c r="S31" i="42" s="1"/>
  <c r="AC31" i="42" s="1"/>
  <c r="AB32" i="42" s="1"/>
  <c r="W86" i="45"/>
  <c r="Z88" i="37"/>
  <c r="Z88" i="46"/>
  <c r="AX36" i="42"/>
  <c r="S36" i="42" s="1"/>
  <c r="AC36" i="42" s="1"/>
  <c r="AB37" i="42" s="1"/>
  <c r="AX27" i="42"/>
  <c r="S27" i="42" s="1"/>
  <c r="AC27" i="42" s="1"/>
  <c r="AB28" i="42" s="1"/>
  <c r="AX35" i="42"/>
  <c r="S35" i="42" s="1"/>
  <c r="AC35" i="42" s="1"/>
  <c r="AB36" i="42" s="1"/>
  <c r="AX26" i="42"/>
  <c r="S26" i="42" s="1"/>
  <c r="AC26" i="42" s="1"/>
  <c r="AB27" i="42" s="1"/>
  <c r="Z88" i="93"/>
  <c r="AX28" i="42"/>
  <c r="S28" i="42" s="1"/>
  <c r="AC28" i="42" s="1"/>
  <c r="AB29" i="42" s="1"/>
  <c r="AX22" i="42"/>
  <c r="S22" i="42" s="1"/>
  <c r="AC22" i="42" s="1"/>
  <c r="AB23" i="42" s="1"/>
  <c r="Z89" i="81"/>
  <c r="AE87" i="78"/>
  <c r="AX21" i="42"/>
  <c r="S21" i="42" s="1"/>
  <c r="AC21" i="42" s="1"/>
  <c r="AB22" i="42" s="1"/>
  <c r="AX20" i="42"/>
  <c r="S20" i="42" s="1"/>
  <c r="AC20" i="42" s="1"/>
  <c r="AB21" i="42" s="1"/>
  <c r="AG87" i="78"/>
  <c r="AP87" i="78" s="1"/>
  <c r="AX30" i="42"/>
  <c r="S30" i="42" s="1"/>
  <c r="AC30" i="42" s="1"/>
  <c r="AB31" i="42" s="1"/>
  <c r="AX24" i="42"/>
  <c r="S24" i="42" s="1"/>
  <c r="AC24" i="42" s="1"/>
  <c r="AB25" i="42" s="1"/>
  <c r="AE85" i="45"/>
  <c r="AX29" i="42"/>
  <c r="S29" i="42" s="1"/>
  <c r="AC29" i="42" s="1"/>
  <c r="AB30" i="42" s="1"/>
  <c r="AX23" i="42"/>
  <c r="S23" i="42" s="1"/>
  <c r="AC23" i="42" s="1"/>
  <c r="AB24" i="42" s="1"/>
  <c r="Z88" i="26"/>
  <c r="Z88" i="82"/>
  <c r="AX12" i="42"/>
  <c r="S12" i="42" s="1"/>
  <c r="AC12" i="42" s="1"/>
  <c r="AB13" i="42" s="1"/>
  <c r="AX19" i="42"/>
  <c r="S19" i="42" s="1"/>
  <c r="AC19" i="42" s="1"/>
  <c r="AB20" i="42" s="1"/>
  <c r="AX18" i="42"/>
  <c r="S18" i="42" s="1"/>
  <c r="AC18" i="42" s="1"/>
  <c r="AB19" i="42" s="1"/>
  <c r="AX14" i="42"/>
  <c r="S14" i="42" s="1"/>
  <c r="AC14" i="42" s="1"/>
  <c r="AB15" i="42" s="1"/>
  <c r="AX13" i="42"/>
  <c r="S13" i="42" s="1"/>
  <c r="AC13" i="42" s="1"/>
  <c r="AB14" i="42" s="1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AJ62" i="42"/>
  <c r="AK62" i="42"/>
  <c r="AT62" i="42" s="1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AG88" i="41" l="1"/>
  <c r="AP88" i="41" s="1"/>
  <c r="AF88" i="41"/>
  <c r="AO88" i="41" s="1"/>
  <c r="AE88" i="41"/>
  <c r="W89" i="41"/>
  <c r="Z89" i="30"/>
  <c r="AJ8" i="42"/>
  <c r="Z85" i="74"/>
  <c r="Z88" i="78"/>
  <c r="AF88" i="78" s="1"/>
  <c r="AO88" i="78" s="1"/>
  <c r="AE88" i="78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43" i="30"/>
  <c r="S43" i="30" s="1"/>
  <c r="AC43" i="30" s="1"/>
  <c r="AB44" i="30" s="1"/>
  <c r="AX47" i="30"/>
  <c r="S47" i="30" s="1"/>
  <c r="AC47" i="30" s="1"/>
  <c r="AB48" i="30" s="1"/>
  <c r="AX49" i="30"/>
  <c r="S49" i="30" s="1"/>
  <c r="AC49" i="30" s="1"/>
  <c r="AB50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Z89" i="85" s="1"/>
  <c r="X89" i="82"/>
  <c r="Y89" i="82"/>
  <c r="X89" i="26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X50" i="30" l="1"/>
  <c r="S50" i="30" s="1"/>
  <c r="AC50" i="30" s="1"/>
  <c r="AB51" i="30" s="1"/>
  <c r="AX42" i="30"/>
  <c r="S42" i="30" s="1"/>
  <c r="AC42" i="30" s="1"/>
  <c r="AB43" i="30" s="1"/>
  <c r="AX41" i="30"/>
  <c r="S41" i="30" s="1"/>
  <c r="AC41" i="30" s="1"/>
  <c r="AB42" i="30" s="1"/>
  <c r="AX60" i="30"/>
  <c r="S60" i="30" s="1"/>
  <c r="AC60" i="30" s="1"/>
  <c r="AB61" i="30" s="1"/>
  <c r="AX54" i="30"/>
  <c r="S54" i="30" s="1"/>
  <c r="AC54" i="30" s="1"/>
  <c r="AB55" i="30" s="1"/>
  <c r="AX48" i="30"/>
  <c r="S48" i="30" s="1"/>
  <c r="AC48" i="30" s="1"/>
  <c r="AB49" i="30" s="1"/>
  <c r="AX40" i="30"/>
  <c r="S40" i="30" s="1"/>
  <c r="AC40" i="30" s="1"/>
  <c r="AB41" i="30" s="1"/>
  <c r="Z89" i="41"/>
  <c r="AX35" i="30"/>
  <c r="S35" i="30" s="1"/>
  <c r="AC35" i="30" s="1"/>
  <c r="AB36" i="30" s="1"/>
  <c r="AX46" i="30"/>
  <c r="S46" i="30" s="1"/>
  <c r="AC46" i="30" s="1"/>
  <c r="AB47" i="30" s="1"/>
  <c r="AX28" i="30"/>
  <c r="S28" i="30" s="1"/>
  <c r="AC28" i="30" s="1"/>
  <c r="AB29" i="30" s="1"/>
  <c r="AX34" i="30"/>
  <c r="S34" i="30" s="1"/>
  <c r="AC34" i="30" s="1"/>
  <c r="AB35" i="30" s="1"/>
  <c r="AG88" i="78"/>
  <c r="AP88" i="78" s="1"/>
  <c r="AX29" i="30"/>
  <c r="S29" i="30" s="1"/>
  <c r="AC29" i="30" s="1"/>
  <c r="AB30" i="30" s="1"/>
  <c r="W89" i="78"/>
  <c r="AX45" i="30"/>
  <c r="S45" i="30" s="1"/>
  <c r="AC45" i="30" s="1"/>
  <c r="AB46" i="30" s="1"/>
  <c r="AX39" i="30"/>
  <c r="S39" i="30" s="1"/>
  <c r="AC39" i="30" s="1"/>
  <c r="AB40" i="30" s="1"/>
  <c r="AX24" i="30"/>
  <c r="S24" i="30" s="1"/>
  <c r="AC24" i="30" s="1"/>
  <c r="AB25" i="30" s="1"/>
  <c r="AX44" i="30"/>
  <c r="S44" i="30" s="1"/>
  <c r="AC44" i="30" s="1"/>
  <c r="AB45" i="30" s="1"/>
  <c r="AX36" i="30"/>
  <c r="S36" i="30" s="1"/>
  <c r="AC36" i="30" s="1"/>
  <c r="AB37" i="30" s="1"/>
  <c r="AX17" i="30"/>
  <c r="S17" i="30" s="1"/>
  <c r="AC17" i="30" s="1"/>
  <c r="AB18" i="30" s="1"/>
  <c r="AX23" i="30"/>
  <c r="S23" i="30" s="1"/>
  <c r="AC23" i="30" s="1"/>
  <c r="AB24" i="30" s="1"/>
  <c r="Z89" i="82"/>
  <c r="AX33" i="30"/>
  <c r="S33" i="30" s="1"/>
  <c r="AC33" i="30" s="1"/>
  <c r="AB34" i="30" s="1"/>
  <c r="AX22" i="30"/>
  <c r="S22" i="30" s="1"/>
  <c r="AC22" i="30" s="1"/>
  <c r="AB23" i="30" s="1"/>
  <c r="Z89" i="26"/>
  <c r="AX30" i="30"/>
  <c r="S30" i="30" s="1"/>
  <c r="AC30" i="30" s="1"/>
  <c r="AB31" i="30" s="1"/>
  <c r="AX18" i="30"/>
  <c r="S18" i="30" s="1"/>
  <c r="AC18" i="30" s="1"/>
  <c r="AB19" i="30" s="1"/>
  <c r="AX37" i="30"/>
  <c r="S37" i="30" s="1"/>
  <c r="AC37" i="30" s="1"/>
  <c r="AB38" i="30" s="1"/>
  <c r="AX31" i="30"/>
  <c r="S31" i="30" s="1"/>
  <c r="AC31" i="30" s="1"/>
  <c r="AB32" i="30" s="1"/>
  <c r="AX25" i="30"/>
  <c r="S25" i="30" s="1"/>
  <c r="AC25" i="30" s="1"/>
  <c r="AB26" i="30" s="1"/>
  <c r="AX19" i="30"/>
  <c r="S19" i="30" s="1"/>
  <c r="AC19" i="30" s="1"/>
  <c r="AB20" i="30" s="1"/>
  <c r="AX10" i="30"/>
  <c r="S10" i="30" s="1"/>
  <c r="AC10" i="30" s="1"/>
  <c r="AB11" i="30" s="1"/>
  <c r="AX5" i="30"/>
  <c r="S5" i="30" s="1"/>
  <c r="AC5" i="30" s="1"/>
  <c r="AB6" i="30" s="1"/>
  <c r="Z89" i="86"/>
  <c r="AX16" i="30"/>
  <c r="S16" i="30" s="1"/>
  <c r="AC16" i="30" s="1"/>
  <c r="AB17" i="30" s="1"/>
  <c r="Z90" i="81"/>
  <c r="AX27" i="30"/>
  <c r="S27" i="30" s="1"/>
  <c r="AC27" i="30" s="1"/>
  <c r="AB28" i="30" s="1"/>
  <c r="AX21" i="30"/>
  <c r="S21" i="30" s="1"/>
  <c r="AC21" i="30" s="1"/>
  <c r="AB22" i="30" s="1"/>
  <c r="AX12" i="30"/>
  <c r="S12" i="30" s="1"/>
  <c r="AC12" i="30" s="1"/>
  <c r="AB13" i="30" s="1"/>
  <c r="AX38" i="30"/>
  <c r="S38" i="30" s="1"/>
  <c r="AC38" i="30" s="1"/>
  <c r="AB39" i="30" s="1"/>
  <c r="AX32" i="30"/>
  <c r="S32" i="30" s="1"/>
  <c r="AC32" i="30" s="1"/>
  <c r="AB33" i="30" s="1"/>
  <c r="AX26" i="30"/>
  <c r="S26" i="30" s="1"/>
  <c r="AC26" i="30" s="1"/>
  <c r="AB27" i="30" s="1"/>
  <c r="AX20" i="30"/>
  <c r="S20" i="30" s="1"/>
  <c r="AC20" i="30" s="1"/>
  <c r="AB21" i="30" s="1"/>
  <c r="AX11" i="30"/>
  <c r="S11" i="30" s="1"/>
  <c r="AC11" i="30" s="1"/>
  <c r="AB12" i="30" s="1"/>
  <c r="AJ12" i="30" s="1"/>
  <c r="AX3" i="30"/>
  <c r="S3" i="30" s="1"/>
  <c r="AC3" i="30" s="1"/>
  <c r="AX9" i="30"/>
  <c r="S9" i="30" s="1"/>
  <c r="AC9" i="30" s="1"/>
  <c r="AB10" i="30" s="1"/>
  <c r="AX15" i="30"/>
  <c r="S15" i="30" s="1"/>
  <c r="AC15" i="30" s="1"/>
  <c r="AB16" i="30" s="1"/>
  <c r="AX8" i="30"/>
  <c r="S8" i="30" s="1"/>
  <c r="AC8" i="30" s="1"/>
  <c r="AB9" i="30" s="1"/>
  <c r="AX14" i="30"/>
  <c r="S14" i="30" s="1"/>
  <c r="AC14" i="30" s="1"/>
  <c r="AB15" i="30" s="1"/>
  <c r="AX6" i="30"/>
  <c r="S6" i="30" s="1"/>
  <c r="AC6" i="30" s="1"/>
  <c r="AB7" i="30" s="1"/>
  <c r="AK7" i="30" s="1"/>
  <c r="AT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42" i="46"/>
  <c r="S42" i="46" s="1"/>
  <c r="AC42" i="46" s="1"/>
  <c r="AB43" i="46" s="1"/>
  <c r="AX43" i="46"/>
  <c r="S43" i="46" s="1"/>
  <c r="AC43" i="46" s="1"/>
  <c r="AB44" i="46" s="1"/>
  <c r="AX50" i="46"/>
  <c r="S50" i="46" s="1"/>
  <c r="AC50" i="46" s="1"/>
  <c r="AB51" i="46" s="1"/>
  <c r="AX53" i="46"/>
  <c r="S53" i="46" s="1"/>
  <c r="AC53" i="46" s="1"/>
  <c r="AB54" i="46" s="1"/>
  <c r="AX54" i="46"/>
  <c r="S54" i="46" s="1"/>
  <c r="AC54" i="46" s="1"/>
  <c r="AB55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68" i="38"/>
  <c r="S68" i="38" s="1"/>
  <c r="AC68" i="38" s="1"/>
  <c r="AB69" i="38" s="1"/>
  <c r="AX69" i="38"/>
  <c r="S69" i="38" s="1"/>
  <c r="AC69" i="38" s="1"/>
  <c r="AB70" i="38" s="1"/>
  <c r="AX80" i="38"/>
  <c r="S80" i="38" s="1"/>
  <c r="AC80" i="38" s="1"/>
  <c r="AB81" i="38" s="1"/>
  <c r="AX81" i="38"/>
  <c r="S81" i="38" s="1"/>
  <c r="AC81" i="38" s="1"/>
  <c r="AB82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Y87" i="45"/>
  <c r="X87" i="45"/>
  <c r="X89" i="78"/>
  <c r="Y89" i="78"/>
  <c r="AX63" i="38" l="1"/>
  <c r="S63" i="38" s="1"/>
  <c r="AC63" i="38" s="1"/>
  <c r="AB64" i="38" s="1"/>
  <c r="AX49" i="46"/>
  <c r="S49" i="46" s="1"/>
  <c r="AC49" i="46" s="1"/>
  <c r="AB50" i="46" s="1"/>
  <c r="AX41" i="46"/>
  <c r="S41" i="46" s="1"/>
  <c r="AC41" i="46" s="1"/>
  <c r="AB42" i="46" s="1"/>
  <c r="AX79" i="38"/>
  <c r="S79" i="38" s="1"/>
  <c r="AC79" i="38" s="1"/>
  <c r="AB80" i="38" s="1"/>
  <c r="AX88" i="38"/>
  <c r="S88" i="38" s="1"/>
  <c r="AC88" i="38" s="1"/>
  <c r="AB89" i="38" s="1"/>
  <c r="AX76" i="38"/>
  <c r="S76" i="38" s="1"/>
  <c r="AC76" i="38" s="1"/>
  <c r="AB77" i="38" s="1"/>
  <c r="AX53" i="38"/>
  <c r="S53" i="38" s="1"/>
  <c r="AC53" i="38" s="1"/>
  <c r="AB54" i="38" s="1"/>
  <c r="AX84" i="46"/>
  <c r="S84" i="46" s="1"/>
  <c r="AC84" i="46" s="1"/>
  <c r="AB85" i="46" s="1"/>
  <c r="AX80" i="46"/>
  <c r="S80" i="46" s="1"/>
  <c r="AC80" i="46" s="1"/>
  <c r="AB81" i="46" s="1"/>
  <c r="AX74" i="46"/>
  <c r="S74" i="46" s="1"/>
  <c r="AC74" i="46" s="1"/>
  <c r="AB75" i="46" s="1"/>
  <c r="AX68" i="46"/>
  <c r="S68" i="46" s="1"/>
  <c r="AC68" i="46" s="1"/>
  <c r="AB69" i="46" s="1"/>
  <c r="AX62" i="46"/>
  <c r="S62" i="46" s="1"/>
  <c r="AC62" i="46" s="1"/>
  <c r="AB63" i="46" s="1"/>
  <c r="AX56" i="46"/>
  <c r="S56" i="46" s="1"/>
  <c r="AC56" i="46" s="1"/>
  <c r="AB57" i="46" s="1"/>
  <c r="AX48" i="46"/>
  <c r="S48" i="46" s="1"/>
  <c r="AC48" i="46" s="1"/>
  <c r="AB49" i="46" s="1"/>
  <c r="AX38" i="46"/>
  <c r="S38" i="46" s="1"/>
  <c r="AC38" i="46" s="1"/>
  <c r="AB39" i="46" s="1"/>
  <c r="AX85" i="38"/>
  <c r="S85" i="38" s="1"/>
  <c r="AC85" i="38" s="1"/>
  <c r="AB86" i="38" s="1"/>
  <c r="AX73" i="38"/>
  <c r="S73" i="38" s="1"/>
  <c r="AC73" i="38" s="1"/>
  <c r="AB74" i="38" s="1"/>
  <c r="AX50" i="38"/>
  <c r="S50" i="38" s="1"/>
  <c r="AC50" i="38" s="1"/>
  <c r="AB51" i="38" s="1"/>
  <c r="AX55" i="46"/>
  <c r="S55" i="46" s="1"/>
  <c r="AC55" i="46" s="1"/>
  <c r="AB56" i="46" s="1"/>
  <c r="AX47" i="46"/>
  <c r="S47" i="46" s="1"/>
  <c r="AC47" i="46" s="1"/>
  <c r="AB48" i="46" s="1"/>
  <c r="AX37" i="46"/>
  <c r="S37" i="46" s="1"/>
  <c r="AC37" i="46" s="1"/>
  <c r="AB38" i="46" s="1"/>
  <c r="AX86" i="38"/>
  <c r="S86" i="38" s="1"/>
  <c r="AC86" i="38" s="1"/>
  <c r="AB87" i="38" s="1"/>
  <c r="AX70" i="38"/>
  <c r="S70" i="38" s="1"/>
  <c r="AC70" i="38" s="1"/>
  <c r="AB71" i="38" s="1"/>
  <c r="AX20" i="38"/>
  <c r="S20" i="38" s="1"/>
  <c r="AC20" i="38" s="1"/>
  <c r="AB21" i="38" s="1"/>
  <c r="AX44" i="46"/>
  <c r="S44" i="46" s="1"/>
  <c r="AC44" i="46" s="1"/>
  <c r="AB45" i="46" s="1"/>
  <c r="AX35" i="46"/>
  <c r="S35" i="46" s="1"/>
  <c r="AC35" i="46" s="1"/>
  <c r="AB36" i="46" s="1"/>
  <c r="AX40" i="86"/>
  <c r="S40" i="86" s="1"/>
  <c r="AC40" i="86" s="1"/>
  <c r="AB41" i="86" s="1"/>
  <c r="AX40" i="26"/>
  <c r="S40" i="26" s="1"/>
  <c r="AC40" i="26" s="1"/>
  <c r="AB41" i="26" s="1"/>
  <c r="AX62" i="38"/>
  <c r="S62" i="38" s="1"/>
  <c r="AC62" i="38" s="1"/>
  <c r="AB63" i="38" s="1"/>
  <c r="AX51" i="46"/>
  <c r="S51" i="46" s="1"/>
  <c r="AC51" i="46" s="1"/>
  <c r="AB52" i="46" s="1"/>
  <c r="AX45" i="46"/>
  <c r="S45" i="46" s="1"/>
  <c r="AC45" i="46" s="1"/>
  <c r="AB46" i="46" s="1"/>
  <c r="AX39" i="46"/>
  <c r="S39" i="46" s="1"/>
  <c r="AC39" i="46" s="1"/>
  <c r="AB40" i="46" s="1"/>
  <c r="AX32" i="46"/>
  <c r="S32" i="46" s="1"/>
  <c r="AC32" i="46" s="1"/>
  <c r="AB33" i="46" s="1"/>
  <c r="AX26" i="46"/>
  <c r="S26" i="46" s="1"/>
  <c r="AC26" i="46" s="1"/>
  <c r="AB27" i="46" s="1"/>
  <c r="AX25" i="46"/>
  <c r="S25" i="46" s="1"/>
  <c r="AC25" i="46" s="1"/>
  <c r="AB26" i="46" s="1"/>
  <c r="AX34" i="46"/>
  <c r="S34" i="46" s="1"/>
  <c r="AC34" i="46" s="1"/>
  <c r="AB35" i="46" s="1"/>
  <c r="AX52" i="86"/>
  <c r="S52" i="86" s="1"/>
  <c r="AC52" i="86" s="1"/>
  <c r="AB53" i="86" s="1"/>
  <c r="AX52" i="46"/>
  <c r="S52" i="46" s="1"/>
  <c r="AC52" i="46" s="1"/>
  <c r="AB53" i="46" s="1"/>
  <c r="AX46" i="46"/>
  <c r="S46" i="46" s="1"/>
  <c r="AC46" i="46" s="1"/>
  <c r="AB47" i="46" s="1"/>
  <c r="AX40" i="46"/>
  <c r="S40" i="46" s="1"/>
  <c r="AC40" i="46" s="1"/>
  <c r="AB41" i="46" s="1"/>
  <c r="AX33" i="46"/>
  <c r="S33" i="46" s="1"/>
  <c r="AC33" i="46" s="1"/>
  <c r="AB34" i="46" s="1"/>
  <c r="AX27" i="46"/>
  <c r="S27" i="46" s="1"/>
  <c r="AC27" i="46" s="1"/>
  <c r="AB28" i="46" s="1"/>
  <c r="AX16" i="46"/>
  <c r="S16" i="46" s="1"/>
  <c r="AC16" i="46" s="1"/>
  <c r="AB17" i="46" s="1"/>
  <c r="AX61" i="38"/>
  <c r="S61" i="38" s="1"/>
  <c r="AC61" i="38" s="1"/>
  <c r="AB62" i="38" s="1"/>
  <c r="AX49" i="38"/>
  <c r="S49" i="38" s="1"/>
  <c r="AC49" i="38" s="1"/>
  <c r="AB50" i="38" s="1"/>
  <c r="AX82" i="82"/>
  <c r="S82" i="82" s="1"/>
  <c r="AC82" i="82" s="1"/>
  <c r="AB83" i="82" s="1"/>
  <c r="AX88" i="86"/>
  <c r="S88" i="86" s="1"/>
  <c r="AC88" i="86" s="1"/>
  <c r="AB89" i="86" s="1"/>
  <c r="AX57" i="38"/>
  <c r="S57" i="38" s="1"/>
  <c r="AC57" i="38" s="1"/>
  <c r="AB58" i="38" s="1"/>
  <c r="AX46" i="38"/>
  <c r="S46" i="38" s="1"/>
  <c r="AC46" i="38" s="1"/>
  <c r="AB47" i="38" s="1"/>
  <c r="AX73" i="82"/>
  <c r="S73" i="82" s="1"/>
  <c r="AC73" i="82" s="1"/>
  <c r="AB74" i="82" s="1"/>
  <c r="AX31" i="46"/>
  <c r="S31" i="46" s="1"/>
  <c r="AC31" i="46" s="1"/>
  <c r="AB32" i="46" s="1"/>
  <c r="AX23" i="46"/>
  <c r="S23" i="46" s="1"/>
  <c r="AC23" i="46" s="1"/>
  <c r="AB24" i="46" s="1"/>
  <c r="AX76" i="86"/>
  <c r="S76" i="86" s="1"/>
  <c r="AC76" i="86" s="1"/>
  <c r="AB77" i="86" s="1"/>
  <c r="AX84" i="38"/>
  <c r="S84" i="38" s="1"/>
  <c r="AC84" i="38" s="1"/>
  <c r="AB85" i="38" s="1"/>
  <c r="AX75" i="38"/>
  <c r="S75" i="38" s="1"/>
  <c r="AC75" i="38" s="1"/>
  <c r="AB76" i="38" s="1"/>
  <c r="AX67" i="38"/>
  <c r="S67" i="38" s="1"/>
  <c r="AC67" i="38" s="1"/>
  <c r="AB68" i="38" s="1"/>
  <c r="AX56" i="38"/>
  <c r="S56" i="38" s="1"/>
  <c r="AC56" i="38" s="1"/>
  <c r="AB57" i="38" s="1"/>
  <c r="AX38" i="38"/>
  <c r="S38" i="38" s="1"/>
  <c r="AC38" i="38" s="1"/>
  <c r="AB39" i="38" s="1"/>
  <c r="AX64" i="82"/>
  <c r="S64" i="82" s="1"/>
  <c r="AC64" i="82" s="1"/>
  <c r="AB65" i="82" s="1"/>
  <c r="AX36" i="46"/>
  <c r="S36" i="46" s="1"/>
  <c r="AC36" i="46" s="1"/>
  <c r="AB37" i="46" s="1"/>
  <c r="AX29" i="46"/>
  <c r="S29" i="46" s="1"/>
  <c r="AC29" i="46" s="1"/>
  <c r="AB30" i="46" s="1"/>
  <c r="AX22" i="46"/>
  <c r="S22" i="46" s="1"/>
  <c r="AC22" i="46" s="1"/>
  <c r="AB23" i="46" s="1"/>
  <c r="AX64" i="86"/>
  <c r="S64" i="86" s="1"/>
  <c r="AC64" i="86" s="1"/>
  <c r="AB65" i="86" s="1"/>
  <c r="AX82" i="38"/>
  <c r="S82" i="38" s="1"/>
  <c r="AC82" i="38" s="1"/>
  <c r="AB83" i="38" s="1"/>
  <c r="AX74" i="38"/>
  <c r="S74" i="38" s="1"/>
  <c r="AC74" i="38" s="1"/>
  <c r="AB75" i="38" s="1"/>
  <c r="AX64" i="38"/>
  <c r="S64" i="38" s="1"/>
  <c r="AC64" i="38" s="1"/>
  <c r="AB65" i="38" s="1"/>
  <c r="AX55" i="38"/>
  <c r="S55" i="38" s="1"/>
  <c r="AC55" i="38" s="1"/>
  <c r="AB56" i="38" s="1"/>
  <c r="AX36" i="38"/>
  <c r="S36" i="38" s="1"/>
  <c r="AC36" i="38" s="1"/>
  <c r="AB37" i="38" s="1"/>
  <c r="AX47" i="82"/>
  <c r="S47" i="82" s="1"/>
  <c r="AC47" i="82" s="1"/>
  <c r="AB48" i="82" s="1"/>
  <c r="AX28" i="46"/>
  <c r="S28" i="46" s="1"/>
  <c r="AC28" i="46" s="1"/>
  <c r="AB29" i="46" s="1"/>
  <c r="AX19" i="46"/>
  <c r="S19" i="46" s="1"/>
  <c r="AC19" i="46" s="1"/>
  <c r="AB20" i="46" s="1"/>
  <c r="AX64" i="26"/>
  <c r="S64" i="26" s="1"/>
  <c r="AC64" i="26" s="1"/>
  <c r="AB65" i="26" s="1"/>
  <c r="AX83" i="38"/>
  <c r="S83" i="38" s="1"/>
  <c r="AC83" i="38" s="1"/>
  <c r="AB84" i="38" s="1"/>
  <c r="AX77" i="38"/>
  <c r="S77" i="38" s="1"/>
  <c r="AC77" i="38" s="1"/>
  <c r="AB78" i="38" s="1"/>
  <c r="AX71" i="38"/>
  <c r="S71" i="38" s="1"/>
  <c r="AC71" i="38" s="1"/>
  <c r="AB72" i="38" s="1"/>
  <c r="AX65" i="38"/>
  <c r="S65" i="38" s="1"/>
  <c r="AC65" i="38" s="1"/>
  <c r="AB66" i="38" s="1"/>
  <c r="AX58" i="38"/>
  <c r="S58" i="38" s="1"/>
  <c r="AC58" i="38" s="1"/>
  <c r="AB59" i="38" s="1"/>
  <c r="AX51" i="38"/>
  <c r="S51" i="38" s="1"/>
  <c r="AC51" i="38" s="1"/>
  <c r="AB52" i="38" s="1"/>
  <c r="AX42" i="38"/>
  <c r="S42" i="38" s="1"/>
  <c r="AC42" i="38" s="1"/>
  <c r="AB43" i="38" s="1"/>
  <c r="AX27" i="38"/>
  <c r="S27" i="38" s="1"/>
  <c r="AC27" i="38" s="1"/>
  <c r="AB28" i="38" s="1"/>
  <c r="AK28" i="38" s="1"/>
  <c r="AT28" i="38" s="1"/>
  <c r="AX83" i="82"/>
  <c r="S83" i="82" s="1"/>
  <c r="AC83" i="82" s="1"/>
  <c r="AB84" i="82" s="1"/>
  <c r="AX75" i="82"/>
  <c r="S75" i="82" s="1"/>
  <c r="AC75" i="82" s="1"/>
  <c r="AB76" i="82" s="1"/>
  <c r="AX65" i="82"/>
  <c r="S65" i="82" s="1"/>
  <c r="AC65" i="82" s="1"/>
  <c r="AB66" i="82" s="1"/>
  <c r="AX52" i="82"/>
  <c r="S52" i="82" s="1"/>
  <c r="AC52" i="82" s="1"/>
  <c r="AB53" i="82" s="1"/>
  <c r="AX29" i="82"/>
  <c r="S29" i="82" s="1"/>
  <c r="AC29" i="82" s="1"/>
  <c r="AB30" i="82" s="1"/>
  <c r="Z92" i="77"/>
  <c r="AE92" i="77" s="1"/>
  <c r="AX17" i="46"/>
  <c r="S17" i="46" s="1"/>
  <c r="AC17" i="46" s="1"/>
  <c r="AB18" i="46" s="1"/>
  <c r="AX81" i="82"/>
  <c r="S81" i="82" s="1"/>
  <c r="AC81" i="82" s="1"/>
  <c r="AB82" i="82" s="1"/>
  <c r="AX71" i="82"/>
  <c r="S71" i="82" s="1"/>
  <c r="AC71" i="82" s="1"/>
  <c r="AB72" i="82" s="1"/>
  <c r="AX59" i="82"/>
  <c r="S59" i="82" s="1"/>
  <c r="AC59" i="82" s="1"/>
  <c r="AB60" i="82" s="1"/>
  <c r="AX46" i="82"/>
  <c r="S46" i="82" s="1"/>
  <c r="AC46" i="82" s="1"/>
  <c r="AB47" i="82" s="1"/>
  <c r="AX21" i="46"/>
  <c r="S21" i="46" s="1"/>
  <c r="AC21" i="46" s="1"/>
  <c r="AB22" i="46" s="1"/>
  <c r="AJ22" i="46" s="1"/>
  <c r="AX14" i="46"/>
  <c r="S14" i="46" s="1"/>
  <c r="AC14" i="46" s="1"/>
  <c r="AB15" i="46" s="1"/>
  <c r="AK12" i="30"/>
  <c r="AT12" i="30" s="1"/>
  <c r="AX35" i="38"/>
  <c r="S35" i="38" s="1"/>
  <c r="AC35" i="38" s="1"/>
  <c r="AB36" i="38" s="1"/>
  <c r="AX86" i="82"/>
  <c r="S86" i="82" s="1"/>
  <c r="AC86" i="82" s="1"/>
  <c r="AB87" i="82" s="1"/>
  <c r="AX79" i="82"/>
  <c r="S79" i="82" s="1"/>
  <c r="AC79" i="82" s="1"/>
  <c r="AB80" i="82" s="1"/>
  <c r="AX70" i="82"/>
  <c r="S70" i="82" s="1"/>
  <c r="AC70" i="82" s="1"/>
  <c r="AB71" i="82" s="1"/>
  <c r="AJ71" i="82" s="1"/>
  <c r="AX58" i="82"/>
  <c r="S58" i="82" s="1"/>
  <c r="AC58" i="82" s="1"/>
  <c r="AB59" i="82" s="1"/>
  <c r="AX45" i="82"/>
  <c r="S45" i="82" s="1"/>
  <c r="AC45" i="82" s="1"/>
  <c r="AB46" i="82" s="1"/>
  <c r="AX20" i="46"/>
  <c r="S20" i="46" s="1"/>
  <c r="AC20" i="46" s="1"/>
  <c r="AB21" i="46" s="1"/>
  <c r="AX13" i="46"/>
  <c r="S13" i="46" s="1"/>
  <c r="AC13" i="46" s="1"/>
  <c r="AB14" i="46" s="1"/>
  <c r="AJ7" i="30"/>
  <c r="AX45" i="38"/>
  <c r="S45" i="38" s="1"/>
  <c r="AC45" i="38" s="1"/>
  <c r="AB46" i="38" s="1"/>
  <c r="AK46" i="38" s="1"/>
  <c r="AT46" i="38" s="1"/>
  <c r="AX30" i="38"/>
  <c r="S30" i="38" s="1"/>
  <c r="AC30" i="38" s="1"/>
  <c r="AB31" i="38" s="1"/>
  <c r="AX88" i="82"/>
  <c r="S88" i="82" s="1"/>
  <c r="AC88" i="82" s="1"/>
  <c r="AB89" i="82" s="1"/>
  <c r="AX77" i="82"/>
  <c r="S77" i="82" s="1"/>
  <c r="AC77" i="82" s="1"/>
  <c r="AB78" i="82" s="1"/>
  <c r="AX69" i="82"/>
  <c r="S69" i="82" s="1"/>
  <c r="AC69" i="82" s="1"/>
  <c r="AB70" i="82" s="1"/>
  <c r="AX57" i="82"/>
  <c r="S57" i="82" s="1"/>
  <c r="AC57" i="82" s="1"/>
  <c r="AB58" i="82" s="1"/>
  <c r="AX41" i="82"/>
  <c r="S41" i="82" s="1"/>
  <c r="AC41" i="82" s="1"/>
  <c r="AB42" i="82" s="1"/>
  <c r="AJ42" i="82" s="1"/>
  <c r="AX34" i="86"/>
  <c r="S34" i="86" s="1"/>
  <c r="AC34" i="86" s="1"/>
  <c r="AB35" i="86" s="1"/>
  <c r="AX70" i="26"/>
  <c r="S70" i="26" s="1"/>
  <c r="AC70" i="26" s="1"/>
  <c r="AB71" i="26" s="1"/>
  <c r="Z86" i="74"/>
  <c r="AX87" i="38"/>
  <c r="S87" i="38" s="1"/>
  <c r="AC87" i="38" s="1"/>
  <c r="AB88" i="38" s="1"/>
  <c r="AX78" i="38"/>
  <c r="S78" i="38" s="1"/>
  <c r="AC78" i="38" s="1"/>
  <c r="AB79" i="38" s="1"/>
  <c r="AX72" i="38"/>
  <c r="S72" i="38" s="1"/>
  <c r="AC72" i="38" s="1"/>
  <c r="AB73" i="38" s="1"/>
  <c r="AK73" i="38" s="1"/>
  <c r="AT73" i="38" s="1"/>
  <c r="AX66" i="38"/>
  <c r="S66" i="38" s="1"/>
  <c r="AC66" i="38" s="1"/>
  <c r="AB67" i="38" s="1"/>
  <c r="AX59" i="38"/>
  <c r="S59" i="38" s="1"/>
  <c r="AC59" i="38" s="1"/>
  <c r="AB60" i="38" s="1"/>
  <c r="AX52" i="38"/>
  <c r="S52" i="38" s="1"/>
  <c r="AC52" i="38" s="1"/>
  <c r="AB53" i="38" s="1"/>
  <c r="AX44" i="38"/>
  <c r="S44" i="38" s="1"/>
  <c r="AC44" i="38" s="1"/>
  <c r="AB45" i="38" s="1"/>
  <c r="AX28" i="38"/>
  <c r="S28" i="38" s="1"/>
  <c r="AC28" i="38" s="1"/>
  <c r="AB29" i="38" s="1"/>
  <c r="AX87" i="82"/>
  <c r="S87" i="82" s="1"/>
  <c r="AC87" i="82" s="1"/>
  <c r="AB88" i="82" s="1"/>
  <c r="AJ88" i="82" s="1"/>
  <c r="AX76" i="82"/>
  <c r="S76" i="82" s="1"/>
  <c r="AC76" i="82" s="1"/>
  <c r="AB77" i="82" s="1"/>
  <c r="AX67" i="82"/>
  <c r="S67" i="82" s="1"/>
  <c r="AC67" i="82" s="1"/>
  <c r="AB68" i="82" s="1"/>
  <c r="AX53" i="82"/>
  <c r="S53" i="82" s="1"/>
  <c r="AC53" i="82" s="1"/>
  <c r="AB54" i="82" s="1"/>
  <c r="AX39" i="82"/>
  <c r="S39" i="82" s="1"/>
  <c r="AC39" i="82" s="1"/>
  <c r="AB40" i="82" s="1"/>
  <c r="AX30" i="46"/>
  <c r="S30" i="46" s="1"/>
  <c r="AC30" i="46" s="1"/>
  <c r="AB31" i="46" s="1"/>
  <c r="AX24" i="46"/>
  <c r="S24" i="46" s="1"/>
  <c r="AC24" i="46" s="1"/>
  <c r="AB25" i="46" s="1"/>
  <c r="AJ25" i="46" s="1"/>
  <c r="AX18" i="46"/>
  <c r="S18" i="46" s="1"/>
  <c r="AC18" i="46" s="1"/>
  <c r="AB19" i="46" s="1"/>
  <c r="AX22" i="86"/>
  <c r="S22" i="86" s="1"/>
  <c r="AC22" i="86" s="1"/>
  <c r="AB23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AK35" i="26" s="1"/>
  <c r="AT35" i="26" s="1"/>
  <c r="AX21" i="82"/>
  <c r="S21" i="82" s="1"/>
  <c r="AC21" i="82" s="1"/>
  <c r="AB22" i="82" s="1"/>
  <c r="AX9" i="46"/>
  <c r="S9" i="46" s="1"/>
  <c r="AC9" i="46" s="1"/>
  <c r="AB10" i="46" s="1"/>
  <c r="AX76" i="26"/>
  <c r="S76" i="26" s="1"/>
  <c r="AC76" i="26" s="1"/>
  <c r="AB77" i="26" s="1"/>
  <c r="AX28" i="26"/>
  <c r="S28" i="26" s="1"/>
  <c r="AC28" i="26" s="1"/>
  <c r="AB29" i="26" s="1"/>
  <c r="AX5" i="46"/>
  <c r="S5" i="46" s="1"/>
  <c r="AC5" i="46" s="1"/>
  <c r="AB6" i="46" s="1"/>
  <c r="AX22" i="26"/>
  <c r="S22" i="26" s="1"/>
  <c r="AC22" i="26" s="1"/>
  <c r="AB23" i="26" s="1"/>
  <c r="AJ23" i="26" s="1"/>
  <c r="AX16" i="38"/>
  <c r="S16" i="38" s="1"/>
  <c r="AC16" i="38" s="1"/>
  <c r="AB17" i="38" s="1"/>
  <c r="AX4" i="46"/>
  <c r="S4" i="46" s="1"/>
  <c r="AC4" i="46" s="1"/>
  <c r="AB5" i="46" s="1"/>
  <c r="AX70" i="86"/>
  <c r="S70" i="86" s="1"/>
  <c r="AC70" i="86" s="1"/>
  <c r="AB71" i="86" s="1"/>
  <c r="AX28" i="86"/>
  <c r="S28" i="86" s="1"/>
  <c r="AC28" i="86" s="1"/>
  <c r="AB29" i="86" s="1"/>
  <c r="AX58" i="26"/>
  <c r="S58" i="26" s="1"/>
  <c r="AC58" i="26" s="1"/>
  <c r="AB59" i="26" s="1"/>
  <c r="AX15" i="38"/>
  <c r="S15" i="38" s="1"/>
  <c r="AC15" i="38" s="1"/>
  <c r="AB16" i="38" s="1"/>
  <c r="AJ16" i="38" s="1"/>
  <c r="AX27" i="82"/>
  <c r="S27" i="82" s="1"/>
  <c r="AC27" i="82" s="1"/>
  <c r="AB28" i="82" s="1"/>
  <c r="AX11" i="46"/>
  <c r="S11" i="46" s="1"/>
  <c r="AC11" i="46" s="1"/>
  <c r="AB12" i="46" s="1"/>
  <c r="AX23" i="82"/>
  <c r="S23" i="82" s="1"/>
  <c r="AC23" i="82" s="1"/>
  <c r="AB24" i="82" s="1"/>
  <c r="AX10" i="46"/>
  <c r="S10" i="46" s="1"/>
  <c r="AC10" i="46" s="1"/>
  <c r="AB11" i="46" s="1"/>
  <c r="AX39" i="38"/>
  <c r="S39" i="38" s="1"/>
  <c r="AC39" i="38" s="1"/>
  <c r="AB40" i="38" s="1"/>
  <c r="AX32" i="38"/>
  <c r="S32" i="38" s="1"/>
  <c r="AC32" i="38" s="1"/>
  <c r="AB33" i="38" s="1"/>
  <c r="AK33" i="38" s="1"/>
  <c r="AT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K5" i="38" s="1"/>
  <c r="AT5" i="38" s="1"/>
  <c r="AX5" i="82"/>
  <c r="S5" i="82" s="1"/>
  <c r="AC5" i="82" s="1"/>
  <c r="AB6" i="82" s="1"/>
  <c r="AS91" i="42"/>
  <c r="AX3" i="46"/>
  <c r="S3" i="46" s="1"/>
  <c r="AC3" i="46" s="1"/>
  <c r="Z87" i="45"/>
  <c r="W88" i="45" s="1"/>
  <c r="AX82" i="86"/>
  <c r="S82" i="86" s="1"/>
  <c r="AC82" i="86" s="1"/>
  <c r="AB83" i="86" s="1"/>
  <c r="AX46" i="86"/>
  <c r="S46" i="86" s="1"/>
  <c r="AC46" i="86" s="1"/>
  <c r="AB47" i="86" s="1"/>
  <c r="AJ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K55" i="38" s="1"/>
  <c r="AT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J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AK9" i="46" s="1"/>
  <c r="AT9" i="46" s="1"/>
  <c r="Z89" i="78"/>
  <c r="AG89" i="78" s="1"/>
  <c r="AP89" i="78" s="1"/>
  <c r="AP91" i="78" s="1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J48" i="38" s="1"/>
  <c r="AX40" i="38"/>
  <c r="S40" i="38" s="1"/>
  <c r="AC40" i="38" s="1"/>
  <c r="AB41" i="38" s="1"/>
  <c r="AJ41" i="38" s="1"/>
  <c r="AX33" i="38"/>
  <c r="S33" i="38" s="1"/>
  <c r="AC33" i="38" s="1"/>
  <c r="AB34" i="38" s="1"/>
  <c r="AK34" i="38" s="1"/>
  <c r="AT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K72" i="38"/>
  <c r="AT72" i="38" s="1"/>
  <c r="AJ66" i="38"/>
  <c r="AK66" i="38"/>
  <c r="AT66" i="38" s="1"/>
  <c r="AJ60" i="38"/>
  <c r="AK60" i="38"/>
  <c r="AT60" i="38" s="1"/>
  <c r="AK54" i="38"/>
  <c r="AT54" i="38" s="1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Z90" i="85" s="1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K41" i="26"/>
  <c r="AT41" i="26" s="1"/>
  <c r="AJ29" i="26"/>
  <c r="AK29" i="26"/>
  <c r="AT29" i="26" s="1"/>
  <c r="AJ17" i="26"/>
  <c r="AK17" i="26"/>
  <c r="AT17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K41" i="38"/>
  <c r="AT41" i="38" s="1"/>
  <c r="AJ35" i="38"/>
  <c r="AK35" i="38"/>
  <c r="AT35" i="38" s="1"/>
  <c r="AJ29" i="38"/>
  <c r="AK29" i="38"/>
  <c r="AT29" i="38" s="1"/>
  <c r="AK23" i="38"/>
  <c r="AT23" i="38" s="1"/>
  <c r="AJ17" i="38"/>
  <c r="AK17" i="38"/>
  <c r="AT17" i="38" s="1"/>
  <c r="AK11" i="38"/>
  <c r="AT11" i="38" s="1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K72" i="82"/>
  <c r="AT72" i="82" s="1"/>
  <c r="AJ72" i="82"/>
  <c r="AK66" i="82"/>
  <c r="AT66" i="82" s="1"/>
  <c r="AJ66" i="82"/>
  <c r="AK60" i="82"/>
  <c r="AT60" i="82" s="1"/>
  <c r="AK54" i="82"/>
  <c r="AT54" i="82" s="1"/>
  <c r="AK48" i="82"/>
  <c r="AT48" i="82" s="1"/>
  <c r="AK36" i="82"/>
  <c r="AT36" i="82" s="1"/>
  <c r="AJ36" i="82"/>
  <c r="AJ30" i="82"/>
  <c r="AK30" i="82"/>
  <c r="AT30" i="82" s="1"/>
  <c r="AK24" i="82"/>
  <c r="AT24" i="82" s="1"/>
  <c r="AJ24" i="82"/>
  <c r="AK18" i="82"/>
  <c r="AT18" i="82" s="1"/>
  <c r="AK12" i="82"/>
  <c r="AT12" i="82" s="1"/>
  <c r="AK6" i="82"/>
  <c r="AT6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K83" i="86"/>
  <c r="AT83" i="86" s="1"/>
  <c r="AJ53" i="86"/>
  <c r="AK53" i="86"/>
  <c r="AT53" i="86" s="1"/>
  <c r="AK11" i="86"/>
  <c r="AT11" i="86" s="1"/>
  <c r="AK88" i="26"/>
  <c r="AT88" i="26" s="1"/>
  <c r="AJ59" i="26"/>
  <c r="AK59" i="26"/>
  <c r="AT59" i="26" s="1"/>
  <c r="AJ47" i="26"/>
  <c r="AK47" i="26"/>
  <c r="AT47" i="26" s="1"/>
  <c r="AH89" i="78"/>
  <c r="AQ89" i="78" s="1"/>
  <c r="AQ91" i="78" s="1"/>
  <c r="AZ3" i="78"/>
  <c r="AX5" i="78" s="1"/>
  <c r="S5" i="78" s="1"/>
  <c r="AC5" i="78" s="1"/>
  <c r="AB6" i="78" s="1"/>
  <c r="AX38" i="78"/>
  <c r="S38" i="78" s="1"/>
  <c r="AC38" i="78" s="1"/>
  <c r="AB39" i="78" s="1"/>
  <c r="AX87" i="78"/>
  <c r="S87" i="78" s="1"/>
  <c r="AC87" i="78" s="1"/>
  <c r="AB88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J40" i="38"/>
  <c r="AK40" i="38"/>
  <c r="AT40" i="38" s="1"/>
  <c r="AJ28" i="38"/>
  <c r="AJ22" i="38"/>
  <c r="AK22" i="38"/>
  <c r="AT22" i="38" s="1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K87" i="82"/>
  <c r="AT87" i="82" s="1"/>
  <c r="AJ83" i="82"/>
  <c r="AK83" i="82"/>
  <c r="AT83" i="82" s="1"/>
  <c r="AJ77" i="82"/>
  <c r="AK77" i="82"/>
  <c r="AT77" i="82" s="1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K45" i="38"/>
  <c r="AT45" i="38" s="1"/>
  <c r="AJ39" i="38"/>
  <c r="AK39" i="38"/>
  <c r="AT39" i="38" s="1"/>
  <c r="AJ33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J67" i="38"/>
  <c r="AK67" i="38"/>
  <c r="AT67" i="38" s="1"/>
  <c r="AJ61" i="38"/>
  <c r="AK61" i="38"/>
  <c r="AT61" i="38" s="1"/>
  <c r="AJ55" i="38"/>
  <c r="AJ49" i="38"/>
  <c r="AK49" i="38"/>
  <c r="AT49" i="38" s="1"/>
  <c r="AK43" i="38"/>
  <c r="AT43" i="38" s="1"/>
  <c r="AJ37" i="38"/>
  <c r="AK37" i="38"/>
  <c r="AT37" i="38" s="1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K88" i="82"/>
  <c r="AT88" i="82" s="1"/>
  <c r="AJ80" i="82"/>
  <c r="AK80" i="82"/>
  <c r="AT80" i="82" s="1"/>
  <c r="AK74" i="82"/>
  <c r="AT74" i="82" s="1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K22" i="46" l="1"/>
  <c r="AT22" i="46" s="1"/>
  <c r="AK42" i="82"/>
  <c r="AT42" i="82" s="1"/>
  <c r="AJ35" i="26"/>
  <c r="AF92" i="77"/>
  <c r="AO92" i="77" s="1"/>
  <c r="AB4" i="38"/>
  <c r="AJ87" i="82"/>
  <c r="AK25" i="46"/>
  <c r="AT25" i="46" s="1"/>
  <c r="AJ22" i="82"/>
  <c r="AJ9" i="46"/>
  <c r="AX77" i="78"/>
  <c r="S77" i="78" s="1"/>
  <c r="AC77" i="78" s="1"/>
  <c r="AB78" i="78" s="1"/>
  <c r="AK23" i="26"/>
  <c r="AT23" i="26" s="1"/>
  <c r="AJ83" i="86"/>
  <c r="AJ5" i="38"/>
  <c r="AJ23" i="38"/>
  <c r="AG92" i="77"/>
  <c r="AP92" i="77" s="1"/>
  <c r="AJ34" i="38"/>
  <c r="AX84" i="78"/>
  <c r="S84" i="78" s="1"/>
  <c r="AC84" i="78" s="1"/>
  <c r="AB85" i="78" s="1"/>
  <c r="AK47" i="86"/>
  <c r="AT47" i="86" s="1"/>
  <c r="AJ27" i="38"/>
  <c r="AJ45" i="38"/>
  <c r="AX74" i="78"/>
  <c r="S74" i="78" s="1"/>
  <c r="AC74" i="78" s="1"/>
  <c r="AB75" i="78" s="1"/>
  <c r="AJ12" i="82"/>
  <c r="AJ54" i="82"/>
  <c r="AJ41" i="26"/>
  <c r="AJ41" i="86"/>
  <c r="AJ74" i="82"/>
  <c r="AJ31" i="38"/>
  <c r="AJ8" i="46"/>
  <c r="AX62" i="78"/>
  <c r="S62" i="78" s="1"/>
  <c r="AC62" i="78" s="1"/>
  <c r="AB63" i="78" s="1"/>
  <c r="AJ11" i="86"/>
  <c r="AJ18" i="82"/>
  <c r="AJ54" i="38"/>
  <c r="AJ72" i="38"/>
  <c r="AX50" i="78"/>
  <c r="S50" i="78" s="1"/>
  <c r="AC50" i="78" s="1"/>
  <c r="AB51" i="78" s="1"/>
  <c r="AJ78" i="82"/>
  <c r="AX78" i="78"/>
  <c r="S78" i="78" s="1"/>
  <c r="AC78" i="78" s="1"/>
  <c r="AB79" i="78" s="1"/>
  <c r="AX66" i="78"/>
  <c r="S66" i="78" s="1"/>
  <c r="AC66" i="78" s="1"/>
  <c r="AB67" i="78" s="1"/>
  <c r="AX54" i="78"/>
  <c r="S54" i="78" s="1"/>
  <c r="AC54" i="78" s="1"/>
  <c r="AB55" i="78" s="1"/>
  <c r="AX42" i="78"/>
  <c r="S42" i="78" s="1"/>
  <c r="AC42" i="78" s="1"/>
  <c r="AB43" i="78" s="1"/>
  <c r="AX27" i="78"/>
  <c r="S27" i="78" s="1"/>
  <c r="AC27" i="78" s="1"/>
  <c r="AB28" i="78" s="1"/>
  <c r="AX65" i="78"/>
  <c r="S65" i="78" s="1"/>
  <c r="AC65" i="78" s="1"/>
  <c r="AB66" i="78" s="1"/>
  <c r="AX53" i="78"/>
  <c r="S53" i="78" s="1"/>
  <c r="AC53" i="78" s="1"/>
  <c r="AB54" i="78" s="1"/>
  <c r="AX41" i="78"/>
  <c r="S41" i="78" s="1"/>
  <c r="AC41" i="78" s="1"/>
  <c r="AB42" i="78" s="1"/>
  <c r="AX25" i="78"/>
  <c r="S25" i="78" s="1"/>
  <c r="AC25" i="78" s="1"/>
  <c r="AB26" i="78" s="1"/>
  <c r="AX89" i="78"/>
  <c r="S89" i="78" s="1"/>
  <c r="AC89" i="78" s="1"/>
  <c r="AX72" i="78"/>
  <c r="S72" i="78" s="1"/>
  <c r="AC72" i="78" s="1"/>
  <c r="AB73" i="78" s="1"/>
  <c r="AX60" i="78"/>
  <c r="S60" i="78" s="1"/>
  <c r="AC60" i="78" s="1"/>
  <c r="AB61" i="78" s="1"/>
  <c r="AX48" i="78"/>
  <c r="S48" i="78" s="1"/>
  <c r="AC48" i="78" s="1"/>
  <c r="AB49" i="78" s="1"/>
  <c r="AX35" i="78"/>
  <c r="S35" i="78" s="1"/>
  <c r="AC35" i="78" s="1"/>
  <c r="AB36" i="78" s="1"/>
  <c r="AX83" i="78"/>
  <c r="S83" i="78" s="1"/>
  <c r="AC83" i="78" s="1"/>
  <c r="AB84" i="78" s="1"/>
  <c r="AX71" i="78"/>
  <c r="S71" i="78" s="1"/>
  <c r="AC71" i="78" s="1"/>
  <c r="AB72" i="78" s="1"/>
  <c r="AX59" i="78"/>
  <c r="S59" i="78" s="1"/>
  <c r="AC59" i="78" s="1"/>
  <c r="AB60" i="78" s="1"/>
  <c r="AX47" i="78"/>
  <c r="S47" i="78" s="1"/>
  <c r="AC47" i="78" s="1"/>
  <c r="AB48" i="78" s="1"/>
  <c r="AX34" i="78"/>
  <c r="S34" i="78" s="1"/>
  <c r="AC34" i="78" s="1"/>
  <c r="AB35" i="78" s="1"/>
  <c r="AX80" i="78"/>
  <c r="S80" i="78" s="1"/>
  <c r="AC80" i="78" s="1"/>
  <c r="AB81" i="78" s="1"/>
  <c r="AX68" i="78"/>
  <c r="S68" i="78" s="1"/>
  <c r="AC68" i="78" s="1"/>
  <c r="AB69" i="78" s="1"/>
  <c r="AX56" i="78"/>
  <c r="S56" i="78" s="1"/>
  <c r="AC56" i="78" s="1"/>
  <c r="AB57" i="78" s="1"/>
  <c r="AX44" i="78"/>
  <c r="S44" i="78" s="1"/>
  <c r="AC44" i="78" s="1"/>
  <c r="AB45" i="78" s="1"/>
  <c r="AX30" i="78"/>
  <c r="S30" i="78" s="1"/>
  <c r="AC30" i="78" s="1"/>
  <c r="AB31" i="78" s="1"/>
  <c r="AX19" i="78"/>
  <c r="S19" i="78" s="1"/>
  <c r="AC19" i="78" s="1"/>
  <c r="AB20" i="78" s="1"/>
  <c r="AX88" i="78"/>
  <c r="S88" i="78" s="1"/>
  <c r="AC88" i="78" s="1"/>
  <c r="AB89" i="78" s="1"/>
  <c r="AX79" i="78"/>
  <c r="S79" i="78" s="1"/>
  <c r="AC79" i="78" s="1"/>
  <c r="AB80" i="78" s="1"/>
  <c r="AX73" i="78"/>
  <c r="S73" i="78" s="1"/>
  <c r="AC73" i="78" s="1"/>
  <c r="AB74" i="78" s="1"/>
  <c r="AX67" i="78"/>
  <c r="S67" i="78" s="1"/>
  <c r="AC67" i="78" s="1"/>
  <c r="AB68" i="78" s="1"/>
  <c r="AX61" i="78"/>
  <c r="S61" i="78" s="1"/>
  <c r="AC61" i="78" s="1"/>
  <c r="AB62" i="78" s="1"/>
  <c r="AX55" i="78"/>
  <c r="S55" i="78" s="1"/>
  <c r="AC55" i="78" s="1"/>
  <c r="AB56" i="78" s="1"/>
  <c r="AX49" i="78"/>
  <c r="S49" i="78" s="1"/>
  <c r="AC49" i="78" s="1"/>
  <c r="AB50" i="78" s="1"/>
  <c r="AX43" i="78"/>
  <c r="S43" i="78" s="1"/>
  <c r="AC43" i="78" s="1"/>
  <c r="AB44" i="78" s="1"/>
  <c r="AX37" i="78"/>
  <c r="S37" i="78" s="1"/>
  <c r="AC37" i="78" s="1"/>
  <c r="AB38" i="78" s="1"/>
  <c r="AX28" i="78"/>
  <c r="S28" i="78" s="1"/>
  <c r="AC28" i="78" s="1"/>
  <c r="AB29" i="78" s="1"/>
  <c r="AX18" i="78"/>
  <c r="S18" i="78" s="1"/>
  <c r="AC18" i="78" s="1"/>
  <c r="AB19" i="78" s="1"/>
  <c r="AK89" i="38"/>
  <c r="AT89" i="38" s="1"/>
  <c r="AE89" i="78"/>
  <c r="AX8" i="78"/>
  <c r="S8" i="78" s="1"/>
  <c r="AC8" i="78" s="1"/>
  <c r="AB9" i="78" s="1"/>
  <c r="AJ68" i="82"/>
  <c r="AJ43" i="38"/>
  <c r="AX85" i="78"/>
  <c r="S85" i="78" s="1"/>
  <c r="AC85" i="78" s="1"/>
  <c r="AB86" i="78" s="1"/>
  <c r="AX82" i="78"/>
  <c r="S82" i="78" s="1"/>
  <c r="AC82" i="78" s="1"/>
  <c r="AB83" i="78" s="1"/>
  <c r="AX76" i="78"/>
  <c r="S76" i="78" s="1"/>
  <c r="AC76" i="78" s="1"/>
  <c r="AB77" i="78" s="1"/>
  <c r="AX70" i="78"/>
  <c r="S70" i="78" s="1"/>
  <c r="AC70" i="78" s="1"/>
  <c r="AB71" i="78" s="1"/>
  <c r="AX64" i="78"/>
  <c r="S64" i="78" s="1"/>
  <c r="AC64" i="78" s="1"/>
  <c r="AB65" i="78" s="1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X40" i="78"/>
  <c r="S40" i="78" s="1"/>
  <c r="AC40" i="78" s="1"/>
  <c r="AB41" i="78" s="1"/>
  <c r="AX33" i="78"/>
  <c r="S33" i="78" s="1"/>
  <c r="AC33" i="78" s="1"/>
  <c r="AB34" i="78" s="1"/>
  <c r="AX24" i="78"/>
  <c r="S24" i="78" s="1"/>
  <c r="AC24" i="78" s="1"/>
  <c r="AB25" i="78" s="1"/>
  <c r="AJ60" i="82"/>
  <c r="AJ11" i="38"/>
  <c r="AJ12" i="46"/>
  <c r="AJ16" i="82"/>
  <c r="AX86" i="78"/>
  <c r="S86" i="78" s="1"/>
  <c r="AC86" i="78" s="1"/>
  <c r="AB87" i="78" s="1"/>
  <c r="AX81" i="78"/>
  <c r="S81" i="78" s="1"/>
  <c r="AC81" i="78" s="1"/>
  <c r="AB82" i="78" s="1"/>
  <c r="AX75" i="78"/>
  <c r="S75" i="78" s="1"/>
  <c r="AC75" i="78" s="1"/>
  <c r="AB76" i="78" s="1"/>
  <c r="AX69" i="78"/>
  <c r="S69" i="78" s="1"/>
  <c r="AC69" i="78" s="1"/>
  <c r="AB70" i="78" s="1"/>
  <c r="AX63" i="78"/>
  <c r="S63" i="78" s="1"/>
  <c r="AC63" i="78" s="1"/>
  <c r="AB64" i="78" s="1"/>
  <c r="AX57" i="78"/>
  <c r="S57" i="78" s="1"/>
  <c r="AC57" i="78" s="1"/>
  <c r="AB58" i="78" s="1"/>
  <c r="AX51" i="78"/>
  <c r="S51" i="78" s="1"/>
  <c r="AC51" i="78" s="1"/>
  <c r="AB52" i="78" s="1"/>
  <c r="AX45" i="78"/>
  <c r="S45" i="78" s="1"/>
  <c r="AC45" i="78" s="1"/>
  <c r="AB46" i="78" s="1"/>
  <c r="AX39" i="78"/>
  <c r="S39" i="78" s="1"/>
  <c r="AC39" i="78" s="1"/>
  <c r="AB40" i="78" s="1"/>
  <c r="AX31" i="78"/>
  <c r="S31" i="78" s="1"/>
  <c r="AC31" i="78" s="1"/>
  <c r="AB32" i="78" s="1"/>
  <c r="AX23" i="78"/>
  <c r="S23" i="78" s="1"/>
  <c r="AC23" i="78" s="1"/>
  <c r="AB24" i="78" s="1"/>
  <c r="AJ48" i="82"/>
  <c r="AJ7" i="46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X15" i="78"/>
  <c r="S15" i="78" s="1"/>
  <c r="AC15" i="78" s="1"/>
  <c r="AB16" i="78" s="1"/>
  <c r="AX14" i="78"/>
  <c r="S14" i="78" s="1"/>
  <c r="AC14" i="78" s="1"/>
  <c r="AB15" i="78" s="1"/>
  <c r="Z91" i="81"/>
  <c r="AE91" i="81" s="1"/>
  <c r="AJ40" i="82"/>
  <c r="AX21" i="78"/>
  <c r="S21" i="78" s="1"/>
  <c r="AC21" i="78" s="1"/>
  <c r="AB22" i="78" s="1"/>
  <c r="AX13" i="78"/>
  <c r="S13" i="78" s="1"/>
  <c r="AC13" i="78" s="1"/>
  <c r="AB14" i="78" s="1"/>
  <c r="Z87" i="29"/>
  <c r="AE87" i="29" s="1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AG87" i="29"/>
  <c r="AP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Y93" i="77"/>
  <c r="Z87" i="74" l="1"/>
  <c r="Z86" i="94"/>
  <c r="AJ9" i="78"/>
  <c r="AF91" i="81"/>
  <c r="AO91" i="81" s="1"/>
  <c r="W88" i="29"/>
  <c r="AG91" i="81"/>
  <c r="AP91" i="81" s="1"/>
  <c r="AJ16" i="78"/>
  <c r="AF87" i="29"/>
  <c r="AO87" i="29" s="1"/>
  <c r="Z90" i="37"/>
  <c r="Z93" i="77"/>
  <c r="W92" i="81"/>
  <c r="AL89" i="26"/>
  <c r="AU89" i="26" s="1"/>
  <c r="Z90" i="93"/>
  <c r="AE90" i="93" s="1"/>
  <c r="AU91" i="30"/>
  <c r="C11" i="30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S19" i="26"/>
  <c r="AL19" i="26"/>
  <c r="AU19" i="26" s="1"/>
  <c r="AS32" i="82"/>
  <c r="AL32" i="82"/>
  <c r="AU32" i="82" s="1"/>
  <c r="X91" i="85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Y92" i="81"/>
  <c r="AI90" i="41"/>
  <c r="AN90" i="41"/>
  <c r="AJ6" i="78"/>
  <c r="Y88" i="29"/>
  <c r="X88" i="29"/>
  <c r="AX83" i="34" l="1"/>
  <c r="S83" i="34" s="1"/>
  <c r="AC83" i="34" s="1"/>
  <c r="AB84" i="34" s="1"/>
  <c r="AX78" i="34"/>
  <c r="S78" i="34" s="1"/>
  <c r="AC78" i="34" s="1"/>
  <c r="AB79" i="34" s="1"/>
  <c r="AX67" i="34"/>
  <c r="S67" i="34" s="1"/>
  <c r="AC67" i="34" s="1"/>
  <c r="AB68" i="34" s="1"/>
  <c r="AX88" i="34"/>
  <c r="S88" i="34" s="1"/>
  <c r="AC88" i="34" s="1"/>
  <c r="AB89" i="34" s="1"/>
  <c r="AX86" i="34"/>
  <c r="S86" i="34" s="1"/>
  <c r="AC86" i="34" s="1"/>
  <c r="AB87" i="34" s="1"/>
  <c r="AX74" i="34"/>
  <c r="S74" i="34" s="1"/>
  <c r="AC74" i="34" s="1"/>
  <c r="AB75" i="34" s="1"/>
  <c r="Z92" i="81"/>
  <c r="AX85" i="34"/>
  <c r="S85" i="34" s="1"/>
  <c r="AC85" i="34" s="1"/>
  <c r="AB86" i="34" s="1"/>
  <c r="AX73" i="34"/>
  <c r="S73" i="34" s="1"/>
  <c r="AC73" i="34" s="1"/>
  <c r="AB74" i="34" s="1"/>
  <c r="Z90" i="33"/>
  <c r="AX82" i="34"/>
  <c r="S82" i="34" s="1"/>
  <c r="AC82" i="34" s="1"/>
  <c r="AB83" i="34" s="1"/>
  <c r="AX60" i="34"/>
  <c r="S60" i="34" s="1"/>
  <c r="AC60" i="34" s="1"/>
  <c r="AB61" i="34" s="1"/>
  <c r="AX79" i="34"/>
  <c r="S79" i="34" s="1"/>
  <c r="AC79" i="34" s="1"/>
  <c r="AB80" i="34" s="1"/>
  <c r="AX53" i="34"/>
  <c r="S53" i="34" s="1"/>
  <c r="AC53" i="34" s="1"/>
  <c r="AB54" i="34" s="1"/>
  <c r="AX66" i="34"/>
  <c r="S66" i="34" s="1"/>
  <c r="AC66" i="34" s="1"/>
  <c r="AB67" i="34" s="1"/>
  <c r="AX52" i="34"/>
  <c r="S52" i="34" s="1"/>
  <c r="AC52" i="34" s="1"/>
  <c r="AB53" i="34" s="1"/>
  <c r="AX62" i="34"/>
  <c r="S62" i="34" s="1"/>
  <c r="AC62" i="34" s="1"/>
  <c r="AB63" i="34" s="1"/>
  <c r="AX42" i="34"/>
  <c r="S42" i="34" s="1"/>
  <c r="AC42" i="34" s="1"/>
  <c r="AB43" i="34" s="1"/>
  <c r="Z91" i="85"/>
  <c r="AX87" i="34"/>
  <c r="S87" i="34" s="1"/>
  <c r="AC87" i="34" s="1"/>
  <c r="AB88" i="34" s="1"/>
  <c r="AX81" i="34"/>
  <c r="S81" i="34" s="1"/>
  <c r="AC81" i="34" s="1"/>
  <c r="AB82" i="34" s="1"/>
  <c r="AX72" i="34"/>
  <c r="S72" i="34" s="1"/>
  <c r="AC72" i="34" s="1"/>
  <c r="AB73" i="34" s="1"/>
  <c r="AX59" i="34"/>
  <c r="S59" i="34" s="1"/>
  <c r="AC59" i="34" s="1"/>
  <c r="AB60" i="34" s="1"/>
  <c r="Z88" i="29"/>
  <c r="AF88" i="29" s="1"/>
  <c r="AO88" i="29" s="1"/>
  <c r="Z91" i="41"/>
  <c r="AX84" i="34"/>
  <c r="S84" i="34" s="1"/>
  <c r="AC84" i="34" s="1"/>
  <c r="AB85" i="34" s="1"/>
  <c r="AX80" i="34"/>
  <c r="S80" i="34" s="1"/>
  <c r="AC80" i="34" s="1"/>
  <c r="AB81" i="34" s="1"/>
  <c r="AX68" i="34"/>
  <c r="S68" i="34" s="1"/>
  <c r="AC68" i="34" s="1"/>
  <c r="AB69" i="34" s="1"/>
  <c r="AX54" i="34"/>
  <c r="S54" i="34" s="1"/>
  <c r="AC54" i="34" s="1"/>
  <c r="AB55" i="34" s="1"/>
  <c r="AX46" i="34"/>
  <c r="S46" i="34" s="1"/>
  <c r="AC46" i="34" s="1"/>
  <c r="AB47" i="34" s="1"/>
  <c r="AX33" i="34"/>
  <c r="S33" i="34" s="1"/>
  <c r="AC33" i="34" s="1"/>
  <c r="AB34" i="34" s="1"/>
  <c r="AX45" i="34"/>
  <c r="S45" i="34" s="1"/>
  <c r="AC45" i="34" s="1"/>
  <c r="AB46" i="34" s="1"/>
  <c r="AX27" i="34"/>
  <c r="S27" i="34" s="1"/>
  <c r="AC27" i="34" s="1"/>
  <c r="AB28" i="34" s="1"/>
  <c r="AX83" i="90"/>
  <c r="S83" i="90" s="1"/>
  <c r="AC83" i="90" s="1"/>
  <c r="AB84" i="90" s="1"/>
  <c r="AX65" i="90"/>
  <c r="S65" i="90" s="1"/>
  <c r="AC65" i="90" s="1"/>
  <c r="AB66" i="90" s="1"/>
  <c r="AX77" i="34"/>
  <c r="S77" i="34" s="1"/>
  <c r="AC77" i="34" s="1"/>
  <c r="AB78" i="34" s="1"/>
  <c r="AX71" i="34"/>
  <c r="S71" i="34" s="1"/>
  <c r="AC71" i="34" s="1"/>
  <c r="AB72" i="34" s="1"/>
  <c r="AX65" i="34"/>
  <c r="S65" i="34" s="1"/>
  <c r="AC65" i="34" s="1"/>
  <c r="AB66" i="34" s="1"/>
  <c r="AX58" i="34"/>
  <c r="S58" i="34" s="1"/>
  <c r="AC58" i="34" s="1"/>
  <c r="AB59" i="34" s="1"/>
  <c r="AX51" i="34"/>
  <c r="S51" i="34" s="1"/>
  <c r="AC51" i="34" s="1"/>
  <c r="AB52" i="34" s="1"/>
  <c r="AX41" i="34"/>
  <c r="S41" i="34" s="1"/>
  <c r="AC41" i="34" s="1"/>
  <c r="AB42" i="34" s="1"/>
  <c r="AF90" i="93"/>
  <c r="AO90" i="93" s="1"/>
  <c r="AX47" i="90"/>
  <c r="S47" i="90" s="1"/>
  <c r="AC47" i="90" s="1"/>
  <c r="AB48" i="90" s="1"/>
  <c r="AX76" i="34"/>
  <c r="S76" i="34" s="1"/>
  <c r="AC76" i="34" s="1"/>
  <c r="AB77" i="34" s="1"/>
  <c r="AX70" i="34"/>
  <c r="S70" i="34" s="1"/>
  <c r="AC70" i="34" s="1"/>
  <c r="AB71" i="34" s="1"/>
  <c r="AX64" i="34"/>
  <c r="S64" i="34" s="1"/>
  <c r="AC64" i="34" s="1"/>
  <c r="AB65" i="34" s="1"/>
  <c r="AX57" i="34"/>
  <c r="S57" i="34" s="1"/>
  <c r="AC57" i="34" s="1"/>
  <c r="AB58" i="34" s="1"/>
  <c r="AX48" i="34"/>
  <c r="S48" i="34" s="1"/>
  <c r="AC48" i="34" s="1"/>
  <c r="AB49" i="34" s="1"/>
  <c r="AK49" i="34" s="1"/>
  <c r="AT49" i="34" s="1"/>
  <c r="AX40" i="34"/>
  <c r="S40" i="34" s="1"/>
  <c r="AC40" i="34" s="1"/>
  <c r="AB41" i="34" s="1"/>
  <c r="AG90" i="93"/>
  <c r="AP90" i="93" s="1"/>
  <c r="AX26" i="90"/>
  <c r="S26" i="90" s="1"/>
  <c r="AC26" i="90" s="1"/>
  <c r="AB27" i="90" s="1"/>
  <c r="AX75" i="34"/>
  <c r="S75" i="34" s="1"/>
  <c r="AC75" i="34" s="1"/>
  <c r="AB76" i="34" s="1"/>
  <c r="AX69" i="34"/>
  <c r="S69" i="34" s="1"/>
  <c r="AC69" i="34" s="1"/>
  <c r="AB70" i="34" s="1"/>
  <c r="AX63" i="34"/>
  <c r="S63" i="34" s="1"/>
  <c r="AC63" i="34" s="1"/>
  <c r="AB64" i="34" s="1"/>
  <c r="AJ64" i="34" s="1"/>
  <c r="AX56" i="34"/>
  <c r="S56" i="34" s="1"/>
  <c r="AC56" i="34" s="1"/>
  <c r="AB57" i="34" s="1"/>
  <c r="AX47" i="34"/>
  <c r="S47" i="34" s="1"/>
  <c r="AC47" i="34" s="1"/>
  <c r="AB48" i="34" s="1"/>
  <c r="AX39" i="34"/>
  <c r="S39" i="34" s="1"/>
  <c r="AC39" i="34" s="1"/>
  <c r="AB40" i="34" s="1"/>
  <c r="W91" i="93"/>
  <c r="AX71" i="90"/>
  <c r="S71" i="90" s="1"/>
  <c r="AC71" i="90" s="1"/>
  <c r="AB72" i="90" s="1"/>
  <c r="AX53" i="90"/>
  <c r="S53" i="90" s="1"/>
  <c r="AC53" i="90" s="1"/>
  <c r="AB54" i="90" s="1"/>
  <c r="AK54" i="90" s="1"/>
  <c r="AT54" i="90" s="1"/>
  <c r="AX32" i="90"/>
  <c r="S32" i="90" s="1"/>
  <c r="AC32" i="90" s="1"/>
  <c r="AB33" i="90" s="1"/>
  <c r="AX11" i="90"/>
  <c r="S11" i="90" s="1"/>
  <c r="AC11" i="90" s="1"/>
  <c r="AB12" i="90" s="1"/>
  <c r="AX85" i="90"/>
  <c r="S85" i="90" s="1"/>
  <c r="AC85" i="90" s="1"/>
  <c r="AB86" i="90" s="1"/>
  <c r="AX68" i="90"/>
  <c r="S68" i="90" s="1"/>
  <c r="AC68" i="90" s="1"/>
  <c r="AB69" i="90" s="1"/>
  <c r="AK69" i="90" s="1"/>
  <c r="AT69" i="90" s="1"/>
  <c r="AX50" i="90"/>
  <c r="S50" i="90" s="1"/>
  <c r="AC50" i="90" s="1"/>
  <c r="AB51" i="90" s="1"/>
  <c r="AX29" i="90"/>
  <c r="S29" i="90" s="1"/>
  <c r="AC29" i="90" s="1"/>
  <c r="AB30" i="90" s="1"/>
  <c r="AK30" i="90" s="1"/>
  <c r="AT30" i="90" s="1"/>
  <c r="AX5" i="90"/>
  <c r="S5" i="90" s="1"/>
  <c r="AC5" i="90" s="1"/>
  <c r="AB6" i="90" s="1"/>
  <c r="AX80" i="90"/>
  <c r="S80" i="90" s="1"/>
  <c r="AC80" i="90" s="1"/>
  <c r="AB81" i="90" s="1"/>
  <c r="AX62" i="90"/>
  <c r="S62" i="90" s="1"/>
  <c r="AC62" i="90" s="1"/>
  <c r="AB63" i="90" s="1"/>
  <c r="AX44" i="90"/>
  <c r="S44" i="90" s="1"/>
  <c r="AC44" i="90" s="1"/>
  <c r="AB45" i="90" s="1"/>
  <c r="AK45" i="90" s="1"/>
  <c r="AT45" i="90" s="1"/>
  <c r="AX23" i="90"/>
  <c r="S23" i="90" s="1"/>
  <c r="AC23" i="90" s="1"/>
  <c r="AB24" i="90" s="1"/>
  <c r="AX77" i="90"/>
  <c r="S77" i="90" s="1"/>
  <c r="AC77" i="90" s="1"/>
  <c r="AB78" i="90" s="1"/>
  <c r="AK78" i="90" s="1"/>
  <c r="AT78" i="90" s="1"/>
  <c r="AX59" i="90"/>
  <c r="S59" i="90" s="1"/>
  <c r="AC59" i="90" s="1"/>
  <c r="AB60" i="90" s="1"/>
  <c r="AX41" i="90"/>
  <c r="S41" i="90" s="1"/>
  <c r="AC41" i="90" s="1"/>
  <c r="AB42" i="90" s="1"/>
  <c r="AX17" i="90"/>
  <c r="S17" i="90" s="1"/>
  <c r="AC17" i="90" s="1"/>
  <c r="AB18" i="90" s="1"/>
  <c r="AX15" i="34"/>
  <c r="S15" i="34" s="1"/>
  <c r="AC15" i="34" s="1"/>
  <c r="AB16" i="34" s="1"/>
  <c r="AX74" i="90"/>
  <c r="S74" i="90" s="1"/>
  <c r="AC74" i="90" s="1"/>
  <c r="AB75" i="90" s="1"/>
  <c r="AX56" i="90"/>
  <c r="S56" i="90" s="1"/>
  <c r="AC56" i="90" s="1"/>
  <c r="AB57" i="90" s="1"/>
  <c r="AK57" i="90" s="1"/>
  <c r="AT57" i="90" s="1"/>
  <c r="AX35" i="90"/>
  <c r="S35" i="90" s="1"/>
  <c r="AC35" i="90" s="1"/>
  <c r="AB36" i="90" s="1"/>
  <c r="AX14" i="90"/>
  <c r="S14" i="90" s="1"/>
  <c r="AC14" i="90" s="1"/>
  <c r="AB15" i="90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K10" i="34" s="1"/>
  <c r="AT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K9" i="34" s="1"/>
  <c r="AT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X50" i="34"/>
  <c r="S50" i="34" s="1"/>
  <c r="AC50" i="34" s="1"/>
  <c r="AB51" i="34" s="1"/>
  <c r="AX44" i="34"/>
  <c r="S44" i="34" s="1"/>
  <c r="AC44" i="34" s="1"/>
  <c r="AB45" i="34" s="1"/>
  <c r="AJ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J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S17" i="78"/>
  <c r="AL17" i="78"/>
  <c r="AU17" i="78" s="1"/>
  <c r="AJ85" i="34"/>
  <c r="AK85" i="34"/>
  <c r="AT85" i="34" s="1"/>
  <c r="AG88" i="29"/>
  <c r="AP88" i="29" s="1"/>
  <c r="AK81" i="90"/>
  <c r="AT81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58" i="34"/>
  <c r="AK58" i="34"/>
  <c r="AT58" i="34" s="1"/>
  <c r="AJ52" i="34"/>
  <c r="AK52" i="34"/>
  <c r="AT52" i="34" s="1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K44" i="34"/>
  <c r="AT44" i="34" s="1"/>
  <c r="AJ32" i="34"/>
  <c r="AK32" i="34"/>
  <c r="AT32" i="34" s="1"/>
  <c r="AJ26" i="34"/>
  <c r="AK26" i="34"/>
  <c r="AT26" i="34" s="1"/>
  <c r="AJ20" i="34"/>
  <c r="AK20" i="34"/>
  <c r="AT20" i="34" s="1"/>
  <c r="AK14" i="34"/>
  <c r="AT14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48" i="90"/>
  <c r="AT48" i="90" s="1"/>
  <c r="AJ48" i="90"/>
  <c r="AK12" i="90"/>
  <c r="AT12" i="90" s="1"/>
  <c r="AJ12" i="90"/>
  <c r="AR89" i="33"/>
  <c r="AK63" i="34"/>
  <c r="AT63" i="34" s="1"/>
  <c r="AJ33" i="34"/>
  <c r="AK33" i="34"/>
  <c r="AT33" i="34" s="1"/>
  <c r="AJ9" i="34"/>
  <c r="AH90" i="33"/>
  <c r="AQ90" i="33" s="1"/>
  <c r="AR91" i="81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K43" i="34"/>
  <c r="AT43" i="34" s="1"/>
  <c r="AJ43" i="34"/>
  <c r="AJ37" i="34"/>
  <c r="AK37" i="34"/>
  <c r="AT37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K15" i="34"/>
  <c r="AT15" i="34" s="1"/>
  <c r="AK75" i="90"/>
  <c r="AT75" i="90" s="1"/>
  <c r="AK63" i="90"/>
  <c r="AT63" i="90" s="1"/>
  <c r="AK33" i="90"/>
  <c r="AT33" i="90" s="1"/>
  <c r="AJ33" i="90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AJ44" i="34" l="1"/>
  <c r="W89" i="29"/>
  <c r="AE88" i="29"/>
  <c r="AJ8" i="34"/>
  <c r="AI90" i="93"/>
  <c r="AK38" i="34"/>
  <c r="AT38" i="34" s="1"/>
  <c r="AK64" i="34"/>
  <c r="AT64" i="34" s="1"/>
  <c r="AK45" i="34"/>
  <c r="AT45" i="34" s="1"/>
  <c r="AJ63" i="34"/>
  <c r="AJ46" i="34"/>
  <c r="AJ63" i="90"/>
  <c r="AK89" i="34"/>
  <c r="AT89" i="34" s="1"/>
  <c r="Z91" i="37"/>
  <c r="AJ75" i="90"/>
  <c r="AJ31" i="34"/>
  <c r="Z91" i="93"/>
  <c r="W92" i="93" s="1"/>
  <c r="Z94" i="77"/>
  <c r="AK31" i="34"/>
  <c r="AT31" i="34" s="1"/>
  <c r="AJ49" i="34"/>
  <c r="AK8" i="34"/>
  <c r="AT8" i="34" s="1"/>
  <c r="AJ21" i="90"/>
  <c r="AK30" i="34"/>
  <c r="AT30" i="34" s="1"/>
  <c r="AK50" i="34"/>
  <c r="AT50" i="34" s="1"/>
  <c r="AJ14" i="34"/>
  <c r="AJ84" i="90"/>
  <c r="AJ22" i="34"/>
  <c r="Z88" i="74"/>
  <c r="AE88" i="74" s="1"/>
  <c r="W89" i="74"/>
  <c r="AK25" i="34"/>
  <c r="AT25" i="34" s="1"/>
  <c r="AJ25" i="34"/>
  <c r="AS38" i="34"/>
  <c r="AL38" i="34"/>
  <c r="AU38" i="34" s="1"/>
  <c r="AE91" i="93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AJ44" i="90"/>
  <c r="AK44" i="90"/>
  <c r="AT44" i="90" s="1"/>
  <c r="AJ80" i="90"/>
  <c r="AK80" i="90"/>
  <c r="AT80" i="90" s="1"/>
  <c r="AS27" i="90"/>
  <c r="AL27" i="90"/>
  <c r="AU27" i="90" s="1"/>
  <c r="X93" i="81"/>
  <c r="Y93" i="81"/>
  <c r="AS39" i="34"/>
  <c r="AL39" i="34"/>
  <c r="AU39" i="34" s="1"/>
  <c r="Z87" i="94"/>
  <c r="Y89" i="45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G88" i="74" l="1"/>
  <c r="AP88" i="74" s="1"/>
  <c r="Z93" i="81"/>
  <c r="Z89" i="45"/>
  <c r="AG91" i="93"/>
  <c r="AP91" i="93" s="1"/>
  <c r="AF91" i="93"/>
  <c r="AO91" i="93" s="1"/>
  <c r="AF88" i="74"/>
  <c r="AO88" i="74" s="1"/>
  <c r="Z92" i="73"/>
  <c r="W93" i="73" s="1"/>
  <c r="Z92" i="41"/>
  <c r="AL30" i="34"/>
  <c r="AU30" i="34" s="1"/>
  <c r="Z92" i="85"/>
  <c r="AE92" i="85" s="1"/>
  <c r="Z91" i="33"/>
  <c r="AG91" i="33" s="1"/>
  <c r="AP91" i="33" s="1"/>
  <c r="AF92" i="73"/>
  <c r="AO92" i="73" s="1"/>
  <c r="AE92" i="73"/>
  <c r="W93" i="41"/>
  <c r="AG92" i="41"/>
  <c r="AP92" i="41" s="1"/>
  <c r="AF92" i="41"/>
  <c r="AO92" i="41" s="1"/>
  <c r="AE92" i="4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Z95" i="77" l="1"/>
  <c r="AG92" i="85"/>
  <c r="AP92" i="85" s="1"/>
  <c r="AG92" i="73"/>
  <c r="AP92" i="73" s="1"/>
  <c r="Z92" i="93"/>
  <c r="AF92" i="85"/>
  <c r="AO92" i="85" s="1"/>
  <c r="AF91" i="33"/>
  <c r="AO91" i="33" s="1"/>
  <c r="AE91" i="33"/>
  <c r="W93" i="85"/>
  <c r="W92" i="33"/>
  <c r="X92" i="33" s="1"/>
  <c r="Z92" i="37"/>
  <c r="AS91" i="34"/>
  <c r="AU91" i="34"/>
  <c r="C11" i="34" s="1"/>
  <c r="X93" i="41"/>
  <c r="Y93" i="41"/>
  <c r="Y92" i="25"/>
  <c r="X92" i="25"/>
  <c r="Z92" i="25" s="1"/>
  <c r="AG95" i="77"/>
  <c r="AP95" i="77" s="1"/>
  <c r="AF95" i="77"/>
  <c r="AO95" i="77" s="1"/>
  <c r="AE95" i="77"/>
  <c r="W96" i="77"/>
  <c r="AR88" i="74"/>
  <c r="X94" i="81"/>
  <c r="Y94" i="81"/>
  <c r="Y93" i="85"/>
  <c r="X93" i="85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Z93" i="85" l="1"/>
  <c r="Z93" i="41"/>
  <c r="Z93" i="73"/>
  <c r="AX64" i="74"/>
  <c r="S64" i="74" s="1"/>
  <c r="AC64" i="74" s="1"/>
  <c r="AB65" i="74" s="1"/>
  <c r="AX58" i="74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X46" i="74"/>
  <c r="S46" i="74" s="1"/>
  <c r="AC46" i="74" s="1"/>
  <c r="AB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Z88" i="94"/>
  <c r="AE88" i="94" s="1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AJ11" i="74" l="1"/>
  <c r="Z96" i="77"/>
  <c r="AG96" i="77" s="1"/>
  <c r="AP96" i="77" s="1"/>
  <c r="AJ65" i="74"/>
  <c r="Z93" i="37"/>
  <c r="W94" i="37" s="1"/>
  <c r="AJ41" i="74"/>
  <c r="W97" i="7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E93" i="37" l="1"/>
  <c r="AF93" i="37"/>
  <c r="AO93" i="37" s="1"/>
  <c r="AE96" i="77"/>
  <c r="Z94" i="41"/>
  <c r="W95" i="41" s="1"/>
  <c r="AG93" i="37"/>
  <c r="AP93" i="37" s="1"/>
  <c r="AF96" i="77"/>
  <c r="AO96" i="77" s="1"/>
  <c r="Z94" i="85"/>
  <c r="AF94" i="85" s="1"/>
  <c r="AO94" i="85" s="1"/>
  <c r="AS66" i="74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G94" i="41"/>
  <c r="AP94" i="41" s="1"/>
  <c r="AF94" i="41"/>
  <c r="AO94" i="41" s="1"/>
  <c r="AE94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Z3" i="94"/>
  <c r="AX6" i="94" s="1"/>
  <c r="S6" i="94" s="1"/>
  <c r="AC6" i="94" s="1"/>
  <c r="AB7" i="94" s="1"/>
  <c r="AX33" i="94"/>
  <c r="S33" i="94" s="1"/>
  <c r="AC33" i="94" s="1"/>
  <c r="AB34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29" i="94" l="1"/>
  <c r="S29" i="94" s="1"/>
  <c r="AC29" i="94" s="1"/>
  <c r="AB30" i="94" s="1"/>
  <c r="AX34" i="94"/>
  <c r="S34" i="94" s="1"/>
  <c r="AC34" i="94" s="1"/>
  <c r="AB35" i="94" s="1"/>
  <c r="AX25" i="94"/>
  <c r="S25" i="94" s="1"/>
  <c r="AC25" i="94" s="1"/>
  <c r="AB26" i="94" s="1"/>
  <c r="AX32" i="94"/>
  <c r="S32" i="94" s="1"/>
  <c r="AC32" i="94" s="1"/>
  <c r="AB33" i="94" s="1"/>
  <c r="AX31" i="94"/>
  <c r="S31" i="94" s="1"/>
  <c r="AC31" i="94" s="1"/>
  <c r="AB32" i="94" s="1"/>
  <c r="AX30" i="94"/>
  <c r="S30" i="94" s="1"/>
  <c r="AC30" i="94" s="1"/>
  <c r="AB31" i="94" s="1"/>
  <c r="AX26" i="94"/>
  <c r="S26" i="94" s="1"/>
  <c r="AC26" i="94" s="1"/>
  <c r="AB27" i="94" s="1"/>
  <c r="AX17" i="94"/>
  <c r="S17" i="94" s="1"/>
  <c r="AC17" i="94" s="1"/>
  <c r="AB18" i="94" s="1"/>
  <c r="AX24" i="94"/>
  <c r="S24" i="94" s="1"/>
  <c r="AC24" i="94" s="1"/>
  <c r="AB25" i="94" s="1"/>
  <c r="AX23" i="94"/>
  <c r="S23" i="94" s="1"/>
  <c r="AC23" i="94" s="1"/>
  <c r="AB24" i="94" s="1"/>
  <c r="AX28" i="94"/>
  <c r="S28" i="94" s="1"/>
  <c r="AC28" i="94" s="1"/>
  <c r="AB29" i="94" s="1"/>
  <c r="AX22" i="94"/>
  <c r="S22" i="94" s="1"/>
  <c r="AC22" i="94" s="1"/>
  <c r="AB23" i="94" s="1"/>
  <c r="AX27" i="94"/>
  <c r="S27" i="94" s="1"/>
  <c r="AC27" i="94" s="1"/>
  <c r="AB28" i="94" s="1"/>
  <c r="AX21" i="94"/>
  <c r="S21" i="94" s="1"/>
  <c r="AC21" i="94" s="1"/>
  <c r="AB22" i="94" s="1"/>
  <c r="AX16" i="94"/>
  <c r="S16" i="94" s="1"/>
  <c r="AC16" i="94" s="1"/>
  <c r="AB17" i="94" s="1"/>
  <c r="AX15" i="94"/>
  <c r="S15" i="94" s="1"/>
  <c r="AC15" i="94" s="1"/>
  <c r="AB16" i="94" s="1"/>
  <c r="AX20" i="94"/>
  <c r="S20" i="94" s="1"/>
  <c r="AC20" i="94" s="1"/>
  <c r="AB21" i="94" s="1"/>
  <c r="AX18" i="94"/>
  <c r="S18" i="94" s="1"/>
  <c r="AC18" i="94" s="1"/>
  <c r="AB19" i="94" s="1"/>
  <c r="AX3" i="94"/>
  <c r="S3" i="94" s="1"/>
  <c r="AC3" i="94" s="1"/>
  <c r="Z93" i="33"/>
  <c r="AX14" i="94"/>
  <c r="S14" i="94" s="1"/>
  <c r="AC14" i="94" s="1"/>
  <c r="AB15" i="94" s="1"/>
  <c r="AX11" i="94"/>
  <c r="S11" i="94" s="1"/>
  <c r="AC11" i="94" s="1"/>
  <c r="AB12" i="94" s="1"/>
  <c r="Z91" i="45"/>
  <c r="AX5" i="94"/>
  <c r="S5" i="94" s="1"/>
  <c r="AC5" i="94" s="1"/>
  <c r="AB6" i="94" s="1"/>
  <c r="AX10" i="94"/>
  <c r="S10" i="94" s="1"/>
  <c r="AC10" i="94" s="1"/>
  <c r="AB11" i="94" s="1"/>
  <c r="Z94" i="37"/>
  <c r="AX9" i="94"/>
  <c r="S9" i="94" s="1"/>
  <c r="AC9" i="94" s="1"/>
  <c r="AB10" i="94" s="1"/>
  <c r="W95" i="37"/>
  <c r="AG94" i="37"/>
  <c r="AP94" i="37" s="1"/>
  <c r="AF94" i="37"/>
  <c r="AO94" i="37" s="1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AK89" i="94" l="1"/>
  <c r="AT89" i="94" s="1"/>
  <c r="Z95" i="41"/>
  <c r="Z94" i="93"/>
  <c r="AF94" i="93" s="1"/>
  <c r="AO94" i="93" s="1"/>
  <c r="Z91" i="29"/>
  <c r="AE94" i="93"/>
  <c r="W95" i="93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G94" i="93" l="1"/>
  <c r="AP94" i="93" s="1"/>
  <c r="Z92" i="45"/>
  <c r="AF92" i="45" s="1"/>
  <c r="AO92" i="45" s="1"/>
  <c r="Z95" i="73"/>
  <c r="AG95" i="73" s="1"/>
  <c r="AP95" i="73" s="1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Z98" i="77" l="1"/>
  <c r="Z96" i="81"/>
  <c r="Z92" i="29"/>
  <c r="AE92" i="29" s="1"/>
  <c r="W93" i="45"/>
  <c r="X93" i="45" s="1"/>
  <c r="AG92" i="45"/>
  <c r="AP92" i="45" s="1"/>
  <c r="AE92" i="45"/>
  <c r="Z96" i="41"/>
  <c r="W97" i="41" s="1"/>
  <c r="Z89" i="89"/>
  <c r="W90" i="89" s="1"/>
  <c r="AS91" i="94"/>
  <c r="AU91" i="94"/>
  <c r="C11" i="94" s="1"/>
  <c r="F47" i="97" s="1"/>
  <c r="AG92" i="29"/>
  <c r="AP92" i="29" s="1"/>
  <c r="AF92" i="29"/>
  <c r="AO92" i="29" s="1"/>
  <c r="AE96" i="4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47" i="77"/>
  <c r="S47" i="77" s="1"/>
  <c r="AC47" i="77" s="1"/>
  <c r="AB48" i="77" s="1"/>
  <c r="AX53" i="77"/>
  <c r="S53" i="77" s="1"/>
  <c r="AC53" i="77" s="1"/>
  <c r="AB54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62" i="77" l="1"/>
  <c r="S62" i="77" s="1"/>
  <c r="AC62" i="77" s="1"/>
  <c r="AB63" i="77" s="1"/>
  <c r="AX56" i="77"/>
  <c r="S56" i="77" s="1"/>
  <c r="AC56" i="77" s="1"/>
  <c r="AB57" i="77" s="1"/>
  <c r="AX50" i="77"/>
  <c r="S50" i="77" s="1"/>
  <c r="AC50" i="77" s="1"/>
  <c r="AB51" i="77" s="1"/>
  <c r="AX44" i="77"/>
  <c r="S44" i="77" s="1"/>
  <c r="AC44" i="77" s="1"/>
  <c r="AB45" i="77" s="1"/>
  <c r="AX55" i="77"/>
  <c r="S55" i="77" s="1"/>
  <c r="AC55" i="77" s="1"/>
  <c r="AB56" i="77" s="1"/>
  <c r="AX49" i="77"/>
  <c r="S49" i="77" s="1"/>
  <c r="AC49" i="77" s="1"/>
  <c r="AB50" i="77" s="1"/>
  <c r="AX39" i="77"/>
  <c r="S39" i="77" s="1"/>
  <c r="AC39" i="77" s="1"/>
  <c r="AB40" i="77" s="1"/>
  <c r="AX54" i="77"/>
  <c r="S54" i="77" s="1"/>
  <c r="AC54" i="77" s="1"/>
  <c r="AB55" i="77" s="1"/>
  <c r="AX48" i="77"/>
  <c r="S48" i="77" s="1"/>
  <c r="AC48" i="77" s="1"/>
  <c r="AB49" i="77" s="1"/>
  <c r="AX38" i="77"/>
  <c r="S38" i="77" s="1"/>
  <c r="AC38" i="77" s="1"/>
  <c r="AB39" i="77" s="1"/>
  <c r="AX64" i="77"/>
  <c r="S64" i="77" s="1"/>
  <c r="AC64" i="77" s="1"/>
  <c r="AB65" i="77" s="1"/>
  <c r="AX58" i="77"/>
  <c r="S58" i="77" s="1"/>
  <c r="AC58" i="77" s="1"/>
  <c r="AB59" i="77" s="1"/>
  <c r="AX52" i="77"/>
  <c r="S52" i="77" s="1"/>
  <c r="AC52" i="77" s="1"/>
  <c r="AB53" i="77" s="1"/>
  <c r="AX46" i="77"/>
  <c r="S46" i="77" s="1"/>
  <c r="AC46" i="77" s="1"/>
  <c r="AB47" i="77" s="1"/>
  <c r="AX63" i="77"/>
  <c r="S63" i="77" s="1"/>
  <c r="AC63" i="77" s="1"/>
  <c r="AB64" i="77" s="1"/>
  <c r="AX57" i="77"/>
  <c r="S57" i="77" s="1"/>
  <c r="AC57" i="77" s="1"/>
  <c r="AB58" i="77" s="1"/>
  <c r="AX51" i="77"/>
  <c r="S51" i="77" s="1"/>
  <c r="AC51" i="77" s="1"/>
  <c r="AB52" i="77" s="1"/>
  <c r="AX45" i="77"/>
  <c r="S45" i="77" s="1"/>
  <c r="AC45" i="77" s="1"/>
  <c r="AB46" i="77" s="1"/>
  <c r="AX40" i="77"/>
  <c r="S40" i="77" s="1"/>
  <c r="AC40" i="77" s="1"/>
  <c r="AB41" i="77" s="1"/>
  <c r="AX34" i="77"/>
  <c r="S34" i="77" s="1"/>
  <c r="AC34" i="77" s="1"/>
  <c r="AB35" i="77" s="1"/>
  <c r="AX43" i="77"/>
  <c r="S43" i="77" s="1"/>
  <c r="AC43" i="77" s="1"/>
  <c r="AB44" i="77" s="1"/>
  <c r="AX37" i="77"/>
  <c r="S37" i="77" s="1"/>
  <c r="AC37" i="77" s="1"/>
  <c r="AB38" i="77" s="1"/>
  <c r="AX42" i="77"/>
  <c r="S42" i="77" s="1"/>
  <c r="AC42" i="77" s="1"/>
  <c r="AB43" i="77" s="1"/>
  <c r="AX36" i="77"/>
  <c r="S36" i="77" s="1"/>
  <c r="AC36" i="77" s="1"/>
  <c r="AB37" i="77" s="1"/>
  <c r="Y93" i="45"/>
  <c r="AX41" i="77"/>
  <c r="S41" i="77" s="1"/>
  <c r="AC41" i="77" s="1"/>
  <c r="AB42" i="77" s="1"/>
  <c r="AX35" i="77"/>
  <c r="S35" i="77" s="1"/>
  <c r="AC35" i="77" s="1"/>
  <c r="AB36" i="77" s="1"/>
  <c r="AX28" i="77"/>
  <c r="S28" i="77" s="1"/>
  <c r="AC28" i="77" s="1"/>
  <c r="AB29" i="77" s="1"/>
  <c r="W93" i="29"/>
  <c r="AX30" i="77"/>
  <c r="S30" i="77" s="1"/>
  <c r="AC30" i="77" s="1"/>
  <c r="AB31" i="77" s="1"/>
  <c r="AX24" i="77"/>
  <c r="S24" i="77" s="1"/>
  <c r="AC24" i="77" s="1"/>
  <c r="AB25" i="77" s="1"/>
  <c r="AF89" i="89"/>
  <c r="AO89" i="89" s="1"/>
  <c r="Z96" i="85"/>
  <c r="AX29" i="77"/>
  <c r="S29" i="77" s="1"/>
  <c r="AC29" i="77" s="1"/>
  <c r="AB30" i="77" s="1"/>
  <c r="AX19" i="77"/>
  <c r="S19" i="77" s="1"/>
  <c r="AC19" i="77" s="1"/>
  <c r="AB20" i="77" s="1"/>
  <c r="Z93" i="45"/>
  <c r="AX33" i="77"/>
  <c r="S33" i="77" s="1"/>
  <c r="AC33" i="77" s="1"/>
  <c r="AB34" i="77" s="1"/>
  <c r="AX27" i="77"/>
  <c r="S27" i="77" s="1"/>
  <c r="AC27" i="77" s="1"/>
  <c r="AB28" i="77" s="1"/>
  <c r="AG89" i="89"/>
  <c r="AP89" i="89" s="1"/>
  <c r="AX32" i="77"/>
  <c r="S32" i="77" s="1"/>
  <c r="AC32" i="77" s="1"/>
  <c r="AB33" i="77" s="1"/>
  <c r="AX26" i="77"/>
  <c r="S26" i="77" s="1"/>
  <c r="AC26" i="77" s="1"/>
  <c r="AB27" i="77" s="1"/>
  <c r="AF96" i="41"/>
  <c r="AO96" i="41" s="1"/>
  <c r="AE89" i="89"/>
  <c r="AX31" i="77"/>
  <c r="S31" i="77" s="1"/>
  <c r="AC31" i="77" s="1"/>
  <c r="AB32" i="77" s="1"/>
  <c r="AX25" i="77"/>
  <c r="S25" i="77" s="1"/>
  <c r="AC25" i="77" s="1"/>
  <c r="AB26" i="77" s="1"/>
  <c r="AX20" i="77"/>
  <c r="S20" i="77" s="1"/>
  <c r="AC20" i="77" s="1"/>
  <c r="AB21" i="77" s="1"/>
  <c r="AX12" i="77"/>
  <c r="S12" i="77" s="1"/>
  <c r="AC12" i="77" s="1"/>
  <c r="AB13" i="77" s="1"/>
  <c r="AX18" i="77"/>
  <c r="S18" i="77" s="1"/>
  <c r="AC18" i="77" s="1"/>
  <c r="AB19" i="77" s="1"/>
  <c r="AX23" i="77"/>
  <c r="S23" i="77" s="1"/>
  <c r="AC23" i="77" s="1"/>
  <c r="AB24" i="77" s="1"/>
  <c r="AX17" i="77"/>
  <c r="S17" i="77" s="1"/>
  <c r="AC17" i="77" s="1"/>
  <c r="AB18" i="77" s="1"/>
  <c r="AX22" i="77"/>
  <c r="S22" i="77" s="1"/>
  <c r="AC22" i="77" s="1"/>
  <c r="AB23" i="77" s="1"/>
  <c r="AX16" i="77"/>
  <c r="S16" i="77" s="1"/>
  <c r="AC16" i="77" s="1"/>
  <c r="AB17" i="77" s="1"/>
  <c r="AX21" i="77"/>
  <c r="S21" i="77" s="1"/>
  <c r="AC21" i="77" s="1"/>
  <c r="AB22" i="77" s="1"/>
  <c r="AX15" i="77"/>
  <c r="S15" i="77" s="1"/>
  <c r="AC15" i="77" s="1"/>
  <c r="AB16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Z96" i="93" l="1"/>
  <c r="AR95" i="93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27" i="41"/>
  <c r="S27" i="41" s="1"/>
  <c r="AC27" i="41" s="1"/>
  <c r="AB28" i="41" s="1"/>
  <c r="AX33" i="41"/>
  <c r="S33" i="41" s="1"/>
  <c r="AC33" i="41" s="1"/>
  <c r="AB34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32" i="41" l="1"/>
  <c r="S32" i="41" s="1"/>
  <c r="AC32" i="41" s="1"/>
  <c r="AB33" i="41" s="1"/>
  <c r="AX26" i="41"/>
  <c r="S26" i="41" s="1"/>
  <c r="AC26" i="41" s="1"/>
  <c r="AB27" i="41" s="1"/>
  <c r="AX31" i="41"/>
  <c r="S31" i="41" s="1"/>
  <c r="AC31" i="41" s="1"/>
  <c r="AB32" i="41" s="1"/>
  <c r="AX25" i="41"/>
  <c r="S25" i="41" s="1"/>
  <c r="AC25" i="41" s="1"/>
  <c r="AB26" i="41" s="1"/>
  <c r="AX30" i="41"/>
  <c r="S30" i="41" s="1"/>
  <c r="AC30" i="41" s="1"/>
  <c r="AB31" i="41" s="1"/>
  <c r="AX24" i="41"/>
  <c r="S24" i="41" s="1"/>
  <c r="AC24" i="41" s="1"/>
  <c r="AB25" i="41" s="1"/>
  <c r="AX35" i="41"/>
  <c r="S35" i="41" s="1"/>
  <c r="AC35" i="41" s="1"/>
  <c r="AB36" i="41" s="1"/>
  <c r="AX29" i="41"/>
  <c r="S29" i="41" s="1"/>
  <c r="AC29" i="41" s="1"/>
  <c r="AB30" i="41" s="1"/>
  <c r="AX23" i="41"/>
  <c r="S23" i="41" s="1"/>
  <c r="AC23" i="41" s="1"/>
  <c r="AB24" i="41" s="1"/>
  <c r="AX34" i="41"/>
  <c r="S34" i="41" s="1"/>
  <c r="AC34" i="41" s="1"/>
  <c r="AB35" i="41" s="1"/>
  <c r="AX28" i="41"/>
  <c r="S28" i="41" s="1"/>
  <c r="AC28" i="41" s="1"/>
  <c r="AB29" i="41" s="1"/>
  <c r="AX22" i="41"/>
  <c r="S22" i="41" s="1"/>
  <c r="AC22" i="41" s="1"/>
  <c r="AB23" i="41" s="1"/>
  <c r="AX19" i="41"/>
  <c r="S19" i="41" s="1"/>
  <c r="AC19" i="41" s="1"/>
  <c r="AB20" i="41" s="1"/>
  <c r="AX18" i="41"/>
  <c r="S18" i="41" s="1"/>
  <c r="AC18" i="41" s="1"/>
  <c r="AB19" i="41" s="1"/>
  <c r="AX17" i="41"/>
  <c r="S17" i="41" s="1"/>
  <c r="AC17" i="41" s="1"/>
  <c r="AB18" i="41" s="1"/>
  <c r="AX16" i="41"/>
  <c r="S16" i="41" s="1"/>
  <c r="AC16" i="41" s="1"/>
  <c r="AB17" i="41" s="1"/>
  <c r="AX21" i="41"/>
  <c r="S21" i="41" s="1"/>
  <c r="AC21" i="41" s="1"/>
  <c r="AB22" i="41" s="1"/>
  <c r="AX15" i="41"/>
  <c r="S15" i="41" s="1"/>
  <c r="AC15" i="41" s="1"/>
  <c r="AB16" i="41" s="1"/>
  <c r="AX20" i="41"/>
  <c r="S20" i="41" s="1"/>
  <c r="AC20" i="41" s="1"/>
  <c r="AB21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G98" i="81" s="1"/>
  <c r="AP98" i="81" s="1"/>
  <c r="AP100" i="81" s="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Z98" i="85" s="1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44" i="81"/>
  <c r="S44" i="81" s="1"/>
  <c r="AC44" i="81" s="1"/>
  <c r="AB45" i="81" s="1"/>
  <c r="AX50" i="81"/>
  <c r="S50" i="81" s="1"/>
  <c r="AC50" i="81" s="1"/>
  <c r="AB51" i="81" s="1"/>
  <c r="AX56" i="81"/>
  <c r="S56" i="81" s="1"/>
  <c r="AC56" i="81" s="1"/>
  <c r="AB57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55" i="81" l="1"/>
  <c r="S55" i="81" s="1"/>
  <c r="AC55" i="81" s="1"/>
  <c r="AB56" i="81" s="1"/>
  <c r="AX49" i="81"/>
  <c r="S49" i="81" s="1"/>
  <c r="AC49" i="81" s="1"/>
  <c r="AB50" i="81" s="1"/>
  <c r="AX43" i="81"/>
  <c r="S43" i="81" s="1"/>
  <c r="AC43" i="81" s="1"/>
  <c r="AB44" i="81" s="1"/>
  <c r="AX66" i="81"/>
  <c r="S66" i="81" s="1"/>
  <c r="AC66" i="81" s="1"/>
  <c r="AB67" i="81" s="1"/>
  <c r="AX60" i="81"/>
  <c r="S60" i="81" s="1"/>
  <c r="AC60" i="81" s="1"/>
  <c r="AB61" i="81" s="1"/>
  <c r="AX54" i="81"/>
  <c r="S54" i="81" s="1"/>
  <c r="AC54" i="81" s="1"/>
  <c r="AB55" i="81" s="1"/>
  <c r="AX48" i="81"/>
  <c r="S48" i="81" s="1"/>
  <c r="AC48" i="81" s="1"/>
  <c r="AB49" i="81" s="1"/>
  <c r="AX42" i="81"/>
  <c r="S42" i="81" s="1"/>
  <c r="AC42" i="81" s="1"/>
  <c r="AB43" i="81" s="1"/>
  <c r="AX77" i="81"/>
  <c r="S77" i="81" s="1"/>
  <c r="AC77" i="81" s="1"/>
  <c r="AB78" i="81" s="1"/>
  <c r="AX71" i="81"/>
  <c r="S71" i="81" s="1"/>
  <c r="AC71" i="81" s="1"/>
  <c r="AB72" i="81" s="1"/>
  <c r="AX65" i="81"/>
  <c r="S65" i="81" s="1"/>
  <c r="AC65" i="81" s="1"/>
  <c r="AB66" i="81" s="1"/>
  <c r="AX59" i="81"/>
  <c r="S59" i="81" s="1"/>
  <c r="AC59" i="81" s="1"/>
  <c r="AB60" i="81" s="1"/>
  <c r="AX53" i="81"/>
  <c r="S53" i="81" s="1"/>
  <c r="AC53" i="81" s="1"/>
  <c r="AB54" i="81" s="1"/>
  <c r="AX47" i="81"/>
  <c r="S47" i="81" s="1"/>
  <c r="AC47" i="81" s="1"/>
  <c r="AB48" i="81" s="1"/>
  <c r="AX40" i="81"/>
  <c r="S40" i="81" s="1"/>
  <c r="AC40" i="81" s="1"/>
  <c r="AB41" i="81" s="1"/>
  <c r="AX64" i="81"/>
  <c r="S64" i="81" s="1"/>
  <c r="AC64" i="81" s="1"/>
  <c r="AB65" i="81" s="1"/>
  <c r="AX58" i="81"/>
  <c r="S58" i="81" s="1"/>
  <c r="AC58" i="81" s="1"/>
  <c r="AB59" i="81" s="1"/>
  <c r="AX52" i="81"/>
  <c r="S52" i="81" s="1"/>
  <c r="AC52" i="81" s="1"/>
  <c r="AB53" i="81" s="1"/>
  <c r="AX46" i="81"/>
  <c r="S46" i="81" s="1"/>
  <c r="AC46" i="81" s="1"/>
  <c r="AB47" i="81" s="1"/>
  <c r="AX39" i="81"/>
  <c r="S39" i="81" s="1"/>
  <c r="AC39" i="81" s="1"/>
  <c r="AB40" i="81" s="1"/>
  <c r="AX57" i="81"/>
  <c r="S57" i="81" s="1"/>
  <c r="AC57" i="81" s="1"/>
  <c r="AB58" i="81" s="1"/>
  <c r="AX51" i="81"/>
  <c r="S51" i="81" s="1"/>
  <c r="AC51" i="81" s="1"/>
  <c r="AB52" i="81" s="1"/>
  <c r="AX45" i="81"/>
  <c r="S45" i="81" s="1"/>
  <c r="AC45" i="81" s="1"/>
  <c r="AB46" i="81" s="1"/>
  <c r="AX38" i="81"/>
  <c r="S38" i="81" s="1"/>
  <c r="AC38" i="81" s="1"/>
  <c r="AB39" i="81" s="1"/>
  <c r="AX37" i="81"/>
  <c r="S37" i="81" s="1"/>
  <c r="AC37" i="81" s="1"/>
  <c r="AB38" i="81" s="1"/>
  <c r="AX36" i="81"/>
  <c r="S36" i="81" s="1"/>
  <c r="AC36" i="81" s="1"/>
  <c r="AB37" i="81" s="1"/>
  <c r="AX41" i="81"/>
  <c r="S41" i="81" s="1"/>
  <c r="AC41" i="81" s="1"/>
  <c r="AB42" i="81" s="1"/>
  <c r="AX35" i="81"/>
  <c r="S35" i="81" s="1"/>
  <c r="AC35" i="81" s="1"/>
  <c r="AB36" i="81" s="1"/>
  <c r="AX34" i="81"/>
  <c r="S34" i="81" s="1"/>
  <c r="AC34" i="81" s="1"/>
  <c r="AB35" i="81" s="1"/>
  <c r="AX30" i="81"/>
  <c r="S30" i="81" s="1"/>
  <c r="AC30" i="81" s="1"/>
  <c r="AB31" i="81" s="1"/>
  <c r="AX31" i="81"/>
  <c r="S31" i="81" s="1"/>
  <c r="AC31" i="81" s="1"/>
  <c r="AB32" i="81" s="1"/>
  <c r="AX21" i="81"/>
  <c r="S21" i="81" s="1"/>
  <c r="AC21" i="81" s="1"/>
  <c r="AB22" i="81" s="1"/>
  <c r="AX29" i="81"/>
  <c r="S29" i="81" s="1"/>
  <c r="AC29" i="81" s="1"/>
  <c r="AB30" i="81" s="1"/>
  <c r="AX28" i="81"/>
  <c r="S28" i="81" s="1"/>
  <c r="AC28" i="81" s="1"/>
  <c r="AB29" i="81" s="1"/>
  <c r="AX33" i="81"/>
  <c r="S33" i="81" s="1"/>
  <c r="AC33" i="81" s="1"/>
  <c r="AB34" i="81" s="1"/>
  <c r="AX27" i="81"/>
  <c r="S27" i="81" s="1"/>
  <c r="AC27" i="81" s="1"/>
  <c r="AB28" i="81" s="1"/>
  <c r="AJ28" i="81" s="1"/>
  <c r="AX32" i="81"/>
  <c r="S32" i="81" s="1"/>
  <c r="AC32" i="81" s="1"/>
  <c r="AB33" i="81" s="1"/>
  <c r="AX22" i="81"/>
  <c r="S22" i="81" s="1"/>
  <c r="AC22" i="81" s="1"/>
  <c r="AB23" i="81" s="1"/>
  <c r="AX25" i="81"/>
  <c r="S25" i="81" s="1"/>
  <c r="AC25" i="81" s="1"/>
  <c r="AB26" i="81" s="1"/>
  <c r="AX19" i="81"/>
  <c r="S19" i="81" s="1"/>
  <c r="AC19" i="81" s="1"/>
  <c r="AB20" i="81" s="1"/>
  <c r="Z95" i="45"/>
  <c r="AX24" i="81"/>
  <c r="S24" i="81" s="1"/>
  <c r="AC24" i="81" s="1"/>
  <c r="AB25" i="81" s="1"/>
  <c r="AJ25" i="81" s="1"/>
  <c r="AX15" i="81"/>
  <c r="S15" i="81" s="1"/>
  <c r="AC15" i="81" s="1"/>
  <c r="AB16" i="81" s="1"/>
  <c r="AX23" i="81"/>
  <c r="S23" i="81" s="1"/>
  <c r="AC23" i="81" s="1"/>
  <c r="AB24" i="81" s="1"/>
  <c r="AX14" i="81"/>
  <c r="S14" i="81" s="1"/>
  <c r="AC14" i="81" s="1"/>
  <c r="AB15" i="81" s="1"/>
  <c r="AX26" i="81"/>
  <c r="S26" i="81" s="1"/>
  <c r="AC26" i="81" s="1"/>
  <c r="AB27" i="81" s="1"/>
  <c r="AX20" i="81"/>
  <c r="S20" i="81" s="1"/>
  <c r="AC20" i="81" s="1"/>
  <c r="AB21" i="81" s="1"/>
  <c r="AX16" i="81"/>
  <c r="S16" i="81" s="1"/>
  <c r="AC16" i="81" s="1"/>
  <c r="AB17" i="81" s="1"/>
  <c r="AK17" i="81" s="1"/>
  <c r="AT17" i="81" s="1"/>
  <c r="AX10" i="81"/>
  <c r="S10" i="81" s="1"/>
  <c r="AC10" i="81" s="1"/>
  <c r="AB11" i="81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17" i="81"/>
  <c r="S17" i="81" s="1"/>
  <c r="AC17" i="81" s="1"/>
  <c r="AB18" i="81" s="1"/>
  <c r="AX11" i="81"/>
  <c r="S11" i="81" s="1"/>
  <c r="AC11" i="81" s="1"/>
  <c r="AB12" i="81" s="1"/>
  <c r="AJ12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2" i="81"/>
  <c r="AK22" i="81"/>
  <c r="AT22" i="81" s="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5" i="85"/>
  <c r="S15" i="85" s="1"/>
  <c r="AC15" i="85" s="1"/>
  <c r="AB16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K24" i="81"/>
  <c r="AT24" i="81" s="1"/>
  <c r="AJ18" i="81"/>
  <c r="AK18" i="81"/>
  <c r="AT18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18" i="85" l="1"/>
  <c r="S18" i="85" s="1"/>
  <c r="AC18" i="85" s="1"/>
  <c r="AB19" i="85" s="1"/>
  <c r="AX16" i="85"/>
  <c r="S16" i="85" s="1"/>
  <c r="AC16" i="85" s="1"/>
  <c r="AB17" i="85" s="1"/>
  <c r="AJ16" i="81"/>
  <c r="AK25" i="81"/>
  <c r="AT25" i="81" s="1"/>
  <c r="AJ11" i="81"/>
  <c r="AJ24" i="81"/>
  <c r="AJ27" i="81"/>
  <c r="AJ17" i="81"/>
  <c r="AL17" i="81" s="1"/>
  <c r="AU17" i="81" s="1"/>
  <c r="AK12" i="81"/>
  <c r="AT12" i="81" s="1"/>
  <c r="AK28" i="81"/>
  <c r="AT28" i="81" s="1"/>
  <c r="AX12" i="85"/>
  <c r="S12" i="85" s="1"/>
  <c r="AC12" i="85" s="1"/>
  <c r="AB13" i="85" s="1"/>
  <c r="Z97" i="33"/>
  <c r="AX10" i="85"/>
  <c r="S10" i="85" s="1"/>
  <c r="AC10" i="85" s="1"/>
  <c r="AB11" i="85" s="1"/>
  <c r="Z98" i="73"/>
  <c r="AX9" i="85"/>
  <c r="S9" i="85" s="1"/>
  <c r="AC9" i="85" s="1"/>
  <c r="AB10" i="85" s="1"/>
  <c r="AX6" i="85"/>
  <c r="S6" i="85" s="1"/>
  <c r="AC6" i="85" s="1"/>
  <c r="AB7" i="85" s="1"/>
  <c r="AX4" i="85"/>
  <c r="S4" i="85" s="1"/>
  <c r="AC4" i="85" s="1"/>
  <c r="AB5" i="85" s="1"/>
  <c r="AK6" i="85"/>
  <c r="AT6" i="85" s="1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90" i="73"/>
  <c r="S90" i="73" s="1"/>
  <c r="AC90" i="73" s="1"/>
  <c r="AB91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Z92" i="89" s="1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84" i="73" l="1"/>
  <c r="S84" i="73" s="1"/>
  <c r="AC84" i="73" s="1"/>
  <c r="AB85" i="73" s="1"/>
  <c r="AX78" i="73"/>
  <c r="S78" i="73" s="1"/>
  <c r="AC78" i="73" s="1"/>
  <c r="AB79" i="73" s="1"/>
  <c r="AX72" i="73"/>
  <c r="S72" i="73" s="1"/>
  <c r="AC72" i="73" s="1"/>
  <c r="AB73" i="73" s="1"/>
  <c r="AX60" i="73"/>
  <c r="S60" i="73" s="1"/>
  <c r="AC60" i="73" s="1"/>
  <c r="AB61" i="73" s="1"/>
  <c r="AX93" i="73"/>
  <c r="S93" i="73" s="1"/>
  <c r="AC93" i="73" s="1"/>
  <c r="AB94" i="73" s="1"/>
  <c r="AX54" i="73"/>
  <c r="S54" i="73" s="1"/>
  <c r="AC54" i="73" s="1"/>
  <c r="AB55" i="73" s="1"/>
  <c r="AX48" i="73"/>
  <c r="S48" i="73" s="1"/>
  <c r="AC48" i="73" s="1"/>
  <c r="AB49" i="73" s="1"/>
  <c r="AX42" i="73"/>
  <c r="S42" i="73" s="1"/>
  <c r="AC42" i="73" s="1"/>
  <c r="AB43" i="73" s="1"/>
  <c r="AX36" i="73"/>
  <c r="S36" i="73" s="1"/>
  <c r="AC36" i="73" s="1"/>
  <c r="AB37" i="73" s="1"/>
  <c r="AX66" i="73"/>
  <c r="S66" i="73" s="1"/>
  <c r="AC66" i="73" s="1"/>
  <c r="AB67" i="73" s="1"/>
  <c r="AX30" i="73"/>
  <c r="S30" i="73" s="1"/>
  <c r="AC30" i="73" s="1"/>
  <c r="AB31" i="73" s="1"/>
  <c r="AX95" i="73"/>
  <c r="S95" i="73" s="1"/>
  <c r="AC95" i="73" s="1"/>
  <c r="AB96" i="73" s="1"/>
  <c r="AX89" i="73"/>
  <c r="S89" i="73" s="1"/>
  <c r="AC89" i="73" s="1"/>
  <c r="AB90" i="73" s="1"/>
  <c r="AX83" i="73"/>
  <c r="S83" i="73" s="1"/>
  <c r="AC83" i="73" s="1"/>
  <c r="AB84" i="73" s="1"/>
  <c r="AX77" i="73"/>
  <c r="S77" i="73" s="1"/>
  <c r="AC77" i="73" s="1"/>
  <c r="AB78" i="73" s="1"/>
  <c r="AX71" i="73"/>
  <c r="S71" i="73" s="1"/>
  <c r="AC71" i="73" s="1"/>
  <c r="AB72" i="73" s="1"/>
  <c r="AX65" i="73"/>
  <c r="S65" i="73" s="1"/>
  <c r="AC65" i="73" s="1"/>
  <c r="AB66" i="73" s="1"/>
  <c r="AX59" i="73"/>
  <c r="S59" i="73" s="1"/>
  <c r="AC59" i="73" s="1"/>
  <c r="AB60" i="73" s="1"/>
  <c r="AX53" i="73"/>
  <c r="S53" i="73" s="1"/>
  <c r="AC53" i="73" s="1"/>
  <c r="AB54" i="73" s="1"/>
  <c r="AX47" i="73"/>
  <c r="S47" i="73" s="1"/>
  <c r="AC47" i="73" s="1"/>
  <c r="AB48" i="73" s="1"/>
  <c r="AX41" i="73"/>
  <c r="S41" i="73" s="1"/>
  <c r="AC41" i="73" s="1"/>
  <c r="AB42" i="73" s="1"/>
  <c r="AX35" i="73"/>
  <c r="S35" i="73" s="1"/>
  <c r="AC35" i="73" s="1"/>
  <c r="AB36" i="73" s="1"/>
  <c r="AX29" i="73"/>
  <c r="S29" i="73" s="1"/>
  <c r="AC29" i="73" s="1"/>
  <c r="AB30" i="73" s="1"/>
  <c r="AX94" i="73"/>
  <c r="S94" i="73" s="1"/>
  <c r="AC94" i="73" s="1"/>
  <c r="AB95" i="73" s="1"/>
  <c r="AX88" i="73"/>
  <c r="S88" i="73" s="1"/>
  <c r="AC88" i="73" s="1"/>
  <c r="AB89" i="73" s="1"/>
  <c r="AX82" i="73"/>
  <c r="S82" i="73" s="1"/>
  <c r="AC82" i="73" s="1"/>
  <c r="AB83" i="73" s="1"/>
  <c r="AX76" i="73"/>
  <c r="S76" i="73" s="1"/>
  <c r="AC76" i="73" s="1"/>
  <c r="AB77" i="73" s="1"/>
  <c r="AX70" i="73"/>
  <c r="S70" i="73" s="1"/>
  <c r="AC70" i="73" s="1"/>
  <c r="AB71" i="73" s="1"/>
  <c r="AX64" i="73"/>
  <c r="S64" i="73" s="1"/>
  <c r="AC64" i="73" s="1"/>
  <c r="AB65" i="73" s="1"/>
  <c r="AX58" i="73"/>
  <c r="S58" i="73" s="1"/>
  <c r="AC58" i="73" s="1"/>
  <c r="AB59" i="73" s="1"/>
  <c r="AX52" i="73"/>
  <c r="S52" i="73" s="1"/>
  <c r="AC52" i="73" s="1"/>
  <c r="AB53" i="73" s="1"/>
  <c r="AX46" i="73"/>
  <c r="S46" i="73" s="1"/>
  <c r="AC46" i="73" s="1"/>
  <c r="AB47" i="73" s="1"/>
  <c r="AX40" i="73"/>
  <c r="S40" i="73" s="1"/>
  <c r="AC40" i="73" s="1"/>
  <c r="AB41" i="73" s="1"/>
  <c r="AX34" i="73"/>
  <c r="S34" i="73" s="1"/>
  <c r="AC34" i="73" s="1"/>
  <c r="AB35" i="73" s="1"/>
  <c r="AX28" i="73"/>
  <c r="S28" i="73" s="1"/>
  <c r="AC28" i="73" s="1"/>
  <c r="AB29" i="73" s="1"/>
  <c r="AX96" i="73"/>
  <c r="S96" i="73" s="1"/>
  <c r="AC96" i="73" s="1"/>
  <c r="AB97" i="73" s="1"/>
  <c r="AX87" i="73"/>
  <c r="S87" i="73" s="1"/>
  <c r="AC87" i="73" s="1"/>
  <c r="AB88" i="73" s="1"/>
  <c r="AX81" i="73"/>
  <c r="S81" i="73" s="1"/>
  <c r="AC81" i="73" s="1"/>
  <c r="AB82" i="73" s="1"/>
  <c r="AX75" i="73"/>
  <c r="S75" i="73" s="1"/>
  <c r="AC75" i="73" s="1"/>
  <c r="AB76" i="73" s="1"/>
  <c r="AX69" i="73"/>
  <c r="S69" i="73" s="1"/>
  <c r="AC69" i="73" s="1"/>
  <c r="AB70" i="73" s="1"/>
  <c r="AX63" i="73"/>
  <c r="S63" i="73" s="1"/>
  <c r="AC63" i="73" s="1"/>
  <c r="AB64" i="73" s="1"/>
  <c r="AX57" i="73"/>
  <c r="S57" i="73" s="1"/>
  <c r="AC57" i="73" s="1"/>
  <c r="AB58" i="73" s="1"/>
  <c r="AX51" i="73"/>
  <c r="S51" i="73" s="1"/>
  <c r="AC51" i="73" s="1"/>
  <c r="AB52" i="73" s="1"/>
  <c r="AX45" i="73"/>
  <c r="S45" i="73" s="1"/>
  <c r="AC45" i="73" s="1"/>
  <c r="AB46" i="73" s="1"/>
  <c r="AX39" i="73"/>
  <c r="S39" i="73" s="1"/>
  <c r="AC39" i="73" s="1"/>
  <c r="AB40" i="73" s="1"/>
  <c r="AX33" i="73"/>
  <c r="S33" i="73" s="1"/>
  <c r="AC33" i="73" s="1"/>
  <c r="AB34" i="73" s="1"/>
  <c r="AX27" i="73"/>
  <c r="S27" i="73" s="1"/>
  <c r="AC27" i="73" s="1"/>
  <c r="AB28" i="73" s="1"/>
  <c r="AX92" i="73"/>
  <c r="S92" i="73" s="1"/>
  <c r="AC92" i="73" s="1"/>
  <c r="AB93" i="73" s="1"/>
  <c r="AX86" i="73"/>
  <c r="S86" i="73" s="1"/>
  <c r="AC86" i="73" s="1"/>
  <c r="AB87" i="73" s="1"/>
  <c r="AX80" i="73"/>
  <c r="S80" i="73" s="1"/>
  <c r="AC80" i="73" s="1"/>
  <c r="AB81" i="73" s="1"/>
  <c r="AX74" i="73"/>
  <c r="S74" i="73" s="1"/>
  <c r="AC74" i="73" s="1"/>
  <c r="AB75" i="73" s="1"/>
  <c r="AX68" i="73"/>
  <c r="S68" i="73" s="1"/>
  <c r="AC68" i="73" s="1"/>
  <c r="AB69" i="73" s="1"/>
  <c r="AX62" i="73"/>
  <c r="S62" i="73" s="1"/>
  <c r="AC62" i="73" s="1"/>
  <c r="AB63" i="73" s="1"/>
  <c r="AX56" i="73"/>
  <c r="S56" i="73" s="1"/>
  <c r="AC56" i="73" s="1"/>
  <c r="AB57" i="73" s="1"/>
  <c r="AX50" i="73"/>
  <c r="S50" i="73" s="1"/>
  <c r="AC50" i="73" s="1"/>
  <c r="AB51" i="73" s="1"/>
  <c r="AX44" i="73"/>
  <c r="S44" i="73" s="1"/>
  <c r="AC44" i="73" s="1"/>
  <c r="AB45" i="73" s="1"/>
  <c r="AX38" i="73"/>
  <c r="S38" i="73" s="1"/>
  <c r="AC38" i="73" s="1"/>
  <c r="AB39" i="73" s="1"/>
  <c r="AX32" i="73"/>
  <c r="S32" i="73" s="1"/>
  <c r="AC32" i="73" s="1"/>
  <c r="AB33" i="73" s="1"/>
  <c r="AX22" i="73"/>
  <c r="S22" i="73" s="1"/>
  <c r="AC22" i="73" s="1"/>
  <c r="AB23" i="73" s="1"/>
  <c r="AX97" i="73"/>
  <c r="S97" i="73" s="1"/>
  <c r="AC97" i="73" s="1"/>
  <c r="AB98" i="73" s="1"/>
  <c r="AX91" i="73"/>
  <c r="S91" i="73" s="1"/>
  <c r="AC91" i="73" s="1"/>
  <c r="AB92" i="73" s="1"/>
  <c r="AX85" i="73"/>
  <c r="S85" i="73" s="1"/>
  <c r="AC85" i="73" s="1"/>
  <c r="AB86" i="73" s="1"/>
  <c r="AX79" i="73"/>
  <c r="S79" i="73" s="1"/>
  <c r="AC79" i="73" s="1"/>
  <c r="AB80" i="73" s="1"/>
  <c r="AX73" i="73"/>
  <c r="S73" i="73" s="1"/>
  <c r="AC73" i="73" s="1"/>
  <c r="AB74" i="73" s="1"/>
  <c r="AX67" i="73"/>
  <c r="S67" i="73" s="1"/>
  <c r="AC67" i="73" s="1"/>
  <c r="AB68" i="73" s="1"/>
  <c r="AX61" i="73"/>
  <c r="S61" i="73" s="1"/>
  <c r="AC61" i="73" s="1"/>
  <c r="AB62" i="73" s="1"/>
  <c r="AX55" i="73"/>
  <c r="S55" i="73" s="1"/>
  <c r="AC55" i="73" s="1"/>
  <c r="AB56" i="73" s="1"/>
  <c r="AX49" i="73"/>
  <c r="S49" i="73" s="1"/>
  <c r="AC49" i="73" s="1"/>
  <c r="AB50" i="73" s="1"/>
  <c r="AX43" i="73"/>
  <c r="S43" i="73" s="1"/>
  <c r="AC43" i="73" s="1"/>
  <c r="AB44" i="73" s="1"/>
  <c r="AX37" i="73"/>
  <c r="S37" i="73" s="1"/>
  <c r="AC37" i="73" s="1"/>
  <c r="AB38" i="73" s="1"/>
  <c r="AX31" i="73"/>
  <c r="S31" i="73" s="1"/>
  <c r="AC31" i="73" s="1"/>
  <c r="AB32" i="73" s="1"/>
  <c r="AX20" i="73"/>
  <c r="S20" i="73" s="1"/>
  <c r="AC20" i="73" s="1"/>
  <c r="AB21" i="73" s="1"/>
  <c r="Z98" i="37"/>
  <c r="AX26" i="73"/>
  <c r="S26" i="73" s="1"/>
  <c r="AC26" i="73" s="1"/>
  <c r="AB27" i="73" s="1"/>
  <c r="AX19" i="73"/>
  <c r="S19" i="73" s="1"/>
  <c r="AC19" i="73" s="1"/>
  <c r="AB20" i="73" s="1"/>
  <c r="Z97" i="25"/>
  <c r="AX25" i="73"/>
  <c r="S25" i="73" s="1"/>
  <c r="AC25" i="73" s="1"/>
  <c r="AB26" i="73" s="1"/>
  <c r="AX17" i="73"/>
  <c r="S17" i="73" s="1"/>
  <c r="AC17" i="73" s="1"/>
  <c r="AB18" i="73" s="1"/>
  <c r="AJ6" i="85"/>
  <c r="AX24" i="73"/>
  <c r="S24" i="73" s="1"/>
  <c r="AC24" i="73" s="1"/>
  <c r="AB25" i="73" s="1"/>
  <c r="AX16" i="73"/>
  <c r="S16" i="73" s="1"/>
  <c r="AC16" i="73" s="1"/>
  <c r="AB17" i="73" s="1"/>
  <c r="AX23" i="73"/>
  <c r="S23" i="73" s="1"/>
  <c r="AC23" i="73" s="1"/>
  <c r="AB24" i="73" s="1"/>
  <c r="AX15" i="73"/>
  <c r="S15" i="73" s="1"/>
  <c r="AC15" i="73" s="1"/>
  <c r="AB16" i="73" s="1"/>
  <c r="AX21" i="73"/>
  <c r="S21" i="73" s="1"/>
  <c r="AC21" i="73" s="1"/>
  <c r="AB22" i="73" s="1"/>
  <c r="AX14" i="73"/>
  <c r="S14" i="73" s="1"/>
  <c r="AC14" i="73" s="1"/>
  <c r="AB15" i="73" s="1"/>
  <c r="AX13" i="73"/>
  <c r="S13" i="73" s="1"/>
  <c r="AC13" i="73" s="1"/>
  <c r="AB14" i="73" s="1"/>
  <c r="AX11" i="73"/>
  <c r="S11" i="73" s="1"/>
  <c r="AC11" i="73" s="1"/>
  <c r="AB12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G96" i="45" s="1"/>
  <c r="AP96" i="45" s="1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5" i="37"/>
  <c r="S15" i="37" s="1"/>
  <c r="AC15" i="37" s="1"/>
  <c r="AB16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X12" i="37" l="1"/>
  <c r="S12" i="37" s="1"/>
  <c r="AC12" i="37" s="1"/>
  <c r="AB13" i="37" s="1"/>
  <c r="Z98" i="33"/>
  <c r="AX94" i="93"/>
  <c r="S94" i="93" s="1"/>
  <c r="AC94" i="93" s="1"/>
  <c r="AB95" i="93" s="1"/>
  <c r="AX11" i="37"/>
  <c r="S11" i="37" s="1"/>
  <c r="AC11" i="37" s="1"/>
  <c r="AB12" i="37" s="1"/>
  <c r="AX24" i="37"/>
  <c r="S24" i="37" s="1"/>
  <c r="AC24" i="37" s="1"/>
  <c r="AB25" i="37" s="1"/>
  <c r="AX18" i="37"/>
  <c r="S18" i="37" s="1"/>
  <c r="AC18" i="37" s="1"/>
  <c r="AB19" i="37" s="1"/>
  <c r="AX23" i="37"/>
  <c r="S23" i="37" s="1"/>
  <c r="AC23" i="37" s="1"/>
  <c r="AB24" i="37" s="1"/>
  <c r="AX17" i="37"/>
  <c r="S17" i="37" s="1"/>
  <c r="AC17" i="37" s="1"/>
  <c r="AB18" i="37" s="1"/>
  <c r="AX75" i="93"/>
  <c r="S75" i="93" s="1"/>
  <c r="AC75" i="93" s="1"/>
  <c r="AB76" i="93" s="1"/>
  <c r="AX16" i="37"/>
  <c r="S16" i="37" s="1"/>
  <c r="AC16" i="37" s="1"/>
  <c r="AB17" i="37" s="1"/>
  <c r="AX51" i="93"/>
  <c r="S51" i="93" s="1"/>
  <c r="AC51" i="93" s="1"/>
  <c r="AB52" i="93" s="1"/>
  <c r="AX45" i="93"/>
  <c r="S45" i="93" s="1"/>
  <c r="AC45" i="93" s="1"/>
  <c r="AB46" i="93" s="1"/>
  <c r="AX87" i="93"/>
  <c r="S87" i="93" s="1"/>
  <c r="AC87" i="93" s="1"/>
  <c r="AB88" i="93" s="1"/>
  <c r="AX10" i="37"/>
  <c r="S10" i="37" s="1"/>
  <c r="AC10" i="37" s="1"/>
  <c r="AB11" i="37" s="1"/>
  <c r="AX81" i="93"/>
  <c r="S81" i="93" s="1"/>
  <c r="AC81" i="93" s="1"/>
  <c r="AB82" i="93" s="1"/>
  <c r="AX15" i="93"/>
  <c r="S15" i="93" s="1"/>
  <c r="AC15" i="93" s="1"/>
  <c r="AB16" i="93" s="1"/>
  <c r="AX39" i="93"/>
  <c r="S39" i="93" s="1"/>
  <c r="AC39" i="93" s="1"/>
  <c r="AB40" i="93" s="1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X57" i="93"/>
  <c r="S57" i="93" s="1"/>
  <c r="AC57" i="93" s="1"/>
  <c r="AB58" i="93" s="1"/>
  <c r="AX21" i="93"/>
  <c r="S21" i="93" s="1"/>
  <c r="AC21" i="93" s="1"/>
  <c r="AB22" i="93" s="1"/>
  <c r="AK22" i="93" s="1"/>
  <c r="AT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30" i="33"/>
  <c r="S30" i="33" s="1"/>
  <c r="AC30" i="33" s="1"/>
  <c r="AB31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Z98" i="25" s="1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S100" i="81" s="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AX24" i="33" l="1"/>
  <c r="S24" i="33" s="1"/>
  <c r="AC24" i="33" s="1"/>
  <c r="AB25" i="33" s="1"/>
  <c r="AX32" i="33"/>
  <c r="S32" i="33" s="1"/>
  <c r="AC32" i="33" s="1"/>
  <c r="AB33" i="33" s="1"/>
  <c r="AX23" i="33"/>
  <c r="S23" i="33" s="1"/>
  <c r="AC23" i="33" s="1"/>
  <c r="AB24" i="33" s="1"/>
  <c r="AX31" i="33"/>
  <c r="S31" i="33" s="1"/>
  <c r="AC31" i="33" s="1"/>
  <c r="AB32" i="33" s="1"/>
  <c r="AX22" i="33"/>
  <c r="S22" i="33" s="1"/>
  <c r="AC22" i="33" s="1"/>
  <c r="AB23" i="33" s="1"/>
  <c r="AX29" i="33"/>
  <c r="S29" i="33" s="1"/>
  <c r="AC29" i="33" s="1"/>
  <c r="AB30" i="33" s="1"/>
  <c r="AX28" i="33"/>
  <c r="S28" i="33" s="1"/>
  <c r="AC28" i="33" s="1"/>
  <c r="AB29" i="33" s="1"/>
  <c r="AX25" i="33"/>
  <c r="S25" i="33" s="1"/>
  <c r="AC25" i="33" s="1"/>
  <c r="AB26" i="33" s="1"/>
  <c r="AX19" i="33"/>
  <c r="S19" i="33" s="1"/>
  <c r="AC19" i="33" s="1"/>
  <c r="AB20" i="33" s="1"/>
  <c r="AX15" i="33"/>
  <c r="S15" i="33" s="1"/>
  <c r="AC15" i="33" s="1"/>
  <c r="AB16" i="33" s="1"/>
  <c r="AX13" i="33"/>
  <c r="S13" i="33" s="1"/>
  <c r="AC13" i="33" s="1"/>
  <c r="AB14" i="33" s="1"/>
  <c r="AX39" i="33"/>
  <c r="S39" i="33" s="1"/>
  <c r="AC39" i="33" s="1"/>
  <c r="AB40" i="33" s="1"/>
  <c r="AX33" i="33"/>
  <c r="S33" i="33" s="1"/>
  <c r="AC33" i="33" s="1"/>
  <c r="AB34" i="33" s="1"/>
  <c r="AX27" i="33"/>
  <c r="S27" i="33" s="1"/>
  <c r="AC27" i="33" s="1"/>
  <c r="AB28" i="33" s="1"/>
  <c r="AX21" i="33"/>
  <c r="S21" i="33" s="1"/>
  <c r="AC21" i="33" s="1"/>
  <c r="AB22" i="33" s="1"/>
  <c r="AX26" i="33"/>
  <c r="S26" i="33" s="1"/>
  <c r="AC26" i="33" s="1"/>
  <c r="AB27" i="33" s="1"/>
  <c r="AX20" i="33"/>
  <c r="S20" i="33" s="1"/>
  <c r="AC20" i="33" s="1"/>
  <c r="AB21" i="33" s="1"/>
  <c r="AX18" i="33"/>
  <c r="S18" i="33" s="1"/>
  <c r="AC18" i="33" s="1"/>
  <c r="AB19" i="33" s="1"/>
  <c r="AX12" i="33"/>
  <c r="S12" i="33" s="1"/>
  <c r="AC12" i="33" s="1"/>
  <c r="AB13" i="33" s="1"/>
  <c r="AX17" i="33"/>
  <c r="S17" i="33" s="1"/>
  <c r="AC17" i="33" s="1"/>
  <c r="AB18" i="33" s="1"/>
  <c r="AX11" i="33"/>
  <c r="S11" i="33" s="1"/>
  <c r="AC11" i="33" s="1"/>
  <c r="AB12" i="33" s="1"/>
  <c r="AX16" i="33"/>
  <c r="S16" i="33" s="1"/>
  <c r="AC16" i="33" s="1"/>
  <c r="AB17" i="33" s="1"/>
  <c r="AX9" i="33"/>
  <c r="S9" i="33" s="1"/>
  <c r="AC9" i="33" s="1"/>
  <c r="AB10" i="33" s="1"/>
  <c r="AX14" i="33"/>
  <c r="S14" i="33" s="1"/>
  <c r="AC14" i="33" s="1"/>
  <c r="AB15" i="33" s="1"/>
  <c r="Z96" i="29"/>
  <c r="AX8" i="33"/>
  <c r="S8" i="33" s="1"/>
  <c r="AC8" i="33" s="1"/>
  <c r="AB9" i="33" s="1"/>
  <c r="AX7" i="33"/>
  <c r="S7" i="33" s="1"/>
  <c r="AC7" i="33" s="1"/>
  <c r="AB8" i="33" s="1"/>
  <c r="AX6" i="33"/>
  <c r="S6" i="33" s="1"/>
  <c r="AC6" i="33" s="1"/>
  <c r="AB7" i="33" s="1"/>
  <c r="AX10" i="33"/>
  <c r="S10" i="33" s="1"/>
  <c r="AC10" i="33" s="1"/>
  <c r="AB11" i="33" s="1"/>
  <c r="AK11" i="33" s="1"/>
  <c r="AT11" i="33" s="1"/>
  <c r="AX4" i="33"/>
  <c r="S4" i="33" s="1"/>
  <c r="AC4" i="33" s="1"/>
  <c r="AB5" i="33" s="1"/>
  <c r="AX5" i="33"/>
  <c r="S5" i="33" s="1"/>
  <c r="AC5" i="33" s="1"/>
  <c r="AB6" i="33" s="1"/>
  <c r="Z93" i="89"/>
  <c r="AE93" i="89" s="1"/>
  <c r="Z97" i="45"/>
  <c r="W98" i="45" s="1"/>
  <c r="AG93" i="89"/>
  <c r="AP93" i="89" s="1"/>
  <c r="AF93" i="89"/>
  <c r="AO93" i="89" s="1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S100" i="85" s="1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20" i="25"/>
  <c r="S20" i="25" s="1"/>
  <c r="AC20" i="25" s="1"/>
  <c r="AB21" i="25" s="1"/>
  <c r="AX21" i="25"/>
  <c r="S21" i="25" s="1"/>
  <c r="AC21" i="25" s="1"/>
  <c r="AB22" i="25" s="1"/>
  <c r="AX22" i="25"/>
  <c r="S22" i="25" s="1"/>
  <c r="AC22" i="25" s="1"/>
  <c r="AB23" i="25" s="1"/>
  <c r="AX24" i="25"/>
  <c r="S24" i="25" s="1"/>
  <c r="AC24" i="25" s="1"/>
  <c r="AB25" i="25" s="1"/>
  <c r="AX27" i="25"/>
  <c r="S27" i="25" s="1"/>
  <c r="AC27" i="25" s="1"/>
  <c r="AB28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L4" i="73"/>
  <c r="AU4" i="73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52" i="93"/>
  <c r="AX26" i="25" l="1"/>
  <c r="S26" i="25" s="1"/>
  <c r="AC26" i="25" s="1"/>
  <c r="AB27" i="25" s="1"/>
  <c r="AX19" i="25"/>
  <c r="S19" i="25" s="1"/>
  <c r="AC19" i="25" s="1"/>
  <c r="AB20" i="25" s="1"/>
  <c r="W94" i="89"/>
  <c r="AX25" i="25"/>
  <c r="S25" i="25" s="1"/>
  <c r="AC25" i="25" s="1"/>
  <c r="AB26" i="25" s="1"/>
  <c r="AX11" i="25"/>
  <c r="S11" i="25" s="1"/>
  <c r="AC11" i="25" s="1"/>
  <c r="AB12" i="25" s="1"/>
  <c r="AE97" i="45"/>
  <c r="AJ5" i="33"/>
  <c r="AX18" i="25"/>
  <c r="S18" i="25" s="1"/>
  <c r="AC18" i="25" s="1"/>
  <c r="AB19" i="25" s="1"/>
  <c r="AX23" i="25"/>
  <c r="S23" i="25" s="1"/>
  <c r="AC23" i="25" s="1"/>
  <c r="AB24" i="25" s="1"/>
  <c r="AX17" i="25"/>
  <c r="S17" i="25" s="1"/>
  <c r="AC17" i="25" s="1"/>
  <c r="AB18" i="25" s="1"/>
  <c r="AX15" i="25"/>
  <c r="S15" i="25" s="1"/>
  <c r="AC15" i="25" s="1"/>
  <c r="AB16" i="25" s="1"/>
  <c r="AF97" i="45"/>
  <c r="AO97" i="45" s="1"/>
  <c r="AX13" i="25"/>
  <c r="S13" i="25" s="1"/>
  <c r="AC13" i="25" s="1"/>
  <c r="AB14" i="25" s="1"/>
  <c r="AG97" i="45"/>
  <c r="AP97" i="45" s="1"/>
  <c r="AX12" i="25"/>
  <c r="S12" i="25" s="1"/>
  <c r="AC12" i="25" s="1"/>
  <c r="AB13" i="25" s="1"/>
  <c r="AK5" i="33"/>
  <c r="AT5" i="33" s="1"/>
  <c r="AS100" i="73"/>
  <c r="AX9" i="25"/>
  <c r="S9" i="25" s="1"/>
  <c r="AC9" i="25" s="1"/>
  <c r="AB10" i="25" s="1"/>
  <c r="AJ10" i="33"/>
  <c r="AU100" i="73"/>
  <c r="C11" i="73" s="1"/>
  <c r="F26" i="97" s="1"/>
  <c r="AX14" i="25"/>
  <c r="S14" i="25" s="1"/>
  <c r="AC14" i="25" s="1"/>
  <c r="AB15" i="25" s="1"/>
  <c r="AK15" i="25" s="1"/>
  <c r="AT15" i="25" s="1"/>
  <c r="AX8" i="25"/>
  <c r="S8" i="25" s="1"/>
  <c r="AC8" i="25" s="1"/>
  <c r="AB9" i="25" s="1"/>
  <c r="AX6" i="25"/>
  <c r="S6" i="25" s="1"/>
  <c r="AC6" i="25" s="1"/>
  <c r="AB7" i="25" s="1"/>
  <c r="AX3" i="25"/>
  <c r="S3" i="25" s="1"/>
  <c r="AC3" i="25" s="1"/>
  <c r="AX16" i="25"/>
  <c r="S16" i="25" s="1"/>
  <c r="AC16" i="25" s="1"/>
  <c r="AB17" i="25" s="1"/>
  <c r="AX10" i="25"/>
  <c r="S10" i="25" s="1"/>
  <c r="AC10" i="25" s="1"/>
  <c r="AB11" i="25" s="1"/>
  <c r="AX5" i="25"/>
  <c r="S5" i="25" s="1"/>
  <c r="AC5" i="25" s="1"/>
  <c r="AB6" i="25" s="1"/>
  <c r="AJ6" i="25" s="1"/>
  <c r="AX4" i="25"/>
  <c r="S4" i="25" s="1"/>
  <c r="AC4" i="25" s="1"/>
  <c r="AB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10" i="25"/>
  <c r="AK10" i="25"/>
  <c r="AT10" i="25" s="1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X94" i="89"/>
  <c r="Z94" i="89" l="1"/>
  <c r="Z97" i="29"/>
  <c r="Z98" i="45"/>
  <c r="AJ14" i="25"/>
  <c r="AJ5" i="25"/>
  <c r="AS4" i="33"/>
  <c r="AS100" i="33" s="1"/>
  <c r="AL4" i="33"/>
  <c r="AU4" i="33" s="1"/>
  <c r="AU100" i="33" s="1"/>
  <c r="C11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32" i="45"/>
  <c r="S32" i="45" s="1"/>
  <c r="AC32" i="45" s="1"/>
  <c r="AB33" i="45" s="1"/>
  <c r="AX34" i="45"/>
  <c r="S34" i="45" s="1"/>
  <c r="AC34" i="45" s="1"/>
  <c r="AB35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31" i="45" l="1"/>
  <c r="S31" i="45" s="1"/>
  <c r="AC31" i="45" s="1"/>
  <c r="AB32" i="45" s="1"/>
  <c r="AX36" i="45"/>
  <c r="S36" i="45" s="1"/>
  <c r="AC36" i="45" s="1"/>
  <c r="AB37" i="45" s="1"/>
  <c r="AX30" i="45"/>
  <c r="S30" i="45" s="1"/>
  <c r="AC30" i="45" s="1"/>
  <c r="AB31" i="45" s="1"/>
  <c r="AX35" i="45"/>
  <c r="S35" i="45" s="1"/>
  <c r="AC35" i="45" s="1"/>
  <c r="AB36" i="45" s="1"/>
  <c r="AX29" i="45"/>
  <c r="S29" i="45" s="1"/>
  <c r="AC29" i="45" s="1"/>
  <c r="AB30" i="45" s="1"/>
  <c r="AX33" i="45"/>
  <c r="S33" i="45" s="1"/>
  <c r="AC33" i="45" s="1"/>
  <c r="AB34" i="45" s="1"/>
  <c r="AX28" i="45"/>
  <c r="S28" i="45" s="1"/>
  <c r="AC28" i="45" s="1"/>
  <c r="AB29" i="45" s="1"/>
  <c r="AX27" i="45"/>
  <c r="S27" i="45" s="1"/>
  <c r="AC27" i="45" s="1"/>
  <c r="AB28" i="45" s="1"/>
  <c r="AX23" i="45"/>
  <c r="S23" i="45" s="1"/>
  <c r="AC23" i="45" s="1"/>
  <c r="AB24" i="45" s="1"/>
  <c r="AX21" i="45"/>
  <c r="S21" i="45" s="1"/>
  <c r="AC21" i="45" s="1"/>
  <c r="AB22" i="45" s="1"/>
  <c r="AX18" i="45"/>
  <c r="S18" i="45" s="1"/>
  <c r="AC18" i="45" s="1"/>
  <c r="AB19" i="45" s="1"/>
  <c r="AX26" i="45"/>
  <c r="S26" i="45" s="1"/>
  <c r="AC26" i="45" s="1"/>
  <c r="AB27" i="45" s="1"/>
  <c r="AX25" i="45"/>
  <c r="S25" i="45" s="1"/>
  <c r="AC25" i="45" s="1"/>
  <c r="AB26" i="45" s="1"/>
  <c r="AX17" i="45"/>
  <c r="S17" i="45" s="1"/>
  <c r="AC17" i="45" s="1"/>
  <c r="AB18" i="45" s="1"/>
  <c r="AX24" i="45"/>
  <c r="S24" i="45" s="1"/>
  <c r="AC24" i="45" s="1"/>
  <c r="AB25" i="45" s="1"/>
  <c r="AX16" i="45"/>
  <c r="S16" i="45" s="1"/>
  <c r="AC16" i="45" s="1"/>
  <c r="AB17" i="45" s="1"/>
  <c r="AX22" i="45"/>
  <c r="S22" i="45" s="1"/>
  <c r="AC22" i="45" s="1"/>
  <c r="AB23" i="45" s="1"/>
  <c r="AX10" i="45"/>
  <c r="S10" i="45" s="1"/>
  <c r="AC10" i="45" s="1"/>
  <c r="AB11" i="45" s="1"/>
  <c r="AX9" i="45"/>
  <c r="S9" i="45" s="1"/>
  <c r="AC9" i="45" s="1"/>
  <c r="AB10" i="45" s="1"/>
  <c r="AK10" i="45" s="1"/>
  <c r="AT10" i="45" s="1"/>
  <c r="AX15" i="45"/>
  <c r="S15" i="45" s="1"/>
  <c r="AC15" i="45" s="1"/>
  <c r="AB16" i="45" s="1"/>
  <c r="AX20" i="45"/>
  <c r="S20" i="45" s="1"/>
  <c r="AC20" i="45" s="1"/>
  <c r="AB21" i="45" s="1"/>
  <c r="AX12" i="45"/>
  <c r="S12" i="45" s="1"/>
  <c r="AC12" i="45" s="1"/>
  <c r="AB13" i="45" s="1"/>
  <c r="AX19" i="45"/>
  <c r="S19" i="45" s="1"/>
  <c r="AC19" i="45" s="1"/>
  <c r="AB20" i="45" s="1"/>
  <c r="AX11" i="45"/>
  <c r="S11" i="45" s="1"/>
  <c r="AC11" i="45" s="1"/>
  <c r="AB12" i="45" s="1"/>
  <c r="AJ12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AJ5" i="45" l="1"/>
  <c r="AK12" i="45"/>
  <c r="AT12" i="45" s="1"/>
  <c r="Z95" i="89"/>
  <c r="AJ10" i="45"/>
  <c r="AK5" i="45"/>
  <c r="AT5" i="45" s="1"/>
  <c r="AJ9" i="45"/>
  <c r="AS9" i="45" s="1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52" i="29"/>
  <c r="S52" i="29" s="1"/>
  <c r="AC52" i="29" s="1"/>
  <c r="AB53" i="29" s="1"/>
  <c r="AX60" i="29"/>
  <c r="S60" i="29" s="1"/>
  <c r="AC60" i="29" s="1"/>
  <c r="AB61" i="29" s="1"/>
  <c r="AX66" i="29"/>
  <c r="S66" i="29" s="1"/>
  <c r="AC66" i="29" s="1"/>
  <c r="AB67" i="29" s="1"/>
  <c r="AX72" i="29"/>
  <c r="S72" i="29" s="1"/>
  <c r="AC72" i="29" s="1"/>
  <c r="AB73" i="29" s="1"/>
  <c r="AX74" i="29"/>
  <c r="S74" i="29" s="1"/>
  <c r="AC74" i="29" s="1"/>
  <c r="AB75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73" i="29" l="1"/>
  <c r="S73" i="29" s="1"/>
  <c r="AC73" i="29" s="1"/>
  <c r="AB74" i="29" s="1"/>
  <c r="AX67" i="29"/>
  <c r="S67" i="29" s="1"/>
  <c r="AC67" i="29" s="1"/>
  <c r="AB68" i="29" s="1"/>
  <c r="AX61" i="29"/>
  <c r="S61" i="29" s="1"/>
  <c r="AC61" i="29" s="1"/>
  <c r="AB62" i="29" s="1"/>
  <c r="AX53" i="29"/>
  <c r="S53" i="29" s="1"/>
  <c r="AC53" i="29" s="1"/>
  <c r="AB54" i="29" s="1"/>
  <c r="AX41" i="29"/>
  <c r="S41" i="29" s="1"/>
  <c r="AC41" i="29" s="1"/>
  <c r="AB42" i="29" s="1"/>
  <c r="AX71" i="29"/>
  <c r="S71" i="29" s="1"/>
  <c r="AC71" i="29" s="1"/>
  <c r="AB72" i="29" s="1"/>
  <c r="AX65" i="29"/>
  <c r="S65" i="29" s="1"/>
  <c r="AC65" i="29" s="1"/>
  <c r="AB66" i="29" s="1"/>
  <c r="AX59" i="29"/>
  <c r="S59" i="29" s="1"/>
  <c r="AC59" i="29" s="1"/>
  <c r="AB60" i="29" s="1"/>
  <c r="AX51" i="29"/>
  <c r="S51" i="29" s="1"/>
  <c r="AC51" i="29" s="1"/>
  <c r="AB52" i="29" s="1"/>
  <c r="AX76" i="29"/>
  <c r="S76" i="29" s="1"/>
  <c r="AC76" i="29" s="1"/>
  <c r="AB77" i="29" s="1"/>
  <c r="AX70" i="29"/>
  <c r="S70" i="29" s="1"/>
  <c r="AC70" i="29" s="1"/>
  <c r="AB71" i="29" s="1"/>
  <c r="AX64" i="29"/>
  <c r="S64" i="29" s="1"/>
  <c r="AC64" i="29" s="1"/>
  <c r="AB65" i="29" s="1"/>
  <c r="AX58" i="29"/>
  <c r="S58" i="29" s="1"/>
  <c r="AC58" i="29" s="1"/>
  <c r="AB59" i="29" s="1"/>
  <c r="AX48" i="29"/>
  <c r="S48" i="29" s="1"/>
  <c r="AC48" i="29" s="1"/>
  <c r="AB49" i="29" s="1"/>
  <c r="AX75" i="29"/>
  <c r="S75" i="29" s="1"/>
  <c r="AC75" i="29" s="1"/>
  <c r="AB76" i="29" s="1"/>
  <c r="AX69" i="29"/>
  <c r="S69" i="29" s="1"/>
  <c r="AC69" i="29" s="1"/>
  <c r="AB70" i="29" s="1"/>
  <c r="AX63" i="29"/>
  <c r="S63" i="29" s="1"/>
  <c r="AC63" i="29" s="1"/>
  <c r="AB64" i="29" s="1"/>
  <c r="AX57" i="29"/>
  <c r="S57" i="29" s="1"/>
  <c r="AC57" i="29" s="1"/>
  <c r="AB58" i="29" s="1"/>
  <c r="AX47" i="29"/>
  <c r="S47" i="29" s="1"/>
  <c r="AC47" i="29" s="1"/>
  <c r="AB48" i="29" s="1"/>
  <c r="AX68" i="29"/>
  <c r="S68" i="29" s="1"/>
  <c r="AC68" i="29" s="1"/>
  <c r="AB69" i="29" s="1"/>
  <c r="AX62" i="29"/>
  <c r="S62" i="29" s="1"/>
  <c r="AC62" i="29" s="1"/>
  <c r="AB63" i="29" s="1"/>
  <c r="AX54" i="29"/>
  <c r="S54" i="29" s="1"/>
  <c r="AC54" i="29" s="1"/>
  <c r="AB55" i="29" s="1"/>
  <c r="AX46" i="29"/>
  <c r="S46" i="29" s="1"/>
  <c r="AC46" i="29" s="1"/>
  <c r="AB47" i="29" s="1"/>
  <c r="AX42" i="29"/>
  <c r="S42" i="29" s="1"/>
  <c r="AC42" i="29" s="1"/>
  <c r="AB43" i="29" s="1"/>
  <c r="AX30" i="29"/>
  <c r="S30" i="29" s="1"/>
  <c r="AC30" i="29" s="1"/>
  <c r="AB31" i="29" s="1"/>
  <c r="AX40" i="29"/>
  <c r="S40" i="29" s="1"/>
  <c r="AC40" i="29" s="1"/>
  <c r="AB41" i="29" s="1"/>
  <c r="AX45" i="29"/>
  <c r="S45" i="29" s="1"/>
  <c r="AC45" i="29" s="1"/>
  <c r="AB46" i="29" s="1"/>
  <c r="AX37" i="29"/>
  <c r="S37" i="29" s="1"/>
  <c r="AC37" i="29" s="1"/>
  <c r="AB38" i="29" s="1"/>
  <c r="AX56" i="29"/>
  <c r="S56" i="29" s="1"/>
  <c r="AC56" i="29" s="1"/>
  <c r="AB57" i="29" s="1"/>
  <c r="AX50" i="29"/>
  <c r="S50" i="29" s="1"/>
  <c r="AC50" i="29" s="1"/>
  <c r="AB51" i="29" s="1"/>
  <c r="AX44" i="29"/>
  <c r="S44" i="29" s="1"/>
  <c r="AC44" i="29" s="1"/>
  <c r="AB45" i="29" s="1"/>
  <c r="AX36" i="29"/>
  <c r="S36" i="29" s="1"/>
  <c r="AC36" i="29" s="1"/>
  <c r="AB37" i="29" s="1"/>
  <c r="AX55" i="29"/>
  <c r="S55" i="29" s="1"/>
  <c r="AC55" i="29" s="1"/>
  <c r="AB56" i="29" s="1"/>
  <c r="AX49" i="29"/>
  <c r="S49" i="29" s="1"/>
  <c r="AC49" i="29" s="1"/>
  <c r="AB50" i="29" s="1"/>
  <c r="AX43" i="29"/>
  <c r="S43" i="29" s="1"/>
  <c r="AC43" i="29" s="1"/>
  <c r="AB44" i="29" s="1"/>
  <c r="AX35" i="29"/>
  <c r="S35" i="29" s="1"/>
  <c r="AC35" i="29" s="1"/>
  <c r="AB36" i="29" s="1"/>
  <c r="AX31" i="29"/>
  <c r="S31" i="29" s="1"/>
  <c r="AC31" i="29" s="1"/>
  <c r="AB32" i="29" s="1"/>
  <c r="AX17" i="29"/>
  <c r="S17" i="29" s="1"/>
  <c r="AC17" i="29" s="1"/>
  <c r="AB18" i="29" s="1"/>
  <c r="AX27" i="29"/>
  <c r="S27" i="29" s="1"/>
  <c r="AC27" i="29" s="1"/>
  <c r="AB28" i="29" s="1"/>
  <c r="AX34" i="29"/>
  <c r="S34" i="29" s="1"/>
  <c r="AC34" i="29" s="1"/>
  <c r="AB35" i="29" s="1"/>
  <c r="AX26" i="29"/>
  <c r="S26" i="29" s="1"/>
  <c r="AC26" i="29" s="1"/>
  <c r="AB27" i="29" s="1"/>
  <c r="AX39" i="29"/>
  <c r="S39" i="29" s="1"/>
  <c r="AC39" i="29" s="1"/>
  <c r="AB40" i="29" s="1"/>
  <c r="AX33" i="29"/>
  <c r="S33" i="29" s="1"/>
  <c r="AC33" i="29" s="1"/>
  <c r="AB34" i="29" s="1"/>
  <c r="AX25" i="29"/>
  <c r="S25" i="29" s="1"/>
  <c r="AC25" i="29" s="1"/>
  <c r="AB26" i="29" s="1"/>
  <c r="AX38" i="29"/>
  <c r="S38" i="29" s="1"/>
  <c r="AC38" i="29" s="1"/>
  <c r="AB39" i="29" s="1"/>
  <c r="AX32" i="29"/>
  <c r="S32" i="29" s="1"/>
  <c r="AC32" i="29" s="1"/>
  <c r="AB33" i="29" s="1"/>
  <c r="AX21" i="29"/>
  <c r="S21" i="29" s="1"/>
  <c r="AC21" i="29" s="1"/>
  <c r="AB22" i="29" s="1"/>
  <c r="AL9" i="45"/>
  <c r="AU9" i="45" s="1"/>
  <c r="AX24" i="29"/>
  <c r="S24" i="29" s="1"/>
  <c r="AC24" i="29" s="1"/>
  <c r="AB25" i="29" s="1"/>
  <c r="AX29" i="29"/>
  <c r="S29" i="29" s="1"/>
  <c r="AC29" i="29" s="1"/>
  <c r="AB30" i="29" s="1"/>
  <c r="AX23" i="29"/>
  <c r="S23" i="29" s="1"/>
  <c r="AC23" i="29" s="1"/>
  <c r="AB24" i="29" s="1"/>
  <c r="AX28" i="29"/>
  <c r="S28" i="29" s="1"/>
  <c r="AC28" i="29" s="1"/>
  <c r="AB29" i="29" s="1"/>
  <c r="AX22" i="29"/>
  <c r="S22" i="29" s="1"/>
  <c r="AC22" i="29" s="1"/>
  <c r="AB23" i="29" s="1"/>
  <c r="AK23" i="29" s="1"/>
  <c r="AT23" i="29" s="1"/>
  <c r="AX18" i="29"/>
  <c r="S18" i="29" s="1"/>
  <c r="AC18" i="29" s="1"/>
  <c r="AB19" i="29" s="1"/>
  <c r="AX11" i="29"/>
  <c r="S11" i="29" s="1"/>
  <c r="AC11" i="29" s="1"/>
  <c r="AB12" i="29" s="1"/>
  <c r="AX16" i="29"/>
  <c r="S16" i="29" s="1"/>
  <c r="AC16" i="29" s="1"/>
  <c r="AB17" i="29" s="1"/>
  <c r="AX15" i="29"/>
  <c r="S15" i="29" s="1"/>
  <c r="AC15" i="29" s="1"/>
  <c r="AB16" i="29" s="1"/>
  <c r="AX20" i="29"/>
  <c r="S20" i="29" s="1"/>
  <c r="AC20" i="29" s="1"/>
  <c r="AB21" i="29" s="1"/>
  <c r="AK21" i="29" s="1"/>
  <c r="AT21" i="29" s="1"/>
  <c r="AX13" i="29"/>
  <c r="S13" i="29" s="1"/>
  <c r="AC13" i="29" s="1"/>
  <c r="AB14" i="29" s="1"/>
  <c r="AK14" i="29" s="1"/>
  <c r="AT14" i="29" s="1"/>
  <c r="AX19" i="29"/>
  <c r="S19" i="29" s="1"/>
  <c r="AC19" i="29" s="1"/>
  <c r="AB20" i="29" s="1"/>
  <c r="AX12" i="29"/>
  <c r="S12" i="29" s="1"/>
  <c r="AC12" i="29" s="1"/>
  <c r="AB13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J10" i="29" s="1"/>
  <c r="AX14" i="29"/>
  <c r="S14" i="29" s="1"/>
  <c r="AC14" i="29" s="1"/>
  <c r="AB15" i="29" s="1"/>
  <c r="AJ15" i="29" s="1"/>
  <c r="AX8" i="29"/>
  <c r="S8" i="29" s="1"/>
  <c r="AC8" i="29" s="1"/>
  <c r="AB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9" i="29"/>
  <c r="AT9" i="29" s="1"/>
  <c r="AJ9" i="29"/>
  <c r="AX4" i="29"/>
  <c r="S4" i="29" s="1"/>
  <c r="AC4" i="29" s="1"/>
  <c r="AB5" i="29" s="1"/>
  <c r="X96" i="89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K29" i="29"/>
  <c r="AT29" i="29" s="1"/>
  <c r="AJ23" i="29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K16" i="29"/>
  <c r="AT16" i="29" s="1"/>
  <c r="AJ16" i="29"/>
  <c r="AK10" i="29"/>
  <c r="AT10" i="29" s="1"/>
  <c r="AJ29" i="29" l="1"/>
  <c r="AJ20" i="29"/>
  <c r="AJ13" i="29"/>
  <c r="AK15" i="29"/>
  <c r="AT15" i="29" s="1"/>
  <c r="AJ22" i="29"/>
  <c r="AS22" i="29" s="1"/>
  <c r="Z96" i="89"/>
  <c r="AU100" i="45"/>
  <c r="C11" i="45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L15" i="29" l="1"/>
  <c r="AU15" i="29" s="1"/>
  <c r="AT100" i="29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6" i="89" l="1"/>
  <c r="S16" i="89" s="1"/>
  <c r="AC16" i="89" s="1"/>
  <c r="AB17" i="89" s="1"/>
  <c r="AX15" i="89"/>
  <c r="S15" i="89" s="1"/>
  <c r="AC15" i="89" s="1"/>
  <c r="AB16" i="89" s="1"/>
  <c r="AX14" i="89"/>
  <c r="S14" i="89" s="1"/>
  <c r="AC14" i="89" s="1"/>
  <c r="AB15" i="89" s="1"/>
  <c r="AX13" i="89"/>
  <c r="S13" i="89" s="1"/>
  <c r="AC13" i="89" s="1"/>
  <c r="AB14" i="89" s="1"/>
  <c r="AX17" i="89"/>
  <c r="S17" i="89" s="1"/>
  <c r="AC17" i="89" s="1"/>
  <c r="AB18" i="89" s="1"/>
  <c r="AX12" i="89"/>
  <c r="S12" i="89" s="1"/>
  <c r="AC12" i="89" s="1"/>
  <c r="AB13" i="89" s="1"/>
  <c r="AJ13" i="89" s="1"/>
  <c r="AX11" i="89"/>
  <c r="S11" i="89" s="1"/>
  <c r="AC11" i="89" s="1"/>
  <c r="AB12" i="89" s="1"/>
  <c r="AX10" i="89"/>
  <c r="S10" i="89" s="1"/>
  <c r="AC10" i="89" s="1"/>
  <c r="AB11" i="89" s="1"/>
  <c r="AX8" i="89"/>
  <c r="S8" i="89" s="1"/>
  <c r="AC8" i="89" s="1"/>
  <c r="AB9" i="89" s="1"/>
  <c r="AX7" i="89"/>
  <c r="S7" i="89" s="1"/>
  <c r="AC7" i="89" s="1"/>
  <c r="AB8" i="89" s="1"/>
  <c r="AX6" i="89"/>
  <c r="S6" i="89" s="1"/>
  <c r="AC6" i="89" s="1"/>
  <c r="AB7" i="89" s="1"/>
  <c r="AK7" i="89" s="1"/>
  <c r="AT7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K12" i="89"/>
  <c r="AT12" i="89" s="1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K13" i="89" l="1"/>
  <c r="AT13" i="89" s="1"/>
  <c r="AJ6" i="89"/>
  <c r="AJ7" i="89"/>
  <c r="AL7" i="89" s="1"/>
  <c r="AU7" i="89" s="1"/>
  <c r="AJ5" i="89"/>
  <c r="AJ12" i="89"/>
  <c r="AS50" i="89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7" i="89" l="1"/>
  <c r="AS4" i="89"/>
  <c r="AL4" i="89"/>
  <c r="AU4" i="89" s="1"/>
  <c r="AS100" i="89"/>
  <c r="AL98" i="89"/>
  <c r="AU98" i="89" s="1"/>
  <c r="AR98" i="89"/>
  <c r="AR100" i="89" s="1"/>
  <c r="AU100" i="89" l="1"/>
  <c r="C11" i="89" s="1"/>
  <c r="F42" i="97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<sst xmlns="http://schemas.openxmlformats.org/spreadsheetml/2006/main" count="5587" uniqueCount="60">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</sst>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I30" sqref="I30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101.49800940988838</v>
      </c>
      <c r="K3">
        <v>1</v>
      </c>
      <c r="L3" s="2">
        <v>0</v>
      </c>
      <c r="O3">
        <f>$C$3</f>
        <v>101.49800940988838</v>
      </c>
      <c r="P3">
        <f>O3*B5</f>
        <v>81.198407527910717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10.416790557413243</v>
      </c>
      <c r="AE3">
        <f t="shared" ref="AE3:AE23" si="1">$Z3*O3</f>
        <v>101.49800940988838</v>
      </c>
      <c r="AF3">
        <f t="shared" ref="AF3:AG23" si="2">-$Z3*P3</f>
        <v>-81.198407527910717</v>
      </c>
      <c r="AG3">
        <f t="shared" si="2"/>
        <v>-624.95697070000006</v>
      </c>
      <c r="AH3">
        <f t="shared" ref="AH3:AH23" si="3">-X3*R3</f>
        <v>0</v>
      </c>
      <c r="AI3">
        <f t="shared" ref="AI3:AI23" si="4">SUM(AE3:AH3)</f>
        <v>-604.65736881802241</v>
      </c>
      <c r="AJ3">
        <f t="shared" ref="AJ3:AJ23" si="5">AB3-AC3</f>
        <v>-10.416790557413243</v>
      </c>
      <c r="AL3">
        <f t="shared" ref="AL3:AL23" si="6">SUM(AI3:AK3)</f>
        <v>-615.07415937543567</v>
      </c>
      <c r="AN3">
        <f t="shared" ref="AN3:AU23" si="7">AE3*$K3</f>
        <v>101.49800940988838</v>
      </c>
      <c r="AO3">
        <f t="shared" si="7"/>
        <v>-81.198407527910717</v>
      </c>
      <c r="AP3">
        <f t="shared" si="7"/>
        <v>-624.95697070000006</v>
      </c>
      <c r="AQ3">
        <f t="shared" si="7"/>
        <v>0</v>
      </c>
      <c r="AR3">
        <f t="shared" si="7"/>
        <v>-604.65736881802241</v>
      </c>
      <c r="AS3">
        <f t="shared" si="7"/>
        <v>-10.416790557413243</v>
      </c>
      <c r="AT3">
        <f t="shared" si="7"/>
        <v>0</v>
      </c>
      <c r="AU3">
        <f t="shared" si="7"/>
        <v>-615.07415937543567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58.520214179196643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50000</v>
      </c>
      <c r="S4">
        <f t="shared" ref="S4:S23" si="11">AX4</f>
        <v>10.416790557413243</v>
      </c>
      <c r="U4">
        <f t="shared" ref="U4:U23" si="12">M4</f>
        <v>1.0468929999999999E-3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1.0468929999999999E-3</v>
      </c>
      <c r="Y4">
        <f t="shared" ref="Y4:Y23" si="16">V4*W4</f>
        <v>0.01</v>
      </c>
      <c r="Z4">
        <f t="shared" ref="Z4:Z23" si="17">MAX(0, W4-X4-Y4)</f>
        <v>0.98895310699999994</v>
      </c>
      <c r="AB4">
        <f t="shared" ref="AB4:AB23" si="18">AC3</f>
        <v>10.416790557413243</v>
      </c>
      <c r="AC4">
        <f t="shared" ref="AC4:AC23" si="19">AX5</f>
        <v>19.664706418787993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-52.344649999999994</v>
      </c>
      <c r="AI4">
        <f t="shared" si="4"/>
        <v>-52.344649999999994</v>
      </c>
      <c r="AJ4">
        <f t="shared" si="5"/>
        <v>-9.2479158613747501</v>
      </c>
      <c r="AK4">
        <f>G4*MAX(0, SUM(AB4:AB4, AE4:AF4))</f>
        <v>0.72917533901892706</v>
      </c>
      <c r="AL4">
        <f t="shared" si="6"/>
        <v>-60.863390522355814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-48.218496792474383</v>
      </c>
      <c r="AR4">
        <f t="shared" si="7"/>
        <v>-48.218496792474383</v>
      </c>
      <c r="AS4">
        <f t="shared" si="7"/>
        <v>-8.5189336694155262</v>
      </c>
      <c r="AT4">
        <f t="shared" si="7"/>
        <v>0.67169689253124354</v>
      </c>
      <c r="AU4">
        <f t="shared" si="7"/>
        <v>-56.065733569358663</v>
      </c>
      <c r="AW4">
        <v>1</v>
      </c>
      <c r="AX4">
        <f>(R4*SUMPRODUCT(K5:$K$23, X5:$X$23)-$AZ$3*SUMPRODUCT(K4:$K$22, W5:$W$23))/Z4</f>
        <v>10.416790557413243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101.49800940988838</v>
      </c>
      <c r="P5">
        <f t="shared" ref="P5:P23" si="22">O5*$C$5</f>
        <v>5.0749004704944198</v>
      </c>
      <c r="Q5" s="4">
        <f t="shared" ref="Q5:Q23" si="23">$C$8</f>
        <v>12.5</v>
      </c>
      <c r="R5">
        <f t="shared" si="0"/>
        <v>50000</v>
      </c>
      <c r="S5">
        <f t="shared" si="11"/>
        <v>19.664706418787993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19.664706418787993</v>
      </c>
      <c r="AC5">
        <f t="shared" si="19"/>
        <v>27.761971115620145</v>
      </c>
      <c r="AE5">
        <f t="shared" si="1"/>
        <v>99.266833925102958</v>
      </c>
      <c r="AF5">
        <f t="shared" si="2"/>
        <v>-4.9633416962551484</v>
      </c>
      <c r="AG5">
        <f t="shared" si="2"/>
        <v>-12.225219305068453</v>
      </c>
      <c r="AH5">
        <f t="shared" si="3"/>
        <v>-52.301576226180593</v>
      </c>
      <c r="AI5">
        <f t="shared" si="4"/>
        <v>29.776696697598773</v>
      </c>
      <c r="AJ5">
        <f t="shared" si="5"/>
        <v>-8.097264696832152</v>
      </c>
      <c r="AK5">
        <f t="shared" ref="AK5:AK23" si="24">G5*SUM(AB5:AB5, AE5:AF5)</f>
        <v>7.9777739053345078</v>
      </c>
      <c r="AL5">
        <f t="shared" si="6"/>
        <v>29.65720590610113</v>
      </c>
      <c r="AN5">
        <f t="shared" si="7"/>
        <v>84.233899110354599</v>
      </c>
      <c r="AO5">
        <f t="shared" si="7"/>
        <v>-4.2116949555177303</v>
      </c>
      <c r="AP5">
        <f t="shared" si="7"/>
        <v>-10.373836344191909</v>
      </c>
      <c r="AQ5">
        <f t="shared" si="7"/>
        <v>-44.381043707635783</v>
      </c>
      <c r="AR5">
        <f t="shared" si="7"/>
        <v>25.267324103009187</v>
      </c>
      <c r="AS5">
        <f t="shared" si="7"/>
        <v>-6.8710177465457845</v>
      </c>
      <c r="AT5">
        <f t="shared" si="7"/>
        <v>6.7696225989658467</v>
      </c>
      <c r="AU5">
        <f t="shared" si="7"/>
        <v>25.165928955429251</v>
      </c>
      <c r="AW5">
        <v>2</v>
      </c>
      <c r="AX5">
        <f>(R5*SUMPRODUCT(K6:$K$23, X6:$X$23)-$AZ$3*SUMPRODUCT(K5:$K$22, W6:$W$23))/Z5</f>
        <v>19.664706418787993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101.49800940988838</v>
      </c>
      <c r="P6">
        <f t="shared" si="22"/>
        <v>5.0749004704944198</v>
      </c>
      <c r="Q6" s="4">
        <f t="shared" si="23"/>
        <v>12.5</v>
      </c>
      <c r="R6">
        <f t="shared" si="0"/>
        <v>50000</v>
      </c>
      <c r="S6">
        <f t="shared" si="11"/>
        <v>27.761971115620145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27.761971115620145</v>
      </c>
      <c r="AC6">
        <f t="shared" si="19"/>
        <v>34.80416835189893</v>
      </c>
      <c r="AE6">
        <f t="shared" si="1"/>
        <v>98.167826585610669</v>
      </c>
      <c r="AF6">
        <f t="shared" si="2"/>
        <v>-4.9083913292805343</v>
      </c>
      <c r="AG6">
        <f t="shared" si="2"/>
        <v>-12.089870919188531</v>
      </c>
      <c r="AH6">
        <f t="shared" si="3"/>
        <v>-52.384771316955003</v>
      </c>
      <c r="AI6">
        <f t="shared" si="4"/>
        <v>28.784793020186605</v>
      </c>
      <c r="AJ6">
        <f t="shared" si="5"/>
        <v>-7.0421972362787848</v>
      </c>
      <c r="AK6">
        <f t="shared" si="24"/>
        <v>8.4714984460365201</v>
      </c>
      <c r="AL6">
        <f t="shared" si="6"/>
        <v>30.21409422994434</v>
      </c>
      <c r="AN6">
        <f t="shared" si="7"/>
        <v>76.734960979310898</v>
      </c>
      <c r="AO6">
        <f t="shared" si="7"/>
        <v>-3.8367480489655459</v>
      </c>
      <c r="AP6">
        <f t="shared" si="7"/>
        <v>-9.4503036839650392</v>
      </c>
      <c r="AQ6">
        <f t="shared" si="7"/>
        <v>-40.947666080914097</v>
      </c>
      <c r="AR6">
        <f t="shared" si="7"/>
        <v>22.500243165466223</v>
      </c>
      <c r="AS6">
        <f t="shared" si="7"/>
        <v>-5.5046826330947045</v>
      </c>
      <c r="AT6">
        <f t="shared" si="7"/>
        <v>6.6219261982539441</v>
      </c>
      <c r="AU6">
        <f t="shared" si="7"/>
        <v>23.617486730625465</v>
      </c>
      <c r="AW6">
        <v>3</v>
      </c>
      <c r="AX6">
        <f>(R6*SUMPRODUCT(K7:$K$23, X7:$X$23)-$AZ$3*SUMPRODUCT(K6:$K$22, W7:$W$23))/Z6</f>
        <v>27.761971115620145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101.49800940988838</v>
      </c>
      <c r="P7">
        <f t="shared" si="22"/>
        <v>5.0749004704944198</v>
      </c>
      <c r="Q7" s="4">
        <f t="shared" si="23"/>
        <v>12.5</v>
      </c>
      <c r="R7">
        <f t="shared" si="0"/>
        <v>50000</v>
      </c>
      <c r="S7">
        <f t="shared" si="11"/>
        <v>34.80416835189893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34.80416835189893</v>
      </c>
      <c r="AC7">
        <f t="shared" si="19"/>
        <v>40.790572607018241</v>
      </c>
      <c r="AE7">
        <f t="shared" si="1"/>
        <v>97.079570160961879</v>
      </c>
      <c r="AF7">
        <f t="shared" si="2"/>
        <v>-4.8539785080480948</v>
      </c>
      <c r="AG7">
        <f t="shared" si="2"/>
        <v>-11.955846563566197</v>
      </c>
      <c r="AH7">
        <f t="shared" si="3"/>
        <v>-52.502585721792691</v>
      </c>
      <c r="AI7">
        <f t="shared" si="4"/>
        <v>27.767159367554889</v>
      </c>
      <c r="AJ7">
        <f t="shared" si="5"/>
        <v>-5.9864042551193108</v>
      </c>
      <c r="AK7">
        <f t="shared" si="24"/>
        <v>8.8920832003368915</v>
      </c>
      <c r="AL7">
        <f t="shared" si="6"/>
        <v>30.67283831277247</v>
      </c>
      <c r="AN7">
        <f t="shared" si="7"/>
        <v>69.902597242952567</v>
      </c>
      <c r="AO7">
        <f t="shared" si="7"/>
        <v>-3.4951298621476288</v>
      </c>
      <c r="AP7">
        <f t="shared" si="7"/>
        <v>-8.6088630764001906</v>
      </c>
      <c r="AQ7">
        <f t="shared" si="7"/>
        <v>-37.804731704507404</v>
      </c>
      <c r="AR7">
        <f t="shared" si="7"/>
        <v>19.993872599897337</v>
      </c>
      <c r="AS7">
        <f t="shared" si="7"/>
        <v>-4.3105383026034243</v>
      </c>
      <c r="AT7">
        <f t="shared" si="7"/>
        <v>6.402785978279157</v>
      </c>
      <c r="AU7">
        <f t="shared" si="7"/>
        <v>22.086120275573069</v>
      </c>
      <c r="AW7">
        <v>4</v>
      </c>
      <c r="AX7">
        <f>(R7*SUMPRODUCT(K8:$K$23, X8:$X$23)-$AZ$3*SUMPRODUCT(K7:$K$22, W8:$W$23))/Z7</f>
        <v>34.80416835189893</v>
      </c>
    </row>
    <row r="8" spans="1:52" x14ac:dyDescent="0.25">
      <c r="B8" s="4">
        <v>624.95697070000006</v>
      </c>
      <c r="C8" s="2"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101.49800940988838</v>
      </c>
      <c r="P8">
        <f t="shared" si="22"/>
        <v>5.0749004704944198</v>
      </c>
      <c r="Q8" s="4">
        <f t="shared" si="23"/>
        <v>12.5</v>
      </c>
      <c r="R8">
        <f t="shared" si="0"/>
        <v>50000</v>
      </c>
      <c r="S8">
        <f t="shared" si="11"/>
        <v>40.790572607018241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40.790572607018241</v>
      </c>
      <c r="AC8">
        <f t="shared" si="19"/>
        <v>45.540677750430795</v>
      </c>
      <c r="AE8">
        <f t="shared" si="1"/>
        <v>96.001626766969906</v>
      </c>
      <c r="AF8">
        <f t="shared" si="2"/>
        <v>-4.8000813383484964</v>
      </c>
      <c r="AG8">
        <f t="shared" si="2"/>
        <v>-11.823092310519861</v>
      </c>
      <c r="AH8">
        <f t="shared" si="3"/>
        <v>-52.783149642694589</v>
      </c>
      <c r="AI8">
        <f t="shared" si="4"/>
        <v>26.595303475406972</v>
      </c>
      <c r="AJ8">
        <f t="shared" si="5"/>
        <v>-4.7501051434125543</v>
      </c>
      <c r="AK8">
        <f t="shared" si="24"/>
        <v>9.2394482624947774</v>
      </c>
      <c r="AL8">
        <f t="shared" si="6"/>
        <v>31.084646594489193</v>
      </c>
      <c r="AN8">
        <f t="shared" si="7"/>
        <v>63.677415293430585</v>
      </c>
      <c r="AO8">
        <f t="shared" si="7"/>
        <v>-3.1838707646715299</v>
      </c>
      <c r="AP8">
        <f t="shared" si="7"/>
        <v>-7.8422000174747826</v>
      </c>
      <c r="AQ8">
        <f t="shared" si="7"/>
        <v>-35.010808186112591</v>
      </c>
      <c r="AR8">
        <f t="shared" si="7"/>
        <v>17.640536325171691</v>
      </c>
      <c r="AS8">
        <f t="shared" si="7"/>
        <v>-3.1507217959832583</v>
      </c>
      <c r="AT8">
        <f t="shared" si="7"/>
        <v>6.1284814008534063</v>
      </c>
      <c r="AU8">
        <f t="shared" si="7"/>
        <v>20.618295930041839</v>
      </c>
      <c r="AW8">
        <v>5</v>
      </c>
      <c r="AX8">
        <f>(R8*SUMPRODUCT(K9:$K$23, X9:$X$23)-$AZ$3*SUMPRODUCT(K8:$K$22, W9:$W$23))/Z8</f>
        <v>40.790572607018241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101.49800940988838</v>
      </c>
      <c r="P9">
        <f t="shared" si="22"/>
        <v>5.0749004704944198</v>
      </c>
      <c r="Q9" s="4">
        <f t="shared" si="23"/>
        <v>12.5</v>
      </c>
      <c r="R9">
        <f t="shared" si="0"/>
        <v>50000</v>
      </c>
      <c r="S9">
        <f t="shared" si="11"/>
        <v>45.540677750430795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45.540677750430795</v>
      </c>
      <c r="AC9">
        <f t="shared" si="19"/>
        <v>49.058047638641732</v>
      </c>
      <c r="AE9">
        <f t="shared" si="1"/>
        <v>94.932968530340077</v>
      </c>
      <c r="AF9">
        <f t="shared" si="2"/>
        <v>-4.7466484265170052</v>
      </c>
      <c r="AG9">
        <f t="shared" si="2"/>
        <v>-11.691481572185801</v>
      </c>
      <c r="AH9">
        <f t="shared" si="3"/>
        <v>-53.519260915445557</v>
      </c>
      <c r="AI9">
        <f t="shared" si="4"/>
        <v>24.975577616191714</v>
      </c>
      <c r="AJ9">
        <f t="shared" si="5"/>
        <v>-3.5173698882109363</v>
      </c>
      <c r="AK9">
        <f t="shared" si="24"/>
        <v>9.5008898497977725</v>
      </c>
      <c r="AL9">
        <f t="shared" si="6"/>
        <v>30.95909757777855</v>
      </c>
      <c r="AN9">
        <f t="shared" si="7"/>
        <v>58.00497751165836</v>
      </c>
      <c r="AO9">
        <f t="shared" si="7"/>
        <v>-2.900248875582919</v>
      </c>
      <c r="AP9">
        <f t="shared" si="7"/>
        <v>-7.1436102354248812</v>
      </c>
      <c r="AQ9">
        <f t="shared" si="7"/>
        <v>-32.700794822916038</v>
      </c>
      <c r="AR9">
        <f t="shared" si="7"/>
        <v>15.260323577734525</v>
      </c>
      <c r="AS9">
        <f t="shared" si="7"/>
        <v>-2.1491475977668846</v>
      </c>
      <c r="AT9">
        <f t="shared" si="7"/>
        <v>5.8051371468715285</v>
      </c>
      <c r="AU9">
        <f t="shared" si="7"/>
        <v>18.916313126839167</v>
      </c>
      <c r="AW9">
        <v>6</v>
      </c>
      <c r="AX9">
        <f>(R9*SUMPRODUCT(K10:$K$23, X10:$X$23)-$AZ$3*SUMPRODUCT(K9:$K$22, W10:$W$23))/Z9</f>
        <v>45.540677750430795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101.49800940988838</v>
      </c>
      <c r="P10">
        <f t="shared" si="22"/>
        <v>5.0749004704944198</v>
      </c>
      <c r="Q10" s="4">
        <f t="shared" si="23"/>
        <v>12.5</v>
      </c>
      <c r="R10">
        <f t="shared" si="0"/>
        <v>50000</v>
      </c>
      <c r="S10">
        <f t="shared" si="11"/>
        <v>49.058047638641732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49.058047638641732</v>
      </c>
      <c r="AC10">
        <f t="shared" si="19"/>
        <v>51.528919087787607</v>
      </c>
      <c r="AE10">
        <f t="shared" si="1"/>
        <v>93.873038519111972</v>
      </c>
      <c r="AF10">
        <f t="shared" si="2"/>
        <v>-4.6936519259555993</v>
      </c>
      <c r="AG10">
        <f t="shared" si="2"/>
        <v>-11.56094575953901</v>
      </c>
      <c r="AH10">
        <f t="shared" si="3"/>
        <v>-54.483987699732232</v>
      </c>
      <c r="AI10">
        <f t="shared" si="4"/>
        <v>23.134453133885138</v>
      </c>
      <c r="AJ10">
        <f t="shared" si="5"/>
        <v>-2.470871449145875</v>
      </c>
      <c r="AK10">
        <f t="shared" si="24"/>
        <v>9.6766203962258679</v>
      </c>
      <c r="AL10">
        <f t="shared" si="6"/>
        <v>30.340202080965131</v>
      </c>
      <c r="AN10">
        <f t="shared" si="7"/>
        <v>52.836062324342848</v>
      </c>
      <c r="AO10">
        <f t="shared" si="7"/>
        <v>-2.6418031162171429</v>
      </c>
      <c r="AP10">
        <f t="shared" si="7"/>
        <v>-6.5070318412564019</v>
      </c>
      <c r="AQ10">
        <f t="shared" si="7"/>
        <v>-30.666093429964896</v>
      </c>
      <c r="AR10">
        <f t="shared" si="7"/>
        <v>13.021133936904411</v>
      </c>
      <c r="AS10">
        <f t="shared" si="7"/>
        <v>-1.3907200612871542</v>
      </c>
      <c r="AT10">
        <f t="shared" si="7"/>
        <v>5.4464468862367204</v>
      </c>
      <c r="AU10">
        <f t="shared" si="7"/>
        <v>17.076860761853979</v>
      </c>
      <c r="AW10">
        <v>7</v>
      </c>
      <c r="AX10">
        <f>(R10*SUMPRODUCT(K11:$K$23, X11:$X$23)-$AZ$3*SUMPRODUCT(K10:$K$22, W11:$W$23))/Z10</f>
        <v>49.058047638641732</v>
      </c>
    </row>
    <row r="11" spans="1:52" x14ac:dyDescent="0.25">
      <c r="A11" t="s">
        <v>33</v>
      </c>
      <c r="C11" s="7">
        <f>AU25</f>
        <v>-464.21797636963288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101.49800940988838</v>
      </c>
      <c r="P11">
        <f t="shared" si="22"/>
        <v>5.0749004704944198</v>
      </c>
      <c r="Q11" s="4">
        <f t="shared" si="23"/>
        <v>12.5</v>
      </c>
      <c r="R11">
        <f t="shared" si="0"/>
        <v>50000</v>
      </c>
      <c r="S11">
        <f t="shared" si="11"/>
        <v>51.528919087787607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51.528919087787607</v>
      </c>
      <c r="AC11">
        <f t="shared" si="19"/>
        <v>52.877112621809935</v>
      </c>
      <c r="AE11">
        <f t="shared" si="1"/>
        <v>92.821894888675089</v>
      </c>
      <c r="AF11">
        <f t="shared" si="2"/>
        <v>-4.6410947444337554</v>
      </c>
      <c r="AG11">
        <f t="shared" si="2"/>
        <v>-11.431492034713733</v>
      </c>
      <c r="AH11">
        <f t="shared" si="3"/>
        <v>-55.377068919540967</v>
      </c>
      <c r="AI11">
        <f t="shared" si="4"/>
        <v>21.372239189986637</v>
      </c>
      <c r="AJ11">
        <f t="shared" si="5"/>
        <v>-1.3481935340223288</v>
      </c>
      <c r="AK11">
        <f t="shared" si="24"/>
        <v>9.7796803462420261</v>
      </c>
      <c r="AL11">
        <f t="shared" si="6"/>
        <v>29.803726002206332</v>
      </c>
      <c r="AN11">
        <f t="shared" si="7"/>
        <v>48.126177128700654</v>
      </c>
      <c r="AO11">
        <f t="shared" si="7"/>
        <v>-2.4063088564350332</v>
      </c>
      <c r="AP11">
        <f t="shared" si="7"/>
        <v>-5.9269853429278179</v>
      </c>
      <c r="AQ11">
        <f t="shared" si="7"/>
        <v>-28.711831738475439</v>
      </c>
      <c r="AR11">
        <f t="shared" si="7"/>
        <v>11.081051190862368</v>
      </c>
      <c r="AS11">
        <f t="shared" si="7"/>
        <v>-0.69900965607246757</v>
      </c>
      <c r="AT11">
        <f t="shared" si="7"/>
        <v>5.070556135163967</v>
      </c>
      <c r="AU11">
        <f t="shared" si="7"/>
        <v>15.452597669953867</v>
      </c>
      <c r="AW11">
        <v>8</v>
      </c>
      <c r="AX11">
        <f>(R11*SUMPRODUCT(K12:$K$23, X12:$X$23)-$AZ$3*SUMPRODUCT(K11:$K$22, W12:$W$23))/Z11</f>
        <v>51.528919087787607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101.49800940988838</v>
      </c>
      <c r="P12">
        <f t="shared" si="22"/>
        <v>5.0749004704944198</v>
      </c>
      <c r="Q12" s="4">
        <f t="shared" si="23"/>
        <v>12.5</v>
      </c>
      <c r="R12">
        <f t="shared" si="0"/>
        <v>50000</v>
      </c>
      <c r="S12">
        <f t="shared" si="11"/>
        <v>52.877112621809935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52.877112621809935</v>
      </c>
      <c r="AC12">
        <f t="shared" si="19"/>
        <v>53.219760473446804</v>
      </c>
      <c r="AE12">
        <f t="shared" si="1"/>
        <v>91.778670725884012</v>
      </c>
      <c r="AF12">
        <f t="shared" si="2"/>
        <v>-4.588933536294201</v>
      </c>
      <c r="AG12">
        <f t="shared" si="2"/>
        <v>-11.30301363291349</v>
      </c>
      <c r="AH12">
        <f t="shared" si="3"/>
        <v>-56.653925812423587</v>
      </c>
      <c r="AI12">
        <f t="shared" si="4"/>
        <v>19.232797744252728</v>
      </c>
      <c r="AJ12">
        <f t="shared" si="5"/>
        <v>-0.34264785163686895</v>
      </c>
      <c r="AK12">
        <f t="shared" si="24"/>
        <v>9.8046794867979834</v>
      </c>
      <c r="AL12">
        <f t="shared" si="6"/>
        <v>28.694829379413843</v>
      </c>
      <c r="AN12">
        <f t="shared" si="7"/>
        <v>43.834298970004127</v>
      </c>
      <c r="AO12">
        <f t="shared" si="7"/>
        <v>-2.1917149485002065</v>
      </c>
      <c r="AP12">
        <f t="shared" si="7"/>
        <v>-5.3984185533363771</v>
      </c>
      <c r="AQ12">
        <f t="shared" si="7"/>
        <v>-27.058412398490201</v>
      </c>
      <c r="AR12">
        <f t="shared" si="7"/>
        <v>9.1857530696773431</v>
      </c>
      <c r="AS12">
        <f t="shared" si="7"/>
        <v>-0.16365162244438752</v>
      </c>
      <c r="AT12">
        <f t="shared" si="7"/>
        <v>4.6828010095395705</v>
      </c>
      <c r="AU12">
        <f t="shared" si="7"/>
        <v>13.704902456772524</v>
      </c>
      <c r="AW12">
        <v>9</v>
      </c>
      <c r="AX12">
        <f>(R12*SUMPRODUCT(K13:$K$23, X13:$X$23)-$AZ$3*SUMPRODUCT(K12:$K$22, W13:$W$23))/Z12</f>
        <v>52.877112621809935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101.49800940988838</v>
      </c>
      <c r="P13">
        <f t="shared" si="22"/>
        <v>5.0749004704944198</v>
      </c>
      <c r="Q13" s="4">
        <f t="shared" si="23"/>
        <v>12.5</v>
      </c>
      <c r="R13">
        <f t="shared" si="0"/>
        <v>50000</v>
      </c>
      <c r="S13">
        <f t="shared" si="11"/>
        <v>53.219760473446804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53.219760473446804</v>
      </c>
      <c r="AC13">
        <f t="shared" si="19"/>
        <v>52.554464646532409</v>
      </c>
      <c r="AE13">
        <f t="shared" si="1"/>
        <v>90.74319834006279</v>
      </c>
      <c r="AF13">
        <f t="shared" si="2"/>
        <v>-4.53715991700314</v>
      </c>
      <c r="AG13">
        <f t="shared" si="2"/>
        <v>-11.175489902172183</v>
      </c>
      <c r="AH13">
        <f t="shared" si="3"/>
        <v>-57.974377648685646</v>
      </c>
      <c r="AI13">
        <f t="shared" si="4"/>
        <v>17.056170872201818</v>
      </c>
      <c r="AJ13">
        <f t="shared" si="5"/>
        <v>0.66529582691439515</v>
      </c>
      <c r="AK13">
        <f t="shared" si="24"/>
        <v>9.7598059227554526</v>
      </c>
      <c r="AL13">
        <f t="shared" si="6"/>
        <v>27.481272621871668</v>
      </c>
      <c r="AN13">
        <f t="shared" si="7"/>
        <v>39.923421262637326</v>
      </c>
      <c r="AO13">
        <f t="shared" si="7"/>
        <v>-1.9961710631318665</v>
      </c>
      <c r="AP13">
        <f t="shared" si="7"/>
        <v>-4.916773921817895</v>
      </c>
      <c r="AQ13">
        <f t="shared" si="7"/>
        <v>-25.506435122926934</v>
      </c>
      <c r="AR13">
        <f t="shared" si="7"/>
        <v>7.5040411547606283</v>
      </c>
      <c r="AS13">
        <f t="shared" si="7"/>
        <v>0.29270387255516772</v>
      </c>
      <c r="AT13">
        <f t="shared" si="7"/>
        <v>4.2939289161435914</v>
      </c>
      <c r="AU13">
        <f t="shared" si="7"/>
        <v>12.090673943459388</v>
      </c>
      <c r="AW13">
        <v>10</v>
      </c>
      <c r="AX13">
        <f>(R13*SUMPRODUCT(K14:$K$23, X14:$X$23)-$AZ$3*SUMPRODUCT(K13:$K$22, W14:$W$23))/Z13</f>
        <v>53.219760473446804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101.49800940988838</v>
      </c>
      <c r="P14">
        <f t="shared" si="22"/>
        <v>5.0749004704944198</v>
      </c>
      <c r="Q14" s="4">
        <f t="shared" si="23"/>
        <v>12.5</v>
      </c>
      <c r="R14">
        <f t="shared" si="0"/>
        <v>50000</v>
      </c>
      <c r="S14">
        <f t="shared" si="11"/>
        <v>52.554464646532409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52.554464646532409</v>
      </c>
      <c r="AC14">
        <f t="shared" si="19"/>
        <v>50.674505664666434</v>
      </c>
      <c r="AE14">
        <f t="shared" si="1"/>
        <v>89.7148255460353</v>
      </c>
      <c r="AF14">
        <f t="shared" si="2"/>
        <v>-4.4857412773017655</v>
      </c>
      <c r="AG14">
        <f t="shared" si="2"/>
        <v>-11.048840522543154</v>
      </c>
      <c r="AH14">
        <f t="shared" si="3"/>
        <v>-59.577922429227776</v>
      </c>
      <c r="AI14">
        <f t="shared" si="4"/>
        <v>14.602321316962595</v>
      </c>
      <c r="AJ14">
        <f t="shared" si="5"/>
        <v>1.8799589818659754</v>
      </c>
      <c r="AK14">
        <f t="shared" si="24"/>
        <v>9.6448484240686181</v>
      </c>
      <c r="AL14">
        <f t="shared" si="6"/>
        <v>26.12712872289719</v>
      </c>
      <c r="AN14">
        <f t="shared" si="7"/>
        <v>36.359613063617267</v>
      </c>
      <c r="AO14">
        <f t="shared" si="7"/>
        <v>-1.8179806531808633</v>
      </c>
      <c r="AP14">
        <f t="shared" si="7"/>
        <v>-4.4778726788600132</v>
      </c>
      <c r="AQ14">
        <f t="shared" si="7"/>
        <v>-24.145732809226388</v>
      </c>
      <c r="AR14">
        <f t="shared" si="7"/>
        <v>5.9180269223499948</v>
      </c>
      <c r="AS14">
        <f t="shared" si="7"/>
        <v>0.76190953657981531</v>
      </c>
      <c r="AT14">
        <f t="shared" si="7"/>
        <v>3.9088629401216193</v>
      </c>
      <c r="AU14">
        <f t="shared" si="7"/>
        <v>10.58879939905143</v>
      </c>
      <c r="AW14">
        <v>11</v>
      </c>
      <c r="AX14">
        <f>(R14*SUMPRODUCT(K15:$K$23, X15:$X$23)-$AZ$3*SUMPRODUCT(K14:$K$22, W15:$W$23))/Z14</f>
        <v>52.554464646532409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101.49800940988838</v>
      </c>
      <c r="P15">
        <f t="shared" si="22"/>
        <v>5.0749004704944198</v>
      </c>
      <c r="Q15" s="4">
        <f t="shared" si="23"/>
        <v>12.5</v>
      </c>
      <c r="R15">
        <f t="shared" si="0"/>
        <v>50000</v>
      </c>
      <c r="S15">
        <f t="shared" si="11"/>
        <v>50.674505664666434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50.674505664666434</v>
      </c>
      <c r="AC15">
        <f t="shared" si="19"/>
        <v>47.576605071065885</v>
      </c>
      <c r="AE15">
        <f t="shared" si="1"/>
        <v>88.691877009038478</v>
      </c>
      <c r="AF15">
        <f t="shared" si="2"/>
        <v>-4.4345938504519244</v>
      </c>
      <c r="AG15">
        <f t="shared" si="2"/>
        <v>-10.922859167964841</v>
      </c>
      <c r="AH15">
        <f t="shared" si="3"/>
        <v>-61.971797411530218</v>
      </c>
      <c r="AI15">
        <f t="shared" si="4"/>
        <v>11.362626579091497</v>
      </c>
      <c r="AJ15">
        <f t="shared" si="5"/>
        <v>3.0979005936005493</v>
      </c>
      <c r="AK15">
        <f t="shared" si="24"/>
        <v>9.4452252176277103</v>
      </c>
      <c r="AL15">
        <f t="shared" si="6"/>
        <v>23.905752390319755</v>
      </c>
      <c r="AN15">
        <f t="shared" si="7"/>
        <v>33.111606241605877</v>
      </c>
      <c r="AO15">
        <f t="shared" si="7"/>
        <v>-1.6555803120802941</v>
      </c>
      <c r="AP15">
        <f t="shared" si="7"/>
        <v>-4.0778639938504053</v>
      </c>
      <c r="AQ15">
        <f t="shared" si="7"/>
        <v>-23.136118246387362</v>
      </c>
      <c r="AR15">
        <f t="shared" si="7"/>
        <v>4.2420436892878168</v>
      </c>
      <c r="AS15">
        <f t="shared" si="7"/>
        <v>1.1565485824647173</v>
      </c>
      <c r="AT15">
        <f t="shared" si="7"/>
        <v>3.5262144495769698</v>
      </c>
      <c r="AU15">
        <f t="shared" si="7"/>
        <v>8.924806721329503</v>
      </c>
      <c r="AW15">
        <v>12</v>
      </c>
      <c r="AX15">
        <f>(R15*SUMPRODUCT(K16:$K$23, X16:$X$23)-$AZ$3*SUMPRODUCT(K15:$K$22, W16:$W$23))/Z15</f>
        <v>50.674505664666434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101.49800940988838</v>
      </c>
      <c r="P16">
        <f t="shared" si="22"/>
        <v>5.0749004704944198</v>
      </c>
      <c r="Q16" s="4">
        <f t="shared" si="23"/>
        <v>12.5</v>
      </c>
      <c r="R16">
        <f t="shared" si="0"/>
        <v>50000</v>
      </c>
      <c r="S16">
        <f t="shared" si="11"/>
        <v>47.576605071065885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47.576605071065885</v>
      </c>
      <c r="AC16">
        <f t="shared" si="19"/>
        <v>43.421866374755702</v>
      </c>
      <c r="AE16">
        <f t="shared" si="1"/>
        <v>87.673473506892847</v>
      </c>
      <c r="AF16">
        <f t="shared" si="2"/>
        <v>-4.3836736753446424</v>
      </c>
      <c r="AG16">
        <f t="shared" si="2"/>
        <v>-10.797437557720135</v>
      </c>
      <c r="AH16">
        <f t="shared" si="3"/>
        <v>-64.772074260228123</v>
      </c>
      <c r="AI16">
        <f t="shared" si="4"/>
        <v>7.720288013599955</v>
      </c>
      <c r="AJ16">
        <f t="shared" si="5"/>
        <v>4.1547386963101829</v>
      </c>
      <c r="AK16">
        <f t="shared" si="24"/>
        <v>9.1606483431829862</v>
      </c>
      <c r="AL16">
        <f t="shared" si="6"/>
        <v>21.035675053093122</v>
      </c>
      <c r="AN16">
        <f t="shared" si="7"/>
        <v>30.151295894850193</v>
      </c>
      <c r="AO16">
        <f t="shared" si="7"/>
        <v>-1.5075647947425095</v>
      </c>
      <c r="AP16">
        <f t="shared" si="7"/>
        <v>-3.7132866041105728</v>
      </c>
      <c r="AQ16">
        <f t="shared" si="7"/>
        <v>-22.275403250560238</v>
      </c>
      <c r="AR16">
        <f t="shared" si="7"/>
        <v>2.6550412454368728</v>
      </c>
      <c r="AS16">
        <f t="shared" si="7"/>
        <v>1.428833041368935</v>
      </c>
      <c r="AT16">
        <f t="shared" si="7"/>
        <v>3.1503875429580677</v>
      </c>
      <c r="AU16">
        <f t="shared" si="7"/>
        <v>7.2342618297638746</v>
      </c>
      <c r="AW16">
        <v>13</v>
      </c>
      <c r="AX16">
        <f>(R16*SUMPRODUCT(K17:$K$23, X17:$X$23)-$AZ$3*SUMPRODUCT(K16:$K$22, W17:$W$23))/Z16</f>
        <v>47.576605071065885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101.49800940988838</v>
      </c>
      <c r="P17">
        <f t="shared" si="22"/>
        <v>5.0749004704944198</v>
      </c>
      <c r="Q17" s="4">
        <f t="shared" si="23"/>
        <v>12.5</v>
      </c>
      <c r="R17">
        <f t="shared" si="0"/>
        <v>50000</v>
      </c>
      <c r="S17">
        <f t="shared" si="11"/>
        <v>43.421866374755702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43.421866374755702</v>
      </c>
      <c r="AC17">
        <f t="shared" si="19"/>
        <v>38.315200433193986</v>
      </c>
      <c r="AE17">
        <f t="shared" si="1"/>
        <v>86.659568537460913</v>
      </c>
      <c r="AF17">
        <f t="shared" si="2"/>
        <v>-4.3329784268730469</v>
      </c>
      <c r="AG17">
        <f t="shared" si="2"/>
        <v>-10.672569964832503</v>
      </c>
      <c r="AH17">
        <f t="shared" si="3"/>
        <v>-67.572869241725996</v>
      </c>
      <c r="AI17">
        <f t="shared" si="4"/>
        <v>4.0811509040293714</v>
      </c>
      <c r="AJ17">
        <f t="shared" si="5"/>
        <v>5.1066659415617153</v>
      </c>
      <c r="AK17">
        <f t="shared" si="24"/>
        <v>8.8023919539740518</v>
      </c>
      <c r="AL17">
        <f t="shared" si="6"/>
        <v>17.990208799565139</v>
      </c>
      <c r="AN17">
        <f t="shared" si="7"/>
        <v>27.453369730150587</v>
      </c>
      <c r="AO17">
        <f t="shared" si="7"/>
        <v>-1.3726684865075296</v>
      </c>
      <c r="AP17">
        <f t="shared" si="7"/>
        <v>-3.3810231710164897</v>
      </c>
      <c r="AQ17">
        <f t="shared" si="7"/>
        <v>-21.406787436499943</v>
      </c>
      <c r="AR17">
        <f t="shared" si="7"/>
        <v>1.2928906361266244</v>
      </c>
      <c r="AS17">
        <f t="shared" si="7"/>
        <v>1.6177692844323155</v>
      </c>
      <c r="AT17">
        <f t="shared" si="7"/>
        <v>2.7885590120113548</v>
      </c>
      <c r="AU17">
        <f t="shared" si="7"/>
        <v>5.6992189325702949</v>
      </c>
      <c r="AW17">
        <v>14</v>
      </c>
      <c r="AX17">
        <f>(R17*SUMPRODUCT(K18:$K$23, X18:$X$23)-$AZ$3*SUMPRODUCT(K17:$K$22, W18:$W$23))/Z17</f>
        <v>43.421866374755702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101.49800940988838</v>
      </c>
      <c r="P18">
        <f t="shared" si="22"/>
        <v>5.0749004704944198</v>
      </c>
      <c r="Q18" s="4">
        <f t="shared" si="23"/>
        <v>12.5</v>
      </c>
      <c r="R18">
        <f t="shared" si="0"/>
        <v>50000</v>
      </c>
      <c r="S18">
        <f t="shared" si="11"/>
        <v>38.315200433193986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38.315200433193986</v>
      </c>
      <c r="AC18">
        <f t="shared" si="19"/>
        <v>32.233103013817164</v>
      </c>
      <c r="AE18">
        <f t="shared" si="1"/>
        <v>85.64988611872964</v>
      </c>
      <c r="AF18">
        <f t="shared" si="2"/>
        <v>-4.2824943059364822</v>
      </c>
      <c r="AG18">
        <f t="shared" si="2"/>
        <v>-10.548222400702723</v>
      </c>
      <c r="AH18">
        <f t="shared" si="3"/>
        <v>-70.487457925814724</v>
      </c>
      <c r="AI18">
        <f t="shared" si="4"/>
        <v>0.33171148627570801</v>
      </c>
      <c r="AJ18">
        <f t="shared" si="5"/>
        <v>6.0820974193768222</v>
      </c>
      <c r="AK18">
        <f t="shared" si="24"/>
        <v>8.3777814572191023</v>
      </c>
      <c r="AL18">
        <f t="shared" si="6"/>
        <v>14.791590362871633</v>
      </c>
      <c r="AN18">
        <f t="shared" si="7"/>
        <v>24.994663445415249</v>
      </c>
      <c r="AO18">
        <f t="shared" si="7"/>
        <v>-1.2497331722707625</v>
      </c>
      <c r="AP18">
        <f t="shared" si="7"/>
        <v>-3.0782208920567458</v>
      </c>
      <c r="AQ18">
        <f t="shared" si="7"/>
        <v>-20.569908120325447</v>
      </c>
      <c r="AR18">
        <f t="shared" si="7"/>
        <v>9.6801260762292465E-2</v>
      </c>
      <c r="AS18">
        <f t="shared" si="7"/>
        <v>1.774899943577497</v>
      </c>
      <c r="AT18">
        <f t="shared" si="7"/>
        <v>2.4448348670558375</v>
      </c>
      <c r="AU18">
        <f t="shared" si="7"/>
        <v>4.3165360713956265</v>
      </c>
      <c r="AW18">
        <v>15</v>
      </c>
      <c r="AX18">
        <f>(R18*SUMPRODUCT(K19:$K$23, X19:$X$23)-$AZ$3*SUMPRODUCT(K18:$K$22, W19:$W$23))/Z18</f>
        <v>38.315200433193986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101.49800940988838</v>
      </c>
      <c r="P19">
        <f t="shared" si="22"/>
        <v>5.0749004704944198</v>
      </c>
      <c r="Q19" s="4">
        <f t="shared" si="23"/>
        <v>12.5</v>
      </c>
      <c r="R19">
        <f t="shared" si="0"/>
        <v>50000</v>
      </c>
      <c r="S19">
        <f t="shared" si="11"/>
        <v>32.233103013817164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32.233103013817164</v>
      </c>
      <c r="AC19">
        <f t="shared" si="19"/>
        <v>25.353673894933866</v>
      </c>
      <c r="AE19">
        <f t="shared" si="1"/>
        <v>84.643393579676015</v>
      </c>
      <c r="AF19">
        <f t="shared" si="2"/>
        <v>-4.2321696789838006</v>
      </c>
      <c r="AG19">
        <f t="shared" si="2"/>
        <v>-10.424267686602246</v>
      </c>
      <c r="AH19">
        <f t="shared" si="3"/>
        <v>-73.889960373805764</v>
      </c>
      <c r="AI19">
        <f t="shared" si="4"/>
        <v>-3.9030041597157918</v>
      </c>
      <c r="AJ19">
        <f t="shared" si="5"/>
        <v>6.8794291188832979</v>
      </c>
      <c r="AK19">
        <f t="shared" si="24"/>
        <v>7.8851028840156578</v>
      </c>
      <c r="AL19">
        <f t="shared" si="6"/>
        <v>10.861527843183165</v>
      </c>
      <c r="AN19">
        <f t="shared" si="7"/>
        <v>22.753852445125357</v>
      </c>
      <c r="AO19">
        <f t="shared" si="7"/>
        <v>-1.1376926222562678</v>
      </c>
      <c r="AP19">
        <f t="shared" si="7"/>
        <v>-2.8022535340122365</v>
      </c>
      <c r="AQ19">
        <f t="shared" si="7"/>
        <v>-19.863112576401161</v>
      </c>
      <c r="AR19">
        <f t="shared" si="7"/>
        <v>-1.0492062875443082</v>
      </c>
      <c r="AS19">
        <f t="shared" si="7"/>
        <v>1.849329386001308</v>
      </c>
      <c r="AT19">
        <f t="shared" si="7"/>
        <v>2.1196747903147033</v>
      </c>
      <c r="AU19">
        <f t="shared" si="7"/>
        <v>2.9197978887717033</v>
      </c>
      <c r="AW19">
        <v>16</v>
      </c>
      <c r="AX19">
        <f>(R19*SUMPRODUCT(K20:$K$23, X20:$X$23)-$AZ$3*SUMPRODUCT(K19:$K$22, W20:$W$23))/Z19</f>
        <v>32.233103013817164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101.49800940988838</v>
      </c>
      <c r="P20">
        <f t="shared" si="22"/>
        <v>5.0749004704944198</v>
      </c>
      <c r="Q20" s="4">
        <f t="shared" si="23"/>
        <v>12.5</v>
      </c>
      <c r="R20">
        <f t="shared" si="0"/>
        <v>50000</v>
      </c>
      <c r="S20">
        <f t="shared" si="11"/>
        <v>25.353673894933866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25.353673894933866</v>
      </c>
      <c r="AC20">
        <f t="shared" si="19"/>
        <v>17.654941507536979</v>
      </c>
      <c r="AE20">
        <f t="shared" si="1"/>
        <v>83.640331614803316</v>
      </c>
      <c r="AF20">
        <f t="shared" si="2"/>
        <v>-4.1820165807401661</v>
      </c>
      <c r="AG20">
        <f t="shared" si="2"/>
        <v>-10.300735465292622</v>
      </c>
      <c r="AH20">
        <f t="shared" si="3"/>
        <v>-77.158177774409523</v>
      </c>
      <c r="AI20">
        <f t="shared" si="4"/>
        <v>-8.0005982056389939</v>
      </c>
      <c r="AJ20">
        <f t="shared" si="5"/>
        <v>7.6987323873968876</v>
      </c>
      <c r="AK20">
        <f t="shared" si="24"/>
        <v>7.3368392250297916</v>
      </c>
      <c r="AL20">
        <f t="shared" si="6"/>
        <v>7.0349734067876852</v>
      </c>
      <c r="AN20">
        <f t="shared" si="7"/>
        <v>20.711854345388819</v>
      </c>
      <c r="AO20">
        <f t="shared" si="7"/>
        <v>-1.035592717269441</v>
      </c>
      <c r="AP20">
        <f t="shared" si="7"/>
        <v>-2.5507710035162252</v>
      </c>
      <c r="AQ20">
        <f t="shared" si="7"/>
        <v>-19.106678665252264</v>
      </c>
      <c r="AR20">
        <f t="shared" si="7"/>
        <v>-1.98118804064911</v>
      </c>
      <c r="AS20">
        <f t="shared" si="7"/>
        <v>1.9064370115872458</v>
      </c>
      <c r="AT20">
        <f t="shared" si="7"/>
        <v>1.8168214119975759</v>
      </c>
      <c r="AU20">
        <f t="shared" si="7"/>
        <v>1.7420703829357116</v>
      </c>
      <c r="AW20">
        <v>17</v>
      </c>
      <c r="AX20">
        <f>(R20*SUMPRODUCT(K21:$K$23, X21:$X$23)-$AZ$3*SUMPRODUCT(K20:$K$22, W21:$W$23))/Z20</f>
        <v>25.353673894933866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101.49800940988838</v>
      </c>
      <c r="P21">
        <f t="shared" si="22"/>
        <v>5.0749004704944198</v>
      </c>
      <c r="Q21" s="4">
        <f t="shared" si="23"/>
        <v>12.5</v>
      </c>
      <c r="R21">
        <f t="shared" si="0"/>
        <v>50000</v>
      </c>
      <c r="S21">
        <f t="shared" si="11"/>
        <v>17.654941507536979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17.654941507536979</v>
      </c>
      <c r="AC21">
        <f t="shared" si="19"/>
        <v>9.1909403147307511</v>
      </c>
      <c r="AE21">
        <f t="shared" si="1"/>
        <v>82.639652079777619</v>
      </c>
      <c r="AF21">
        <f t="shared" si="2"/>
        <v>-4.131982603988881</v>
      </c>
      <c r="AG21">
        <f t="shared" si="2"/>
        <v>-10.177496652427759</v>
      </c>
      <c r="AH21">
        <f t="shared" si="3"/>
        <v>-80.925832847745866</v>
      </c>
      <c r="AI21">
        <f t="shared" si="4"/>
        <v>-12.595660024384898</v>
      </c>
      <c r="AJ21">
        <f t="shared" si="5"/>
        <v>8.4640011928062275</v>
      </c>
      <c r="AK21">
        <f t="shared" si="24"/>
        <v>6.731382768832801</v>
      </c>
      <c r="AL21">
        <f t="shared" si="6"/>
        <v>2.5997239372541303</v>
      </c>
      <c r="AN21">
        <f t="shared" si="7"/>
        <v>18.850943174440847</v>
      </c>
      <c r="AO21">
        <f t="shared" si="7"/>
        <v>-0.94254715872204231</v>
      </c>
      <c r="AP21">
        <f t="shared" si="7"/>
        <v>-2.3215902563065813</v>
      </c>
      <c r="AQ21">
        <f t="shared" si="7"/>
        <v>-18.460003617687796</v>
      </c>
      <c r="AR21">
        <f t="shared" si="7"/>
        <v>-2.8731978582755775</v>
      </c>
      <c r="AS21">
        <f t="shared" si="7"/>
        <v>1.9307245553255854</v>
      </c>
      <c r="AT21">
        <f t="shared" si="7"/>
        <v>1.5354967121374028</v>
      </c>
      <c r="AU21">
        <f t="shared" si="7"/>
        <v>0.59302340918741081</v>
      </c>
      <c r="AW21">
        <v>18</v>
      </c>
      <c r="AX21">
        <f>(R21*SUMPRODUCT(K22:$K$23, X22:$X$23)-$AZ$3*SUMPRODUCT(K21:$K$22, W22:$W$23))/Z21</f>
        <v>17.654941507536979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101.49800940988838</v>
      </c>
      <c r="P22">
        <f t="shared" si="22"/>
        <v>5.0749004704944198</v>
      </c>
      <c r="Q22" s="4">
        <f t="shared" si="23"/>
        <v>12.5</v>
      </c>
      <c r="R22">
        <f t="shared" si="0"/>
        <v>50000</v>
      </c>
      <c r="S22">
        <f t="shared" si="11"/>
        <v>9.1909403147307511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9.1909403147307511</v>
      </c>
      <c r="AC22">
        <f t="shared" si="19"/>
        <v>9.304644993305816</v>
      </c>
      <c r="AE22">
        <f t="shared" si="1"/>
        <v>81.640808752516094</v>
      </c>
      <c r="AF22">
        <f t="shared" si="2"/>
        <v>-4.082040437625805</v>
      </c>
      <c r="AG22">
        <f t="shared" si="2"/>
        <v>-10.054483977958967</v>
      </c>
      <c r="AH22">
        <f t="shared" si="3"/>
        <v>-84.95083177805553</v>
      </c>
      <c r="AI22">
        <f t="shared" si="4"/>
        <v>-17.44654744112421</v>
      </c>
      <c r="AJ22">
        <f t="shared" si="5"/>
        <v>-0.11370467857506483</v>
      </c>
      <c r="AK22">
        <f t="shared" si="24"/>
        <v>6.0724796040734734</v>
      </c>
      <c r="AL22">
        <f t="shared" si="6"/>
        <v>-11.487772515625801</v>
      </c>
      <c r="AN22">
        <f t="shared" si="7"/>
        <v>17.155100607186025</v>
      </c>
      <c r="AO22">
        <f t="shared" si="7"/>
        <v>-0.85775503035930134</v>
      </c>
      <c r="AP22">
        <f t="shared" si="7"/>
        <v>-2.1127385535595908</v>
      </c>
      <c r="AQ22">
        <f t="shared" si="7"/>
        <v>-17.850632399226011</v>
      </c>
      <c r="AR22">
        <f t="shared" si="7"/>
        <v>-3.666025375958879</v>
      </c>
      <c r="AS22">
        <f t="shared" si="7"/>
        <v>-2.3892649157555908E-2</v>
      </c>
      <c r="AT22">
        <f t="shared" si="7"/>
        <v>1.2760040001411066</v>
      </c>
      <c r="AU22">
        <f t="shared" si="7"/>
        <v>-2.4139140249753281</v>
      </c>
      <c r="AW22">
        <v>19</v>
      </c>
      <c r="AX22">
        <f>(R22*SUMPRODUCT(K23:$K$23, X23:$X$23)-$AZ$3*SUMPRODUCT(K22:$K$22, W23:$W$23))/Z22</f>
        <v>9.1909403147307511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101.49800940988838</v>
      </c>
      <c r="P23">
        <f t="shared" si="22"/>
        <v>5.0749004704944198</v>
      </c>
      <c r="Q23" s="4">
        <f t="shared" si="23"/>
        <v>12.5</v>
      </c>
      <c r="R23">
        <f t="shared" si="0"/>
        <v>50000</v>
      </c>
      <c r="S23">
        <f t="shared" si="11"/>
        <v>9.304644993305816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9.304644993305816</v>
      </c>
      <c r="AC23">
        <f t="shared" si="19"/>
        <v>0</v>
      </c>
      <c r="AE23">
        <f t="shared" si="1"/>
        <v>80.643141251553743</v>
      </c>
      <c r="AF23">
        <f t="shared" si="2"/>
        <v>-4.0321570625776877</v>
      </c>
      <c r="AG23">
        <f t="shared" si="2"/>
        <v>-9.9316161125246083</v>
      </c>
      <c r="AH23">
        <f t="shared" si="3"/>
        <v>-89.292102619073461</v>
      </c>
      <c r="AI23">
        <f t="shared" si="4"/>
        <v>-22.612734542622007</v>
      </c>
      <c r="AJ23">
        <f t="shared" si="5"/>
        <v>9.304644993305816</v>
      </c>
      <c r="AK23">
        <f t="shared" si="24"/>
        <v>6.0140940427597318</v>
      </c>
      <c r="AL23">
        <f t="shared" si="6"/>
        <v>-7.2939955065564597</v>
      </c>
      <c r="AN23">
        <f t="shared" si="7"/>
        <v>15.609707825750379</v>
      </c>
      <c r="AO23">
        <f t="shared" si="7"/>
        <v>-0.78048539128751904</v>
      </c>
      <c r="AP23">
        <f t="shared" si="7"/>
        <v>-1.9224155129378344</v>
      </c>
      <c r="AQ23">
        <f t="shared" si="7"/>
        <v>-17.283845983663269</v>
      </c>
      <c r="AR23">
        <f t="shared" si="7"/>
        <v>-4.3770390621382429</v>
      </c>
      <c r="AS23">
        <f t="shared" si="7"/>
        <v>1.801055706830325</v>
      </c>
      <c r="AT23">
        <f t="shared" si="7"/>
        <v>1.1641194698905231</v>
      </c>
      <c r="AU23">
        <f t="shared" si="7"/>
        <v>-1.4118638854173948</v>
      </c>
      <c r="AW23">
        <v>20</v>
      </c>
      <c r="AX23">
        <f>(R23*SUMPRODUCT(K$23:$K24, X$23:$X24)-$AZ$3*SUMPRODUCT(K$22:$K23, W$23:$W24))/Z23</f>
        <v>9.304644993305816</v>
      </c>
    </row>
    <row r="25" spans="5:50" x14ac:dyDescent="0.25">
      <c r="AN25" s="8">
        <f t="shared" ref="AN25:AU25" si="25">SUM(AN3:AN23)</f>
        <v>885.92382600681117</v>
      </c>
      <c r="AO25" s="8">
        <f t="shared" si="25"/>
        <v>-120.41969835775684</v>
      </c>
      <c r="AP25" s="8">
        <f t="shared" si="25"/>
        <v>-721.56302991702182</v>
      </c>
      <c r="AQ25" s="8">
        <f t="shared" si="25"/>
        <v>-555.10453708964769</v>
      </c>
      <c r="AR25" s="8">
        <f t="shared" si="25"/>
        <v>-511.16343935761563</v>
      </c>
      <c r="AS25" s="8">
        <f t="shared" si="25"/>
        <v>-28.6788953710615</v>
      </c>
      <c r="AT25" s="8">
        <f t="shared" si="25"/>
        <v>75.624358359044123</v>
      </c>
      <c r="AU25" s="9">
        <f t="shared" si="25"/>
        <v>-464.21797636963288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182.31996729040995</v>
      </c>
      <c r="K3">
        <v>1</v>
      </c>
      <c r="L3" s="2">
        <v>0</v>
      </c>
      <c r="O3">
        <f>$C$3</f>
        <v>182.31996729040995</v>
      </c>
      <c r="P3">
        <f>O3*B5</f>
        <v>145.85597383232798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182.31996729040995</v>
      </c>
      <c r="AF3">
        <f t="shared" ref="AF3:AG23" si="3">-$Z3*P3</f>
        <v>-145.85597383232798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-588.49297724191808</v>
      </c>
      <c r="AJ3">
        <f t="shared" ref="AJ3:AJ23" si="6">AB3-AC3</f>
        <v>0</v>
      </c>
      <c r="AL3">
        <f t="shared" ref="AL3:AL23" si="7">SUM(AI3:AK3)</f>
        <v>-588.49297724191808</v>
      </c>
      <c r="AN3">
        <f t="shared" ref="AN3:AU23" si="8">AE3*$K3</f>
        <v>182.31996729040995</v>
      </c>
      <c r="AO3">
        <f t="shared" si="8"/>
        <v>-145.85597383232798</v>
      </c>
      <c r="AP3">
        <f t="shared" si="8"/>
        <v>-624.95697070000006</v>
      </c>
      <c r="AQ3">
        <f t="shared" si="8"/>
        <v>0</v>
      </c>
      <c r="AR3">
        <f t="shared" si="8"/>
        <v>-588.49297724191808</v>
      </c>
      <c r="AS3">
        <f t="shared" si="8"/>
        <v>0</v>
      </c>
      <c r="AT3">
        <f t="shared" si="8"/>
        <v>0</v>
      </c>
      <c r="AU3">
        <f t="shared" si="8"/>
        <v>-588.49297724191808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120.97872409044105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50000</v>
      </c>
      <c r="S4">
        <f t="shared" ref="S4:S23" si="12">AX4</f>
        <v>62.625309956908467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1"/>
        <v>61.918753862763765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-61.918753862763765</v>
      </c>
      <c r="AK4">
        <f t="shared" ref="AK4:AK23" si="20">H4*SUM(AB4:AB4, AE4:AF4)</f>
        <v>0</v>
      </c>
      <c r="AL4">
        <f t="shared" si="7"/>
        <v>-126.03260386276376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-59.059970227677212</v>
      </c>
      <c r="AR4">
        <f t="shared" si="8"/>
        <v>-59.059970227677212</v>
      </c>
      <c r="AS4">
        <f t="shared" si="8"/>
        <v>-57.037906157089324</v>
      </c>
      <c r="AT4">
        <f t="shared" si="8"/>
        <v>0</v>
      </c>
      <c r="AU4">
        <f t="shared" si="8"/>
        <v>-116.09787638476654</v>
      </c>
      <c r="AW4">
        <v>1</v>
      </c>
      <c r="AX4">
        <f>(R4*SUMPRODUCT(K5:$K$23, X5:$X$23)-$AZ$3*SUMPRODUCT(K4:$K$22, W5:$W$23))/Z4</f>
        <v>62.625309956908467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1.3327809999999999E-3</v>
      </c>
      <c r="O5">
        <f t="shared" ref="O5:O23" si="22">$C$3</f>
        <v>182.31996729040995</v>
      </c>
      <c r="P5">
        <f t="shared" ref="P5:P23" si="23">O5*$C$5</f>
        <v>9.1159983645204985</v>
      </c>
      <c r="Q5" s="4">
        <f t="shared" ref="Q5:Q23" si="24">$C$8</f>
        <v>12.5</v>
      </c>
      <c r="R5">
        <f t="shared" si="0"/>
        <v>50000</v>
      </c>
      <c r="S5">
        <f t="shared" si="12"/>
        <v>118.86753122335638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61.918753862763765</v>
      </c>
      <c r="AC5">
        <f t="shared" si="1"/>
        <v>116.19453346237822</v>
      </c>
      <c r="AE5">
        <f t="shared" si="2"/>
        <v>178.22010200900567</v>
      </c>
      <c r="AF5">
        <f t="shared" si="3"/>
        <v>-8.9110051004502839</v>
      </c>
      <c r="AG5">
        <f t="shared" si="3"/>
        <v>-12.21891001968028</v>
      </c>
      <c r="AH5">
        <f t="shared" si="4"/>
        <v>-65.887209778883147</v>
      </c>
      <c r="AI5">
        <f t="shared" si="5"/>
        <v>91.202977109991963</v>
      </c>
      <c r="AJ5">
        <f t="shared" si="6"/>
        <v>-54.275779599614452</v>
      </c>
      <c r="AK5">
        <f t="shared" si="20"/>
        <v>19.786629646203323</v>
      </c>
      <c r="AL5">
        <f t="shared" si="7"/>
        <v>56.713827156580834</v>
      </c>
      <c r="AN5">
        <f t="shared" si="8"/>
        <v>151.23051172751622</v>
      </c>
      <c r="AO5">
        <f t="shared" si="8"/>
        <v>-7.5615255863758115</v>
      </c>
      <c r="AP5">
        <f t="shared" si="8"/>
        <v>-10.368482534789196</v>
      </c>
      <c r="AQ5">
        <f t="shared" si="8"/>
        <v>-55.909273638813254</v>
      </c>
      <c r="AR5">
        <f t="shared" si="8"/>
        <v>77.391229967537967</v>
      </c>
      <c r="AS5">
        <f t="shared" si="8"/>
        <v>-46.056274408623175</v>
      </c>
      <c r="AT5">
        <f t="shared" si="8"/>
        <v>16.790149332351778</v>
      </c>
      <c r="AU5">
        <f t="shared" si="8"/>
        <v>48.125104891266574</v>
      </c>
      <c r="AW5">
        <v>2</v>
      </c>
      <c r="AX5">
        <f>(R5*SUMPRODUCT(K6:$K$23, X6:$X$23)-$AZ$3*SUMPRODUCT(K5:$K$22, W6:$W$23))/Z5</f>
        <v>118.86753122335638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1.4022240000000001E-3</v>
      </c>
      <c r="O6">
        <f t="shared" si="22"/>
        <v>182.31996729040995</v>
      </c>
      <c r="P6">
        <f t="shared" si="23"/>
        <v>9.1159983645204985</v>
      </c>
      <c r="Q6" s="4">
        <f t="shared" si="24"/>
        <v>12.5</v>
      </c>
      <c r="R6">
        <f t="shared" si="0"/>
        <v>50000</v>
      </c>
      <c r="S6">
        <f t="shared" si="12"/>
        <v>168.64429489733919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116.19453346237822</v>
      </c>
      <c r="AC6">
        <f t="shared" si="1"/>
        <v>162.97227823209744</v>
      </c>
      <c r="AE6">
        <f t="shared" si="2"/>
        <v>176.18799648459614</v>
      </c>
      <c r="AF6">
        <f t="shared" si="3"/>
        <v>-8.8093998242298088</v>
      </c>
      <c r="AG6">
        <f t="shared" si="3"/>
        <v>-12.07958727060004</v>
      </c>
      <c r="AH6">
        <f t="shared" si="4"/>
        <v>-68.53459553374465</v>
      </c>
      <c r="AI6">
        <f t="shared" si="5"/>
        <v>86.764413856021648</v>
      </c>
      <c r="AJ6">
        <f t="shared" si="6"/>
        <v>-46.77774476971922</v>
      </c>
      <c r="AK6">
        <f t="shared" si="20"/>
        <v>24.265919890863504</v>
      </c>
      <c r="AL6">
        <f t="shared" si="7"/>
        <v>64.252588977165928</v>
      </c>
      <c r="AN6">
        <f t="shared" si="8"/>
        <v>137.72107935463009</v>
      </c>
      <c r="AO6">
        <f t="shared" si="8"/>
        <v>-6.8860539677315051</v>
      </c>
      <c r="AP6">
        <f t="shared" si="8"/>
        <v>-9.4422652522241197</v>
      </c>
      <c r="AQ6">
        <f t="shared" si="8"/>
        <v>-53.571518255305953</v>
      </c>
      <c r="AR6">
        <f t="shared" si="8"/>
        <v>67.8212418793685</v>
      </c>
      <c r="AS6">
        <f t="shared" si="8"/>
        <v>-36.564815015785548</v>
      </c>
      <c r="AT6">
        <f t="shared" si="8"/>
        <v>18.967970268024978</v>
      </c>
      <c r="AU6">
        <f t="shared" si="8"/>
        <v>50.22439713160793</v>
      </c>
      <c r="AW6">
        <v>3</v>
      </c>
      <c r="AX6">
        <f>(R6*SUMPRODUCT(K7:$K$23, X7:$X$23)-$AZ$3*SUMPRODUCT(K6:$K$22, W7:$W$23))/Z6</f>
        <v>168.64429489733919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1.482489E-3</v>
      </c>
      <c r="O7">
        <f t="shared" si="22"/>
        <v>182.31996729040995</v>
      </c>
      <c r="P7">
        <f t="shared" si="23"/>
        <v>9.1159983645204985</v>
      </c>
      <c r="Q7" s="4">
        <f t="shared" si="24"/>
        <v>12.5</v>
      </c>
      <c r="R7">
        <f t="shared" si="0"/>
        <v>50000</v>
      </c>
      <c r="S7">
        <f t="shared" si="12"/>
        <v>212.27365102455144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162.97227823209744</v>
      </c>
      <c r="AC7">
        <f t="shared" si="1"/>
        <v>202.77879568442802</v>
      </c>
      <c r="AE7">
        <f t="shared" si="2"/>
        <v>174.16491975302972</v>
      </c>
      <c r="AF7">
        <f t="shared" si="3"/>
        <v>-8.7082459876514875</v>
      </c>
      <c r="AG7">
        <f t="shared" si="3"/>
        <v>-11.940883542640837</v>
      </c>
      <c r="AH7">
        <f t="shared" si="4"/>
        <v>-71.631421012818336</v>
      </c>
      <c r="AI7">
        <f t="shared" si="5"/>
        <v>81.884369209919058</v>
      </c>
      <c r="AJ7">
        <f t="shared" si="6"/>
        <v>-39.806517452330581</v>
      </c>
      <c r="AK7">
        <f t="shared" si="20"/>
        <v>28.104322280327992</v>
      </c>
      <c r="AL7">
        <f t="shared" si="7"/>
        <v>70.182174037916468</v>
      </c>
      <c r="AN7">
        <f t="shared" si="8"/>
        <v>125.40826271852296</v>
      </c>
      <c r="AO7">
        <f t="shared" si="8"/>
        <v>-6.270413135926149</v>
      </c>
      <c r="AP7">
        <f t="shared" si="8"/>
        <v>-8.5980888834000648</v>
      </c>
      <c r="AQ7">
        <f t="shared" si="8"/>
        <v>-51.578538766675941</v>
      </c>
      <c r="AR7">
        <f t="shared" si="8"/>
        <v>58.9612219325208</v>
      </c>
      <c r="AS7">
        <f t="shared" si="8"/>
        <v>-28.662868536615868</v>
      </c>
      <c r="AT7">
        <f t="shared" si="8"/>
        <v>20.236648327661285</v>
      </c>
      <c r="AU7">
        <f t="shared" si="8"/>
        <v>50.535001723566225</v>
      </c>
      <c r="AW7">
        <v>4</v>
      </c>
      <c r="AX7">
        <f>(R7*SUMPRODUCT(K8:$K$23, X8:$X$23)-$AZ$3*SUMPRODUCT(K7:$K$22, W8:$W$23))/Z7</f>
        <v>212.27365102455144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1.564558E-3</v>
      </c>
      <c r="O8">
        <f t="shared" si="22"/>
        <v>182.31996729040995</v>
      </c>
      <c r="P8">
        <f t="shared" si="23"/>
        <v>9.1159983645204985</v>
      </c>
      <c r="Q8" s="4">
        <f t="shared" si="24"/>
        <v>12.5</v>
      </c>
      <c r="R8">
        <f t="shared" si="0"/>
        <v>50000</v>
      </c>
      <c r="S8">
        <f t="shared" si="12"/>
        <v>250.39243516593584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202.77879568442802</v>
      </c>
      <c r="AC8">
        <f t="shared" si="1"/>
        <v>236.42639651354739</v>
      </c>
      <c r="AE8">
        <f t="shared" si="2"/>
        <v>172.15077943698046</v>
      </c>
      <c r="AF8">
        <f t="shared" si="3"/>
        <v>-8.6075389718490243</v>
      </c>
      <c r="AG8">
        <f t="shared" si="3"/>
        <v>-11.80279250234072</v>
      </c>
      <c r="AH8">
        <f t="shared" si="4"/>
        <v>-74.728819494828244</v>
      </c>
      <c r="AI8">
        <f t="shared" si="5"/>
        <v>77.011628467962467</v>
      </c>
      <c r="AJ8">
        <f t="shared" si="6"/>
        <v>-33.647600829119369</v>
      </c>
      <c r="AK8">
        <f t="shared" si="20"/>
        <v>31.346909277390104</v>
      </c>
      <c r="AL8">
        <f t="shared" si="7"/>
        <v>74.710936916233209</v>
      </c>
      <c r="AN8">
        <f t="shared" si="8"/>
        <v>114.18678041680826</v>
      </c>
      <c r="AO8">
        <f t="shared" si="8"/>
        <v>-5.7093390208404138</v>
      </c>
      <c r="AP8">
        <f t="shared" si="8"/>
        <v>-7.8287352527688903</v>
      </c>
      <c r="AQ8">
        <f t="shared" si="8"/>
        <v>-49.567264989276211</v>
      </c>
      <c r="AR8">
        <f t="shared" si="8"/>
        <v>51.081441153922739</v>
      </c>
      <c r="AS8">
        <f t="shared" si="8"/>
        <v>-22.318291093381646</v>
      </c>
      <c r="AT8">
        <f t="shared" si="8"/>
        <v>20.7922535007358</v>
      </c>
      <c r="AU8">
        <f t="shared" si="8"/>
        <v>49.555403561276897</v>
      </c>
      <c r="AW8">
        <v>5</v>
      </c>
      <c r="AX8">
        <f>(R8*SUMPRODUCT(K9:$K$23, X9:$X$23)-$AZ$3*SUMPRODUCT(K8:$K$22, W9:$W$23))/Z8</f>
        <v>250.39243516593584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1.6511360000000001E-3</v>
      </c>
      <c r="O9">
        <f t="shared" si="22"/>
        <v>182.31996729040995</v>
      </c>
      <c r="P9">
        <f t="shared" si="23"/>
        <v>9.1159983645204985</v>
      </c>
      <c r="Q9" s="4">
        <f t="shared" si="24"/>
        <v>12.5</v>
      </c>
      <c r="R9">
        <f t="shared" si="0"/>
        <v>50000</v>
      </c>
      <c r="S9">
        <f t="shared" si="12"/>
        <v>283.49708474033321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236.42639651354739</v>
      </c>
      <c r="AC9">
        <f t="shared" si="1"/>
        <v>264.56575183490168</v>
      </c>
      <c r="AE9">
        <f t="shared" si="2"/>
        <v>170.1450272932542</v>
      </c>
      <c r="AF9">
        <f t="shared" si="3"/>
        <v>-8.5072513646627108</v>
      </c>
      <c r="AG9">
        <f t="shared" si="3"/>
        <v>-11.665276561716167</v>
      </c>
      <c r="AH9">
        <f t="shared" si="4"/>
        <v>-77.952062404579394</v>
      </c>
      <c r="AI9">
        <f t="shared" si="5"/>
        <v>72.020436962295932</v>
      </c>
      <c r="AJ9">
        <f t="shared" si="6"/>
        <v>-28.139355321354287</v>
      </c>
      <c r="AK9">
        <f t="shared" si="20"/>
        <v>34.063147364218715</v>
      </c>
      <c r="AL9">
        <f t="shared" si="7"/>
        <v>77.944229005160366</v>
      </c>
      <c r="AN9">
        <f t="shared" si="8"/>
        <v>103.96028518492545</v>
      </c>
      <c r="AO9">
        <f t="shared" si="8"/>
        <v>-5.198014259246273</v>
      </c>
      <c r="AP9">
        <f t="shared" si="8"/>
        <v>-7.1275987162812644</v>
      </c>
      <c r="AQ9">
        <f t="shared" si="8"/>
        <v>-47.629476848392606</v>
      </c>
      <c r="AR9">
        <f t="shared" si="8"/>
        <v>44.005195361005306</v>
      </c>
      <c r="AS9">
        <f t="shared" si="8"/>
        <v>-17.193422873804579</v>
      </c>
      <c r="AT9">
        <f t="shared" si="8"/>
        <v>20.812918077099273</v>
      </c>
      <c r="AU9">
        <f t="shared" si="8"/>
        <v>47.624690564300003</v>
      </c>
      <c r="AW9">
        <v>6</v>
      </c>
      <c r="AX9">
        <f>(R9*SUMPRODUCT(K10:$K$23, X10:$X$23)-$AZ$3*SUMPRODUCT(K9:$K$22, W10:$W$23))/Z9</f>
        <v>283.49708474033321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1.7512420000000001E-3</v>
      </c>
      <c r="O10">
        <f t="shared" si="22"/>
        <v>182.31996729040995</v>
      </c>
      <c r="P10">
        <f t="shared" si="23"/>
        <v>9.1159983645204985</v>
      </c>
      <c r="Q10" s="4">
        <f t="shared" si="24"/>
        <v>12.5</v>
      </c>
      <c r="R10">
        <f t="shared" si="0"/>
        <v>50000</v>
      </c>
      <c r="S10">
        <f t="shared" si="12"/>
        <v>311.79629281982739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264.56575183490168</v>
      </c>
      <c r="AC10">
        <f t="shared" si="1"/>
        <v>287.55587895423133</v>
      </c>
      <c r="AE10">
        <f t="shared" si="2"/>
        <v>168.14561190243455</v>
      </c>
      <c r="AF10">
        <f t="shared" si="3"/>
        <v>-8.407280595121728</v>
      </c>
      <c r="AG10">
        <f t="shared" si="3"/>
        <v>-11.528195073842513</v>
      </c>
      <c r="AH10">
        <f t="shared" si="4"/>
        <v>-81.714889025971786</v>
      </c>
      <c r="AI10">
        <f t="shared" si="5"/>
        <v>66.495247207498522</v>
      </c>
      <c r="AJ10">
        <f t="shared" si="6"/>
        <v>-22.990127119329657</v>
      </c>
      <c r="AK10">
        <f t="shared" si="20"/>
        <v>36.308549002645584</v>
      </c>
      <c r="AL10">
        <f t="shared" si="7"/>
        <v>79.813669090814443</v>
      </c>
      <c r="AN10">
        <f t="shared" si="8"/>
        <v>94.640081648502701</v>
      </c>
      <c r="AO10">
        <f t="shared" si="8"/>
        <v>-4.7320040824251359</v>
      </c>
      <c r="AP10">
        <f t="shared" si="8"/>
        <v>-6.488598249482628</v>
      </c>
      <c r="AQ10">
        <f t="shared" si="8"/>
        <v>-45.992896762620397</v>
      </c>
      <c r="AR10">
        <f t="shared" si="8"/>
        <v>37.426582553974548</v>
      </c>
      <c r="AS10">
        <f t="shared" si="8"/>
        <v>-12.939900619858591</v>
      </c>
      <c r="AT10">
        <f t="shared" si="8"/>
        <v>20.43612083164501</v>
      </c>
      <c r="AU10">
        <f t="shared" si="8"/>
        <v>44.922802765760956</v>
      </c>
      <c r="AW10">
        <v>7</v>
      </c>
      <c r="AX10">
        <f>(R10*SUMPRODUCT(K11:$K$23, X11:$X$23)-$AZ$3*SUMPRODUCT(K10:$K$22, W11:$W$23))/Z10</f>
        <v>311.79629281982739</v>
      </c>
    </row>
    <row r="11" spans="1:52" x14ac:dyDescent="0.25">
      <c r="A11" t="s">
        <v>33</v>
      </c>
      <c r="C11" s="7">
        <f>AU25</f>
        <v>-400.7387837067854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1.8504459999999999E-3</v>
      </c>
      <c r="O11">
        <f t="shared" si="22"/>
        <v>182.31996729040995</v>
      </c>
      <c r="P11">
        <f t="shared" si="23"/>
        <v>9.1159983645204985</v>
      </c>
      <c r="Q11" s="4">
        <f t="shared" si="24"/>
        <v>12.5</v>
      </c>
      <c r="R11">
        <f t="shared" si="0"/>
        <v>50000</v>
      </c>
      <c r="S11">
        <f t="shared" si="12"/>
        <v>335.89838339176913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287.55587895423133</v>
      </c>
      <c r="AC11">
        <f t="shared" si="1"/>
        <v>306.11308655443923</v>
      </c>
      <c r="AE11">
        <f t="shared" si="2"/>
        <v>166.15301140844781</v>
      </c>
      <c r="AF11">
        <f t="shared" si="3"/>
        <v>-8.3076505704223909</v>
      </c>
      <c r="AG11">
        <f t="shared" si="3"/>
        <v>-11.391580820642476</v>
      </c>
      <c r="AH11">
        <f t="shared" si="4"/>
        <v>-85.329209846446318</v>
      </c>
      <c r="AI11">
        <f t="shared" si="5"/>
        <v>61.124570170936622</v>
      </c>
      <c r="AJ11">
        <f t="shared" si="6"/>
        <v>-18.557207600207903</v>
      </c>
      <c r="AK11">
        <f t="shared" si="20"/>
        <v>38.113874891503002</v>
      </c>
      <c r="AL11">
        <f t="shared" si="7"/>
        <v>80.681237462231721</v>
      </c>
      <c r="AN11">
        <f t="shared" si="8"/>
        <v>86.146800462329125</v>
      </c>
      <c r="AO11">
        <f t="shared" si="8"/>
        <v>-4.3073400231164563</v>
      </c>
      <c r="AP11">
        <f t="shared" si="8"/>
        <v>-5.9062922277945997</v>
      </c>
      <c r="AQ11">
        <f t="shared" si="8"/>
        <v>-44.24137938842243</v>
      </c>
      <c r="AR11">
        <f t="shared" si="8"/>
        <v>31.69178882299563</v>
      </c>
      <c r="AS11">
        <f t="shared" si="8"/>
        <v>-9.6215172191085969</v>
      </c>
      <c r="AT11">
        <f t="shared" si="8"/>
        <v>19.76123301823915</v>
      </c>
      <c r="AU11">
        <f t="shared" si="8"/>
        <v>41.831504622126182</v>
      </c>
      <c r="AW11">
        <v>8</v>
      </c>
      <c r="AX11">
        <f>(R11*SUMPRODUCT(K12:$K$23, X12:$X$23)-$AZ$3*SUMPRODUCT(K11:$K$22, W12:$W$23))/Z11</f>
        <v>335.89838339176913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1.9640790000000001E-3</v>
      </c>
      <c r="O12">
        <f t="shared" si="22"/>
        <v>182.31996729040995</v>
      </c>
      <c r="P12">
        <f t="shared" si="23"/>
        <v>9.1159983645204985</v>
      </c>
      <c r="Q12" s="4">
        <f t="shared" si="24"/>
        <v>12.5</v>
      </c>
      <c r="R12">
        <f t="shared" si="0"/>
        <v>50000</v>
      </c>
      <c r="S12">
        <f t="shared" si="12"/>
        <v>355.97917141032076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306.11308655443923</v>
      </c>
      <c r="AC12">
        <f t="shared" si="1"/>
        <v>320.53193449335686</v>
      </c>
      <c r="AE12">
        <f t="shared" si="2"/>
        <v>164.16514365386925</v>
      </c>
      <c r="AF12">
        <f t="shared" si="3"/>
        <v>-8.2082571826934636</v>
      </c>
      <c r="AG12">
        <f t="shared" si="3"/>
        <v>-11.255291047769425</v>
      </c>
      <c r="AH12">
        <f t="shared" si="4"/>
        <v>-89.495858666506621</v>
      </c>
      <c r="AI12">
        <f t="shared" si="5"/>
        <v>55.205736756899739</v>
      </c>
      <c r="AJ12">
        <f t="shared" si="6"/>
        <v>-14.418847938917622</v>
      </c>
      <c r="AK12">
        <f t="shared" si="20"/>
        <v>39.540251731747937</v>
      </c>
      <c r="AL12">
        <f t="shared" si="7"/>
        <v>80.327140549730046</v>
      </c>
      <c r="AN12">
        <f t="shared" si="8"/>
        <v>78.406714005151741</v>
      </c>
      <c r="AO12">
        <f t="shared" si="8"/>
        <v>-3.920335700257588</v>
      </c>
      <c r="AP12">
        <f t="shared" si="8"/>
        <v>-5.375625827659686</v>
      </c>
      <c r="AQ12">
        <f t="shared" si="8"/>
        <v>-42.744007886992634</v>
      </c>
      <c r="AR12">
        <f t="shared" si="8"/>
        <v>26.36674459024184</v>
      </c>
      <c r="AS12">
        <f t="shared" si="8"/>
        <v>-6.886568375404579</v>
      </c>
      <c r="AT12">
        <f t="shared" si="8"/>
        <v>18.884771396779982</v>
      </c>
      <c r="AU12">
        <f t="shared" si="8"/>
        <v>38.364947611617239</v>
      </c>
      <c r="AW12">
        <v>9</v>
      </c>
      <c r="AX12">
        <f>(R12*SUMPRODUCT(K13:$K$23, X13:$X$23)-$AZ$3*SUMPRODUCT(K12:$K$22, W13:$W$23))/Z12</f>
        <v>355.97917141032076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2.086732E-3</v>
      </c>
      <c r="O13">
        <f t="shared" si="22"/>
        <v>182.31996729040995</v>
      </c>
      <c r="P13">
        <f t="shared" si="23"/>
        <v>9.1159983645204985</v>
      </c>
      <c r="Q13" s="4">
        <f t="shared" si="24"/>
        <v>12.5</v>
      </c>
      <c r="R13">
        <f t="shared" si="0"/>
        <v>50000</v>
      </c>
      <c r="S13">
        <f t="shared" si="12"/>
        <v>372.3562617867118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320.53193449335686</v>
      </c>
      <c r="AC13">
        <f t="shared" si="1"/>
        <v>331.22582966063055</v>
      </c>
      <c r="AE13">
        <f t="shared" si="2"/>
        <v>162.18092355878343</v>
      </c>
      <c r="AF13">
        <f t="shared" si="3"/>
        <v>-8.109046177939172</v>
      </c>
      <c r="AG13">
        <f t="shared" si="3"/>
        <v>-11.119251361293038</v>
      </c>
      <c r="AH13">
        <f t="shared" si="4"/>
        <v>-93.947103994775944</v>
      </c>
      <c r="AI13">
        <f t="shared" si="5"/>
        <v>49.005522024775274</v>
      </c>
      <c r="AJ13">
        <f t="shared" si="6"/>
        <v>-10.693895167273695</v>
      </c>
      <c r="AK13">
        <f t="shared" si="20"/>
        <v>40.612797389699146</v>
      </c>
      <c r="AL13">
        <f t="shared" si="7"/>
        <v>78.924424247200733</v>
      </c>
      <c r="AN13">
        <f t="shared" si="8"/>
        <v>71.353197269246849</v>
      </c>
      <c r="AO13">
        <f t="shared" si="8"/>
        <v>-3.5676598634623424</v>
      </c>
      <c r="AP13">
        <f t="shared" si="8"/>
        <v>-4.8920311862764381</v>
      </c>
      <c r="AQ13">
        <f t="shared" si="8"/>
        <v>-41.333013138157398</v>
      </c>
      <c r="AR13">
        <f t="shared" si="8"/>
        <v>21.560493081350664</v>
      </c>
      <c r="AS13">
        <f t="shared" si="8"/>
        <v>-4.7048912702149943</v>
      </c>
      <c r="AT13">
        <f t="shared" si="8"/>
        <v>17.868025907207347</v>
      </c>
      <c r="AU13">
        <f t="shared" si="8"/>
        <v>34.723627718343018</v>
      </c>
      <c r="AW13">
        <v>10</v>
      </c>
      <c r="AX13">
        <f>(R13*SUMPRODUCT(K14:$K$23, X14:$X$23)-$AZ$3*SUMPRODUCT(K13:$K$22, W14:$W$23))/Z13</f>
        <v>372.3562617867118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2.2202060000000002E-3</v>
      </c>
      <c r="O14">
        <f t="shared" si="22"/>
        <v>182.31996729040995</v>
      </c>
      <c r="P14">
        <f t="shared" si="23"/>
        <v>9.1159983645204985</v>
      </c>
      <c r="Q14" s="4">
        <f t="shared" si="24"/>
        <v>12.5</v>
      </c>
      <c r="R14">
        <f t="shared" si="0"/>
        <v>50000</v>
      </c>
      <c r="S14">
        <f t="shared" si="12"/>
        <v>385.30032867824337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331.22582966063055</v>
      </c>
      <c r="AC14">
        <f t="shared" si="1"/>
        <v>338.55174175132817</v>
      </c>
      <c r="AE14">
        <f t="shared" si="2"/>
        <v>160.19903926362485</v>
      </c>
      <c r="AF14">
        <f t="shared" si="3"/>
        <v>-8.0099519631812441</v>
      </c>
      <c r="AG14">
        <f t="shared" si="3"/>
        <v>-10.983371819092257</v>
      </c>
      <c r="AH14">
        <f t="shared" si="4"/>
        <v>-98.748114351403885</v>
      </c>
      <c r="AI14">
        <f t="shared" si="5"/>
        <v>42.457601129947463</v>
      </c>
      <c r="AJ14">
        <f t="shared" si="6"/>
        <v>-7.3259120906976136</v>
      </c>
      <c r="AK14">
        <f t="shared" si="20"/>
        <v>41.366781274193038</v>
      </c>
      <c r="AL14">
        <f t="shared" si="7"/>
        <v>76.49847031344288</v>
      </c>
      <c r="AN14">
        <f t="shared" si="8"/>
        <v>64.925446216241781</v>
      </c>
      <c r="AO14">
        <f t="shared" si="8"/>
        <v>-3.2462723108120897</v>
      </c>
      <c r="AP14">
        <f t="shared" si="8"/>
        <v>-4.451339531069074</v>
      </c>
      <c r="AQ14">
        <f t="shared" si="8"/>
        <v>-40.020623199412171</v>
      </c>
      <c r="AR14">
        <f t="shared" si="8"/>
        <v>17.207211174948444</v>
      </c>
      <c r="AS14">
        <f t="shared" si="8"/>
        <v>-2.969044718469187</v>
      </c>
      <c r="AT14">
        <f t="shared" si="8"/>
        <v>16.765123842827514</v>
      </c>
      <c r="AU14">
        <f t="shared" si="8"/>
        <v>31.003290299306766</v>
      </c>
      <c r="AW14">
        <v>11</v>
      </c>
      <c r="AX14">
        <f>(R14*SUMPRODUCT(K15:$K$23, X15:$X$23)-$AZ$3*SUMPRODUCT(K14:$K$22, W15:$W$23))/Z14</f>
        <v>385.30032867824337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2.3617970000000001E-3</v>
      </c>
      <c r="O15">
        <f t="shared" si="22"/>
        <v>182.31996729040995</v>
      </c>
      <c r="P15">
        <f t="shared" si="23"/>
        <v>9.1159983645204985</v>
      </c>
      <c r="Q15" s="4">
        <f t="shared" si="24"/>
        <v>12.5</v>
      </c>
      <c r="R15">
        <f t="shared" si="0"/>
        <v>50000</v>
      </c>
      <c r="S15">
        <f t="shared" si="12"/>
        <v>395.12822520539731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338.55174175132817</v>
      </c>
      <c r="AC15">
        <f t="shared" si="1"/>
        <v>342.8953591932268</v>
      </c>
      <c r="AE15">
        <f t="shared" si="2"/>
        <v>158.21869126065289</v>
      </c>
      <c r="AF15">
        <f t="shared" si="3"/>
        <v>-7.9109345630326446</v>
      </c>
      <c r="AG15">
        <f t="shared" si="3"/>
        <v>-10.847597606289117</v>
      </c>
      <c r="AH15">
        <f t="shared" si="4"/>
        <v>-103.76197844886654</v>
      </c>
      <c r="AI15">
        <f t="shared" si="5"/>
        <v>35.698180642464578</v>
      </c>
      <c r="AJ15">
        <f t="shared" si="6"/>
        <v>-4.3436174418986297</v>
      </c>
      <c r="AK15">
        <f t="shared" si="20"/>
        <v>41.832685001273418</v>
      </c>
      <c r="AL15">
        <f t="shared" si="7"/>
        <v>73.187248201839367</v>
      </c>
      <c r="AN15">
        <f t="shared" si="8"/>
        <v>59.068261736653291</v>
      </c>
      <c r="AO15">
        <f t="shared" si="8"/>
        <v>-2.9534130868326649</v>
      </c>
      <c r="AP15">
        <f t="shared" si="8"/>
        <v>-4.049766367783918</v>
      </c>
      <c r="AQ15">
        <f t="shared" si="8"/>
        <v>-38.737772715067621</v>
      </c>
      <c r="AR15">
        <f t="shared" si="8"/>
        <v>13.327309566969088</v>
      </c>
      <c r="AS15">
        <f t="shared" si="8"/>
        <v>-1.621615814779316</v>
      </c>
      <c r="AT15">
        <f t="shared" si="8"/>
        <v>15.617522601874114</v>
      </c>
      <c r="AU15">
        <f t="shared" si="8"/>
        <v>27.323216354063884</v>
      </c>
      <c r="AW15">
        <v>12</v>
      </c>
      <c r="AX15">
        <f>(R15*SUMPRODUCT(K16:$K$23, X16:$X$23)-$AZ$3*SUMPRODUCT(K15:$K$22, W16:$W$23))/Z15</f>
        <v>395.12822520539731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2.52864E-3</v>
      </c>
      <c r="O16">
        <f t="shared" si="22"/>
        <v>182.31996729040995</v>
      </c>
      <c r="P16">
        <f t="shared" si="23"/>
        <v>9.1159983645204985</v>
      </c>
      <c r="Q16" s="4">
        <f t="shared" si="24"/>
        <v>12.5</v>
      </c>
      <c r="R16">
        <f t="shared" si="0"/>
        <v>50000</v>
      </c>
      <c r="S16">
        <f t="shared" si="12"/>
        <v>401.84765734970347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342.8953591932268</v>
      </c>
      <c r="AC16">
        <f t="shared" si="1"/>
        <v>344.35746566284422</v>
      </c>
      <c r="AE16">
        <f t="shared" si="2"/>
        <v>156.23642623657702</v>
      </c>
      <c r="AF16">
        <f t="shared" si="3"/>
        <v>-7.8118213118288518</v>
      </c>
      <c r="AG16">
        <f t="shared" si="3"/>
        <v>-10.71169196101506</v>
      </c>
      <c r="AH16">
        <f t="shared" si="4"/>
        <v>-109.71867684466766</v>
      </c>
      <c r="AI16">
        <f t="shared" si="5"/>
        <v>27.994236119065462</v>
      </c>
      <c r="AJ16">
        <f t="shared" si="6"/>
        <v>-1.4621064696174244</v>
      </c>
      <c r="AK16">
        <f t="shared" si="20"/>
        <v>42.04323196950336</v>
      </c>
      <c r="AL16">
        <f t="shared" si="7"/>
        <v>68.575361618951405</v>
      </c>
      <c r="AN16">
        <f t="shared" si="8"/>
        <v>53.730399043019709</v>
      </c>
      <c r="AO16">
        <f t="shared" si="8"/>
        <v>-2.6865199521509857</v>
      </c>
      <c r="AP16">
        <f t="shared" si="8"/>
        <v>-3.6837983135875336</v>
      </c>
      <c r="AQ16">
        <f t="shared" si="8"/>
        <v>-37.732738973492779</v>
      </c>
      <c r="AR16">
        <f t="shared" si="8"/>
        <v>9.6273418037884131</v>
      </c>
      <c r="AS16">
        <f t="shared" si="8"/>
        <v>-0.50282489140508224</v>
      </c>
      <c r="AT16">
        <f t="shared" si="8"/>
        <v>14.458853707771237</v>
      </c>
      <c r="AU16">
        <f t="shared" si="8"/>
        <v>23.583370620154572</v>
      </c>
      <c r="AW16">
        <v>13</v>
      </c>
      <c r="AX16">
        <f>(R16*SUMPRODUCT(K17:$K$23, X17:$X$23)-$AZ$3*SUMPRODUCT(K16:$K$22, W17:$W$23))/Z16</f>
        <v>401.84765734970347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2.719834E-3</v>
      </c>
      <c r="O17">
        <f t="shared" si="22"/>
        <v>182.31996729040995</v>
      </c>
      <c r="P17">
        <f t="shared" si="23"/>
        <v>9.1159983645204985</v>
      </c>
      <c r="Q17" s="4">
        <f t="shared" si="24"/>
        <v>12.5</v>
      </c>
      <c r="R17">
        <f t="shared" si="0"/>
        <v>50000</v>
      </c>
      <c r="S17">
        <f t="shared" si="12"/>
        <v>405.52947226098354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344.35746566284422</v>
      </c>
      <c r="AC17">
        <f t="shared" si="1"/>
        <v>343.09224117745373</v>
      </c>
      <c r="AE17">
        <f t="shared" si="2"/>
        <v>154.24912483009453</v>
      </c>
      <c r="AF17">
        <f t="shared" si="3"/>
        <v>-7.7124562415047269</v>
      </c>
      <c r="AG17">
        <f t="shared" si="3"/>
        <v>-10.575441017411812</v>
      </c>
      <c r="AH17">
        <f t="shared" si="4"/>
        <v>-116.53609597238172</v>
      </c>
      <c r="AI17">
        <f t="shared" si="5"/>
        <v>19.425131598796284</v>
      </c>
      <c r="AJ17">
        <f t="shared" si="6"/>
        <v>1.2652244853904904</v>
      </c>
      <c r="AK17">
        <f t="shared" si="20"/>
        <v>42.006792856163713</v>
      </c>
      <c r="AL17">
        <f t="shared" si="7"/>
        <v>62.697148940350488</v>
      </c>
      <c r="AN17">
        <f t="shared" si="8"/>
        <v>48.865443550901041</v>
      </c>
      <c r="AO17">
        <f t="shared" si="8"/>
        <v>-2.4432721775450523</v>
      </c>
      <c r="AP17">
        <f t="shared" si="8"/>
        <v>-3.3502531481552764</v>
      </c>
      <c r="AQ17">
        <f t="shared" si="8"/>
        <v>-36.918122068137478</v>
      </c>
      <c r="AR17">
        <f t="shared" si="8"/>
        <v>6.1537961570632413</v>
      </c>
      <c r="AS17">
        <f t="shared" si="8"/>
        <v>0.40081754588992269</v>
      </c>
      <c r="AT17">
        <f t="shared" si="8"/>
        <v>13.307567011017337</v>
      </c>
      <c r="AU17">
        <f t="shared" si="8"/>
        <v>19.862180713970503</v>
      </c>
      <c r="AW17">
        <v>14</v>
      </c>
      <c r="AX17">
        <f>(R17*SUMPRODUCT(K18:$K$23, X18:$X$23)-$AZ$3*SUMPRODUCT(K17:$K$22, W18:$W$23))/Z17</f>
        <v>405.52947226098354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4.2403780000000004E-3</v>
      </c>
      <c r="O18">
        <f t="shared" si="22"/>
        <v>182.31996729040995</v>
      </c>
      <c r="P18">
        <f t="shared" si="23"/>
        <v>9.1159983645204985</v>
      </c>
      <c r="Q18" s="4">
        <f t="shared" si="24"/>
        <v>12.5</v>
      </c>
      <c r="R18">
        <f t="shared" si="0"/>
        <v>50000</v>
      </c>
      <c r="S18">
        <f t="shared" si="12"/>
        <v>387.50102859615515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343.09224117745373</v>
      </c>
      <c r="AC18">
        <f t="shared" si="1"/>
        <v>323.17098277027492</v>
      </c>
      <c r="AE18">
        <f t="shared" si="2"/>
        <v>152.05255898634479</v>
      </c>
      <c r="AF18">
        <f t="shared" si="3"/>
        <v>-7.6026279493172408</v>
      </c>
      <c r="AG18">
        <f t="shared" si="3"/>
        <v>-10.424842739807165</v>
      </c>
      <c r="AH18">
        <f t="shared" si="4"/>
        <v>-179.37546972212269</v>
      </c>
      <c r="AI18">
        <f t="shared" si="5"/>
        <v>-45.350381424902309</v>
      </c>
      <c r="AJ18">
        <f t="shared" si="6"/>
        <v>19.921258407178811</v>
      </c>
      <c r="AK18">
        <f t="shared" si="20"/>
        <v>41.719958760737597</v>
      </c>
      <c r="AL18">
        <f t="shared" si="7"/>
        <v>16.2908357430141</v>
      </c>
      <c r="AN18">
        <f t="shared" si="8"/>
        <v>44.37253463022126</v>
      </c>
      <c r="AO18">
        <f t="shared" si="8"/>
        <v>-2.2186267315110633</v>
      </c>
      <c r="AP18">
        <f t="shared" si="8"/>
        <v>-3.0422157875570259</v>
      </c>
      <c r="AQ18">
        <f t="shared" si="8"/>
        <v>-52.346006506683587</v>
      </c>
      <c r="AR18">
        <f t="shared" si="8"/>
        <v>-13.234314395530417</v>
      </c>
      <c r="AS18">
        <f t="shared" si="8"/>
        <v>5.8134945866285133</v>
      </c>
      <c r="AT18">
        <f t="shared" si="8"/>
        <v>12.174871157863789</v>
      </c>
      <c r="AU18">
        <f t="shared" si="8"/>
        <v>4.7540513489618874</v>
      </c>
      <c r="AW18">
        <v>15</v>
      </c>
      <c r="AX18">
        <f>(R18*SUMPRODUCT(K19:$K$23, X19:$X$23)-$AZ$3*SUMPRODUCT(K18:$K$22, W19:$W$23))/Z18</f>
        <v>387.50102859615515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5.9098179999999998E-3</v>
      </c>
      <c r="O19">
        <f t="shared" si="22"/>
        <v>182.31996729040995</v>
      </c>
      <c r="P19">
        <f t="shared" si="23"/>
        <v>9.1159983645204985</v>
      </c>
      <c r="Q19" s="4">
        <f t="shared" si="24"/>
        <v>12.5</v>
      </c>
      <c r="R19">
        <f t="shared" si="0"/>
        <v>50000</v>
      </c>
      <c r="S19">
        <f t="shared" si="12"/>
        <v>348.92286475839489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323.17098277027492</v>
      </c>
      <c r="AC19">
        <f t="shared" si="1"/>
        <v>286.3675657194097</v>
      </c>
      <c r="AE19">
        <f t="shared" si="2"/>
        <v>149.63343044643779</v>
      </c>
      <c r="AF19">
        <f t="shared" si="3"/>
        <v>-7.4816715223218901</v>
      </c>
      <c r="AG19">
        <f t="shared" si="3"/>
        <v>-10.258985389138212</v>
      </c>
      <c r="AH19">
        <f t="shared" si="4"/>
        <v>-246.43569308352679</v>
      </c>
      <c r="AI19">
        <f t="shared" si="5"/>
        <v>-114.54291954854912</v>
      </c>
      <c r="AJ19">
        <f t="shared" si="6"/>
        <v>36.803417050865221</v>
      </c>
      <c r="AK19">
        <f t="shared" si="20"/>
        <v>39.818597652272416</v>
      </c>
      <c r="AL19">
        <f t="shared" si="7"/>
        <v>-37.920904845411485</v>
      </c>
      <c r="AN19">
        <f t="shared" si="8"/>
        <v>40.224485966896481</v>
      </c>
      <c r="AO19">
        <f t="shared" si="8"/>
        <v>-2.0112242983448243</v>
      </c>
      <c r="AP19">
        <f t="shared" si="8"/>
        <v>-2.7578223167696545</v>
      </c>
      <c r="AQ19">
        <f t="shared" si="8"/>
        <v>-66.246887801780773</v>
      </c>
      <c r="AR19">
        <f t="shared" si="8"/>
        <v>-30.791448449998775</v>
      </c>
      <c r="AS19">
        <f t="shared" si="8"/>
        <v>9.8935012602433421</v>
      </c>
      <c r="AT19">
        <f t="shared" si="8"/>
        <v>10.704042657490641</v>
      </c>
      <c r="AU19">
        <f t="shared" si="8"/>
        <v>-10.193904532264794</v>
      </c>
      <c r="AW19">
        <v>16</v>
      </c>
      <c r="AX19">
        <f>(R19*SUMPRODUCT(K20:$K$23, X20:$X$23)-$AZ$3*SUMPRODUCT(K19:$K$22, W20:$W$23))/Z19</f>
        <v>348.92286475839489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7.7019840000000003E-3</v>
      </c>
      <c r="O20">
        <f t="shared" si="22"/>
        <v>182.31996729040995</v>
      </c>
      <c r="P20">
        <f t="shared" si="23"/>
        <v>9.1159983645204985</v>
      </c>
      <c r="Q20" s="4">
        <f t="shared" si="24"/>
        <v>12.5</v>
      </c>
      <c r="R20">
        <f t="shared" si="0"/>
        <v>50000</v>
      </c>
      <c r="S20">
        <f t="shared" si="12"/>
        <v>291.23776315971566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286.3675657194097</v>
      </c>
      <c r="AC20">
        <f t="shared" si="1"/>
        <v>234.79311193427989</v>
      </c>
      <c r="AE20">
        <f t="shared" si="2"/>
        <v>146.98462185480983</v>
      </c>
      <c r="AF20">
        <f t="shared" si="3"/>
        <v>-7.3492310927404922</v>
      </c>
      <c r="AG20">
        <f t="shared" si="3"/>
        <v>-10.077380993923454</v>
      </c>
      <c r="AH20">
        <f t="shared" si="4"/>
        <v>-316.05816529350517</v>
      </c>
      <c r="AI20">
        <f t="shared" si="5"/>
        <v>-186.50015552535928</v>
      </c>
      <c r="AJ20">
        <f t="shared" si="6"/>
        <v>51.574453785129805</v>
      </c>
      <c r="AK20">
        <f t="shared" si="20"/>
        <v>36.45392499203313</v>
      </c>
      <c r="AL20">
        <f t="shared" si="7"/>
        <v>-98.471776748196334</v>
      </c>
      <c r="AN20">
        <f t="shared" si="8"/>
        <v>36.397800201094221</v>
      </c>
      <c r="AO20">
        <f t="shared" si="8"/>
        <v>-1.8198900100547113</v>
      </c>
      <c r="AP20">
        <f t="shared" si="8"/>
        <v>-2.4954617383677502</v>
      </c>
      <c r="AQ20">
        <f t="shared" si="8"/>
        <v>-78.265479797204847</v>
      </c>
      <c r="AR20">
        <f t="shared" si="8"/>
        <v>-46.183031344533092</v>
      </c>
      <c r="AS20">
        <f t="shared" si="8"/>
        <v>12.771381391217929</v>
      </c>
      <c r="AT20">
        <f t="shared" si="8"/>
        <v>9.0270850219714909</v>
      </c>
      <c r="AU20">
        <f t="shared" si="8"/>
        <v>-24.384564931343668</v>
      </c>
      <c r="AW20">
        <v>17</v>
      </c>
      <c r="AX20">
        <f>(R20*SUMPRODUCT(K21:$K$23, X21:$X$23)-$AZ$3*SUMPRODUCT(K20:$K$22, W21:$W$23))/Z20</f>
        <v>291.23776315971566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9.7648700000000001E-3</v>
      </c>
      <c r="O21">
        <f t="shared" si="22"/>
        <v>182.31996729040995</v>
      </c>
      <c r="P21">
        <f t="shared" si="23"/>
        <v>9.1159983645204985</v>
      </c>
      <c r="Q21" s="4">
        <f t="shared" si="24"/>
        <v>12.5</v>
      </c>
      <c r="R21">
        <f t="shared" si="0"/>
        <v>50000</v>
      </c>
      <c r="S21">
        <f t="shared" si="12"/>
        <v>214.05315957113959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234.79311193427989</v>
      </c>
      <c r="AC21">
        <f t="shared" si="1"/>
        <v>169.15684279333414</v>
      </c>
      <c r="AE21">
        <f t="shared" si="2"/>
        <v>144.07948991185035</v>
      </c>
      <c r="AF21">
        <f t="shared" si="3"/>
        <v>-7.2039744955925187</v>
      </c>
      <c r="AG21">
        <f t="shared" si="3"/>
        <v>-9.8782028686380841</v>
      </c>
      <c r="AH21">
        <f t="shared" si="4"/>
        <v>-393.61726138453321</v>
      </c>
      <c r="AI21">
        <f t="shared" si="5"/>
        <v>-266.61994883691347</v>
      </c>
      <c r="AJ21">
        <f t="shared" si="6"/>
        <v>65.636269140945757</v>
      </c>
      <c r="AK21">
        <f t="shared" si="20"/>
        <v>31.804427779640214</v>
      </c>
      <c r="AL21">
        <f t="shared" si="7"/>
        <v>-169.1792519163275</v>
      </c>
      <c r="AN21">
        <f t="shared" si="8"/>
        <v>32.865993606903658</v>
      </c>
      <c r="AO21">
        <f t="shared" si="8"/>
        <v>-1.6432996803451834</v>
      </c>
      <c r="AP21">
        <f t="shared" si="8"/>
        <v>-2.2533183073245602</v>
      </c>
      <c r="AQ21">
        <f t="shared" si="8"/>
        <v>-89.788091310885292</v>
      </c>
      <c r="AR21">
        <f t="shared" si="8"/>
        <v>-60.818715691651377</v>
      </c>
      <c r="AS21">
        <f t="shared" si="8"/>
        <v>14.972298994722525</v>
      </c>
      <c r="AT21">
        <f t="shared" si="8"/>
        <v>7.2549126924061325</v>
      </c>
      <c r="AU21">
        <f t="shared" si="8"/>
        <v>-38.591504004522719</v>
      </c>
      <c r="AW21">
        <v>18</v>
      </c>
      <c r="AX21">
        <f>(R21*SUMPRODUCT(K22:$K$23, X22:$X$23)-$AZ$3*SUMPRODUCT(K21:$K$22, W22:$W$23))/Z21</f>
        <v>214.05315957113959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1.2112915E-2</v>
      </c>
      <c r="O22">
        <f t="shared" si="22"/>
        <v>182.31996729040995</v>
      </c>
      <c r="P22">
        <f t="shared" si="23"/>
        <v>9.1159983645204985</v>
      </c>
      <c r="Q22" s="4">
        <f t="shared" si="24"/>
        <v>12.5</v>
      </c>
      <c r="R22">
        <f t="shared" si="0"/>
        <v>50000</v>
      </c>
      <c r="S22">
        <f t="shared" si="12"/>
        <v>116.97250806045078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169.15684279333414</v>
      </c>
      <c r="AC22">
        <f t="shared" si="1"/>
        <v>90.394173938778579</v>
      </c>
      <c r="AE22">
        <f t="shared" si="2"/>
        <v>140.89347239818625</v>
      </c>
      <c r="AF22">
        <f t="shared" si="3"/>
        <v>-7.0446736199093127</v>
      </c>
      <c r="AG22">
        <f t="shared" si="3"/>
        <v>-9.6597670082511335</v>
      </c>
      <c r="AH22">
        <f t="shared" si="4"/>
        <v>-478.6153268022772</v>
      </c>
      <c r="AI22">
        <f t="shared" si="5"/>
        <v>-354.4262950322514</v>
      </c>
      <c r="AJ22">
        <f t="shared" si="6"/>
        <v>78.762668854555557</v>
      </c>
      <c r="AK22">
        <f t="shared" si="20"/>
        <v>25.928798760565908</v>
      </c>
      <c r="AL22">
        <f t="shared" si="7"/>
        <v>-249.73482741712994</v>
      </c>
      <c r="AN22">
        <f t="shared" si="8"/>
        <v>29.605802916696138</v>
      </c>
      <c r="AO22">
        <f t="shared" si="8"/>
        <v>-1.480290145834807</v>
      </c>
      <c r="AP22">
        <f t="shared" si="8"/>
        <v>-2.0297970757598285</v>
      </c>
      <c r="AQ22">
        <f t="shared" si="8"/>
        <v>-100.57095475773613</v>
      </c>
      <c r="AR22">
        <f t="shared" si="8"/>
        <v>-74.475239062634628</v>
      </c>
      <c r="AS22">
        <f t="shared" si="8"/>
        <v>16.550319980125575</v>
      </c>
      <c r="AT22">
        <f t="shared" si="8"/>
        <v>5.4483922704560399</v>
      </c>
      <c r="AU22">
        <f t="shared" si="8"/>
        <v>-52.476526812053017</v>
      </c>
      <c r="AW22">
        <v>19</v>
      </c>
      <c r="AX22">
        <f>(R22*SUMPRODUCT(K23:$K$23, X23:$X$23)-$AZ$3*SUMPRODUCT(K22:$K$22, W23:$W$23))/Z22</f>
        <v>116.97250806045078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1.471273E-2</v>
      </c>
      <c r="O23">
        <f t="shared" si="22"/>
        <v>182.31996729040995</v>
      </c>
      <c r="P23">
        <f t="shared" si="23"/>
        <v>9.1159983645204985</v>
      </c>
      <c r="Q23" s="4">
        <f t="shared" si="24"/>
        <v>12.5</v>
      </c>
      <c r="R23">
        <f t="shared" si="0"/>
        <v>50000</v>
      </c>
      <c r="S23">
        <f t="shared" si="12"/>
        <v>119.93646555076104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90.394173938778579</v>
      </c>
      <c r="AC23">
        <f t="shared" si="1"/>
        <v>90.394173938778579</v>
      </c>
      <c r="AE23">
        <f t="shared" si="2"/>
        <v>137.41161005604741</v>
      </c>
      <c r="AF23">
        <f t="shared" si="3"/>
        <v>-6.8705805028023708</v>
      </c>
      <c r="AG23">
        <f t="shared" si="3"/>
        <v>-9.4210477943133153</v>
      </c>
      <c r="AH23">
        <f t="shared" si="4"/>
        <v>-568.48617542122679</v>
      </c>
      <c r="AI23">
        <f t="shared" si="5"/>
        <v>-447.36619366229507</v>
      </c>
      <c r="AJ23">
        <f t="shared" si="6"/>
        <v>0</v>
      </c>
      <c r="AK23">
        <f t="shared" si="20"/>
        <v>18.905867233219446</v>
      </c>
      <c r="AL23">
        <f t="shared" si="7"/>
        <v>-428.46032642907562</v>
      </c>
      <c r="AN23">
        <f t="shared" si="8"/>
        <v>26.598109294254655</v>
      </c>
      <c r="AO23">
        <f t="shared" si="8"/>
        <v>-1.3299054647127329</v>
      </c>
      <c r="AP23">
        <f t="shared" si="8"/>
        <v>-1.8235872412624738</v>
      </c>
      <c r="AQ23">
        <f t="shared" si="8"/>
        <v>-110.03915476981315</v>
      </c>
      <c r="AR23">
        <f t="shared" si="8"/>
        <v>-86.594538181533707</v>
      </c>
      <c r="AS23">
        <f t="shared" si="8"/>
        <v>0</v>
      </c>
      <c r="AT23">
        <f t="shared" si="8"/>
        <v>3.6595184552945135</v>
      </c>
      <c r="AU23">
        <f t="shared" si="8"/>
        <v>-82.93501972623919</v>
      </c>
      <c r="AW23">
        <v>20</v>
      </c>
      <c r="AX23">
        <f>(R23*SUMPRODUCT(K$23:$K24, X$23:$X24)-$AZ$3*SUMPRODUCT(K$22:$K23, W$23:$W24))/Z23</f>
        <v>119.93646555076104</v>
      </c>
    </row>
    <row r="25" spans="5:50" x14ac:dyDescent="0.25">
      <c r="AN25" s="8">
        <f t="shared" ref="AN25:AU25" si="25">SUM(AN3:AN23)</f>
        <v>1582.0279572409261</v>
      </c>
      <c r="AO25" s="8">
        <f t="shared" si="25"/>
        <v>-215.84137332985375</v>
      </c>
      <c r="AP25" s="8">
        <f t="shared" si="25"/>
        <v>-720.92204865831377</v>
      </c>
      <c r="AQ25" s="8">
        <f t="shared" si="25"/>
        <v>-1142.2931718025479</v>
      </c>
      <c r="AR25" s="8">
        <f t="shared" si="25"/>
        <v>-497.02863654979018</v>
      </c>
      <c r="AS25" s="8">
        <f t="shared" si="25"/>
        <v>-186.67812723571262</v>
      </c>
      <c r="AT25" s="8">
        <f t="shared" si="25"/>
        <v>282.96798007871746</v>
      </c>
      <c r="AU25" s="9">
        <f t="shared" si="25"/>
        <v>-400.7387837067854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754.90862806381438</v>
      </c>
      <c r="K3">
        <v>1</v>
      </c>
      <c r="L3" s="2">
        <v>0</v>
      </c>
      <c r="O3">
        <f>$C$3</f>
        <v>754.90862806381438</v>
      </c>
      <c r="P3">
        <f>O3*B5</f>
        <v>603.92690245105155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754.90862806381438</v>
      </c>
      <c r="AF3">
        <f t="shared" ref="AF3:AG23" si="3">-$Z3*P3</f>
        <v>-603.92690245105155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-473.97524508723723</v>
      </c>
      <c r="AJ3">
        <f t="shared" ref="AJ3:AJ23" si="6">AB3-AC3</f>
        <v>0</v>
      </c>
      <c r="AL3">
        <f t="shared" ref="AL3:AL23" si="7">SUM(AI3:AK3)</f>
        <v>-473.97524508723723</v>
      </c>
      <c r="AN3">
        <f t="shared" ref="AN3:AU23" si="8">AE3*$K3</f>
        <v>754.90862806381438</v>
      </c>
      <c r="AO3">
        <f t="shared" si="8"/>
        <v>-603.92690245105155</v>
      </c>
      <c r="AP3">
        <f t="shared" si="8"/>
        <v>-624.95697070000006</v>
      </c>
      <c r="AQ3">
        <f t="shared" si="8"/>
        <v>0</v>
      </c>
      <c r="AR3">
        <f t="shared" si="8"/>
        <v>-473.97524508723723</v>
      </c>
      <c r="AS3">
        <f t="shared" si="8"/>
        <v>0</v>
      </c>
      <c r="AT3">
        <f t="shared" si="8"/>
        <v>0</v>
      </c>
      <c r="AU3">
        <f t="shared" si="8"/>
        <v>-473.97524508723723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557.19828258986206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50000</v>
      </c>
      <c r="S4">
        <f t="shared" ref="S4:S23" si="12">AX4</f>
        <v>460.56677307951389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1"/>
        <v>454.938552235727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-454.938552235727</v>
      </c>
      <c r="AK4">
        <f t="shared" ref="AK4:AK23" si="20">H4*SUM(AB4:AB4, AE4:AF4)</f>
        <v>0</v>
      </c>
      <c r="AL4">
        <f t="shared" si="7"/>
        <v>-565.94885223572703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-102.25973035413591</v>
      </c>
      <c r="AR4">
        <f t="shared" si="8"/>
        <v>-102.25973035413591</v>
      </c>
      <c r="AS4">
        <f t="shared" si="8"/>
        <v>-419.0772719227532</v>
      </c>
      <c r="AT4">
        <f t="shared" si="8"/>
        <v>0</v>
      </c>
      <c r="AU4">
        <f t="shared" si="8"/>
        <v>-521.33700227688917</v>
      </c>
      <c r="AW4">
        <v>1</v>
      </c>
      <c r="AX4">
        <f>(R4*SUMPRODUCT(K5:$K$23, X5:$X$23)-$AZ$3*SUMPRODUCT(K4:$K$22, W5:$W$23))/Z4</f>
        <v>460.56677307951389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2.3617970000000001E-3</v>
      </c>
      <c r="O5">
        <f t="shared" ref="O5:O23" si="22">$C$3</f>
        <v>754.90862806381438</v>
      </c>
      <c r="P5">
        <f t="shared" ref="P5:P23" si="23">O5*$C$5</f>
        <v>37.745431403190722</v>
      </c>
      <c r="Q5" s="4">
        <f t="shared" ref="Q5:Q23" si="24">$C$8</f>
        <v>12.5</v>
      </c>
      <c r="R5">
        <f t="shared" si="0"/>
        <v>50000</v>
      </c>
      <c r="S5">
        <f t="shared" si="12"/>
        <v>884.57151306926619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454.938552235727</v>
      </c>
      <c r="AC5">
        <f t="shared" si="1"/>
        <v>862.96060013215447</v>
      </c>
      <c r="AE5">
        <f t="shared" si="2"/>
        <v>736.46550119897256</v>
      </c>
      <c r="AF5">
        <f t="shared" si="3"/>
        <v>-36.823275059948628</v>
      </c>
      <c r="AG5">
        <f t="shared" si="3"/>
        <v>-12.194613258823377</v>
      </c>
      <c r="AH5">
        <f t="shared" si="4"/>
        <v>-116.64676770649092</v>
      </c>
      <c r="AI5">
        <f t="shared" si="5"/>
        <v>570.80084517370972</v>
      </c>
      <c r="AJ5">
        <f t="shared" si="6"/>
        <v>-408.02204789642747</v>
      </c>
      <c r="AK5">
        <f t="shared" si="20"/>
        <v>98.799786367084195</v>
      </c>
      <c r="AL5">
        <f t="shared" si="7"/>
        <v>261.57858364436646</v>
      </c>
      <c r="AN5">
        <f t="shared" si="8"/>
        <v>624.93542176490496</v>
      </c>
      <c r="AO5">
        <f t="shared" si="8"/>
        <v>-31.246771088245247</v>
      </c>
      <c r="AP5">
        <f t="shared" si="8"/>
        <v>-10.34786526694853</v>
      </c>
      <c r="AQ5">
        <f t="shared" si="8"/>
        <v>-98.98182176285556</v>
      </c>
      <c r="AR5">
        <f t="shared" si="8"/>
        <v>484.35896364685567</v>
      </c>
      <c r="AS5">
        <f t="shared" si="8"/>
        <v>-346.23133083139982</v>
      </c>
      <c r="AT5">
        <f t="shared" si="8"/>
        <v>83.837581072130746</v>
      </c>
      <c r="AU5">
        <f t="shared" si="8"/>
        <v>221.9652138875866</v>
      </c>
      <c r="AW5">
        <v>2</v>
      </c>
      <c r="AX5">
        <f>(R5*SUMPRODUCT(K6:$K$23, X6:$X$23)-$AZ$3*SUMPRODUCT(K5:$K$22, W6:$W$23))/Z5</f>
        <v>884.57151306926619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2.52864E-3</v>
      </c>
      <c r="O6">
        <f t="shared" si="22"/>
        <v>754.90862806381438</v>
      </c>
      <c r="P6">
        <f t="shared" si="23"/>
        <v>37.745431403190722</v>
      </c>
      <c r="Q6" s="4">
        <f t="shared" si="24"/>
        <v>12.5</v>
      </c>
      <c r="R6">
        <f t="shared" si="0"/>
        <v>50000</v>
      </c>
      <c r="S6">
        <f t="shared" si="12"/>
        <v>1274.527729774278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862.96060013215447</v>
      </c>
      <c r="AC6">
        <f t="shared" si="1"/>
        <v>1227.8118367427842</v>
      </c>
      <c r="AE6">
        <f t="shared" si="2"/>
        <v>727.23859006203111</v>
      </c>
      <c r="AF6">
        <f t="shared" si="3"/>
        <v>-36.361929503101557</v>
      </c>
      <c r="AG6">
        <f t="shared" si="3"/>
        <v>-12.041831339364354</v>
      </c>
      <c r="AH6">
        <f t="shared" si="4"/>
        <v>-123.34314748316459</v>
      </c>
      <c r="AI6">
        <f t="shared" si="5"/>
        <v>555.49168173640066</v>
      </c>
      <c r="AJ6">
        <f t="shared" si="6"/>
        <v>-364.85123661062971</v>
      </c>
      <c r="AK6">
        <f t="shared" si="20"/>
        <v>132.96496207185746</v>
      </c>
      <c r="AL6">
        <f t="shared" si="7"/>
        <v>323.60540719762844</v>
      </c>
      <c r="AN6">
        <f t="shared" si="8"/>
        <v>568.46144782876161</v>
      </c>
      <c r="AO6">
        <f t="shared" si="8"/>
        <v>-28.42307239143808</v>
      </c>
      <c r="AP6">
        <f t="shared" si="8"/>
        <v>-9.412752528851545</v>
      </c>
      <c r="AQ6">
        <f t="shared" si="8"/>
        <v>-96.413783806571047</v>
      </c>
      <c r="AR6">
        <f t="shared" si="8"/>
        <v>434.21183910190098</v>
      </c>
      <c r="AS6">
        <f t="shared" si="8"/>
        <v>-285.19369714429172</v>
      </c>
      <c r="AT6">
        <f t="shared" si="8"/>
        <v>103.93487898299961</v>
      </c>
      <c r="AU6">
        <f t="shared" si="8"/>
        <v>252.95302094060884</v>
      </c>
      <c r="AW6">
        <v>3</v>
      </c>
      <c r="AX6">
        <f>(R6*SUMPRODUCT(K7:$K$23, X7:$X$23)-$AZ$3*SUMPRODUCT(K6:$K$22, W7:$W$23))/Z6</f>
        <v>1274.527729774278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2.719834E-3</v>
      </c>
      <c r="O7">
        <f t="shared" si="22"/>
        <v>754.90862806381438</v>
      </c>
      <c r="P7">
        <f t="shared" si="23"/>
        <v>37.745431403190722</v>
      </c>
      <c r="Q7" s="4">
        <f t="shared" si="24"/>
        <v>12.5</v>
      </c>
      <c r="R7">
        <f t="shared" si="0"/>
        <v>50000</v>
      </c>
      <c r="S7">
        <f t="shared" si="12"/>
        <v>1632.9226163892677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1227.8118367427842</v>
      </c>
      <c r="AC7">
        <f t="shared" si="1"/>
        <v>1553.0611058705585</v>
      </c>
      <c r="AE7">
        <f t="shared" si="2"/>
        <v>717.98823591804796</v>
      </c>
      <c r="AF7">
        <f t="shared" si="3"/>
        <v>-35.899411795902402</v>
      </c>
      <c r="AG7">
        <f t="shared" si="3"/>
        <v>-11.888661243671642</v>
      </c>
      <c r="AH7">
        <f t="shared" si="4"/>
        <v>-131.00712919627483</v>
      </c>
      <c r="AI7">
        <f t="shared" si="5"/>
        <v>539.19303368219903</v>
      </c>
      <c r="AJ7">
        <f t="shared" si="6"/>
        <v>-325.24926912777437</v>
      </c>
      <c r="AK7">
        <f t="shared" si="20"/>
        <v>163.43401935153378</v>
      </c>
      <c r="AL7">
        <f t="shared" si="7"/>
        <v>377.37778390595844</v>
      </c>
      <c r="AN7">
        <f t="shared" si="8"/>
        <v>516.9907777438807</v>
      </c>
      <c r="AO7">
        <f t="shared" si="8"/>
        <v>-25.849538887194036</v>
      </c>
      <c r="AP7">
        <f t="shared" si="8"/>
        <v>-8.5604859734789347</v>
      </c>
      <c r="AQ7">
        <f t="shared" si="8"/>
        <v>-94.332294353783681</v>
      </c>
      <c r="AR7">
        <f t="shared" si="8"/>
        <v>388.248458529424</v>
      </c>
      <c r="AS7">
        <f t="shared" si="8"/>
        <v>-234.19725309564791</v>
      </c>
      <c r="AT7">
        <f t="shared" si="8"/>
        <v>117.68142783888472</v>
      </c>
      <c r="AU7">
        <f t="shared" si="8"/>
        <v>271.73263327266079</v>
      </c>
      <c r="AW7">
        <v>4</v>
      </c>
      <c r="AX7">
        <f>(R7*SUMPRODUCT(K8:$K$23, X8:$X$23)-$AZ$3*SUMPRODUCT(K7:$K$22, W8:$W$23))/Z7</f>
        <v>1632.9226163892677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4.2403780000000004E-3</v>
      </c>
      <c r="O8">
        <f t="shared" si="22"/>
        <v>754.90862806381438</v>
      </c>
      <c r="P8">
        <f t="shared" si="23"/>
        <v>37.745431403190722</v>
      </c>
      <c r="Q8" s="4">
        <f t="shared" si="24"/>
        <v>12.5</v>
      </c>
      <c r="R8">
        <f t="shared" si="0"/>
        <v>50000</v>
      </c>
      <c r="S8">
        <f t="shared" si="12"/>
        <v>1920.8584769607655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1553.0611058705585</v>
      </c>
      <c r="AC8">
        <f t="shared" si="1"/>
        <v>1800.8989002127259</v>
      </c>
      <c r="AE8">
        <f t="shared" si="2"/>
        <v>707.7638120390219</v>
      </c>
      <c r="AF8">
        <f t="shared" si="3"/>
        <v>-35.388190601951095</v>
      </c>
      <c r="AG8">
        <f t="shared" si="3"/>
        <v>-11.719362213647807</v>
      </c>
      <c r="AH8">
        <f t="shared" si="4"/>
        <v>-201.64967034847149</v>
      </c>
      <c r="AI8">
        <f t="shared" si="5"/>
        <v>459.00658887495143</v>
      </c>
      <c r="AJ8">
        <f t="shared" si="6"/>
        <v>-247.8377943421674</v>
      </c>
      <c r="AK8">
        <f t="shared" si="20"/>
        <v>190.4350716291685</v>
      </c>
      <c r="AL8">
        <f t="shared" si="7"/>
        <v>401.60386616195251</v>
      </c>
      <c r="AN8">
        <f t="shared" si="8"/>
        <v>469.45631763373962</v>
      </c>
      <c r="AO8">
        <f t="shared" si="8"/>
        <v>-23.47281588168698</v>
      </c>
      <c r="AP8">
        <f t="shared" si="8"/>
        <v>-7.7733963452934471</v>
      </c>
      <c r="AQ8">
        <f t="shared" si="8"/>
        <v>-133.75325226239684</v>
      </c>
      <c r="AR8">
        <f t="shared" si="8"/>
        <v>304.4568531443623</v>
      </c>
      <c r="AS8">
        <f t="shared" si="8"/>
        <v>-164.38961179316016</v>
      </c>
      <c r="AT8">
        <f t="shared" si="8"/>
        <v>126.3146631046147</v>
      </c>
      <c r="AU8">
        <f t="shared" si="8"/>
        <v>266.38190445581682</v>
      </c>
      <c r="AW8">
        <v>5</v>
      </c>
      <c r="AX8">
        <f>(R8*SUMPRODUCT(K9:$K$23, X9:$X$23)-$AZ$3*SUMPRODUCT(K8:$K$22, W9:$W$23))/Z8</f>
        <v>1920.8584769607655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5.9098179999999998E-3</v>
      </c>
      <c r="O9">
        <f t="shared" si="22"/>
        <v>754.90862806381438</v>
      </c>
      <c r="P9">
        <f t="shared" si="23"/>
        <v>37.745431403190722</v>
      </c>
      <c r="Q9" s="4">
        <f t="shared" si="24"/>
        <v>12.5</v>
      </c>
      <c r="R9">
        <f t="shared" si="0"/>
        <v>50000</v>
      </c>
      <c r="S9">
        <f t="shared" si="12"/>
        <v>2144.0083424619952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1800.8989002127259</v>
      </c>
      <c r="AC9">
        <f t="shared" si="1"/>
        <v>1978.132299093043</v>
      </c>
      <c r="AE9">
        <f t="shared" si="2"/>
        <v>696.50341860249478</v>
      </c>
      <c r="AF9">
        <f t="shared" si="3"/>
        <v>-34.825170930124742</v>
      </c>
      <c r="AG9">
        <f t="shared" si="3"/>
        <v>-11.532909293752594</v>
      </c>
      <c r="AH9">
        <f t="shared" si="4"/>
        <v>-277.03719103494262</v>
      </c>
      <c r="AI9">
        <f t="shared" si="5"/>
        <v>373.10814734367483</v>
      </c>
      <c r="AJ9">
        <f t="shared" si="6"/>
        <v>-177.23339888031705</v>
      </c>
      <c r="AK9">
        <f t="shared" si="20"/>
        <v>210.72765169882342</v>
      </c>
      <c r="AL9">
        <f t="shared" si="7"/>
        <v>406.6024001621812</v>
      </c>
      <c r="AN9">
        <f t="shared" si="8"/>
        <v>425.5704394192523</v>
      </c>
      <c r="AO9">
        <f t="shared" si="8"/>
        <v>-21.278521970962618</v>
      </c>
      <c r="AP9">
        <f t="shared" si="8"/>
        <v>-7.0467210136204352</v>
      </c>
      <c r="AQ9">
        <f t="shared" si="8"/>
        <v>-169.27244859870899</v>
      </c>
      <c r="AR9">
        <f t="shared" si="8"/>
        <v>227.97274783596029</v>
      </c>
      <c r="AS9">
        <f t="shared" si="8"/>
        <v>-108.29134994427146</v>
      </c>
      <c r="AT9">
        <f t="shared" si="8"/>
        <v>128.75666785841992</v>
      </c>
      <c r="AU9">
        <f t="shared" si="8"/>
        <v>248.43806575010876</v>
      </c>
      <c r="AW9">
        <v>6</v>
      </c>
      <c r="AX9">
        <f>(R9*SUMPRODUCT(K10:$K$23, X10:$X$23)-$AZ$3*SUMPRODUCT(K9:$K$22, W10:$W$23))/Z9</f>
        <v>2144.0083424619952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7.7019840000000003E-3</v>
      </c>
      <c r="O10">
        <f t="shared" si="22"/>
        <v>754.90862806381438</v>
      </c>
      <c r="P10">
        <f t="shared" si="23"/>
        <v>37.745431403190722</v>
      </c>
      <c r="Q10" s="4">
        <f t="shared" si="24"/>
        <v>12.5</v>
      </c>
      <c r="R10">
        <f t="shared" si="0"/>
        <v>50000</v>
      </c>
      <c r="S10">
        <f t="shared" si="12"/>
        <v>2308.5768271894085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1978.132299093043</v>
      </c>
      <c r="AC10">
        <f t="shared" si="1"/>
        <v>2092.2639020749039</v>
      </c>
      <c r="AE10">
        <f t="shared" si="2"/>
        <v>684.17392623044816</v>
      </c>
      <c r="AF10">
        <f t="shared" si="3"/>
        <v>-34.208696311522409</v>
      </c>
      <c r="AG10">
        <f t="shared" si="3"/>
        <v>-11.328753917961135</v>
      </c>
      <c r="AH10">
        <f t="shared" si="4"/>
        <v>-355.30513141573516</v>
      </c>
      <c r="AI10">
        <f t="shared" si="5"/>
        <v>283.33134458522949</v>
      </c>
      <c r="AJ10">
        <f t="shared" si="6"/>
        <v>-114.13160298186085</v>
      </c>
      <c r="AK10">
        <f t="shared" si="20"/>
        <v>224.8915617526122</v>
      </c>
      <c r="AL10">
        <f t="shared" si="7"/>
        <v>394.09130335598081</v>
      </c>
      <c r="AN10">
        <f t="shared" si="8"/>
        <v>385.08454373342329</v>
      </c>
      <c r="AO10">
        <f t="shared" si="8"/>
        <v>-19.254227186671166</v>
      </c>
      <c r="AP10">
        <f t="shared" si="8"/>
        <v>-6.3763435967258406</v>
      </c>
      <c r="AQ10">
        <f t="shared" si="8"/>
        <v>-199.98206475247477</v>
      </c>
      <c r="AR10">
        <f t="shared" si="8"/>
        <v>159.47190819755156</v>
      </c>
      <c r="AS10">
        <f t="shared" si="8"/>
        <v>-64.238513884889642</v>
      </c>
      <c r="AT10">
        <f t="shared" si="8"/>
        <v>126.57931138087787</v>
      </c>
      <c r="AU10">
        <f t="shared" si="8"/>
        <v>221.81270569353975</v>
      </c>
      <c r="AW10">
        <v>7</v>
      </c>
      <c r="AX10">
        <f>(R10*SUMPRODUCT(K11:$K$23, X11:$X$23)-$AZ$3*SUMPRODUCT(K10:$K$22, W11:$W$23))/Z10</f>
        <v>2308.5768271894085</v>
      </c>
    </row>
    <row r="11" spans="1:52" x14ac:dyDescent="0.25">
      <c r="A11" t="s">
        <v>33</v>
      </c>
      <c r="C11" s="7">
        <f>AU25</f>
        <v>-18.21768942113701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9.7648700000000001E-3</v>
      </c>
      <c r="O11">
        <f t="shared" si="22"/>
        <v>754.90862806381438</v>
      </c>
      <c r="P11">
        <f t="shared" si="23"/>
        <v>37.745431403190722</v>
      </c>
      <c r="Q11" s="4">
        <f t="shared" si="24"/>
        <v>12.5</v>
      </c>
      <c r="R11">
        <f t="shared" si="0"/>
        <v>50000</v>
      </c>
      <c r="S11">
        <f t="shared" si="12"/>
        <v>2416.8178670562133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2092.2639020749039</v>
      </c>
      <c r="AC11">
        <f t="shared" si="1"/>
        <v>2147.0705546271802</v>
      </c>
      <c r="AE11">
        <f t="shared" si="2"/>
        <v>670.65131752111381</v>
      </c>
      <c r="AF11">
        <f t="shared" si="3"/>
        <v>-33.532565876055692</v>
      </c>
      <c r="AG11">
        <f t="shared" si="3"/>
        <v>-11.104842569510643</v>
      </c>
      <c r="AH11">
        <f t="shared" si="4"/>
        <v>-442.49523708352456</v>
      </c>
      <c r="AI11">
        <f t="shared" si="5"/>
        <v>183.51867199202286</v>
      </c>
      <c r="AJ11">
        <f t="shared" si="6"/>
        <v>-54.806652552276319</v>
      </c>
      <c r="AK11">
        <f t="shared" si="20"/>
        <v>233.55873244412462</v>
      </c>
      <c r="AL11">
        <f t="shared" si="7"/>
        <v>362.27075188387118</v>
      </c>
      <c r="AN11">
        <f t="shared" si="8"/>
        <v>347.71843579930481</v>
      </c>
      <c r="AO11">
        <f t="shared" si="8"/>
        <v>-17.385921789965241</v>
      </c>
      <c r="AP11">
        <f t="shared" si="8"/>
        <v>-5.7576245467469889</v>
      </c>
      <c r="AQ11">
        <f t="shared" si="8"/>
        <v>-229.42436355160322</v>
      </c>
      <c r="AR11">
        <f t="shared" si="8"/>
        <v>95.150525910989344</v>
      </c>
      <c r="AS11">
        <f t="shared" si="8"/>
        <v>-28.416082991253539</v>
      </c>
      <c r="AT11">
        <f t="shared" si="8"/>
        <v>121.09523233760378</v>
      </c>
      <c r="AU11">
        <f t="shared" si="8"/>
        <v>187.8296752573396</v>
      </c>
      <c r="AW11">
        <v>8</v>
      </c>
      <c r="AX11">
        <f>(R11*SUMPRODUCT(K12:$K$23, X12:$X$23)-$AZ$3*SUMPRODUCT(K11:$K$22, W12:$W$23))/Z11</f>
        <v>2416.8178670562133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1.2112915E-2</v>
      </c>
      <c r="O12">
        <f t="shared" si="22"/>
        <v>754.90862806381438</v>
      </c>
      <c r="P12">
        <f t="shared" si="23"/>
        <v>37.745431403190722</v>
      </c>
      <c r="Q12" s="4">
        <f t="shared" si="24"/>
        <v>12.5</v>
      </c>
      <c r="R12">
        <f t="shared" si="0"/>
        <v>50000</v>
      </c>
      <c r="S12">
        <f t="shared" si="12"/>
        <v>2471.0946978161055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2147.0705546271802</v>
      </c>
      <c r="AC12">
        <f t="shared" si="1"/>
        <v>2146.7451594198428</v>
      </c>
      <c r="AE12">
        <f t="shared" si="2"/>
        <v>655.8212619421314</v>
      </c>
      <c r="AF12">
        <f t="shared" si="3"/>
        <v>-32.791063097106573</v>
      </c>
      <c r="AG12">
        <f t="shared" si="3"/>
        <v>-10.859282129682672</v>
      </c>
      <c r="AH12">
        <f t="shared" si="4"/>
        <v>-538.04805653145604</v>
      </c>
      <c r="AI12">
        <f t="shared" si="5"/>
        <v>74.122860183886132</v>
      </c>
      <c r="AJ12">
        <f t="shared" si="6"/>
        <v>0.32539520733735117</v>
      </c>
      <c r="AK12">
        <f t="shared" si="20"/>
        <v>237.04306167612359</v>
      </c>
      <c r="AL12">
        <f t="shared" si="7"/>
        <v>311.49131706734704</v>
      </c>
      <c r="AN12">
        <f t="shared" si="8"/>
        <v>313.22599291851839</v>
      </c>
      <c r="AO12">
        <f t="shared" si="8"/>
        <v>-15.661299645925922</v>
      </c>
      <c r="AP12">
        <f t="shared" si="8"/>
        <v>-5.1864884913601852</v>
      </c>
      <c r="AQ12">
        <f t="shared" si="8"/>
        <v>-256.97647594691023</v>
      </c>
      <c r="AR12">
        <f t="shared" si="8"/>
        <v>35.401728834322078</v>
      </c>
      <c r="AS12">
        <f t="shared" si="8"/>
        <v>0.15541160804597767</v>
      </c>
      <c r="AT12">
        <f t="shared" si="8"/>
        <v>113.21384753228836</v>
      </c>
      <c r="AU12">
        <f t="shared" si="8"/>
        <v>148.77098797465641</v>
      </c>
      <c r="AW12">
        <v>9</v>
      </c>
      <c r="AX12">
        <f>(R12*SUMPRODUCT(K13:$K$23, X13:$X$23)-$AZ$3*SUMPRODUCT(K12:$K$22, W13:$W$23))/Z12</f>
        <v>2471.0946978161055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1.471273E-2</v>
      </c>
      <c r="O13">
        <f t="shared" si="22"/>
        <v>754.90862806381438</v>
      </c>
      <c r="P13">
        <f t="shared" si="23"/>
        <v>37.745431403190722</v>
      </c>
      <c r="Q13" s="4">
        <f t="shared" si="24"/>
        <v>12.5</v>
      </c>
      <c r="R13">
        <f t="shared" si="0"/>
        <v>50000</v>
      </c>
      <c r="S13">
        <f t="shared" si="12"/>
        <v>2474.7236789974904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2146.7451594198428</v>
      </c>
      <c r="AC13">
        <f t="shared" si="1"/>
        <v>2096.7679657565586</v>
      </c>
      <c r="AE13">
        <f t="shared" si="2"/>
        <v>639.61412816749623</v>
      </c>
      <c r="AF13">
        <f t="shared" si="3"/>
        <v>-31.980706408374814</v>
      </c>
      <c r="AG13">
        <f t="shared" si="3"/>
        <v>-10.590919622417999</v>
      </c>
      <c r="AH13">
        <f t="shared" si="4"/>
        <v>-639.07874387138463</v>
      </c>
      <c r="AI13">
        <f t="shared" si="5"/>
        <v>-42.036241734681198</v>
      </c>
      <c r="AJ13">
        <f t="shared" si="6"/>
        <v>49.977193663284197</v>
      </c>
      <c r="AK13">
        <f t="shared" si="20"/>
        <v>235.69768394864636</v>
      </c>
      <c r="AL13">
        <f t="shared" si="7"/>
        <v>243.63863587724936</v>
      </c>
      <c r="AN13">
        <f t="shared" si="8"/>
        <v>281.40494000079326</v>
      </c>
      <c r="AO13">
        <f t="shared" si="8"/>
        <v>-14.070247000039666</v>
      </c>
      <c r="AP13">
        <f t="shared" si="8"/>
        <v>-4.6595860998856775</v>
      </c>
      <c r="AQ13">
        <f t="shared" si="8"/>
        <v>-281.16939206792273</v>
      </c>
      <c r="AR13">
        <f t="shared" si="8"/>
        <v>-18.494285167054787</v>
      </c>
      <c r="AS13">
        <f t="shared" si="8"/>
        <v>21.987990203589767</v>
      </c>
      <c r="AT13">
        <f t="shared" si="8"/>
        <v>103.69766659145121</v>
      </c>
      <c r="AU13">
        <f t="shared" si="8"/>
        <v>107.19137162798619</v>
      </c>
      <c r="AW13">
        <v>10</v>
      </c>
      <c r="AX13">
        <f>(R13*SUMPRODUCT(K14:$K$23, X14:$X$23)-$AZ$3*SUMPRODUCT(K13:$K$22, W14:$W$23))/Z13</f>
        <v>2474.7236789974904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1.7665382E-2</v>
      </c>
      <c r="O14">
        <f t="shared" si="22"/>
        <v>754.90862806381438</v>
      </c>
      <c r="P14">
        <f t="shared" si="23"/>
        <v>37.745431403190722</v>
      </c>
      <c r="Q14" s="4">
        <f t="shared" si="24"/>
        <v>12.5</v>
      </c>
      <c r="R14">
        <f t="shared" si="0"/>
        <v>50000</v>
      </c>
      <c r="S14">
        <f t="shared" si="12"/>
        <v>2429.0996863275077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2096.7679657565586</v>
      </c>
      <c r="AC14">
        <f t="shared" si="1"/>
        <v>2001.1735089742128</v>
      </c>
      <c r="AE14">
        <f t="shared" si="2"/>
        <v>621.91895897914549</v>
      </c>
      <c r="AF14">
        <f t="shared" si="3"/>
        <v>-31.095947948957278</v>
      </c>
      <c r="AG14">
        <f t="shared" si="3"/>
        <v>-10.29791778533251</v>
      </c>
      <c r="AH14">
        <f t="shared" si="4"/>
        <v>-748.37056344523887</v>
      </c>
      <c r="AI14">
        <f t="shared" si="5"/>
        <v>-167.84547020038315</v>
      </c>
      <c r="AJ14">
        <f t="shared" si="6"/>
        <v>95.594456782345787</v>
      </c>
      <c r="AK14">
        <f t="shared" si="20"/>
        <v>229.9825350655955</v>
      </c>
      <c r="AL14">
        <f t="shared" si="7"/>
        <v>157.73152164755814</v>
      </c>
      <c r="AN14">
        <f t="shared" si="8"/>
        <v>252.05123643478672</v>
      </c>
      <c r="AO14">
        <f t="shared" si="8"/>
        <v>-12.602561821739338</v>
      </c>
      <c r="AP14">
        <f t="shared" si="8"/>
        <v>-4.1735388076244142</v>
      </c>
      <c r="AQ14">
        <f t="shared" si="8"/>
        <v>-303.29952657721702</v>
      </c>
      <c r="AR14">
        <f t="shared" si="8"/>
        <v>-68.024390771794017</v>
      </c>
      <c r="AS14">
        <f t="shared" si="8"/>
        <v>38.742509261741283</v>
      </c>
      <c r="AT14">
        <f t="shared" si="8"/>
        <v>93.207292501327061</v>
      </c>
      <c r="AU14">
        <f t="shared" si="8"/>
        <v>63.925410991274333</v>
      </c>
      <c r="AW14">
        <v>11</v>
      </c>
      <c r="AX14">
        <f>(R14*SUMPRODUCT(K15:$K$23, X15:$X$23)-$AZ$3*SUMPRODUCT(K14:$K$22, W15:$W$23))/Z14</f>
        <v>2429.0996863275077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2.1010579000000001E-2</v>
      </c>
      <c r="O15">
        <f t="shared" si="22"/>
        <v>754.90862806381438</v>
      </c>
      <c r="P15">
        <f t="shared" si="23"/>
        <v>37.745431403190722</v>
      </c>
      <c r="Q15" s="4">
        <f t="shared" si="24"/>
        <v>12.5</v>
      </c>
      <c r="R15">
        <f t="shared" si="0"/>
        <v>50000</v>
      </c>
      <c r="S15">
        <f t="shared" si="12"/>
        <v>2335.1377645168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2001.1735089742128</v>
      </c>
      <c r="AC15">
        <f t="shared" si="1"/>
        <v>1864.1074851517724</v>
      </c>
      <c r="AE15">
        <f t="shared" si="2"/>
        <v>602.63289197012489</v>
      </c>
      <c r="AF15">
        <f t="shared" si="3"/>
        <v>-30.131644598506249</v>
      </c>
      <c r="AG15">
        <f t="shared" si="3"/>
        <v>-9.9785733923149511</v>
      </c>
      <c r="AH15">
        <f t="shared" si="4"/>
        <v>-865.46086065693498</v>
      </c>
      <c r="AI15">
        <f t="shared" si="5"/>
        <v>-302.93818667763128</v>
      </c>
      <c r="AJ15">
        <f t="shared" si="6"/>
        <v>137.06602382244046</v>
      </c>
      <c r="AK15">
        <f t="shared" si="20"/>
        <v>220.23449625002553</v>
      </c>
      <c r="AL15">
        <f t="shared" si="7"/>
        <v>54.362333394834707</v>
      </c>
      <c r="AN15">
        <f t="shared" si="8"/>
        <v>224.98275715961549</v>
      </c>
      <c r="AO15">
        <f t="shared" si="8"/>
        <v>-11.249137857980775</v>
      </c>
      <c r="AP15">
        <f t="shared" si="8"/>
        <v>-3.7253309340338658</v>
      </c>
      <c r="AQ15">
        <f t="shared" si="8"/>
        <v>-323.10511629687784</v>
      </c>
      <c r="AR15">
        <f t="shared" si="8"/>
        <v>-113.09682792927698</v>
      </c>
      <c r="AS15">
        <f t="shared" si="8"/>
        <v>51.1712725332074</v>
      </c>
      <c r="AT15">
        <f t="shared" si="8"/>
        <v>82.220809464953831</v>
      </c>
      <c r="AU15">
        <f t="shared" si="8"/>
        <v>20.295254068884237</v>
      </c>
      <c r="AW15">
        <v>12</v>
      </c>
      <c r="AX15">
        <f>(R15*SUMPRODUCT(K16:$K$23, X16:$X$23)-$AZ$3*SUMPRODUCT(K15:$K$22, W16:$W$23))/Z15</f>
        <v>2335.1377645168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2.4499257999999999E-2</v>
      </c>
      <c r="O16">
        <f t="shared" si="22"/>
        <v>754.90862806381438</v>
      </c>
      <c r="P16">
        <f t="shared" si="23"/>
        <v>37.745431403190722</v>
      </c>
      <c r="Q16" s="4">
        <f t="shared" si="24"/>
        <v>12.5</v>
      </c>
      <c r="R16">
        <f t="shared" si="0"/>
        <v>50000</v>
      </c>
      <c r="S16">
        <f t="shared" si="12"/>
        <v>2197.7073886090534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1864.1074851517724</v>
      </c>
      <c r="AC16">
        <f t="shared" si="1"/>
        <v>1693.8733023864318</v>
      </c>
      <c r="AE16">
        <f t="shared" si="2"/>
        <v>581.84250435076149</v>
      </c>
      <c r="AF16">
        <f t="shared" si="3"/>
        <v>-29.092125217538076</v>
      </c>
      <c r="AG16">
        <f t="shared" si="3"/>
        <v>-9.634320014381542</v>
      </c>
      <c r="AH16">
        <f t="shared" si="4"/>
        <v>-977.87057604103666</v>
      </c>
      <c r="AI16">
        <f t="shared" si="5"/>
        <v>-434.75451692219474</v>
      </c>
      <c r="AJ16">
        <f t="shared" si="6"/>
        <v>170.23418276534062</v>
      </c>
      <c r="AK16">
        <f t="shared" si="20"/>
        <v>206.81536116259568</v>
      </c>
      <c r="AL16">
        <f t="shared" si="7"/>
        <v>-57.704972994258441</v>
      </c>
      <c r="AN16">
        <f t="shared" si="8"/>
        <v>200.0982145586056</v>
      </c>
      <c r="AO16">
        <f t="shared" si="8"/>
        <v>-10.00491072793028</v>
      </c>
      <c r="AP16">
        <f t="shared" si="8"/>
        <v>-3.3132853288453008</v>
      </c>
      <c r="AQ16">
        <f t="shared" si="8"/>
        <v>-336.29402264714514</v>
      </c>
      <c r="AR16">
        <f t="shared" si="8"/>
        <v>-149.51400414531508</v>
      </c>
      <c r="AS16">
        <f t="shared" si="8"/>
        <v>58.54428951731056</v>
      </c>
      <c r="AT16">
        <f t="shared" si="8"/>
        <v>71.12471880703437</v>
      </c>
      <c r="AU16">
        <f t="shared" si="8"/>
        <v>-19.844995820970151</v>
      </c>
      <c r="AW16">
        <v>13</v>
      </c>
      <c r="AX16">
        <f>(R16*SUMPRODUCT(K17:$K$23, X17:$X$23)-$AZ$3*SUMPRODUCT(K16:$K$22, W17:$W$23))/Z16</f>
        <v>2197.7073886090534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2.8232486000000001E-2</v>
      </c>
      <c r="O17">
        <f t="shared" si="22"/>
        <v>754.90862806381438</v>
      </c>
      <c r="P17">
        <f t="shared" si="23"/>
        <v>37.745431403190722</v>
      </c>
      <c r="Q17" s="4">
        <f t="shared" si="24"/>
        <v>12.5</v>
      </c>
      <c r="R17">
        <f t="shared" si="0"/>
        <v>50000</v>
      </c>
      <c r="S17">
        <f t="shared" si="12"/>
        <v>2019.3383071737467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1693.8733023864318</v>
      </c>
      <c r="AC17">
        <f t="shared" si="1"/>
        <v>1496.8912247165604</v>
      </c>
      <c r="AE17">
        <f t="shared" si="2"/>
        <v>559.59721894896597</v>
      </c>
      <c r="AF17">
        <f t="shared" si="3"/>
        <v>-27.979860947448302</v>
      </c>
      <c r="AG17">
        <f t="shared" si="3"/>
        <v>-9.2659760093121797</v>
      </c>
      <c r="AH17">
        <f t="shared" si="4"/>
        <v>-1088.0032197021867</v>
      </c>
      <c r="AI17">
        <f t="shared" si="5"/>
        <v>-565.65183770998124</v>
      </c>
      <c r="AJ17">
        <f t="shared" si="6"/>
        <v>196.98207766987139</v>
      </c>
      <c r="AK17">
        <f t="shared" si="20"/>
        <v>190.43968679071764</v>
      </c>
      <c r="AL17">
        <f t="shared" si="7"/>
        <v>-178.23007324939221</v>
      </c>
      <c r="AN17">
        <f t="shared" si="8"/>
        <v>177.27793492450863</v>
      </c>
      <c r="AO17">
        <f t="shared" si="8"/>
        <v>-8.8638967462254339</v>
      </c>
      <c r="AP17">
        <f t="shared" si="8"/>
        <v>-2.9354203994725521</v>
      </c>
      <c r="AQ17">
        <f t="shared" si="8"/>
        <v>-344.67462926689467</v>
      </c>
      <c r="AR17">
        <f t="shared" si="8"/>
        <v>-179.19601148808403</v>
      </c>
      <c r="AS17">
        <f t="shared" si="8"/>
        <v>62.403054847273367</v>
      </c>
      <c r="AT17">
        <f t="shared" si="8"/>
        <v>60.330454224447379</v>
      </c>
      <c r="AU17">
        <f t="shared" si="8"/>
        <v>-56.462502416363272</v>
      </c>
      <c r="AW17">
        <v>14</v>
      </c>
      <c r="AX17">
        <f>(R17*SUMPRODUCT(K18:$K$23, X18:$X$23)-$AZ$3*SUMPRODUCT(K17:$K$22, W18:$W$23))/Z17</f>
        <v>2019.3383071737467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3.2345626000000002E-2</v>
      </c>
      <c r="O18">
        <f t="shared" si="22"/>
        <v>754.90862806381438</v>
      </c>
      <c r="P18">
        <f t="shared" si="23"/>
        <v>37.745431403190722</v>
      </c>
      <c r="Q18" s="4">
        <f t="shared" si="24"/>
        <v>12.5</v>
      </c>
      <c r="R18">
        <f t="shared" si="0"/>
        <v>50000</v>
      </c>
      <c r="S18">
        <f t="shared" si="12"/>
        <v>1800.122637603135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1496.8912247165604</v>
      </c>
      <c r="AC18">
        <f t="shared" si="1"/>
        <v>1277.885812463247</v>
      </c>
      <c r="AE18">
        <f t="shared" si="2"/>
        <v>535.90072440471295</v>
      </c>
      <c r="AF18">
        <f t="shared" si="3"/>
        <v>-26.795036220235652</v>
      </c>
      <c r="AG18">
        <f t="shared" si="3"/>
        <v>-8.8736024546968739</v>
      </c>
      <c r="AH18">
        <f t="shared" si="4"/>
        <v>-1198.8551780887371</v>
      </c>
      <c r="AI18">
        <f t="shared" si="5"/>
        <v>-698.62309235895668</v>
      </c>
      <c r="AJ18">
        <f t="shared" si="6"/>
        <v>219.00541225331335</v>
      </c>
      <c r="AK18">
        <f t="shared" si="20"/>
        <v>171.65716783076761</v>
      </c>
      <c r="AL18">
        <f t="shared" si="7"/>
        <v>-307.96051227487573</v>
      </c>
      <c r="AN18">
        <f t="shared" si="8"/>
        <v>156.38851204170987</v>
      </c>
      <c r="AO18">
        <f t="shared" si="8"/>
        <v>-7.8194256020854951</v>
      </c>
      <c r="AP18">
        <f t="shared" si="8"/>
        <v>-2.5895271664004942</v>
      </c>
      <c r="AQ18">
        <f t="shared" si="8"/>
        <v>-349.85430867454124</v>
      </c>
      <c r="AR18">
        <f t="shared" si="8"/>
        <v>-203.87474940131736</v>
      </c>
      <c r="AS18">
        <f t="shared" si="8"/>
        <v>63.910961474109406</v>
      </c>
      <c r="AT18">
        <f t="shared" si="8"/>
        <v>50.093623381770755</v>
      </c>
      <c r="AU18">
        <f t="shared" si="8"/>
        <v>-89.870164545437206</v>
      </c>
      <c r="AW18">
        <v>15</v>
      </c>
      <c r="AX18">
        <f>(R18*SUMPRODUCT(K19:$K$23, X19:$X$23)-$AZ$3*SUMPRODUCT(K18:$K$22, W19:$W$23))/Z18</f>
        <v>1800.122637603135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3.7265510000000002E-2</v>
      </c>
      <c r="O19">
        <f t="shared" si="22"/>
        <v>754.90862806381438</v>
      </c>
      <c r="P19">
        <f t="shared" si="23"/>
        <v>37.745431403190722</v>
      </c>
      <c r="Q19" s="4">
        <f t="shared" si="24"/>
        <v>12.5</v>
      </c>
      <c r="R19">
        <f t="shared" si="0"/>
        <v>50000</v>
      </c>
      <c r="S19">
        <f t="shared" si="12"/>
        <v>1534.3626559931033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1277.885812463247</v>
      </c>
      <c r="AC19">
        <f t="shared" si="1"/>
        <v>1037.7431189632168</v>
      </c>
      <c r="AE19">
        <f t="shared" si="2"/>
        <v>510.5711033563548</v>
      </c>
      <c r="AF19">
        <f t="shared" si="3"/>
        <v>-25.528555167817739</v>
      </c>
      <c r="AG19">
        <f t="shared" si="3"/>
        <v>-8.454187109138374</v>
      </c>
      <c r="AH19">
        <f t="shared" si="4"/>
        <v>-1322.7172840461235</v>
      </c>
      <c r="AI19">
        <f t="shared" si="5"/>
        <v>-846.12892296672476</v>
      </c>
      <c r="AJ19">
        <f t="shared" si="6"/>
        <v>240.14269350003019</v>
      </c>
      <c r="AK19">
        <f t="shared" si="20"/>
        <v>150.85730567769448</v>
      </c>
      <c r="AL19">
        <f t="shared" si="7"/>
        <v>-455.12892378900005</v>
      </c>
      <c r="AN19">
        <f t="shared" si="8"/>
        <v>137.25181679512491</v>
      </c>
      <c r="AO19">
        <f t="shared" si="8"/>
        <v>-6.8625908397562458</v>
      </c>
      <c r="AP19">
        <f t="shared" si="8"/>
        <v>-2.2726561151371993</v>
      </c>
      <c r="AQ19">
        <f t="shared" si="8"/>
        <v>-355.5731006870821</v>
      </c>
      <c r="AR19">
        <f t="shared" si="8"/>
        <v>-227.4565308468506</v>
      </c>
      <c r="AS19">
        <f t="shared" si="8"/>
        <v>64.555202510059445</v>
      </c>
      <c r="AT19">
        <f t="shared" si="8"/>
        <v>40.553488328989218</v>
      </c>
      <c r="AU19">
        <f t="shared" si="8"/>
        <v>-122.34784000780193</v>
      </c>
      <c r="AW19">
        <v>16</v>
      </c>
      <c r="AX19">
        <f>(R19*SUMPRODUCT(K20:$K$23, X20:$X$23)-$AZ$3*SUMPRODUCT(K19:$K$22, W20:$W$23))/Z19</f>
        <v>1534.3626559931033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4.2512064000000002E-2</v>
      </c>
      <c r="O20">
        <f t="shared" si="22"/>
        <v>754.90862806381438</v>
      </c>
      <c r="P20">
        <f t="shared" si="23"/>
        <v>37.745431403190722</v>
      </c>
      <c r="Q20" s="4">
        <f t="shared" si="24"/>
        <v>12.5</v>
      </c>
      <c r="R20">
        <f t="shared" si="0"/>
        <v>50000</v>
      </c>
      <c r="S20">
        <f t="shared" si="12"/>
        <v>1221.9529768024292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1037.7431189632168</v>
      </c>
      <c r="AC20">
        <f t="shared" si="1"/>
        <v>783.05095783068191</v>
      </c>
      <c r="AE20">
        <f t="shared" si="2"/>
        <v>483.75996090035522</v>
      </c>
      <c r="AF20">
        <f t="shared" si="3"/>
        <v>-24.187998045017761</v>
      </c>
      <c r="AG20">
        <f t="shared" si="3"/>
        <v>-8.0102402945953237</v>
      </c>
      <c r="AH20">
        <f t="shared" si="4"/>
        <v>-1437.6197738066621</v>
      </c>
      <c r="AI20">
        <f t="shared" si="5"/>
        <v>-986.05805124592007</v>
      </c>
      <c r="AJ20">
        <f t="shared" si="6"/>
        <v>254.69216113253492</v>
      </c>
      <c r="AK20">
        <f t="shared" si="20"/>
        <v>128.12824618137734</v>
      </c>
      <c r="AL20">
        <f t="shared" si="7"/>
        <v>-603.23764393200781</v>
      </c>
      <c r="AN20">
        <f t="shared" si="8"/>
        <v>119.79347349366329</v>
      </c>
      <c r="AO20">
        <f t="shared" si="8"/>
        <v>-5.9896736746831643</v>
      </c>
      <c r="AP20">
        <f t="shared" si="8"/>
        <v>-1.9835757110252692</v>
      </c>
      <c r="AQ20">
        <f t="shared" si="8"/>
        <v>-355.99776787427828</v>
      </c>
      <c r="AR20">
        <f t="shared" si="8"/>
        <v>-244.17754376632342</v>
      </c>
      <c r="AS20">
        <f t="shared" si="8"/>
        <v>63.069416900252058</v>
      </c>
      <c r="AT20">
        <f t="shared" si="8"/>
        <v>31.728396112302395</v>
      </c>
      <c r="AU20">
        <f t="shared" si="8"/>
        <v>-149.37973075376897</v>
      </c>
      <c r="AW20">
        <v>17</v>
      </c>
      <c r="AX20">
        <f>(R20*SUMPRODUCT(K21:$K$23, X21:$X$23)-$AZ$3*SUMPRODUCT(K20:$K$22, W21:$W$23))/Z20</f>
        <v>1221.9529768024292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4.7737861999999999E-2</v>
      </c>
      <c r="O21">
        <f t="shared" si="22"/>
        <v>754.90862806381438</v>
      </c>
      <c r="P21">
        <f t="shared" si="23"/>
        <v>37.745431403190722</v>
      </c>
      <c r="Q21" s="4">
        <f t="shared" si="24"/>
        <v>12.5</v>
      </c>
      <c r="R21">
        <f t="shared" si="0"/>
        <v>50000</v>
      </c>
      <c r="S21">
        <f t="shared" si="12"/>
        <v>865.42524900068349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783.05095783068191</v>
      </c>
      <c r="AC21">
        <f t="shared" si="1"/>
        <v>522.56080701531232</v>
      </c>
      <c r="AE21">
        <f t="shared" si="2"/>
        <v>455.82869503676517</v>
      </c>
      <c r="AF21">
        <f t="shared" si="3"/>
        <v>-22.79143475183826</v>
      </c>
      <c r="AG21">
        <f t="shared" si="3"/>
        <v>-7.5477461458791399</v>
      </c>
      <c r="AH21">
        <f t="shared" si="4"/>
        <v>-1529.5669830809236</v>
      </c>
      <c r="AI21">
        <f t="shared" si="5"/>
        <v>-1104.0774689418758</v>
      </c>
      <c r="AJ21">
        <f t="shared" si="6"/>
        <v>260.49015081536959</v>
      </c>
      <c r="AK21">
        <f t="shared" si="20"/>
        <v>104.06310100058887</v>
      </c>
      <c r="AL21">
        <f t="shared" si="7"/>
        <v>-739.5242171259174</v>
      </c>
      <c r="AN21">
        <f t="shared" si="8"/>
        <v>103.97915057922046</v>
      </c>
      <c r="AO21">
        <f t="shared" si="8"/>
        <v>-5.1989575289610235</v>
      </c>
      <c r="AP21">
        <f t="shared" si="8"/>
        <v>-1.7217174819869527</v>
      </c>
      <c r="AQ21">
        <f t="shared" si="8"/>
        <v>-348.90974918098908</v>
      </c>
      <c r="AR21">
        <f t="shared" si="8"/>
        <v>-251.85127361271662</v>
      </c>
      <c r="AS21">
        <f t="shared" si="8"/>
        <v>59.420446564581809</v>
      </c>
      <c r="AT21">
        <f t="shared" si="8"/>
        <v>23.73784925454974</v>
      </c>
      <c r="AU21">
        <f t="shared" si="8"/>
        <v>-168.69297779358507</v>
      </c>
      <c r="AW21">
        <v>18</v>
      </c>
      <c r="AX21">
        <f>(R21*SUMPRODUCT(K22:$K$23, X22:$X$23)-$AZ$3*SUMPRODUCT(K21:$K$22, W22:$W$23))/Z21</f>
        <v>865.42524900068349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5.3487053E-2</v>
      </c>
      <c r="O22">
        <f t="shared" si="22"/>
        <v>754.90862806381438</v>
      </c>
      <c r="P22">
        <f t="shared" si="23"/>
        <v>37.745431403190722</v>
      </c>
      <c r="Q22" s="4">
        <f t="shared" si="24"/>
        <v>12.5</v>
      </c>
      <c r="R22">
        <f t="shared" si="0"/>
        <v>50000</v>
      </c>
      <c r="S22">
        <f t="shared" si="12"/>
        <v>459.75745855660904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522.56080701531232</v>
      </c>
      <c r="AC22">
        <f t="shared" si="1"/>
        <v>259.98592755714594</v>
      </c>
      <c r="AE22">
        <f t="shared" si="2"/>
        <v>426.8894745160452</v>
      </c>
      <c r="AF22">
        <f t="shared" si="3"/>
        <v>-21.344473725802263</v>
      </c>
      <c r="AG22">
        <f t="shared" si="3"/>
        <v>-7.0685619862851654</v>
      </c>
      <c r="AH22">
        <f t="shared" si="4"/>
        <v>-1614.8267925407331</v>
      </c>
      <c r="AI22">
        <f t="shared" si="5"/>
        <v>-1216.3503537367753</v>
      </c>
      <c r="AJ22">
        <f t="shared" si="6"/>
        <v>262.57487945816638</v>
      </c>
      <c r="AK22">
        <f t="shared" si="20"/>
        <v>79.419870185536979</v>
      </c>
      <c r="AL22">
        <f t="shared" si="7"/>
        <v>-874.35560409307197</v>
      </c>
      <c r="AN22">
        <f t="shared" si="8"/>
        <v>89.70185370984376</v>
      </c>
      <c r="AO22">
        <f t="shared" si="8"/>
        <v>-4.4850926854921891</v>
      </c>
      <c r="AP22">
        <f t="shared" si="8"/>
        <v>-1.4853097841110685</v>
      </c>
      <c r="AQ22">
        <f t="shared" si="8"/>
        <v>-339.32192138361228</v>
      </c>
      <c r="AR22">
        <f t="shared" si="8"/>
        <v>-255.59047014337179</v>
      </c>
      <c r="AS22">
        <f t="shared" si="8"/>
        <v>55.174593966595943</v>
      </c>
      <c r="AT22">
        <f t="shared" si="8"/>
        <v>16.688417031397318</v>
      </c>
      <c r="AU22">
        <f t="shared" si="8"/>
        <v>-183.72745914537853</v>
      </c>
      <c r="AW22">
        <v>19</v>
      </c>
      <c r="AX22">
        <f>(R22*SUMPRODUCT(K23:$K$23, X23:$X$23)-$AZ$3*SUMPRODUCT(K22:$K$22, W23:$W$23))/Z22</f>
        <v>459.75745855660904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5.9601715E-2</v>
      </c>
      <c r="O23">
        <f t="shared" si="22"/>
        <v>754.90862806381438</v>
      </c>
      <c r="P23">
        <f t="shared" si="23"/>
        <v>37.745431403190722</v>
      </c>
      <c r="Q23" s="4">
        <f t="shared" si="24"/>
        <v>12.5</v>
      </c>
      <c r="R23">
        <f t="shared" si="0"/>
        <v>50000</v>
      </c>
      <c r="S23">
        <f t="shared" si="12"/>
        <v>494.15123175620329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259.98592755714594</v>
      </c>
      <c r="AC23">
        <f t="shared" si="1"/>
        <v>259.98592755714594</v>
      </c>
      <c r="AE23">
        <f t="shared" si="2"/>
        <v>397.17723497427966</v>
      </c>
      <c r="AF23">
        <f t="shared" si="3"/>
        <v>-19.858861748713984</v>
      </c>
      <c r="AG23">
        <f t="shared" si="3"/>
        <v>-6.5765779494559116</v>
      </c>
      <c r="AH23">
        <f t="shared" si="4"/>
        <v>-1685.1936678656095</v>
      </c>
      <c r="AI23">
        <f t="shared" si="5"/>
        <v>-1314.4518725894998</v>
      </c>
      <c r="AJ23">
        <f t="shared" si="6"/>
        <v>0</v>
      </c>
      <c r="AK23">
        <f t="shared" si="20"/>
        <v>54.535403626578201</v>
      </c>
      <c r="AL23">
        <f t="shared" si="7"/>
        <v>-1259.9164689629215</v>
      </c>
      <c r="AN23">
        <f t="shared" si="8"/>
        <v>76.879701072761208</v>
      </c>
      <c r="AO23">
        <f t="shared" si="8"/>
        <v>-3.8439850536380606</v>
      </c>
      <c r="AP23">
        <f t="shared" si="8"/>
        <v>-1.2729967941607359</v>
      </c>
      <c r="AQ23">
        <f t="shared" si="8"/>
        <v>-326.1948924227944</v>
      </c>
      <c r="AR23">
        <f t="shared" si="8"/>
        <v>-254.43217319783201</v>
      </c>
      <c r="AS23">
        <f t="shared" si="8"/>
        <v>0</v>
      </c>
      <c r="AT23">
        <f t="shared" si="8"/>
        <v>10.556157703664002</v>
      </c>
      <c r="AU23">
        <f t="shared" si="8"/>
        <v>-243.876015494168</v>
      </c>
      <c r="AW23">
        <v>20</v>
      </c>
      <c r="AX23">
        <f>(R23*SUMPRODUCT(K$23:$K24, X$23:$X24)-$AZ$3*SUMPRODUCT(K$22:$K23, W$23:$W24))/Z23</f>
        <v>494.15123175620329</v>
      </c>
    </row>
    <row r="25" spans="5:50" x14ac:dyDescent="0.25">
      <c r="AN25" s="8">
        <f t="shared" ref="AN25:AU25" si="25">SUM(AN3:AN23)</f>
        <v>6226.1615956762334</v>
      </c>
      <c r="AO25" s="8">
        <f t="shared" si="25"/>
        <v>-877.48955083167277</v>
      </c>
      <c r="AP25" s="8">
        <f t="shared" si="25"/>
        <v>-715.55159308570956</v>
      </c>
      <c r="AQ25" s="8">
        <f t="shared" si="25"/>
        <v>-5045.7906624687948</v>
      </c>
      <c r="AR25" s="8">
        <f t="shared" si="25"/>
        <v>-412.67021070994383</v>
      </c>
      <c r="AS25" s="8">
        <f t="shared" si="25"/>
        <v>-1110.8999622209003</v>
      </c>
      <c r="AT25" s="8">
        <f t="shared" si="25"/>
        <v>1505.3524835097069</v>
      </c>
      <c r="AU25" s="9">
        <f t="shared" si="25"/>
        <v>-18.21768942113701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2754.6219687459829</v>
      </c>
      <c r="K3">
        <v>1</v>
      </c>
      <c r="L3" s="2">
        <v>0</v>
      </c>
      <c r="O3">
        <f>$C$3</f>
        <v>2754.6219687459829</v>
      </c>
      <c r="P3">
        <f>O3*B5</f>
        <v>2203.6975749967864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2754.6219687459829</v>
      </c>
      <c r="AF3">
        <f t="shared" ref="AF3:AG23" si="3">-$Z3*P3</f>
        <v>-2203.6975749967864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-74.032576950803559</v>
      </c>
      <c r="AJ3">
        <f t="shared" ref="AJ3:AJ23" si="6">AB3-AC3</f>
        <v>0</v>
      </c>
      <c r="AL3">
        <f t="shared" ref="AL3:AL23" si="7">SUM(AI3:AK3)</f>
        <v>-74.032576950803559</v>
      </c>
      <c r="AN3">
        <f t="shared" ref="AN3:AU23" si="8">AE3*$K3</f>
        <v>2754.6219687459829</v>
      </c>
      <c r="AO3">
        <f t="shared" si="8"/>
        <v>-2203.6975749967864</v>
      </c>
      <c r="AP3">
        <f t="shared" si="8"/>
        <v>-624.95697070000006</v>
      </c>
      <c r="AQ3">
        <f t="shared" si="8"/>
        <v>0</v>
      </c>
      <c r="AR3">
        <f t="shared" si="8"/>
        <v>-74.032576950803559</v>
      </c>
      <c r="AS3">
        <f t="shared" si="8"/>
        <v>0</v>
      </c>
      <c r="AT3">
        <f t="shared" si="8"/>
        <v>0</v>
      </c>
      <c r="AU3">
        <f t="shared" si="8"/>
        <v>-74.032576950803559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1995.6689014612116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50000</v>
      </c>
      <c r="S4">
        <f t="shared" ref="S4:S23" si="12">AX4</f>
        <v>1215.6565450309095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1"/>
        <v>1182.0249423318292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-1182.0249423318292</v>
      </c>
      <c r="AK4">
        <f t="shared" ref="AK4:AK23" si="20">H4*SUM(AB4:AB4, AE4:AF4)</f>
        <v>0</v>
      </c>
      <c r="AL4">
        <f t="shared" si="7"/>
        <v>-2065.2940423318291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-813.64395912938073</v>
      </c>
      <c r="AR4">
        <f t="shared" si="8"/>
        <v>-813.64395912938073</v>
      </c>
      <c r="AS4">
        <f t="shared" si="8"/>
        <v>-1088.8498803689015</v>
      </c>
      <c r="AT4">
        <f t="shared" si="8"/>
        <v>0</v>
      </c>
      <c r="AU4">
        <f t="shared" si="8"/>
        <v>-1902.4938394982823</v>
      </c>
      <c r="AW4">
        <v>1</v>
      </c>
      <c r="AX4">
        <f>(R4*SUMPRODUCT(K5:$K$23, X5:$X$23)-$AZ$3*SUMPRODUCT(K4:$K$22, W5:$W$23))/Z4</f>
        <v>1215.6565450309095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2.1010579000000001E-2</v>
      </c>
      <c r="O5">
        <f t="shared" ref="O5:O23" si="22">$C$3</f>
        <v>2754.6219687459829</v>
      </c>
      <c r="P5">
        <f t="shared" ref="P5:P23" si="23">O5*$C$5</f>
        <v>137.73109843729915</v>
      </c>
      <c r="Q5" s="4">
        <f t="shared" ref="Q5:Q23" si="24">$C$8</f>
        <v>12.5</v>
      </c>
      <c r="R5">
        <f t="shared" si="0"/>
        <v>50000</v>
      </c>
      <c r="S5">
        <f t="shared" si="12"/>
        <v>2231.7853033897209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1182.0249423318292</v>
      </c>
      <c r="AC5">
        <f t="shared" si="1"/>
        <v>2102.7478481306589</v>
      </c>
      <c r="AE5">
        <f t="shared" si="2"/>
        <v>2595.3551214789904</v>
      </c>
      <c r="AF5">
        <f t="shared" si="3"/>
        <v>-129.76775607394953</v>
      </c>
      <c r="AG5">
        <f t="shared" si="3"/>
        <v>-11.777274481425952</v>
      </c>
      <c r="AH5">
        <f t="shared" si="4"/>
        <v>-1021.4656652961911</v>
      </c>
      <c r="AI5">
        <f t="shared" si="5"/>
        <v>1432.3444256274238</v>
      </c>
      <c r="AJ5">
        <f t="shared" si="6"/>
        <v>-920.72290579882974</v>
      </c>
      <c r="AK5">
        <f t="shared" si="20"/>
        <v>312.13348039765947</v>
      </c>
      <c r="AL5">
        <f t="shared" si="7"/>
        <v>823.75500022625351</v>
      </c>
      <c r="AN5">
        <f t="shared" si="8"/>
        <v>2202.3154442817254</v>
      </c>
      <c r="AO5">
        <f t="shared" si="8"/>
        <v>-110.11577221408628</v>
      </c>
      <c r="AP5">
        <f t="shared" si="8"/>
        <v>-9.9937281288923554</v>
      </c>
      <c r="AQ5">
        <f t="shared" si="8"/>
        <v>-866.77526010519796</v>
      </c>
      <c r="AR5">
        <f t="shared" si="8"/>
        <v>1215.430683833549</v>
      </c>
      <c r="AS5">
        <f t="shared" si="8"/>
        <v>-781.28894907807148</v>
      </c>
      <c r="AT5">
        <f t="shared" si="8"/>
        <v>264.86409465439215</v>
      </c>
      <c r="AU5">
        <f t="shared" si="8"/>
        <v>699.00582940986953</v>
      </c>
      <c r="AW5">
        <v>2</v>
      </c>
      <c r="AX5">
        <f>(R5*SUMPRODUCT(K6:$K$23, X6:$X$23)-$AZ$3*SUMPRODUCT(K5:$K$22, W6:$W$23))/Z5</f>
        <v>2231.7853033897209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2.4499257999999999E-2</v>
      </c>
      <c r="O6">
        <f t="shared" si="22"/>
        <v>2754.6219687459829</v>
      </c>
      <c r="P6">
        <f t="shared" si="23"/>
        <v>137.73109843729915</v>
      </c>
      <c r="Q6" s="4">
        <f t="shared" si="24"/>
        <v>12.5</v>
      </c>
      <c r="R6">
        <f t="shared" si="0"/>
        <v>50000</v>
      </c>
      <c r="S6">
        <f t="shared" si="12"/>
        <v>3073.754865256175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2102.7478481306589</v>
      </c>
      <c r="AC6">
        <f t="shared" si="1"/>
        <v>2796.1252727248229</v>
      </c>
      <c r="AE6">
        <f t="shared" si="2"/>
        <v>2505.8172955414652</v>
      </c>
      <c r="AF6">
        <f t="shared" si="3"/>
        <v>-125.29086477707328</v>
      </c>
      <c r="AG6">
        <f t="shared" si="3"/>
        <v>-11.370967250554422</v>
      </c>
      <c r="AH6">
        <f t="shared" si="4"/>
        <v>-1154.1379442290824</v>
      </c>
      <c r="AI6">
        <f t="shared" si="5"/>
        <v>1215.0175192847553</v>
      </c>
      <c r="AJ6">
        <f t="shared" si="6"/>
        <v>-693.37742459416404</v>
      </c>
      <c r="AK6">
        <f t="shared" si="20"/>
        <v>383.64274659360728</v>
      </c>
      <c r="AL6">
        <f t="shared" si="7"/>
        <v>905.28284128419853</v>
      </c>
      <c r="AN6">
        <f t="shared" si="8"/>
        <v>1958.725165693354</v>
      </c>
      <c r="AO6">
        <f t="shared" si="8"/>
        <v>-97.936258284667716</v>
      </c>
      <c r="AP6">
        <f t="shared" si="8"/>
        <v>-8.8883574040154336</v>
      </c>
      <c r="AQ6">
        <f t="shared" si="8"/>
        <v>-902.15637032492043</v>
      </c>
      <c r="AR6">
        <f t="shared" si="8"/>
        <v>949.74417967975069</v>
      </c>
      <c r="AS6">
        <f t="shared" si="8"/>
        <v>-541.99315061506297</v>
      </c>
      <c r="AT6">
        <f t="shared" si="8"/>
        <v>299.88247895233758</v>
      </c>
      <c r="AU6">
        <f t="shared" si="8"/>
        <v>707.63350801702529</v>
      </c>
      <c r="AW6">
        <v>3</v>
      </c>
      <c r="AX6">
        <f>(R6*SUMPRODUCT(K7:$K$23, X7:$X$23)-$AZ$3*SUMPRODUCT(K6:$K$22, W7:$W$23))/Z6</f>
        <v>3073.754865256175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2.8232486000000001E-2</v>
      </c>
      <c r="O7">
        <f t="shared" si="22"/>
        <v>2754.6219687459829</v>
      </c>
      <c r="P7">
        <f t="shared" si="23"/>
        <v>137.73109843729915</v>
      </c>
      <c r="Q7" s="4">
        <f t="shared" si="24"/>
        <v>12.5</v>
      </c>
      <c r="R7">
        <f t="shared" si="0"/>
        <v>50000</v>
      </c>
      <c r="S7">
        <f t="shared" si="12"/>
        <v>3761.0597361999412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2796.1252727248229</v>
      </c>
      <c r="AC7">
        <f t="shared" si="1"/>
        <v>3290.5442140691193</v>
      </c>
      <c r="AE7">
        <f t="shared" si="2"/>
        <v>2410.0136708711184</v>
      </c>
      <c r="AF7">
        <f t="shared" si="3"/>
        <v>-120.50068354355592</v>
      </c>
      <c r="AG7">
        <f t="shared" si="3"/>
        <v>-10.936226904341142</v>
      </c>
      <c r="AH7">
        <f t="shared" si="4"/>
        <v>-1284.122694830945</v>
      </c>
      <c r="AI7">
        <f t="shared" si="5"/>
        <v>994.45406559227604</v>
      </c>
      <c r="AJ7">
        <f t="shared" si="6"/>
        <v>-494.4189413442964</v>
      </c>
      <c r="AK7">
        <f t="shared" si="20"/>
        <v>435.18823718920271</v>
      </c>
      <c r="AL7">
        <f t="shared" si="7"/>
        <v>935.22336143718235</v>
      </c>
      <c r="AN7">
        <f t="shared" si="8"/>
        <v>1735.3415832557723</v>
      </c>
      <c r="AO7">
        <f t="shared" si="8"/>
        <v>-86.767079162788619</v>
      </c>
      <c r="AP7">
        <f t="shared" si="8"/>
        <v>-7.8746811855901013</v>
      </c>
      <c r="AQ7">
        <f t="shared" si="8"/>
        <v>-924.63853515699418</v>
      </c>
      <c r="AR7">
        <f t="shared" si="8"/>
        <v>716.06128775039929</v>
      </c>
      <c r="AS7">
        <f t="shared" si="8"/>
        <v>-356.00866452924663</v>
      </c>
      <c r="AT7">
        <f t="shared" si="8"/>
        <v>313.35931976901463</v>
      </c>
      <c r="AU7">
        <f t="shared" si="8"/>
        <v>673.41194299016729</v>
      </c>
      <c r="AW7">
        <v>4</v>
      </c>
      <c r="AX7">
        <f>(R7*SUMPRODUCT(K8:$K$23, X8:$X$23)-$AZ$3*SUMPRODUCT(K7:$K$22, W8:$W$23))/Z7</f>
        <v>3761.0597361999412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3.2345626000000002E-2</v>
      </c>
      <c r="O8">
        <f t="shared" si="22"/>
        <v>2754.6219687459829</v>
      </c>
      <c r="P8">
        <f t="shared" si="23"/>
        <v>137.73109843729915</v>
      </c>
      <c r="Q8" s="4">
        <f t="shared" si="24"/>
        <v>12.5</v>
      </c>
      <c r="R8">
        <f t="shared" si="0"/>
        <v>50000</v>
      </c>
      <c r="S8">
        <f t="shared" si="12"/>
        <v>4307.7290449927905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3290.5442140691193</v>
      </c>
      <c r="AC8">
        <f t="shared" si="1"/>
        <v>3609.2309629944984</v>
      </c>
      <c r="AE8">
        <f t="shared" si="2"/>
        <v>2307.9601333095229</v>
      </c>
      <c r="AF8">
        <f t="shared" si="3"/>
        <v>-115.39800666547616</v>
      </c>
      <c r="AG8">
        <f t="shared" si="3"/>
        <v>-10.473125529998773</v>
      </c>
      <c r="AH8">
        <f t="shared" si="4"/>
        <v>-1414.9564211958254</v>
      </c>
      <c r="AI8">
        <f t="shared" si="5"/>
        <v>767.13257991822229</v>
      </c>
      <c r="AJ8">
        <f t="shared" si="6"/>
        <v>-318.68674892537911</v>
      </c>
      <c r="AK8">
        <f t="shared" si="20"/>
        <v>469.20037578750714</v>
      </c>
      <c r="AL8">
        <f t="shared" si="7"/>
        <v>917.64620678035033</v>
      </c>
      <c r="AN8">
        <f t="shared" si="8"/>
        <v>1530.8588076967496</v>
      </c>
      <c r="AO8">
        <f t="shared" si="8"/>
        <v>-76.542940384837493</v>
      </c>
      <c r="AP8">
        <f t="shared" si="8"/>
        <v>-6.946773573043397</v>
      </c>
      <c r="AQ8">
        <f t="shared" si="8"/>
        <v>-938.53375915493052</v>
      </c>
      <c r="AR8">
        <f t="shared" si="8"/>
        <v>508.83533458393799</v>
      </c>
      <c r="AS8">
        <f t="shared" si="8"/>
        <v>-211.38338112846043</v>
      </c>
      <c r="AT8">
        <f t="shared" si="8"/>
        <v>311.21834276181613</v>
      </c>
      <c r="AU8">
        <f t="shared" si="8"/>
        <v>608.67029621729375</v>
      </c>
      <c r="AW8">
        <v>5</v>
      </c>
      <c r="AX8">
        <f>(R8*SUMPRODUCT(K9:$K$23, X9:$X$23)-$AZ$3*SUMPRODUCT(K8:$K$22, W9:$W$23))/Z8</f>
        <v>4307.7290449927905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3.7265510000000002E-2</v>
      </c>
      <c r="O9">
        <f t="shared" si="22"/>
        <v>2754.6219687459829</v>
      </c>
      <c r="P9">
        <f t="shared" si="23"/>
        <v>137.73109843729915</v>
      </c>
      <c r="Q9" s="4">
        <f t="shared" si="24"/>
        <v>12.5</v>
      </c>
      <c r="R9">
        <f t="shared" si="0"/>
        <v>50000</v>
      </c>
      <c r="S9">
        <f t="shared" si="12"/>
        <v>4715.8646790249995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3609.2309629944984</v>
      </c>
      <c r="AC9">
        <f t="shared" si="1"/>
        <v>3764.4325327012284</v>
      </c>
      <c r="AE9">
        <f t="shared" si="2"/>
        <v>2198.8732205489805</v>
      </c>
      <c r="AF9">
        <f t="shared" si="3"/>
        <v>-109.94366102744902</v>
      </c>
      <c r="AG9">
        <f t="shared" si="3"/>
        <v>-9.9781079105293617</v>
      </c>
      <c r="AH9">
        <f t="shared" si="4"/>
        <v>-1561.1454566776986</v>
      </c>
      <c r="AI9">
        <f t="shared" si="5"/>
        <v>517.80599493330396</v>
      </c>
      <c r="AJ9">
        <f t="shared" si="6"/>
        <v>-155.20156970672997</v>
      </c>
      <c r="AK9">
        <f t="shared" si="20"/>
        <v>487.60299223274177</v>
      </c>
      <c r="AL9">
        <f t="shared" si="7"/>
        <v>850.20741745931582</v>
      </c>
      <c r="AN9">
        <f t="shared" si="8"/>
        <v>1343.5331653846736</v>
      </c>
      <c r="AO9">
        <f t="shared" si="8"/>
        <v>-67.176658269233684</v>
      </c>
      <c r="AP9">
        <f t="shared" si="8"/>
        <v>-6.0967220757895184</v>
      </c>
      <c r="AQ9">
        <f t="shared" si="8"/>
        <v>-953.87522911049473</v>
      </c>
      <c r="AR9">
        <f t="shared" si="8"/>
        <v>316.38455592915591</v>
      </c>
      <c r="AS9">
        <f t="shared" si="8"/>
        <v>-94.829685619025057</v>
      </c>
      <c r="AT9">
        <f t="shared" si="8"/>
        <v>297.93022420907744</v>
      </c>
      <c r="AU9">
        <f t="shared" si="8"/>
        <v>519.48509451920836</v>
      </c>
      <c r="AW9">
        <v>6</v>
      </c>
      <c r="AX9">
        <f>(R9*SUMPRODUCT(K10:$K$23, X10:$X$23)-$AZ$3*SUMPRODUCT(K9:$K$22, W10:$W$23))/Z9</f>
        <v>4715.8646790249995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4.2512064000000002E-2</v>
      </c>
      <c r="O10">
        <f t="shared" si="22"/>
        <v>2754.6219687459829</v>
      </c>
      <c r="P10">
        <f t="shared" si="23"/>
        <v>137.73109843729915</v>
      </c>
      <c r="Q10" s="4">
        <f t="shared" si="24"/>
        <v>12.5</v>
      </c>
      <c r="R10">
        <f t="shared" si="0"/>
        <v>50000</v>
      </c>
      <c r="S10">
        <f t="shared" si="12"/>
        <v>5001.4893185999772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3764.4325327012284</v>
      </c>
      <c r="AC10">
        <f t="shared" si="1"/>
        <v>3782.7811654839934</v>
      </c>
      <c r="AE10">
        <f t="shared" si="2"/>
        <v>2083.4058492636264</v>
      </c>
      <c r="AF10">
        <f t="shared" si="3"/>
        <v>-104.17029246318133</v>
      </c>
      <c r="AG10">
        <f t="shared" si="3"/>
        <v>-9.4541368693327374</v>
      </c>
      <c r="AH10">
        <f t="shared" si="4"/>
        <v>-1696.7598483653221</v>
      </c>
      <c r="AI10">
        <f t="shared" si="5"/>
        <v>273.02157156579005</v>
      </c>
      <c r="AJ10">
        <f t="shared" si="6"/>
        <v>-18.34863278276498</v>
      </c>
      <c r="AK10">
        <f t="shared" si="20"/>
        <v>491.49716575483734</v>
      </c>
      <c r="AL10">
        <f t="shared" si="7"/>
        <v>746.17010453786247</v>
      </c>
      <c r="AN10">
        <f t="shared" si="8"/>
        <v>1172.6366061558986</v>
      </c>
      <c r="AO10">
        <f t="shared" si="8"/>
        <v>-58.631830307794935</v>
      </c>
      <c r="AP10">
        <f t="shared" si="8"/>
        <v>-5.3212229275952652</v>
      </c>
      <c r="AQ10">
        <f t="shared" si="8"/>
        <v>-955.01445901764941</v>
      </c>
      <c r="AR10">
        <f t="shared" si="8"/>
        <v>153.66909390285898</v>
      </c>
      <c r="AS10">
        <f t="shared" si="8"/>
        <v>-10.327454193136326</v>
      </c>
      <c r="AT10">
        <f t="shared" si="8"/>
        <v>276.6372037352703</v>
      </c>
      <c r="AU10">
        <f t="shared" si="8"/>
        <v>419.97884344499295</v>
      </c>
      <c r="AW10">
        <v>7</v>
      </c>
      <c r="AX10">
        <f>(R10*SUMPRODUCT(K11:$K$23, X11:$X$23)-$AZ$3*SUMPRODUCT(K10:$K$22, W11:$W$23))/Z10</f>
        <v>5001.4893185999772</v>
      </c>
    </row>
    <row r="11" spans="1:52" x14ac:dyDescent="0.25">
      <c r="A11" t="s">
        <v>33</v>
      </c>
      <c r="C11" s="7">
        <f>AU25</f>
        <v>902.64682277807151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4.7737861999999999E-2</v>
      </c>
      <c r="O11">
        <f t="shared" si="22"/>
        <v>2754.6219687459829</v>
      </c>
      <c r="P11">
        <f t="shared" si="23"/>
        <v>137.73109843729915</v>
      </c>
      <c r="Q11" s="4">
        <f t="shared" si="24"/>
        <v>12.5</v>
      </c>
      <c r="R11">
        <f t="shared" si="0"/>
        <v>50000</v>
      </c>
      <c r="S11">
        <f t="shared" si="12"/>
        <v>5186.6567308391304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3782.7811654839934</v>
      </c>
      <c r="AC11">
        <f t="shared" si="1"/>
        <v>3696.3332501669411</v>
      </c>
      <c r="AE11">
        <f t="shared" si="2"/>
        <v>1963.1144498488504</v>
      </c>
      <c r="AF11">
        <f t="shared" si="3"/>
        <v>-98.155722492442521</v>
      </c>
      <c r="AG11">
        <f t="shared" si="3"/>
        <v>-8.9082752194420927</v>
      </c>
      <c r="AH11">
        <f t="shared" si="4"/>
        <v>-1805.2811247892732</v>
      </c>
      <c r="AI11">
        <f t="shared" si="5"/>
        <v>50.769327347692524</v>
      </c>
      <c r="AJ11">
        <f t="shared" si="6"/>
        <v>86.44791531705232</v>
      </c>
      <c r="AK11">
        <f t="shared" si="20"/>
        <v>483.28839811013881</v>
      </c>
      <c r="AL11">
        <f t="shared" si="7"/>
        <v>620.50564077488366</v>
      </c>
      <c r="AN11">
        <f t="shared" si="8"/>
        <v>1017.8330646088156</v>
      </c>
      <c r="AO11">
        <f t="shared" si="8"/>
        <v>-50.891653230440774</v>
      </c>
      <c r="AP11">
        <f t="shared" si="8"/>
        <v>-4.6187511215566861</v>
      </c>
      <c r="AQ11">
        <f t="shared" si="8"/>
        <v>-935.99984446459121</v>
      </c>
      <c r="AR11">
        <f t="shared" si="8"/>
        <v>26.322815792226844</v>
      </c>
      <c r="AS11">
        <f t="shared" si="8"/>
        <v>44.821404367419056</v>
      </c>
      <c r="AT11">
        <f t="shared" si="8"/>
        <v>250.57474941219149</v>
      </c>
      <c r="AU11">
        <f t="shared" si="8"/>
        <v>321.71896957183742</v>
      </c>
      <c r="AW11">
        <v>8</v>
      </c>
      <c r="AX11">
        <f>(R11*SUMPRODUCT(K12:$K$23, X12:$X$23)-$AZ$3*SUMPRODUCT(K11:$K$22, W12:$W$23))/Z11</f>
        <v>5186.6567308391304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5.3487053E-2</v>
      </c>
      <c r="O12">
        <f t="shared" si="22"/>
        <v>2754.6219687459829</v>
      </c>
      <c r="P12">
        <f t="shared" si="23"/>
        <v>137.73109843729915</v>
      </c>
      <c r="Q12" s="4">
        <f t="shared" si="24"/>
        <v>12.5</v>
      </c>
      <c r="R12">
        <f t="shared" si="0"/>
        <v>50000</v>
      </c>
      <c r="S12">
        <f t="shared" si="12"/>
        <v>5279.2375105586671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3696.3332501669411</v>
      </c>
      <c r="AC12">
        <f t="shared" si="1"/>
        <v>3523.4539505631733</v>
      </c>
      <c r="AE12">
        <f t="shared" si="2"/>
        <v>1838.4820987262306</v>
      </c>
      <c r="AF12">
        <f t="shared" si="3"/>
        <v>-91.924104936311537</v>
      </c>
      <c r="AG12">
        <f t="shared" si="3"/>
        <v>-8.3427150784467852</v>
      </c>
      <c r="AH12">
        <f t="shared" si="4"/>
        <v>-1905.9095552035433</v>
      </c>
      <c r="AI12">
        <f t="shared" si="5"/>
        <v>-167.69427649207114</v>
      </c>
      <c r="AJ12">
        <f t="shared" si="6"/>
        <v>172.87929960376778</v>
      </c>
      <c r="AK12">
        <f t="shared" si="20"/>
        <v>465.75908952787643</v>
      </c>
      <c r="AL12">
        <f t="shared" si="7"/>
        <v>470.94411263957306</v>
      </c>
      <c r="AN12">
        <f t="shared" si="8"/>
        <v>878.07519251679605</v>
      </c>
      <c r="AO12">
        <f t="shared" si="8"/>
        <v>-43.903759625839804</v>
      </c>
      <c r="AP12">
        <f t="shared" si="8"/>
        <v>-3.9845539718310778</v>
      </c>
      <c r="AQ12">
        <f t="shared" si="8"/>
        <v>-910.27913775414947</v>
      </c>
      <c r="AR12">
        <f t="shared" si="8"/>
        <v>-80.092258835024424</v>
      </c>
      <c r="AS12">
        <f t="shared" si="8"/>
        <v>82.568671398498083</v>
      </c>
      <c r="AT12">
        <f t="shared" si="8"/>
        <v>222.45063059737626</v>
      </c>
      <c r="AU12">
        <f t="shared" si="8"/>
        <v>224.92704316084991</v>
      </c>
      <c r="AW12">
        <v>9</v>
      </c>
      <c r="AX12">
        <f>(R12*SUMPRODUCT(K13:$K$23, X13:$X$23)-$AZ$3*SUMPRODUCT(K12:$K$22, W13:$W$23))/Z12</f>
        <v>5279.2375105586671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5.9601715E-2</v>
      </c>
      <c r="O13">
        <f t="shared" si="22"/>
        <v>2754.6219687459829</v>
      </c>
      <c r="P13">
        <f t="shared" si="23"/>
        <v>137.73109843729915</v>
      </c>
      <c r="Q13" s="4">
        <f t="shared" si="24"/>
        <v>12.5</v>
      </c>
      <c r="R13">
        <f t="shared" si="0"/>
        <v>50000</v>
      </c>
      <c r="S13">
        <f t="shared" si="12"/>
        <v>5289.4191843688914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3523.4539505631733</v>
      </c>
      <c r="AC13">
        <f t="shared" si="1"/>
        <v>3284.5379639853709</v>
      </c>
      <c r="AE13">
        <f t="shared" si="2"/>
        <v>1710.5205916580858</v>
      </c>
      <c r="AF13">
        <f t="shared" si="3"/>
        <v>-85.526029582904286</v>
      </c>
      <c r="AG13">
        <f t="shared" si="3"/>
        <v>-7.7620478012305298</v>
      </c>
      <c r="AH13">
        <f t="shared" si="4"/>
        <v>-1988.9605057271519</v>
      </c>
      <c r="AI13">
        <f t="shared" si="5"/>
        <v>-371.72799145320096</v>
      </c>
      <c r="AJ13">
        <f t="shared" si="6"/>
        <v>238.91598657780241</v>
      </c>
      <c r="AK13">
        <f t="shared" si="20"/>
        <v>440.56303612348938</v>
      </c>
      <c r="AL13">
        <f t="shared" si="7"/>
        <v>307.75103124809084</v>
      </c>
      <c r="AN13">
        <f t="shared" si="8"/>
        <v>752.56146365111852</v>
      </c>
      <c r="AO13">
        <f t="shared" si="8"/>
        <v>-37.628073182555923</v>
      </c>
      <c r="AP13">
        <f t="shared" si="8"/>
        <v>-3.4149942904584623</v>
      </c>
      <c r="AQ13">
        <f t="shared" si="8"/>
        <v>-875.06402239996601</v>
      </c>
      <c r="AR13">
        <f t="shared" si="8"/>
        <v>-163.54562622186191</v>
      </c>
      <c r="AS13">
        <f t="shared" si="8"/>
        <v>105.11359256678378</v>
      </c>
      <c r="AT13">
        <f t="shared" si="8"/>
        <v>193.83032564038675</v>
      </c>
      <c r="AU13">
        <f t="shared" si="8"/>
        <v>135.39829198530862</v>
      </c>
      <c r="AW13">
        <v>10</v>
      </c>
      <c r="AX13">
        <f>(R13*SUMPRODUCT(K14:$K$23, X14:$X$23)-$AZ$3*SUMPRODUCT(K13:$K$22, W14:$W$23))/Z13</f>
        <v>5289.4191843688914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6.6409420999999996E-2</v>
      </c>
      <c r="O14">
        <f t="shared" si="22"/>
        <v>2754.6219687459829</v>
      </c>
      <c r="P14">
        <f t="shared" si="23"/>
        <v>137.73109843729915</v>
      </c>
      <c r="Q14" s="4">
        <f t="shared" si="24"/>
        <v>12.5</v>
      </c>
      <c r="R14">
        <f t="shared" si="0"/>
        <v>50000</v>
      </c>
      <c r="S14">
        <f t="shared" si="12"/>
        <v>5220.6190290954164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3284.5379639853709</v>
      </c>
      <c r="AC14">
        <f t="shared" si="1"/>
        <v>2994.1103068096604</v>
      </c>
      <c r="AE14">
        <f t="shared" si="2"/>
        <v>1579.820703640914</v>
      </c>
      <c r="AF14">
        <f t="shared" si="3"/>
        <v>-78.991035182045707</v>
      </c>
      <c r="AG14">
        <f t="shared" si="3"/>
        <v>-7.1689542229641825</v>
      </c>
      <c r="AH14">
        <f t="shared" si="4"/>
        <v>-2061.89240101617</v>
      </c>
      <c r="AI14">
        <f t="shared" si="5"/>
        <v>-568.23168678026582</v>
      </c>
      <c r="AJ14">
        <f t="shared" si="6"/>
        <v>290.42765717571046</v>
      </c>
      <c r="AK14">
        <f t="shared" si="20"/>
        <v>409.49347904351851</v>
      </c>
      <c r="AL14">
        <f t="shared" si="7"/>
        <v>131.68944943896315</v>
      </c>
      <c r="AN14">
        <f t="shared" si="8"/>
        <v>640.26953343179821</v>
      </c>
      <c r="AO14">
        <f t="shared" si="8"/>
        <v>-32.013476671589913</v>
      </c>
      <c r="AP14">
        <f t="shared" si="8"/>
        <v>-2.9054328538376319</v>
      </c>
      <c r="AQ14">
        <f t="shared" si="8"/>
        <v>-835.64348950655426</v>
      </c>
      <c r="AR14">
        <f t="shared" si="8"/>
        <v>-230.2928656001836</v>
      </c>
      <c r="AS14">
        <f t="shared" si="8"/>
        <v>117.7044838867034</v>
      </c>
      <c r="AT14">
        <f t="shared" si="8"/>
        <v>165.95946499897951</v>
      </c>
      <c r="AU14">
        <f t="shared" si="8"/>
        <v>53.371083285499296</v>
      </c>
      <c r="AW14">
        <v>11</v>
      </c>
      <c r="AX14">
        <f>(R14*SUMPRODUCT(K15:$K$23, X15:$X$23)-$AZ$3*SUMPRODUCT(K14:$K$22, W15:$W$23))/Z14</f>
        <v>5220.6190290954164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7.4261202999999998E-2</v>
      </c>
      <c r="O15">
        <f t="shared" si="22"/>
        <v>2754.6219687459829</v>
      </c>
      <c r="P15">
        <f t="shared" si="23"/>
        <v>137.73109843729915</v>
      </c>
      <c r="Q15" s="4">
        <f t="shared" si="24"/>
        <v>12.5</v>
      </c>
      <c r="R15">
        <f t="shared" si="0"/>
        <v>50000</v>
      </c>
      <c r="S15">
        <f t="shared" si="12"/>
        <v>5070.4584377931587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2994.1103068096604</v>
      </c>
      <c r="AC15">
        <f t="shared" si="1"/>
        <v>2662.9599551200336</v>
      </c>
      <c r="AE15">
        <f t="shared" si="2"/>
        <v>1446.7031106278243</v>
      </c>
      <c r="AF15">
        <f t="shared" si="3"/>
        <v>-72.335155531391223</v>
      </c>
      <c r="AG15">
        <f t="shared" si="3"/>
        <v>-6.5648895158852918</v>
      </c>
      <c r="AH15">
        <f t="shared" si="4"/>
        <v>-2129.5006593970015</v>
      </c>
      <c r="AI15">
        <f t="shared" si="5"/>
        <v>-761.69759381645372</v>
      </c>
      <c r="AJ15">
        <f t="shared" si="6"/>
        <v>331.15035168962686</v>
      </c>
      <c r="AK15">
        <f t="shared" si="20"/>
        <v>373.81942182782825</v>
      </c>
      <c r="AL15">
        <f t="shared" si="7"/>
        <v>-56.727820298998608</v>
      </c>
      <c r="AN15">
        <f t="shared" si="8"/>
        <v>540.1020404916361</v>
      </c>
      <c r="AO15">
        <f t="shared" si="8"/>
        <v>-27.005102024581806</v>
      </c>
      <c r="AP15">
        <f t="shared" si="8"/>
        <v>-2.4508900251089298</v>
      </c>
      <c r="AQ15">
        <f t="shared" si="8"/>
        <v>-795.0129110246238</v>
      </c>
      <c r="AR15">
        <f t="shared" si="8"/>
        <v>-284.36686258267849</v>
      </c>
      <c r="AS15">
        <f t="shared" si="8"/>
        <v>123.62936067751514</v>
      </c>
      <c r="AT15">
        <f t="shared" si="8"/>
        <v>139.55913346795464</v>
      </c>
      <c r="AU15">
        <f t="shared" si="8"/>
        <v>-21.178368437208729</v>
      </c>
      <c r="AW15">
        <v>12</v>
      </c>
      <c r="AX15">
        <f>(R15*SUMPRODUCT(K16:$K$23, X16:$X$23)-$AZ$3*SUMPRODUCT(K15:$K$22, W16:$W$23))/Z15</f>
        <v>5070.4584377931587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8.2657132999999994E-2</v>
      </c>
      <c r="O16">
        <f t="shared" si="22"/>
        <v>2754.6219687459829</v>
      </c>
      <c r="P16">
        <f t="shared" si="23"/>
        <v>137.73109843729915</v>
      </c>
      <c r="Q16" s="4">
        <f t="shared" si="24"/>
        <v>12.5</v>
      </c>
      <c r="R16">
        <f t="shared" si="0"/>
        <v>50000</v>
      </c>
      <c r="S16">
        <f t="shared" si="12"/>
        <v>4842.932022320997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2662.9599551200336</v>
      </c>
      <c r="AC16">
        <f t="shared" si="1"/>
        <v>2307.794909377847</v>
      </c>
      <c r="AE16">
        <f t="shared" si="2"/>
        <v>1312.6557480948684</v>
      </c>
      <c r="AF16">
        <f t="shared" si="3"/>
        <v>-65.632787404743425</v>
      </c>
      <c r="AG16">
        <f t="shared" si="3"/>
        <v>-5.9566056748816028</v>
      </c>
      <c r="AH16">
        <f t="shared" si="4"/>
        <v>-2170.5397833793445</v>
      </c>
      <c r="AI16">
        <f t="shared" si="5"/>
        <v>-929.47342836410098</v>
      </c>
      <c r="AJ16">
        <f t="shared" si="6"/>
        <v>355.16504574218652</v>
      </c>
      <c r="AK16">
        <f t="shared" si="20"/>
        <v>334.58505807170695</v>
      </c>
      <c r="AL16">
        <f t="shared" si="7"/>
        <v>-239.72332455020751</v>
      </c>
      <c r="AN16">
        <f t="shared" si="8"/>
        <v>451.42812627097163</v>
      </c>
      <c r="AO16">
        <f t="shared" si="8"/>
        <v>-22.571406313548586</v>
      </c>
      <c r="AP16">
        <f t="shared" si="8"/>
        <v>-2.0485030767964156</v>
      </c>
      <c r="AQ16">
        <f t="shared" si="8"/>
        <v>-746.45824606309725</v>
      </c>
      <c r="AR16">
        <f t="shared" si="8"/>
        <v>-319.65002918247046</v>
      </c>
      <c r="AS16">
        <f t="shared" si="8"/>
        <v>122.14283245933854</v>
      </c>
      <c r="AT16">
        <f t="shared" si="8"/>
        <v>115.06528353895484</v>
      </c>
      <c r="AU16">
        <f t="shared" si="8"/>
        <v>-82.44191318417711</v>
      </c>
      <c r="AW16">
        <v>13</v>
      </c>
      <c r="AX16">
        <f>(R16*SUMPRODUCT(K17:$K$23, X17:$X$23)-$AZ$3*SUMPRODUCT(K16:$K$22, W17:$W$23))/Z16</f>
        <v>4842.932022320997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9.1575552000000005E-2</v>
      </c>
      <c r="O17">
        <f t="shared" si="22"/>
        <v>2754.6219687459829</v>
      </c>
      <c r="P17">
        <f t="shared" si="23"/>
        <v>137.73109843729915</v>
      </c>
      <c r="Q17" s="4">
        <f t="shared" si="24"/>
        <v>12.5</v>
      </c>
      <c r="R17">
        <f t="shared" si="0"/>
        <v>50000</v>
      </c>
      <c r="S17">
        <f t="shared" si="12"/>
        <v>4539.8528772528789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2307.794909377847</v>
      </c>
      <c r="AC17">
        <f t="shared" si="1"/>
        <v>1943.6236651779775</v>
      </c>
      <c r="AE17">
        <f t="shared" si="2"/>
        <v>1179.3220158961592</v>
      </c>
      <c r="AF17">
        <f t="shared" si="3"/>
        <v>-58.966100794807964</v>
      </c>
      <c r="AG17">
        <f t="shared" si="3"/>
        <v>-5.3515601654091718</v>
      </c>
      <c r="AH17">
        <f t="shared" si="4"/>
        <v>-2181.9178108944616</v>
      </c>
      <c r="AI17">
        <f t="shared" si="5"/>
        <v>-1066.9134559585195</v>
      </c>
      <c r="AJ17">
        <f t="shared" si="6"/>
        <v>364.17124419986953</v>
      </c>
      <c r="AK17">
        <f t="shared" si="20"/>
        <v>293.35372235233399</v>
      </c>
      <c r="AL17">
        <f t="shared" si="7"/>
        <v>-409.38848940631601</v>
      </c>
      <c r="AN17">
        <f t="shared" si="8"/>
        <v>373.60402180295</v>
      </c>
      <c r="AO17">
        <f t="shared" si="8"/>
        <v>-18.680201090147499</v>
      </c>
      <c r="AP17">
        <f t="shared" si="8"/>
        <v>-1.695350696220169</v>
      </c>
      <c r="AQ17">
        <f t="shared" si="8"/>
        <v>-691.22195499268651</v>
      </c>
      <c r="AR17">
        <f t="shared" si="8"/>
        <v>-337.99348497610424</v>
      </c>
      <c r="AS17">
        <f t="shared" si="8"/>
        <v>115.36784663064864</v>
      </c>
      <c r="AT17">
        <f t="shared" si="8"/>
        <v>92.933167535598841</v>
      </c>
      <c r="AU17">
        <f t="shared" si="8"/>
        <v>-129.69247080985676</v>
      </c>
      <c r="AW17">
        <v>14</v>
      </c>
      <c r="AX17">
        <f>(R17*SUMPRODUCT(K18:$K$23, X18:$X$23)-$AZ$3*SUMPRODUCT(K17:$K$22, W18:$W$23))/Z17</f>
        <v>4539.8528772528789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0.101620166</v>
      </c>
      <c r="O18">
        <f t="shared" si="22"/>
        <v>2754.6219687459829</v>
      </c>
      <c r="P18">
        <f t="shared" si="23"/>
        <v>137.73109843729915</v>
      </c>
      <c r="Q18" s="4">
        <f t="shared" si="24"/>
        <v>12.5</v>
      </c>
      <c r="R18">
        <f t="shared" si="0"/>
        <v>50000</v>
      </c>
      <c r="S18">
        <f t="shared" si="12"/>
        <v>4152.8560264391535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1943.6236651779775</v>
      </c>
      <c r="AC18">
        <f t="shared" si="1"/>
        <v>1579.4866734350142</v>
      </c>
      <c r="AE18">
        <f t="shared" si="2"/>
        <v>1047.6858967143753</v>
      </c>
      <c r="AF18">
        <f t="shared" si="3"/>
        <v>-52.384294835718769</v>
      </c>
      <c r="AG18">
        <f t="shared" si="3"/>
        <v>-4.7542181313872129</v>
      </c>
      <c r="AH18">
        <f t="shared" si="4"/>
        <v>-2175.3057294714695</v>
      </c>
      <c r="AI18">
        <f t="shared" si="5"/>
        <v>-1184.7583457242001</v>
      </c>
      <c r="AJ18">
        <f t="shared" si="6"/>
        <v>364.13699174296335</v>
      </c>
      <c r="AK18">
        <f t="shared" si="20"/>
        <v>251.4897129525703</v>
      </c>
      <c r="AL18">
        <f t="shared" si="7"/>
        <v>-569.13164102866654</v>
      </c>
      <c r="AN18">
        <f t="shared" si="8"/>
        <v>305.73953535190401</v>
      </c>
      <c r="AO18">
        <f t="shared" si="8"/>
        <v>-15.286976767595201</v>
      </c>
      <c r="AP18">
        <f t="shared" si="8"/>
        <v>-1.387393346622664</v>
      </c>
      <c r="AQ18">
        <f t="shared" si="8"/>
        <v>-634.80568466433965</v>
      </c>
      <c r="AR18">
        <f t="shared" si="8"/>
        <v>-345.74051942665352</v>
      </c>
      <c r="AS18">
        <f t="shared" si="8"/>
        <v>106.26379052068626</v>
      </c>
      <c r="AT18">
        <f t="shared" si="8"/>
        <v>73.390649072433533</v>
      </c>
      <c r="AU18">
        <f t="shared" si="8"/>
        <v>-166.08607983353374</v>
      </c>
      <c r="AW18">
        <v>15</v>
      </c>
      <c r="AX18">
        <f>(R18*SUMPRODUCT(K19:$K$23, X19:$X$23)-$AZ$3*SUMPRODUCT(K18:$K$22, W19:$W$23))/Z18</f>
        <v>4152.8560264391535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0.112947091</v>
      </c>
      <c r="O19">
        <f t="shared" si="22"/>
        <v>2754.6219687459829</v>
      </c>
      <c r="P19">
        <f t="shared" si="23"/>
        <v>137.73109843729915</v>
      </c>
      <c r="Q19" s="4">
        <f t="shared" si="24"/>
        <v>12.5</v>
      </c>
      <c r="R19">
        <f t="shared" si="0"/>
        <v>50000</v>
      </c>
      <c r="S19">
        <f t="shared" si="12"/>
        <v>3668.0986113533754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1579.4866734350142</v>
      </c>
      <c r="AC19">
        <f t="shared" si="1"/>
        <v>1223.5899095090388</v>
      </c>
      <c r="AE19">
        <f t="shared" si="2"/>
        <v>918.87596343161647</v>
      </c>
      <c r="AF19">
        <f t="shared" si="3"/>
        <v>-45.943798171580831</v>
      </c>
      <c r="AG19">
        <f t="shared" si="3"/>
        <v>-4.1697008421536994</v>
      </c>
      <c r="AH19">
        <f t="shared" si="4"/>
        <v>-2147.9004316785658</v>
      </c>
      <c r="AI19">
        <f t="shared" si="5"/>
        <v>-1279.137967260684</v>
      </c>
      <c r="AJ19">
        <f t="shared" si="6"/>
        <v>355.89676392597539</v>
      </c>
      <c r="AK19">
        <f t="shared" si="20"/>
        <v>209.85838486481279</v>
      </c>
      <c r="AL19">
        <f t="shared" si="7"/>
        <v>-713.38281846989582</v>
      </c>
      <c r="AN19">
        <f t="shared" si="8"/>
        <v>247.01240348562396</v>
      </c>
      <c r="AO19">
        <f t="shared" si="8"/>
        <v>-12.3506201742812</v>
      </c>
      <c r="AP19">
        <f t="shared" si="8"/>
        <v>-1.1208997381865531</v>
      </c>
      <c r="AQ19">
        <f t="shared" si="8"/>
        <v>-577.39898440189893</v>
      </c>
      <c r="AR19">
        <f t="shared" si="8"/>
        <v>-343.85810082874275</v>
      </c>
      <c r="AS19">
        <f t="shared" si="8"/>
        <v>95.672232759033633</v>
      </c>
      <c r="AT19">
        <f t="shared" si="8"/>
        <v>56.414169158889202</v>
      </c>
      <c r="AU19">
        <f t="shared" si="8"/>
        <v>-191.77169891081994</v>
      </c>
      <c r="AW19">
        <v>16</v>
      </c>
      <c r="AX19">
        <f>(R19*SUMPRODUCT(K20:$K$23, X20:$X$23)-$AZ$3*SUMPRODUCT(K19:$K$22, W20:$W$23))/Z19</f>
        <v>3668.0986113533754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0.12591097000000001</v>
      </c>
      <c r="O20">
        <f t="shared" si="22"/>
        <v>2754.6219687459829</v>
      </c>
      <c r="P20">
        <f t="shared" si="23"/>
        <v>137.73109843729915</v>
      </c>
      <c r="Q20" s="4">
        <f t="shared" si="24"/>
        <v>12.5</v>
      </c>
      <c r="R20">
        <f t="shared" si="0"/>
        <v>50000</v>
      </c>
      <c r="S20">
        <f t="shared" si="12"/>
        <v>3061.7309032050862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1223.5899095090388</v>
      </c>
      <c r="AC20">
        <f t="shared" si="1"/>
        <v>882.51154122679509</v>
      </c>
      <c r="AE20">
        <f t="shared" si="2"/>
        <v>793.9906399319409</v>
      </c>
      <c r="AF20">
        <f t="shared" si="3"/>
        <v>-39.699531996597052</v>
      </c>
      <c r="AG20">
        <f t="shared" si="3"/>
        <v>-3.6029927560867732</v>
      </c>
      <c r="AH20">
        <f t="shared" si="4"/>
        <v>-2100.0443105815571</v>
      </c>
      <c r="AI20">
        <f t="shared" si="5"/>
        <v>-1349.3561954023</v>
      </c>
      <c r="AJ20">
        <f t="shared" si="6"/>
        <v>341.07836828224367</v>
      </c>
      <c r="AK20">
        <f t="shared" si="20"/>
        <v>169.25123442475072</v>
      </c>
      <c r="AL20">
        <f t="shared" si="7"/>
        <v>-839.02659269530568</v>
      </c>
      <c r="AN20">
        <f t="shared" si="8"/>
        <v>196.61589293557813</v>
      </c>
      <c r="AO20">
        <f t="shared" si="8"/>
        <v>-9.8307946467789087</v>
      </c>
      <c r="AP20">
        <f t="shared" si="8"/>
        <v>-0.89220905430213071</v>
      </c>
      <c r="AQ20">
        <f t="shared" si="8"/>
        <v>-520.03394821463701</v>
      </c>
      <c r="AR20">
        <f t="shared" si="8"/>
        <v>-334.14105898013992</v>
      </c>
      <c r="AS20">
        <f t="shared" si="8"/>
        <v>84.461232372426537</v>
      </c>
      <c r="AT20">
        <f t="shared" si="8"/>
        <v>41.911681212921728</v>
      </c>
      <c r="AU20">
        <f t="shared" si="8"/>
        <v>-207.76814539479165</v>
      </c>
      <c r="AW20">
        <v>17</v>
      </c>
      <c r="AX20">
        <f>(R20*SUMPRODUCT(K21:$K$23, X21:$X$23)-$AZ$3*SUMPRODUCT(K20:$K$22, W21:$W$23))/Z20</f>
        <v>3061.7309032050862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0.140869152</v>
      </c>
      <c r="O21">
        <f t="shared" si="22"/>
        <v>2754.6219687459829</v>
      </c>
      <c r="P21">
        <f t="shared" si="23"/>
        <v>137.73109843729915</v>
      </c>
      <c r="Q21" s="4">
        <f t="shared" si="24"/>
        <v>12.5</v>
      </c>
      <c r="R21">
        <f t="shared" si="0"/>
        <v>50000</v>
      </c>
      <c r="S21">
        <f t="shared" si="12"/>
        <v>2295.5640193143058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882.51154122679509</v>
      </c>
      <c r="AC21">
        <f t="shared" si="1"/>
        <v>561.84614264597053</v>
      </c>
      <c r="AE21">
        <f t="shared" si="2"/>
        <v>674.20194538947169</v>
      </c>
      <c r="AF21">
        <f t="shared" si="3"/>
        <v>-33.710097269473586</v>
      </c>
      <c r="AG21">
        <f t="shared" si="3"/>
        <v>-3.0594122943138187</v>
      </c>
      <c r="AH21">
        <f t="shared" si="4"/>
        <v>-2030.2021368483463</v>
      </c>
      <c r="AI21">
        <f t="shared" si="5"/>
        <v>-1392.769701022662</v>
      </c>
      <c r="AJ21">
        <f t="shared" si="6"/>
        <v>320.66539858082456</v>
      </c>
      <c r="AK21">
        <f t="shared" si="20"/>
        <v>130.3264460331838</v>
      </c>
      <c r="AL21">
        <f t="shared" si="7"/>
        <v>-941.77785640865363</v>
      </c>
      <c r="AN21">
        <f t="shared" si="8"/>
        <v>153.79230479292454</v>
      </c>
      <c r="AO21">
        <f t="shared" si="8"/>
        <v>-7.6896152396462281</v>
      </c>
      <c r="AP21">
        <f t="shared" si="8"/>
        <v>-0.69788298783760661</v>
      </c>
      <c r="AQ21">
        <f t="shared" si="8"/>
        <v>-463.10970764265517</v>
      </c>
      <c r="AR21">
        <f t="shared" si="8"/>
        <v>-317.70490107721446</v>
      </c>
      <c r="AS21">
        <f t="shared" si="8"/>
        <v>73.147031171199174</v>
      </c>
      <c r="AT21">
        <f t="shared" si="8"/>
        <v>29.728784747625603</v>
      </c>
      <c r="AU21">
        <f t="shared" si="8"/>
        <v>-214.82908515838966</v>
      </c>
      <c r="AW21">
        <v>18</v>
      </c>
      <c r="AX21">
        <f>(R21*SUMPRODUCT(K22:$K$23, X22:$X$23)-$AZ$3*SUMPRODUCT(K21:$K$22, W22:$W$23))/Z21</f>
        <v>2295.5640193143058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0.15811491799999999</v>
      </c>
      <c r="O22">
        <f t="shared" si="22"/>
        <v>2754.6219687459829</v>
      </c>
      <c r="P22">
        <f t="shared" si="23"/>
        <v>137.73109843729915</v>
      </c>
      <c r="Q22" s="4">
        <f t="shared" si="24"/>
        <v>12.5</v>
      </c>
      <c r="R22">
        <f t="shared" si="0"/>
        <v>50000</v>
      </c>
      <c r="S22">
        <f t="shared" si="12"/>
        <v>1309.7601767353865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561.84614264597053</v>
      </c>
      <c r="AC22">
        <f t="shared" si="1"/>
        <v>266.67549653893514</v>
      </c>
      <c r="AE22">
        <f t="shared" si="2"/>
        <v>560.85854062488022</v>
      </c>
      <c r="AF22">
        <f t="shared" si="3"/>
        <v>-28.042927031244012</v>
      </c>
      <c r="AG22">
        <f t="shared" si="3"/>
        <v>-2.5450794473270597</v>
      </c>
      <c r="AH22">
        <f t="shared" si="4"/>
        <v>-1934.9548961744852</v>
      </c>
      <c r="AI22">
        <f t="shared" si="5"/>
        <v>-1404.6843620281761</v>
      </c>
      <c r="AJ22">
        <f t="shared" si="6"/>
        <v>295.1706461070354</v>
      </c>
      <c r="AK22">
        <f t="shared" si="20"/>
        <v>93.672395804935618</v>
      </c>
      <c r="AL22">
        <f t="shared" si="7"/>
        <v>-1015.8413201162052</v>
      </c>
      <c r="AN22">
        <f t="shared" si="8"/>
        <v>117.85263813328923</v>
      </c>
      <c r="AO22">
        <f t="shared" si="8"/>
        <v>-5.8926319066644615</v>
      </c>
      <c r="AP22">
        <f t="shared" si="8"/>
        <v>-0.53479497128121634</v>
      </c>
      <c r="AQ22">
        <f t="shared" si="8"/>
        <v>-406.59011616194289</v>
      </c>
      <c r="AR22">
        <f t="shared" si="8"/>
        <v>-295.16490490659936</v>
      </c>
      <c r="AS22">
        <f t="shared" si="8"/>
        <v>62.023909459351557</v>
      </c>
      <c r="AT22">
        <f t="shared" si="8"/>
        <v>19.683285831000489</v>
      </c>
      <c r="AU22">
        <f t="shared" si="8"/>
        <v>-213.45770961624737</v>
      </c>
      <c r="AW22">
        <v>19</v>
      </c>
      <c r="AX22">
        <f>(R22*SUMPRODUCT(K23:$K$23, X23:$X$23)-$AZ$3*SUMPRODUCT(K22:$K$22, W23:$W$23))/Z22</f>
        <v>1309.7601767353865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0.17865895700000001</v>
      </c>
      <c r="O23">
        <f t="shared" si="22"/>
        <v>2754.6219687459829</v>
      </c>
      <c r="P23">
        <f t="shared" si="23"/>
        <v>137.73109843729915</v>
      </c>
      <c r="Q23" s="4">
        <f t="shared" si="24"/>
        <v>12.5</v>
      </c>
      <c r="R23">
        <f t="shared" si="0"/>
        <v>50000</v>
      </c>
      <c r="S23">
        <f t="shared" si="12"/>
        <v>1614.3151983196128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266.67549653893514</v>
      </c>
      <c r="AC23">
        <f t="shared" si="1"/>
        <v>266.67549653893514</v>
      </c>
      <c r="AE23">
        <f t="shared" si="2"/>
        <v>455.04755332604816</v>
      </c>
      <c r="AF23">
        <f t="shared" si="3"/>
        <v>-22.752377666302408</v>
      </c>
      <c r="AG23">
        <f t="shared" si="3"/>
        <v>-2.0649274133122</v>
      </c>
      <c r="AH23">
        <f t="shared" si="4"/>
        <v>-1818.8049581663556</v>
      </c>
      <c r="AI23">
        <f t="shared" si="5"/>
        <v>-1388.574709919922</v>
      </c>
      <c r="AJ23">
        <f t="shared" si="6"/>
        <v>0</v>
      </c>
      <c r="AK23">
        <f t="shared" si="20"/>
        <v>59.812318361385522</v>
      </c>
      <c r="AL23">
        <f t="shared" si="7"/>
        <v>-1328.7623915585366</v>
      </c>
      <c r="AN23">
        <f t="shared" si="8"/>
        <v>88.081382297410457</v>
      </c>
      <c r="AO23">
        <f t="shared" si="8"/>
        <v>-4.4040691148705227</v>
      </c>
      <c r="AP23">
        <f t="shared" si="8"/>
        <v>-0.39969814051067737</v>
      </c>
      <c r="AQ23">
        <f t="shared" si="8"/>
        <v>-352.05739196643634</v>
      </c>
      <c r="AR23">
        <f t="shared" si="8"/>
        <v>-268.77977692440709</v>
      </c>
      <c r="AS23">
        <f t="shared" si="8"/>
        <v>0</v>
      </c>
      <c r="AT23">
        <f t="shared" si="8"/>
        <v>11.57758489453688</v>
      </c>
      <c r="AU23">
        <f t="shared" si="8"/>
        <v>-257.20219202987022</v>
      </c>
      <c r="AW23">
        <v>20</v>
      </c>
      <c r="AX23">
        <f>(R23*SUMPRODUCT(K$23:$K24, X$23:$X24)-$AZ$3*SUMPRODUCT(K$22:$K23, W$23:$W24))/Z23</f>
        <v>1614.3151983196128</v>
      </c>
    </row>
    <row r="25" spans="5:50" x14ac:dyDescent="0.25">
      <c r="AN25" s="8">
        <f t="shared" ref="AN25:AU25" si="25">SUM(AN3:AN23)</f>
        <v>18461.000340984963</v>
      </c>
      <c r="AO25" s="8">
        <f t="shared" si="25"/>
        <v>-2989.0164936087367</v>
      </c>
      <c r="AP25" s="8">
        <f t="shared" si="25"/>
        <v>-696.22981026947662</v>
      </c>
      <c r="AQ25" s="8">
        <f t="shared" si="25"/>
        <v>-15098.313011257145</v>
      </c>
      <c r="AR25" s="8">
        <f t="shared" si="25"/>
        <v>-322.55897415038629</v>
      </c>
      <c r="AS25" s="8">
        <f t="shared" si="25"/>
        <v>-1951.7647772623009</v>
      </c>
      <c r="AT25" s="8">
        <f t="shared" si="25"/>
        <v>3176.9705741907583</v>
      </c>
      <c r="AU25" s="9">
        <f t="shared" si="25"/>
        <v>902.64682277807151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178.73396016904641</v>
      </c>
      <c r="K3">
        <v>1</v>
      </c>
      <c r="L3" s="2">
        <v>0</v>
      </c>
      <c r="O3">
        <f>$C$3</f>
        <v>178.73396016904641</v>
      </c>
      <c r="P3">
        <f>O3*B5</f>
        <v>142.98716813523714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178.73396016904641</v>
      </c>
      <c r="AF3">
        <f t="shared" ref="AF3:AG23" si="4">-$Z3*P3</f>
        <v>-142.98716813523714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-589.21017866619081</v>
      </c>
      <c r="AJ3">
        <f t="shared" ref="AJ3:AJ23" si="7">AB3-AC3</f>
        <v>0</v>
      </c>
      <c r="AL3">
        <f t="shared" ref="AL3:AL23" si="8">SUM(AI3:AK3)</f>
        <v>-589.21017866619081</v>
      </c>
      <c r="AN3">
        <f t="shared" ref="AN3:AU23" si="9">AE3*$K3</f>
        <v>178.73396016904641</v>
      </c>
      <c r="AO3">
        <f t="shared" si="9"/>
        <v>-142.98716813523714</v>
      </c>
      <c r="AP3">
        <f t="shared" si="9"/>
        <v>-624.95697070000006</v>
      </c>
      <c r="AQ3">
        <f t="shared" si="9"/>
        <v>0</v>
      </c>
      <c r="AR3">
        <f t="shared" si="9"/>
        <v>-589.21017866619081</v>
      </c>
      <c r="AS3">
        <f t="shared" si="9"/>
        <v>0</v>
      </c>
      <c r="AT3">
        <f t="shared" si="9"/>
        <v>0</v>
      </c>
      <c r="AU3">
        <f t="shared" si="9"/>
        <v>-589.21017866619081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117.04042835839329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100000</v>
      </c>
      <c r="S4">
        <f t="shared" si="1"/>
        <v>20.833581114826487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20.603434773444178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-20.603434773444178</v>
      </c>
      <c r="AK4">
        <f>G4*MAX(0, SUM(AB4, AE4:AF4))</f>
        <v>0</v>
      </c>
      <c r="AL4">
        <f t="shared" si="8"/>
        <v>-125.29273477344417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-96.436993584948766</v>
      </c>
      <c r="AR4">
        <f t="shared" si="9"/>
        <v>-96.436993584948766</v>
      </c>
      <c r="AS4">
        <f t="shared" si="9"/>
        <v>-18.979335109457669</v>
      </c>
      <c r="AT4">
        <f t="shared" si="9"/>
        <v>0</v>
      </c>
      <c r="AU4">
        <f t="shared" si="9"/>
        <v>-115.41632869440643</v>
      </c>
      <c r="AW4">
        <v>1</v>
      </c>
      <c r="AX4">
        <f>(R4*SUMPRODUCT(K5:$K$23, X5:$X$23)-$AZ$3*SUMPRODUCT(K4:$K$22, W5:$W$23))/Z4</f>
        <v>20.833581114826487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178.73396016904641</v>
      </c>
      <c r="P5">
        <f t="shared" ref="P5:P23" si="22">O5*$C$5</f>
        <v>8.9366980084523213</v>
      </c>
      <c r="Q5" s="4">
        <f t="shared" ref="Q5:Q23" si="23">$C$8</f>
        <v>12.5</v>
      </c>
      <c r="R5">
        <f t="shared" si="0"/>
        <v>100000</v>
      </c>
      <c r="S5">
        <f t="shared" si="1"/>
        <v>39.329412837575987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20.603434773444178</v>
      </c>
      <c r="AC5">
        <f t="shared" si="2"/>
        <v>38.464855766315281</v>
      </c>
      <c r="AE5">
        <f t="shared" si="3"/>
        <v>174.80494882639698</v>
      </c>
      <c r="AF5">
        <f t="shared" si="4"/>
        <v>-8.7402474413198501</v>
      </c>
      <c r="AG5">
        <f t="shared" si="4"/>
        <v>-12.225219305068453</v>
      </c>
      <c r="AH5">
        <f t="shared" si="5"/>
        <v>-104.60315245236119</v>
      </c>
      <c r="AI5">
        <f t="shared" si="6"/>
        <v>49.236329627647493</v>
      </c>
      <c r="AJ5">
        <f t="shared" si="7"/>
        <v>-17.861420992871103</v>
      </c>
      <c r="AK5">
        <f>G5*SUM(AB5, AE5:AF5)</f>
        <v>13.066769531096494</v>
      </c>
      <c r="AL5">
        <f t="shared" si="8"/>
        <v>44.441678165872887</v>
      </c>
      <c r="AN5">
        <f t="shared" si="9"/>
        <v>148.33254815544024</v>
      </c>
      <c r="AO5">
        <f t="shared" si="9"/>
        <v>-7.4166274077720118</v>
      </c>
      <c r="AP5">
        <f t="shared" si="9"/>
        <v>-10.373836344191909</v>
      </c>
      <c r="AQ5">
        <f t="shared" si="9"/>
        <v>-88.762087415271566</v>
      </c>
      <c r="AR5">
        <f t="shared" si="9"/>
        <v>41.779996988204744</v>
      </c>
      <c r="AS5">
        <f t="shared" si="9"/>
        <v>-15.156493608089191</v>
      </c>
      <c r="AT5">
        <f t="shared" si="9"/>
        <v>11.087942496595506</v>
      </c>
      <c r="AU5">
        <f t="shared" si="9"/>
        <v>37.711445876711061</v>
      </c>
      <c r="AW5">
        <v>2</v>
      </c>
      <c r="AX5">
        <f>(R5*SUMPRODUCT(K6:$K$23, X6:$X$23)-$AZ$3*SUMPRODUCT(K5:$K$22, W6:$W$23))/Z5</f>
        <v>39.329412837575987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178.73396016904641</v>
      </c>
      <c r="P6">
        <f t="shared" si="22"/>
        <v>8.9366980084523213</v>
      </c>
      <c r="Q6" s="4">
        <f t="shared" si="23"/>
        <v>12.5</v>
      </c>
      <c r="R6">
        <f t="shared" si="0"/>
        <v>100000</v>
      </c>
      <c r="S6">
        <f t="shared" si="1"/>
        <v>55.523942231240291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38.464855766315281</v>
      </c>
      <c r="AC6">
        <f t="shared" si="2"/>
        <v>53.702183560014078</v>
      </c>
      <c r="AE6">
        <f t="shared" si="3"/>
        <v>172.86964058553244</v>
      </c>
      <c r="AF6">
        <f t="shared" si="4"/>
        <v>-8.6434820292766226</v>
      </c>
      <c r="AG6">
        <f t="shared" si="4"/>
        <v>-12.089870919188531</v>
      </c>
      <c r="AH6">
        <f t="shared" si="5"/>
        <v>-104.76954263391001</v>
      </c>
      <c r="AI6">
        <f t="shared" si="6"/>
        <v>47.366745003157277</v>
      </c>
      <c r="AJ6">
        <f t="shared" si="7"/>
        <v>-15.237327793698796</v>
      </c>
      <c r="AK6">
        <f>G6*SUM(AB6, AE6:AF6)</f>
        <v>14.188371002579979</v>
      </c>
      <c r="AL6">
        <f t="shared" si="8"/>
        <v>46.317788212038458</v>
      </c>
      <c r="AN6">
        <f t="shared" si="9"/>
        <v>135.12721617881598</v>
      </c>
      <c r="AO6">
        <f t="shared" si="9"/>
        <v>-6.7563608089407996</v>
      </c>
      <c r="AP6">
        <f t="shared" si="9"/>
        <v>-9.4503036839650392</v>
      </c>
      <c r="AQ6">
        <f t="shared" si="9"/>
        <v>-81.895332161828193</v>
      </c>
      <c r="AR6">
        <f t="shared" si="9"/>
        <v>37.025219524081947</v>
      </c>
      <c r="AS6">
        <f t="shared" si="9"/>
        <v>-11.910580017362143</v>
      </c>
      <c r="AT6">
        <f t="shared" si="9"/>
        <v>11.090640723246366</v>
      </c>
      <c r="AU6">
        <f t="shared" si="9"/>
        <v>36.205280229966171</v>
      </c>
      <c r="AW6">
        <v>3</v>
      </c>
      <c r="AX6">
        <f>(R6*SUMPRODUCT(K7:$K$23, X7:$X$23)-$AZ$3*SUMPRODUCT(K6:$K$22, W7:$W$23))/Z6</f>
        <v>55.523942231240291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178.73396016904641</v>
      </c>
      <c r="P7">
        <f t="shared" si="22"/>
        <v>8.9366980084523213</v>
      </c>
      <c r="Q7" s="4">
        <f t="shared" si="23"/>
        <v>12.5</v>
      </c>
      <c r="R7">
        <f t="shared" si="0"/>
        <v>100000</v>
      </c>
      <c r="S7">
        <f t="shared" si="1"/>
        <v>69.60833670379786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53.702183560014078</v>
      </c>
      <c r="AC7">
        <f t="shared" si="2"/>
        <v>66.578127454052833</v>
      </c>
      <c r="AE7">
        <f t="shared" si="3"/>
        <v>170.95326427837369</v>
      </c>
      <c r="AF7">
        <f t="shared" si="4"/>
        <v>-8.5476632139186854</v>
      </c>
      <c r="AG7">
        <f t="shared" si="4"/>
        <v>-11.955846563566197</v>
      </c>
      <c r="AH7">
        <f t="shared" si="5"/>
        <v>-105.00517144358538</v>
      </c>
      <c r="AI7">
        <f t="shared" si="6"/>
        <v>45.444583057303404</v>
      </c>
      <c r="AJ7">
        <f t="shared" si="7"/>
        <v>-12.875943894038755</v>
      </c>
      <c r="AK7">
        <f>G7*SUM(AB7, AE7:AF7)</f>
        <v>15.127544923712836</v>
      </c>
      <c r="AL7">
        <f t="shared" si="8"/>
        <v>47.696184086977482</v>
      </c>
      <c r="AN7">
        <f t="shared" si="9"/>
        <v>123.09569521584687</v>
      </c>
      <c r="AO7">
        <f t="shared" si="9"/>
        <v>-6.154784760792344</v>
      </c>
      <c r="AP7">
        <f t="shared" si="9"/>
        <v>-8.6088630764001906</v>
      </c>
      <c r="AQ7">
        <f t="shared" si="9"/>
        <v>-75.609463409014808</v>
      </c>
      <c r="AR7">
        <f t="shared" si="9"/>
        <v>32.722583969639516</v>
      </c>
      <c r="AS7">
        <f t="shared" si="9"/>
        <v>-9.2713834502512338</v>
      </c>
      <c r="AT7">
        <f t="shared" si="9"/>
        <v>10.892659272426393</v>
      </c>
      <c r="AU7">
        <f t="shared" si="9"/>
        <v>34.343859791814673</v>
      </c>
      <c r="AW7">
        <v>4</v>
      </c>
      <c r="AX7">
        <f>(R7*SUMPRODUCT(K8:$K$23, X8:$X$23)-$AZ$3*SUMPRODUCT(K7:$K$22, W8:$W$23))/Z7</f>
        <v>69.60833670379786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178.73396016904641</v>
      </c>
      <c r="P8">
        <f t="shared" si="22"/>
        <v>8.9366980084523213</v>
      </c>
      <c r="Q8" s="4">
        <f t="shared" si="23"/>
        <v>12.5</v>
      </c>
      <c r="R8">
        <f t="shared" si="0"/>
        <v>100000</v>
      </c>
      <c r="S8">
        <f t="shared" si="1"/>
        <v>81.581145214036482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66.578127454052833</v>
      </c>
      <c r="AC8">
        <f t="shared" si="2"/>
        <v>77.16331285307831</v>
      </c>
      <c r="AE8">
        <f t="shared" si="3"/>
        <v>169.05504880827326</v>
      </c>
      <c r="AF8">
        <f t="shared" si="4"/>
        <v>-8.4527524404136649</v>
      </c>
      <c r="AG8">
        <f t="shared" si="4"/>
        <v>-11.823092310519861</v>
      </c>
      <c r="AH8">
        <f t="shared" si="5"/>
        <v>-105.56629928538918</v>
      </c>
      <c r="AI8">
        <f t="shared" si="6"/>
        <v>43.212904771950562</v>
      </c>
      <c r="AJ8">
        <f t="shared" si="7"/>
        <v>-10.585185399025477</v>
      </c>
      <c r="AK8">
        <f t="shared" ref="AK8:AK23" si="24">G8*SUM(AB8:AB8, AE8:AF8)</f>
        <v>15.902629667533871</v>
      </c>
      <c r="AL8">
        <f t="shared" si="8"/>
        <v>48.530349040458958</v>
      </c>
      <c r="AN8">
        <f t="shared" si="9"/>
        <v>112.13339724488263</v>
      </c>
      <c r="AO8">
        <f t="shared" si="9"/>
        <v>-5.6066698622441331</v>
      </c>
      <c r="AP8">
        <f t="shared" si="9"/>
        <v>-7.8422000174747826</v>
      </c>
      <c r="AQ8">
        <f t="shared" si="9"/>
        <v>-70.021616372225182</v>
      </c>
      <c r="AR8">
        <f t="shared" si="9"/>
        <v>28.662910992938539</v>
      </c>
      <c r="AS8">
        <f t="shared" si="9"/>
        <v>-7.0211023428574935</v>
      </c>
      <c r="AT8">
        <f t="shared" si="9"/>
        <v>10.548137439954196</v>
      </c>
      <c r="AU8">
        <f t="shared" si="9"/>
        <v>32.189946090035242</v>
      </c>
      <c r="AW8">
        <v>5</v>
      </c>
      <c r="AX8">
        <f>(R8*SUMPRODUCT(K9:$K$23, X9:$X$23)-$AZ$3*SUMPRODUCT(K8:$K$22, W9:$W$23))/Z8</f>
        <v>81.581145214036482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178.73396016904641</v>
      </c>
      <c r="P9">
        <f t="shared" si="22"/>
        <v>8.9366980084523213</v>
      </c>
      <c r="Q9" s="4">
        <f t="shared" si="23"/>
        <v>12.5</v>
      </c>
      <c r="R9">
        <f t="shared" si="0"/>
        <v>100000</v>
      </c>
      <c r="S9">
        <f t="shared" si="1"/>
        <v>91.081355500861591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77.16331285307831</v>
      </c>
      <c r="AC9">
        <f t="shared" si="2"/>
        <v>85.19007915264217</v>
      </c>
      <c r="AE9">
        <f t="shared" si="3"/>
        <v>167.17318413121578</v>
      </c>
      <c r="AF9">
        <f t="shared" si="4"/>
        <v>-8.3586592065607892</v>
      </c>
      <c r="AG9">
        <f t="shared" si="4"/>
        <v>-11.691481572185801</v>
      </c>
      <c r="AH9">
        <f t="shared" si="5"/>
        <v>-107.03852183089111</v>
      </c>
      <c r="AI9">
        <f t="shared" si="6"/>
        <v>40.084521521578068</v>
      </c>
      <c r="AJ9">
        <f t="shared" si="7"/>
        <v>-8.0267662995638602</v>
      </c>
      <c r="AK9">
        <f t="shared" si="24"/>
        <v>16.518448644441332</v>
      </c>
      <c r="AL9">
        <f t="shared" si="8"/>
        <v>48.576203866455543</v>
      </c>
      <c r="AN9">
        <f t="shared" si="9"/>
        <v>102.14445978252985</v>
      </c>
      <c r="AO9">
        <f t="shared" si="9"/>
        <v>-5.107222989126492</v>
      </c>
      <c r="AP9">
        <f t="shared" si="9"/>
        <v>-7.1436102354248812</v>
      </c>
      <c r="AQ9">
        <f t="shared" si="9"/>
        <v>-65.401589645832075</v>
      </c>
      <c r="AR9">
        <f t="shared" si="9"/>
        <v>24.492036912146396</v>
      </c>
      <c r="AS9">
        <f t="shared" si="9"/>
        <v>-4.9044331585263556</v>
      </c>
      <c r="AT9">
        <f t="shared" si="9"/>
        <v>10.092934593550423</v>
      </c>
      <c r="AU9">
        <f t="shared" si="9"/>
        <v>29.680538347170465</v>
      </c>
      <c r="AW9">
        <v>6</v>
      </c>
      <c r="AX9">
        <f>(R9*SUMPRODUCT(K10:$K$23, X10:$X$23)-$AZ$3*SUMPRODUCT(K9:$K$22, W10:$W$23))/Z9</f>
        <v>91.081355500861591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178.73396016904641</v>
      </c>
      <c r="P10">
        <f t="shared" si="22"/>
        <v>8.9366980084523213</v>
      </c>
      <c r="Q10" s="4">
        <f t="shared" si="23"/>
        <v>12.5</v>
      </c>
      <c r="R10">
        <f t="shared" si="0"/>
        <v>100000</v>
      </c>
      <c r="S10">
        <f t="shared" si="1"/>
        <v>98.116095277283463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85.19007915264217</v>
      </c>
      <c r="AC10">
        <f t="shared" si="2"/>
        <v>90.745188451074853</v>
      </c>
      <c r="AE10">
        <f t="shared" si="3"/>
        <v>165.30668951215611</v>
      </c>
      <c r="AF10">
        <f t="shared" si="4"/>
        <v>-8.2653344756078067</v>
      </c>
      <c r="AG10">
        <f t="shared" si="4"/>
        <v>-11.56094575953901</v>
      </c>
      <c r="AH10">
        <f t="shared" si="5"/>
        <v>-108.96797539946446</v>
      </c>
      <c r="AI10">
        <f t="shared" si="6"/>
        <v>36.512433877544836</v>
      </c>
      <c r="AJ10">
        <f t="shared" si="7"/>
        <v>-5.5551092984326829</v>
      </c>
      <c r="AK10">
        <f t="shared" si="24"/>
        <v>16.956200393243336</v>
      </c>
      <c r="AL10">
        <f t="shared" si="8"/>
        <v>47.913524972355489</v>
      </c>
      <c r="AN10">
        <f t="shared" si="9"/>
        <v>93.04220559470707</v>
      </c>
      <c r="AO10">
        <f t="shared" si="9"/>
        <v>-4.6521102797353544</v>
      </c>
      <c r="AP10">
        <f t="shared" si="9"/>
        <v>-6.5070318412564019</v>
      </c>
      <c r="AQ10">
        <f t="shared" si="9"/>
        <v>-61.332186859929791</v>
      </c>
      <c r="AR10">
        <f t="shared" si="9"/>
        <v>20.550876613785526</v>
      </c>
      <c r="AS10">
        <f t="shared" si="9"/>
        <v>-3.1266709349220529</v>
      </c>
      <c r="AT10">
        <f t="shared" si="9"/>
        <v>9.543729220814047</v>
      </c>
      <c r="AU10">
        <f t="shared" si="9"/>
        <v>26.967934899677523</v>
      </c>
      <c r="AW10">
        <v>7</v>
      </c>
      <c r="AX10">
        <f>(R10*SUMPRODUCT(K11:$K$23, X11:$X$23)-$AZ$3*SUMPRODUCT(K10:$K$22, W11:$W$23))/Z10</f>
        <v>98.116095277283463</v>
      </c>
    </row>
    <row r="11" spans="1:52" x14ac:dyDescent="0.25">
      <c r="A11" t="s">
        <v>33</v>
      </c>
      <c r="C11" s="7">
        <f>AU25</f>
        <v>-403.47476500862723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178.73396016904641</v>
      </c>
      <c r="P11">
        <f t="shared" si="22"/>
        <v>8.9366980084523213</v>
      </c>
      <c r="Q11" s="4">
        <f t="shared" si="23"/>
        <v>12.5</v>
      </c>
      <c r="R11">
        <f t="shared" si="0"/>
        <v>100000</v>
      </c>
      <c r="S11">
        <f t="shared" si="1"/>
        <v>103.05783817557521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90.745188451074853</v>
      </c>
      <c r="AC11">
        <f t="shared" si="2"/>
        <v>94.248388497512394</v>
      </c>
      <c r="AE11">
        <f t="shared" si="3"/>
        <v>163.45566736042366</v>
      </c>
      <c r="AF11">
        <f t="shared" si="4"/>
        <v>-8.1727833680211841</v>
      </c>
      <c r="AG11">
        <f t="shared" si="4"/>
        <v>-11.431492034713733</v>
      </c>
      <c r="AH11">
        <f t="shared" si="5"/>
        <v>-110.75413783908193</v>
      </c>
      <c r="AI11">
        <f t="shared" si="6"/>
        <v>33.097254118606813</v>
      </c>
      <c r="AJ11">
        <f t="shared" si="7"/>
        <v>-3.5032000464375415</v>
      </c>
      <c r="AK11">
        <f t="shared" si="24"/>
        <v>17.221965071043414</v>
      </c>
      <c r="AL11">
        <f t="shared" si="8"/>
        <v>46.816019143212685</v>
      </c>
      <c r="AN11">
        <f t="shared" si="9"/>
        <v>84.748284976430597</v>
      </c>
      <c r="AO11">
        <f t="shared" si="9"/>
        <v>-4.2374142488215307</v>
      </c>
      <c r="AP11">
        <f t="shared" si="9"/>
        <v>-5.9269853429278179</v>
      </c>
      <c r="AQ11">
        <f t="shared" si="9"/>
        <v>-57.423663476950878</v>
      </c>
      <c r="AR11">
        <f t="shared" si="9"/>
        <v>17.160221907730378</v>
      </c>
      <c r="AS11">
        <f t="shared" si="9"/>
        <v>-1.8163346714083868</v>
      </c>
      <c r="AT11">
        <f t="shared" si="9"/>
        <v>8.9292223834406315</v>
      </c>
      <c r="AU11">
        <f t="shared" si="9"/>
        <v>24.273109619762625</v>
      </c>
      <c r="AW11">
        <v>8</v>
      </c>
      <c r="AX11">
        <f>(R11*SUMPRODUCT(K12:$K$23, X12:$X$23)-$AZ$3*SUMPRODUCT(K11:$K$22, W12:$W$23))/Z11</f>
        <v>103.05783817557521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178.73396016904641</v>
      </c>
      <c r="P12">
        <f t="shared" si="22"/>
        <v>8.9366980084523213</v>
      </c>
      <c r="Q12" s="4">
        <f t="shared" si="23"/>
        <v>12.5</v>
      </c>
      <c r="R12">
        <f t="shared" si="0"/>
        <v>100000</v>
      </c>
      <c r="S12">
        <f t="shared" si="1"/>
        <v>105.75422524361987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94.248388497512394</v>
      </c>
      <c r="AC12">
        <f t="shared" si="2"/>
        <v>95.627315973347152</v>
      </c>
      <c r="AE12">
        <f t="shared" si="3"/>
        <v>161.61859107642786</v>
      </c>
      <c r="AF12">
        <f t="shared" si="4"/>
        <v>-8.0809295538213934</v>
      </c>
      <c r="AG12">
        <f t="shared" si="4"/>
        <v>-11.30301363291349</v>
      </c>
      <c r="AH12">
        <f t="shared" si="5"/>
        <v>-113.30785162484717</v>
      </c>
      <c r="AI12">
        <f t="shared" si="6"/>
        <v>28.926796264845805</v>
      </c>
      <c r="AJ12">
        <f t="shared" si="7"/>
        <v>-1.3789274758347574</v>
      </c>
      <c r="AK12">
        <f t="shared" si="24"/>
        <v>17.34502350140832</v>
      </c>
      <c r="AL12">
        <f t="shared" si="8"/>
        <v>44.892892290419368</v>
      </c>
      <c r="AN12">
        <f t="shared" si="9"/>
        <v>77.190458135029203</v>
      </c>
      <c r="AO12">
        <f t="shared" si="9"/>
        <v>-3.8595229067514603</v>
      </c>
      <c r="AP12">
        <f t="shared" si="9"/>
        <v>-5.3984185533363771</v>
      </c>
      <c r="AQ12">
        <f t="shared" si="9"/>
        <v>-54.116824796980403</v>
      </c>
      <c r="AR12">
        <f t="shared" si="9"/>
        <v>13.815691877960967</v>
      </c>
      <c r="AS12">
        <f t="shared" si="9"/>
        <v>-0.65858786966116956</v>
      </c>
      <c r="AT12">
        <f t="shared" si="9"/>
        <v>8.2841355163368426</v>
      </c>
      <c r="AU12">
        <f t="shared" si="9"/>
        <v>21.441239524636639</v>
      </c>
      <c r="AW12">
        <v>9</v>
      </c>
      <c r="AX12">
        <f>(R12*SUMPRODUCT(K13:$K$23, X13:$X$23)-$AZ$3*SUMPRODUCT(K12:$K$22, W13:$W$23))/Z12</f>
        <v>105.75422524361987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178.73396016904641</v>
      </c>
      <c r="P13">
        <f t="shared" si="22"/>
        <v>8.9366980084523213</v>
      </c>
      <c r="Q13" s="4">
        <f t="shared" si="23"/>
        <v>12.5</v>
      </c>
      <c r="R13">
        <f t="shared" si="0"/>
        <v>100000</v>
      </c>
      <c r="S13">
        <f t="shared" si="1"/>
        <v>106.43952094689361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95.627315973347152</v>
      </c>
      <c r="AC13">
        <f t="shared" si="2"/>
        <v>95.16110332272433</v>
      </c>
      <c r="AE13">
        <f t="shared" si="3"/>
        <v>159.79516536355388</v>
      </c>
      <c r="AF13">
        <f t="shared" si="4"/>
        <v>-7.9897582681776944</v>
      </c>
      <c r="AG13">
        <f t="shared" si="4"/>
        <v>-11.175489902172183</v>
      </c>
      <c r="AH13">
        <f t="shared" si="5"/>
        <v>-115.94875529737129</v>
      </c>
      <c r="AI13">
        <f t="shared" si="6"/>
        <v>24.681161895832702</v>
      </c>
      <c r="AJ13">
        <f t="shared" si="7"/>
        <v>0.46621265062282191</v>
      </c>
      <c r="AK13">
        <f t="shared" si="24"/>
        <v>17.320290614810634</v>
      </c>
      <c r="AL13">
        <f t="shared" si="8"/>
        <v>42.467665161266154</v>
      </c>
      <c r="AN13">
        <f t="shared" si="9"/>
        <v>70.303557944192477</v>
      </c>
      <c r="AO13">
        <f t="shared" si="9"/>
        <v>-3.5151778972096239</v>
      </c>
      <c r="AP13">
        <f t="shared" si="9"/>
        <v>-4.916773921817895</v>
      </c>
      <c r="AQ13">
        <f t="shared" si="9"/>
        <v>-51.012870245853868</v>
      </c>
      <c r="AR13">
        <f t="shared" si="9"/>
        <v>10.85873587931108</v>
      </c>
      <c r="AS13">
        <f t="shared" si="9"/>
        <v>0.20511514239374334</v>
      </c>
      <c r="AT13">
        <f t="shared" si="9"/>
        <v>7.6202434039742277</v>
      </c>
      <c r="AU13">
        <f t="shared" si="9"/>
        <v>18.684094425679049</v>
      </c>
      <c r="AW13">
        <v>10</v>
      </c>
      <c r="AX13">
        <f>(R13*SUMPRODUCT(K14:$K$23, X14:$X$23)-$AZ$3*SUMPRODUCT(K13:$K$22, W14:$W$23))/Z13</f>
        <v>106.43952094689361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178.73396016904641</v>
      </c>
      <c r="P14">
        <f t="shared" si="22"/>
        <v>8.9366980084523213</v>
      </c>
      <c r="Q14" s="4">
        <f t="shared" si="23"/>
        <v>12.5</v>
      </c>
      <c r="R14">
        <f t="shared" si="0"/>
        <v>100000</v>
      </c>
      <c r="S14">
        <f t="shared" si="1"/>
        <v>105.10892929306482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95.16110332272433</v>
      </c>
      <c r="AC14">
        <f t="shared" si="2"/>
        <v>92.906543780347022</v>
      </c>
      <c r="AE14">
        <f t="shared" si="3"/>
        <v>157.98424174962994</v>
      </c>
      <c r="AF14">
        <f t="shared" si="4"/>
        <v>-7.8992120874814971</v>
      </c>
      <c r="AG14">
        <f t="shared" si="4"/>
        <v>-11.048840522543154</v>
      </c>
      <c r="AH14">
        <f t="shared" si="5"/>
        <v>-119.15584485845555</v>
      </c>
      <c r="AI14">
        <f t="shared" si="6"/>
        <v>19.88034428114976</v>
      </c>
      <c r="AJ14">
        <f t="shared" si="7"/>
        <v>2.2545595423773079</v>
      </c>
      <c r="AK14">
        <f t="shared" si="24"/>
        <v>17.167229308941096</v>
      </c>
      <c r="AL14">
        <f t="shared" si="8"/>
        <v>39.302133132468164</v>
      </c>
      <c r="AN14">
        <f t="shared" si="9"/>
        <v>64.027833362034158</v>
      </c>
      <c r="AO14">
        <f t="shared" si="9"/>
        <v>-3.2013916681017074</v>
      </c>
      <c r="AP14">
        <f t="shared" si="9"/>
        <v>-4.4778726788600132</v>
      </c>
      <c r="AQ14">
        <f t="shared" si="9"/>
        <v>-48.291465618452776</v>
      </c>
      <c r="AR14">
        <f t="shared" si="9"/>
        <v>8.057103396619663</v>
      </c>
      <c r="AS14">
        <f t="shared" si="9"/>
        <v>0.91372760400298836</v>
      </c>
      <c r="AT14">
        <f t="shared" si="9"/>
        <v>6.9575325064550873</v>
      </c>
      <c r="AU14">
        <f t="shared" si="9"/>
        <v>15.928363507077739</v>
      </c>
      <c r="AW14">
        <v>11</v>
      </c>
      <c r="AX14">
        <f>(R14*SUMPRODUCT(K15:$K$23, X15:$X$23)-$AZ$3*SUMPRODUCT(K14:$K$22, W15:$W$23))/Z14</f>
        <v>105.10892929306482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178.73396016904641</v>
      </c>
      <c r="P15">
        <f t="shared" si="22"/>
        <v>8.9366980084523213</v>
      </c>
      <c r="Q15" s="4">
        <f t="shared" si="23"/>
        <v>12.5</v>
      </c>
      <c r="R15">
        <f t="shared" si="0"/>
        <v>100000</v>
      </c>
      <c r="S15">
        <f t="shared" si="1"/>
        <v>101.34901132933287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92.906543780347022</v>
      </c>
      <c r="AC15">
        <f t="shared" si="2"/>
        <v>88.561678205022076</v>
      </c>
      <c r="AE15">
        <f t="shared" si="3"/>
        <v>156.18287003673049</v>
      </c>
      <c r="AF15">
        <f t="shared" si="4"/>
        <v>-7.8091435018365258</v>
      </c>
      <c r="AG15">
        <f t="shared" si="4"/>
        <v>-10.922859167964841</v>
      </c>
      <c r="AH15">
        <f t="shared" si="5"/>
        <v>-123.94359482306044</v>
      </c>
      <c r="AI15">
        <f t="shared" si="6"/>
        <v>13.50727254386868</v>
      </c>
      <c r="AJ15">
        <f t="shared" si="7"/>
        <v>4.3448655753249454</v>
      </c>
      <c r="AK15">
        <f t="shared" si="24"/>
        <v>16.88961892206687</v>
      </c>
      <c r="AL15">
        <f t="shared" si="8"/>
        <v>34.741757041260499</v>
      </c>
      <c r="AN15">
        <f t="shared" si="9"/>
        <v>58.308222452131744</v>
      </c>
      <c r="AO15">
        <f t="shared" si="9"/>
        <v>-2.9154111226065877</v>
      </c>
      <c r="AP15">
        <f t="shared" si="9"/>
        <v>-4.0778639938504053</v>
      </c>
      <c r="AQ15">
        <f t="shared" si="9"/>
        <v>-46.272236492774724</v>
      </c>
      <c r="AR15">
        <f t="shared" si="9"/>
        <v>5.0427108429000267</v>
      </c>
      <c r="AS15">
        <f t="shared" si="9"/>
        <v>1.6220817841999986</v>
      </c>
      <c r="AT15">
        <f t="shared" si="9"/>
        <v>6.305452428989212</v>
      </c>
      <c r="AU15">
        <f t="shared" si="9"/>
        <v>12.970245056089238</v>
      </c>
      <c r="AW15">
        <v>12</v>
      </c>
      <c r="AX15">
        <f>(R15*SUMPRODUCT(K16:$K$23, X16:$X$23)-$AZ$3*SUMPRODUCT(K15:$K$22, W16:$W$23))/Z15</f>
        <v>101.34901132933287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178.73396016904641</v>
      </c>
      <c r="P16">
        <f t="shared" si="22"/>
        <v>8.9366980084523213</v>
      </c>
      <c r="Q16" s="4">
        <f t="shared" si="23"/>
        <v>12.5</v>
      </c>
      <c r="R16">
        <f t="shared" si="0"/>
        <v>100000</v>
      </c>
      <c r="S16">
        <f t="shared" si="1"/>
        <v>95.153210142131769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88.561678205022076</v>
      </c>
      <c r="AC16">
        <f t="shared" si="2"/>
        <v>82.192867594103205</v>
      </c>
      <c r="AE16">
        <f t="shared" si="3"/>
        <v>154.38950194954532</v>
      </c>
      <c r="AF16">
        <f t="shared" si="4"/>
        <v>-7.7194750974772663</v>
      </c>
      <c r="AG16">
        <f t="shared" si="4"/>
        <v>-10.797437557720135</v>
      </c>
      <c r="AH16">
        <f t="shared" si="5"/>
        <v>-129.54414852045625</v>
      </c>
      <c r="AI16">
        <f t="shared" si="6"/>
        <v>6.328440773891657</v>
      </c>
      <c r="AJ16">
        <f t="shared" si="7"/>
        <v>6.3688106109188709</v>
      </c>
      <c r="AK16">
        <f t="shared" si="24"/>
        <v>16.466219353996312</v>
      </c>
      <c r="AL16">
        <f t="shared" si="8"/>
        <v>29.16347073880684</v>
      </c>
      <c r="AN16">
        <f t="shared" si="9"/>
        <v>53.095233599628216</v>
      </c>
      <c r="AO16">
        <f t="shared" si="9"/>
        <v>-2.6547616799814109</v>
      </c>
      <c r="AP16">
        <f t="shared" si="9"/>
        <v>-3.7132866041105728</v>
      </c>
      <c r="AQ16">
        <f t="shared" si="9"/>
        <v>-44.550806501120476</v>
      </c>
      <c r="AR16">
        <f t="shared" si="9"/>
        <v>2.1763788144157497</v>
      </c>
      <c r="AS16">
        <f t="shared" si="9"/>
        <v>2.1902621801904467</v>
      </c>
      <c r="AT16">
        <f t="shared" si="9"/>
        <v>5.6628057741184277</v>
      </c>
      <c r="AU16">
        <f t="shared" si="9"/>
        <v>10.029446768724624</v>
      </c>
      <c r="AW16">
        <v>13</v>
      </c>
      <c r="AX16">
        <f>(R16*SUMPRODUCT(K17:$K$23, X17:$X$23)-$AZ$3*SUMPRODUCT(K16:$K$22, W17:$W$23))/Z16</f>
        <v>95.153210142131769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178.73396016904641</v>
      </c>
      <c r="P17">
        <f t="shared" si="22"/>
        <v>8.9366980084523213</v>
      </c>
      <c r="Q17" s="4">
        <f t="shared" si="23"/>
        <v>12.5</v>
      </c>
      <c r="R17">
        <f t="shared" si="0"/>
        <v>100000</v>
      </c>
      <c r="S17">
        <f t="shared" si="1"/>
        <v>86.843732749511403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82.192867594103205</v>
      </c>
      <c r="AC17">
        <f t="shared" si="2"/>
        <v>74.147665102110096</v>
      </c>
      <c r="AE17">
        <f t="shared" si="3"/>
        <v>152.60405559965869</v>
      </c>
      <c r="AF17">
        <f t="shared" si="4"/>
        <v>-7.6302027799829348</v>
      </c>
      <c r="AG17">
        <f t="shared" si="4"/>
        <v>-10.672569964832503</v>
      </c>
      <c r="AH17">
        <f t="shared" si="5"/>
        <v>-135.14573848345199</v>
      </c>
      <c r="AI17">
        <f t="shared" si="6"/>
        <v>-0.84445562860872769</v>
      </c>
      <c r="AJ17">
        <f t="shared" si="7"/>
        <v>8.0452024919931091</v>
      </c>
      <c r="AK17">
        <f t="shared" si="24"/>
        <v>15.901670428964529</v>
      </c>
      <c r="AL17">
        <f t="shared" si="8"/>
        <v>23.10241729234891</v>
      </c>
      <c r="AN17">
        <f t="shared" si="9"/>
        <v>48.344292862326746</v>
      </c>
      <c r="AO17">
        <f t="shared" si="9"/>
        <v>-2.4172146431163375</v>
      </c>
      <c r="AP17">
        <f t="shared" si="9"/>
        <v>-3.3810231710164897</v>
      </c>
      <c r="AQ17">
        <f t="shared" si="9"/>
        <v>-42.813574872999887</v>
      </c>
      <c r="AR17">
        <f t="shared" si="9"/>
        <v>-0.26751982480596581</v>
      </c>
      <c r="AS17">
        <f t="shared" si="9"/>
        <v>2.5486847245395601</v>
      </c>
      <c r="AT17">
        <f t="shared" si="9"/>
        <v>5.0375791730910038</v>
      </c>
      <c r="AU17">
        <f t="shared" si="9"/>
        <v>7.3187440728245976</v>
      </c>
      <c r="AW17">
        <v>14</v>
      </c>
      <c r="AX17">
        <f>(R17*SUMPRODUCT(K18:$K$23, X18:$X$23)-$AZ$3*SUMPRODUCT(K17:$K$22, W18:$W$23))/Z17</f>
        <v>86.843732749511403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178.73396016904641</v>
      </c>
      <c r="P18">
        <f t="shared" si="22"/>
        <v>8.9366980084523213</v>
      </c>
      <c r="Q18" s="4">
        <f t="shared" si="23"/>
        <v>12.5</v>
      </c>
      <c r="R18">
        <f t="shared" si="0"/>
        <v>100000</v>
      </c>
      <c r="S18">
        <f t="shared" si="1"/>
        <v>76.630400866387973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74.147665102110096</v>
      </c>
      <c r="AC18">
        <f t="shared" si="2"/>
        <v>64.665160879493044</v>
      </c>
      <c r="AE18">
        <f t="shared" si="3"/>
        <v>150.8260449937155</v>
      </c>
      <c r="AF18">
        <f t="shared" si="4"/>
        <v>-7.541302249685776</v>
      </c>
      <c r="AG18">
        <f t="shared" si="4"/>
        <v>-10.548222400702723</v>
      </c>
      <c r="AH18">
        <f t="shared" si="5"/>
        <v>-140.97491585162945</v>
      </c>
      <c r="AI18">
        <f t="shared" si="6"/>
        <v>-8.2383955083024318</v>
      </c>
      <c r="AJ18">
        <f t="shared" si="7"/>
        <v>9.4825042226170524</v>
      </c>
      <c r="AK18">
        <f t="shared" si="24"/>
        <v>15.22026854922979</v>
      </c>
      <c r="AL18">
        <f t="shared" si="8"/>
        <v>16.46437726354441</v>
      </c>
      <c r="AN18">
        <f t="shared" si="9"/>
        <v>44.014608824991754</v>
      </c>
      <c r="AO18">
        <f t="shared" si="9"/>
        <v>-2.2007304412495881</v>
      </c>
      <c r="AP18">
        <f t="shared" si="9"/>
        <v>-3.0782208920567458</v>
      </c>
      <c r="AQ18">
        <f t="shared" si="9"/>
        <v>-41.139816240650894</v>
      </c>
      <c r="AR18">
        <f t="shared" si="9"/>
        <v>-2.4041587489654694</v>
      </c>
      <c r="AS18">
        <f t="shared" si="9"/>
        <v>2.7672191103148842</v>
      </c>
      <c r="AT18">
        <f t="shared" si="9"/>
        <v>4.4416345097001475</v>
      </c>
      <c r="AU18">
        <f t="shared" si="9"/>
        <v>4.8046948710495627</v>
      </c>
      <c r="AW18">
        <v>15</v>
      </c>
      <c r="AX18">
        <f>(R18*SUMPRODUCT(K19:$K$23, X19:$X$23)-$AZ$3*SUMPRODUCT(K18:$K$22, W19:$W$23))/Z18</f>
        <v>76.630400866387973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178.73396016904641</v>
      </c>
      <c r="P19">
        <f t="shared" si="22"/>
        <v>8.9366980084523213</v>
      </c>
      <c r="Q19" s="4">
        <f t="shared" si="23"/>
        <v>12.5</v>
      </c>
      <c r="R19">
        <f t="shared" si="0"/>
        <v>100000</v>
      </c>
      <c r="S19">
        <f t="shared" si="1"/>
        <v>64.466206027634328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64.665160879493044</v>
      </c>
      <c r="AC19">
        <f t="shared" si="2"/>
        <v>53.761039069736917</v>
      </c>
      <c r="AE19">
        <f t="shared" si="3"/>
        <v>149.05365163909147</v>
      </c>
      <c r="AF19">
        <f t="shared" si="4"/>
        <v>-7.4526825819545737</v>
      </c>
      <c r="AG19">
        <f t="shared" si="4"/>
        <v>-10.424267686602246</v>
      </c>
      <c r="AH19">
        <f t="shared" si="5"/>
        <v>-147.77992074761153</v>
      </c>
      <c r="AI19">
        <f t="shared" si="6"/>
        <v>-16.603219377076869</v>
      </c>
      <c r="AJ19">
        <f t="shared" si="7"/>
        <v>10.904121809756127</v>
      </c>
      <c r="AK19">
        <f t="shared" si="24"/>
        <v>14.438629095564098</v>
      </c>
      <c r="AL19">
        <f t="shared" si="8"/>
        <v>8.7395315282433561</v>
      </c>
      <c r="AN19">
        <f t="shared" si="9"/>
        <v>40.068629722537011</v>
      </c>
      <c r="AO19">
        <f t="shared" si="9"/>
        <v>-2.0034314861268503</v>
      </c>
      <c r="AP19">
        <f t="shared" si="9"/>
        <v>-2.8022535340122365</v>
      </c>
      <c r="AQ19">
        <f t="shared" si="9"/>
        <v>-39.726225152802321</v>
      </c>
      <c r="AR19">
        <f t="shared" si="9"/>
        <v>-4.4632804504043992</v>
      </c>
      <c r="AS19">
        <f t="shared" si="9"/>
        <v>2.9312480066068476</v>
      </c>
      <c r="AT19">
        <f t="shared" si="9"/>
        <v>3.8813948975368664</v>
      </c>
      <c r="AU19">
        <f t="shared" si="9"/>
        <v>2.3493624537393152</v>
      </c>
      <c r="AW19">
        <v>16</v>
      </c>
      <c r="AX19">
        <f>(R19*SUMPRODUCT(K20:$K$23, X20:$X$23)-$AZ$3*SUMPRODUCT(K19:$K$22, W20:$W$23))/Z19</f>
        <v>64.466206027634328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178.73396016904641</v>
      </c>
      <c r="P20">
        <f t="shared" si="22"/>
        <v>8.9366980084523213</v>
      </c>
      <c r="Q20" s="4">
        <f t="shared" si="23"/>
        <v>12.5</v>
      </c>
      <c r="R20">
        <f t="shared" si="0"/>
        <v>100000</v>
      </c>
      <c r="S20">
        <f t="shared" si="1"/>
        <v>50.707347789867733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53.761039069736917</v>
      </c>
      <c r="AC20">
        <f t="shared" si="2"/>
        <v>41.785838058401438</v>
      </c>
      <c r="AE20">
        <f t="shared" si="3"/>
        <v>147.28729938923959</v>
      </c>
      <c r="AF20">
        <f t="shared" si="4"/>
        <v>-7.364364969461981</v>
      </c>
      <c r="AG20">
        <f t="shared" si="4"/>
        <v>-10.300735465292622</v>
      </c>
      <c r="AH20">
        <f t="shared" si="5"/>
        <v>-154.31635554881905</v>
      </c>
      <c r="AI20">
        <f t="shared" si="6"/>
        <v>-24.694156594334061</v>
      </c>
      <c r="AJ20">
        <f t="shared" si="7"/>
        <v>11.975201011335479</v>
      </c>
      <c r="AK20">
        <f t="shared" si="24"/>
        <v>13.557878144266018</v>
      </c>
      <c r="AL20">
        <f t="shared" si="8"/>
        <v>0.83892256126743625</v>
      </c>
      <c r="AN20">
        <f t="shared" si="9"/>
        <v>36.472752235426199</v>
      </c>
      <c r="AO20">
        <f t="shared" si="9"/>
        <v>-1.8236376117713102</v>
      </c>
      <c r="AP20">
        <f t="shared" si="9"/>
        <v>-2.5507710035162252</v>
      </c>
      <c r="AQ20">
        <f t="shared" si="9"/>
        <v>-38.213357330504529</v>
      </c>
      <c r="AR20">
        <f t="shared" si="9"/>
        <v>-6.1150137103658668</v>
      </c>
      <c r="AS20">
        <f t="shared" si="9"/>
        <v>2.9654188872158334</v>
      </c>
      <c r="AT20">
        <f t="shared" si="9"/>
        <v>3.357337207243551</v>
      </c>
      <c r="AU20">
        <f t="shared" si="9"/>
        <v>0.20774238409351778</v>
      </c>
      <c r="AW20">
        <v>17</v>
      </c>
      <c r="AX20">
        <f>(R20*SUMPRODUCT(K21:$K$23, X21:$X$23)-$AZ$3*SUMPRODUCT(K20:$K$22, W21:$W$23))/Z20</f>
        <v>50.707347789867733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178.73396016904641</v>
      </c>
      <c r="P21">
        <f t="shared" si="22"/>
        <v>8.9366980084523213</v>
      </c>
      <c r="Q21" s="4">
        <f t="shared" si="23"/>
        <v>12.5</v>
      </c>
      <c r="R21">
        <f t="shared" si="0"/>
        <v>100000</v>
      </c>
      <c r="S21">
        <f t="shared" si="1"/>
        <v>35.309883015073957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41.785838058401438</v>
      </c>
      <c r="AC21">
        <f t="shared" si="2"/>
        <v>28.749297294682478</v>
      </c>
      <c r="AE21">
        <f t="shared" si="3"/>
        <v>145.5251425036501</v>
      </c>
      <c r="AF21">
        <f t="shared" si="4"/>
        <v>-7.2762571251825054</v>
      </c>
      <c r="AG21">
        <f t="shared" si="4"/>
        <v>-10.177496652427759</v>
      </c>
      <c r="AH21">
        <f t="shared" si="5"/>
        <v>-161.85166569549173</v>
      </c>
      <c r="AI21">
        <f t="shared" si="6"/>
        <v>-33.780276969451876</v>
      </c>
      <c r="AJ21">
        <f t="shared" si="7"/>
        <v>13.036540763718961</v>
      </c>
      <c r="AK21">
        <f t="shared" si="24"/>
        <v>12.602430640580835</v>
      </c>
      <c r="AL21">
        <f t="shared" si="8"/>
        <v>-8.1413055651520807</v>
      </c>
      <c r="AN21">
        <f t="shared" si="9"/>
        <v>33.195761631963741</v>
      </c>
      <c r="AO21">
        <f t="shared" si="9"/>
        <v>-1.6597880815981869</v>
      </c>
      <c r="AP21">
        <f t="shared" si="9"/>
        <v>-2.3215902563065813</v>
      </c>
      <c r="AQ21">
        <f t="shared" si="9"/>
        <v>-36.920007235375593</v>
      </c>
      <c r="AR21">
        <f t="shared" si="9"/>
        <v>-7.7056239413166185</v>
      </c>
      <c r="AS21">
        <f t="shared" si="9"/>
        <v>2.9737672284838244</v>
      </c>
      <c r="AT21">
        <f t="shared" si="9"/>
        <v>2.874742304530534</v>
      </c>
      <c r="AU21">
        <f t="shared" si="9"/>
        <v>-1.8571144083022606</v>
      </c>
      <c r="AW21">
        <v>18</v>
      </c>
      <c r="AX21">
        <f>(R21*SUMPRODUCT(K22:$K$23, X22:$X$23)-$AZ$3*SUMPRODUCT(K21:$K$22, W22:$W$23))/Z21</f>
        <v>35.309883015073957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178.73396016904641</v>
      </c>
      <c r="P22">
        <f t="shared" si="22"/>
        <v>8.9366980084523213</v>
      </c>
      <c r="Q22" s="4">
        <f t="shared" si="23"/>
        <v>12.5</v>
      </c>
      <c r="R22">
        <f t="shared" si="0"/>
        <v>100000</v>
      </c>
      <c r="S22">
        <f t="shared" si="1"/>
        <v>18.381880629461502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28.749297294682478</v>
      </c>
      <c r="AC22">
        <f t="shared" si="2"/>
        <v>14.785625941893997</v>
      </c>
      <c r="AE22">
        <f t="shared" si="3"/>
        <v>143.76621910694666</v>
      </c>
      <c r="AF22">
        <f t="shared" si="4"/>
        <v>-7.1883109553473341</v>
      </c>
      <c r="AG22">
        <f t="shared" si="4"/>
        <v>-10.054483977958967</v>
      </c>
      <c r="AH22">
        <f t="shared" si="5"/>
        <v>-169.90166355611106</v>
      </c>
      <c r="AI22">
        <f t="shared" si="6"/>
        <v>-43.378239382470696</v>
      </c>
      <c r="AJ22">
        <f t="shared" si="7"/>
        <v>13.963671352788481</v>
      </c>
      <c r="AK22">
        <f t="shared" si="24"/>
        <v>11.572904381239729</v>
      </c>
      <c r="AL22">
        <f t="shared" si="8"/>
        <v>-17.841663648442484</v>
      </c>
      <c r="AN22">
        <f t="shared" si="9"/>
        <v>30.209450278362294</v>
      </c>
      <c r="AO22">
        <f t="shared" si="9"/>
        <v>-1.5104725139181148</v>
      </c>
      <c r="AP22">
        <f t="shared" si="9"/>
        <v>-2.1127385535595908</v>
      </c>
      <c r="AQ22">
        <f t="shared" si="9"/>
        <v>-35.701264798452023</v>
      </c>
      <c r="AR22">
        <f t="shared" si="9"/>
        <v>-9.1150255875674375</v>
      </c>
      <c r="AS22">
        <f t="shared" si="9"/>
        <v>2.9341721445818618</v>
      </c>
      <c r="AT22">
        <f t="shared" si="9"/>
        <v>2.4318026978314671</v>
      </c>
      <c r="AU22">
        <f t="shared" si="9"/>
        <v>-3.7490507451541082</v>
      </c>
      <c r="AW22">
        <v>19</v>
      </c>
      <c r="AX22">
        <f>(R22*SUMPRODUCT(K23:$K$23, X23:$X$23)-$AZ$3*SUMPRODUCT(K22:$K$22, W23:$W$23))/Z22</f>
        <v>18.381880629461502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178.73396016904641</v>
      </c>
      <c r="P23">
        <f t="shared" si="22"/>
        <v>8.9366980084523213</v>
      </c>
      <c r="Q23" s="4">
        <f t="shared" si="23"/>
        <v>12.5</v>
      </c>
      <c r="R23">
        <f t="shared" si="0"/>
        <v>100000</v>
      </c>
      <c r="S23">
        <f t="shared" si="1"/>
        <v>18.609289986611632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14.785625941893997</v>
      </c>
      <c r="AC23">
        <f t="shared" si="2"/>
        <v>14.785625941893995</v>
      </c>
      <c r="AE23">
        <f t="shared" si="3"/>
        <v>142.00936629361865</v>
      </c>
      <c r="AF23">
        <f t="shared" si="4"/>
        <v>-7.1004683146809331</v>
      </c>
      <c r="AG23">
        <f t="shared" si="4"/>
        <v>-9.9316161125246083</v>
      </c>
      <c r="AH23">
        <f t="shared" si="5"/>
        <v>-178.58420523814692</v>
      </c>
      <c r="AI23">
        <f t="shared" si="6"/>
        <v>-53.606923371733814</v>
      </c>
      <c r="AJ23">
        <f t="shared" si="7"/>
        <v>0</v>
      </c>
      <c r="AK23">
        <f t="shared" si="24"/>
        <v>10.478616674458221</v>
      </c>
      <c r="AL23">
        <f t="shared" si="8"/>
        <v>-43.12830669727559</v>
      </c>
      <c r="AN23">
        <f t="shared" si="9"/>
        <v>27.488075017423029</v>
      </c>
      <c r="AO23">
        <f t="shared" si="9"/>
        <v>-1.3744037508711515</v>
      </c>
      <c r="AP23">
        <f t="shared" si="9"/>
        <v>-1.9224155129378344</v>
      </c>
      <c r="AQ23">
        <f t="shared" si="9"/>
        <v>-34.567691967326539</v>
      </c>
      <c r="AR23">
        <f t="shared" si="9"/>
        <v>-10.376436213712493</v>
      </c>
      <c r="AS23">
        <f t="shared" si="9"/>
        <v>0</v>
      </c>
      <c r="AT23">
        <f t="shared" si="9"/>
        <v>2.0282958000867488</v>
      </c>
      <c r="AU23">
        <f t="shared" si="9"/>
        <v>-8.3481404136257442</v>
      </c>
      <c r="AW23">
        <v>20</v>
      </c>
      <c r="AX23">
        <f>(R23*SUMPRODUCT(K$23:$K24, X$23:$X24)-$AZ$3*SUMPRODUCT(K$22:$K23, W$23:$W24))/Z23</f>
        <v>18.609289986611632</v>
      </c>
    </row>
    <row r="25" spans="5:50" x14ac:dyDescent="0.25">
      <c r="AN25" s="8">
        <f t="shared" ref="AN25:AU25" si="25">SUM(AN3:AN23)</f>
        <v>1560.0766433837462</v>
      </c>
      <c r="AO25" s="8">
        <f t="shared" si="25"/>
        <v>-212.05430229597212</v>
      </c>
      <c r="AP25" s="8">
        <f t="shared" si="25"/>
        <v>-721.56302991702182</v>
      </c>
      <c r="AQ25" s="8">
        <f t="shared" si="25"/>
        <v>-1110.2090741792954</v>
      </c>
      <c r="AR25" s="8">
        <f t="shared" si="25"/>
        <v>-483.74976300854325</v>
      </c>
      <c r="AS25" s="8">
        <f t="shared" si="25"/>
        <v>-50.79322435000573</v>
      </c>
      <c r="AT25" s="8">
        <f t="shared" si="25"/>
        <v>131.06822234992165</v>
      </c>
      <c r="AU25" s="9">
        <f t="shared" si="25"/>
        <v>-403.47476500862723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353.8148592698754</v>
      </c>
      <c r="K3">
        <v>1</v>
      </c>
      <c r="L3" s="2">
        <v>0</v>
      </c>
      <c r="O3">
        <f>$C$3</f>
        <v>353.8148592698754</v>
      </c>
      <c r="P3">
        <f>O3*B5</f>
        <v>283.05188741590035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353.8148592698754</v>
      </c>
      <c r="AF3">
        <f t="shared" ref="AF3:AG23" si="4">-$Z3*P3</f>
        <v>-283.05188741590035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-554.19399884602501</v>
      </c>
      <c r="AJ3">
        <f t="shared" ref="AJ3:AJ23" si="7">AB3-AC3</f>
        <v>0</v>
      </c>
      <c r="AL3">
        <f t="shared" ref="AL3:AL23" si="8">SUM(AI3:AK3)</f>
        <v>-554.19399884602501</v>
      </c>
      <c r="AN3">
        <f t="shared" ref="AN3:AU23" si="9">AE3*$K3</f>
        <v>353.8148592698754</v>
      </c>
      <c r="AO3">
        <f t="shared" si="9"/>
        <v>-283.05188741590035</v>
      </c>
      <c r="AP3">
        <f t="shared" si="9"/>
        <v>-624.95697070000006</v>
      </c>
      <c r="AQ3">
        <f t="shared" si="9"/>
        <v>0</v>
      </c>
      <c r="AR3">
        <f t="shared" si="9"/>
        <v>-554.19399884602501</v>
      </c>
      <c r="AS3">
        <f t="shared" si="9"/>
        <v>0</v>
      </c>
      <c r="AT3">
        <f t="shared" si="9"/>
        <v>0</v>
      </c>
      <c r="AU3">
        <f t="shared" si="9"/>
        <v>-554.19399884602501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241.9574481808821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100000</v>
      </c>
      <c r="S4">
        <f t="shared" si="1"/>
        <v>125.25061991381693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123.83750772552753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-123.83750772552753</v>
      </c>
      <c r="AK4">
        <f>G4*MAX(0, SUM(AB4, AE4:AF4))</f>
        <v>0</v>
      </c>
      <c r="AL4">
        <f t="shared" si="8"/>
        <v>-252.06520772552753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-118.11994045535442</v>
      </c>
      <c r="AR4">
        <f t="shared" si="9"/>
        <v>-118.11994045535442</v>
      </c>
      <c r="AS4">
        <f t="shared" si="9"/>
        <v>-114.07581231417865</v>
      </c>
      <c r="AT4">
        <f t="shared" si="9"/>
        <v>0</v>
      </c>
      <c r="AU4">
        <f t="shared" si="9"/>
        <v>-232.19575276953307</v>
      </c>
      <c r="AW4">
        <v>1</v>
      </c>
      <c r="AX4">
        <f>(R4*SUMPRODUCT(K5:$K$23, X5:$X$23)-$AZ$3*SUMPRODUCT(K4:$K$22, W5:$W$23))/Z4</f>
        <v>125.25061991381693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353.8148592698754</v>
      </c>
      <c r="P5">
        <f t="shared" ref="P5:P23" si="22">O5*$C$5</f>
        <v>17.690742963493772</v>
      </c>
      <c r="Q5" s="4">
        <f t="shared" ref="Q5:Q23" si="23">$C$8</f>
        <v>12.5</v>
      </c>
      <c r="R5">
        <f t="shared" si="0"/>
        <v>100000</v>
      </c>
      <c r="S5">
        <f t="shared" si="1"/>
        <v>237.73506244671276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123.83750772552753</v>
      </c>
      <c r="AC5">
        <f t="shared" si="2"/>
        <v>232.38906692475643</v>
      </c>
      <c r="AE5">
        <f t="shared" si="3"/>
        <v>345.85855432355589</v>
      </c>
      <c r="AF5">
        <f t="shared" si="4"/>
        <v>-17.292927716177797</v>
      </c>
      <c r="AG5">
        <f t="shared" si="4"/>
        <v>-12.21891001968028</v>
      </c>
      <c r="AH5">
        <f t="shared" si="5"/>
        <v>-131.77441955776629</v>
      </c>
      <c r="AI5">
        <f t="shared" si="6"/>
        <v>184.57229702993152</v>
      </c>
      <c r="AJ5">
        <f t="shared" si="7"/>
        <v>-108.5515591992289</v>
      </c>
      <c r="AK5">
        <f>G5*SUM(AB5, AE5:AF5)</f>
        <v>31.668219403303397</v>
      </c>
      <c r="AL5">
        <f t="shared" si="8"/>
        <v>107.68895723400601</v>
      </c>
      <c r="AN5">
        <f t="shared" si="9"/>
        <v>293.48185511108801</v>
      </c>
      <c r="AO5">
        <f t="shared" si="9"/>
        <v>-14.674092755554403</v>
      </c>
      <c r="AP5">
        <f t="shared" si="9"/>
        <v>-10.368482534789196</v>
      </c>
      <c r="AQ5">
        <f t="shared" si="9"/>
        <v>-111.81854727762651</v>
      </c>
      <c r="AR5">
        <f t="shared" si="9"/>
        <v>156.6207325431179</v>
      </c>
      <c r="AS5">
        <f t="shared" si="9"/>
        <v>-92.112548817246349</v>
      </c>
      <c r="AT5">
        <f t="shared" si="9"/>
        <v>26.872395267840368</v>
      </c>
      <c r="AU5">
        <f t="shared" si="9"/>
        <v>91.380578993711921</v>
      </c>
      <c r="AW5">
        <v>2</v>
      </c>
      <c r="AX5">
        <f>(R5*SUMPRODUCT(K6:$K$23, X6:$X$23)-$AZ$3*SUMPRODUCT(K5:$K$22, W6:$W$23))/Z5</f>
        <v>237.73506244671276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353.8148592698754</v>
      </c>
      <c r="P6">
        <f t="shared" si="22"/>
        <v>17.690742963493772</v>
      </c>
      <c r="Q6" s="4">
        <f t="shared" si="23"/>
        <v>12.5</v>
      </c>
      <c r="R6">
        <f t="shared" si="0"/>
        <v>100000</v>
      </c>
      <c r="S6">
        <f t="shared" si="1"/>
        <v>337.28858979467839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232.38906692475643</v>
      </c>
      <c r="AC6">
        <f t="shared" si="2"/>
        <v>325.94455646419487</v>
      </c>
      <c r="AE6">
        <f t="shared" si="3"/>
        <v>341.91499761484255</v>
      </c>
      <c r="AF6">
        <f t="shared" si="4"/>
        <v>-17.09574988074213</v>
      </c>
      <c r="AG6">
        <f t="shared" si="4"/>
        <v>-12.07958727060004</v>
      </c>
      <c r="AH6">
        <f t="shared" si="5"/>
        <v>-137.0691910674893</v>
      </c>
      <c r="AI6">
        <f t="shared" si="6"/>
        <v>175.6704693960111</v>
      </c>
      <c r="AJ6">
        <f t="shared" si="7"/>
        <v>-93.55548953943844</v>
      </c>
      <c r="AK6">
        <f>G6*SUM(AB6, AE6:AF6)</f>
        <v>39.004582026119991</v>
      </c>
      <c r="AL6">
        <f t="shared" si="8"/>
        <v>121.11956188269265</v>
      </c>
      <c r="AN6">
        <f t="shared" si="9"/>
        <v>267.26510011236093</v>
      </c>
      <c r="AO6">
        <f t="shared" si="9"/>
        <v>-13.363255005618049</v>
      </c>
      <c r="AP6">
        <f t="shared" si="9"/>
        <v>-9.4422652522241197</v>
      </c>
      <c r="AQ6">
        <f t="shared" si="9"/>
        <v>-107.14303651061191</v>
      </c>
      <c r="AR6">
        <f t="shared" si="9"/>
        <v>137.31654334390689</v>
      </c>
      <c r="AS6">
        <f t="shared" si="9"/>
        <v>-73.129630031571097</v>
      </c>
      <c r="AT6">
        <f t="shared" si="9"/>
        <v>30.488757711045849</v>
      </c>
      <c r="AU6">
        <f t="shared" si="9"/>
        <v>94.675671023381625</v>
      </c>
      <c r="AW6">
        <v>3</v>
      </c>
      <c r="AX6">
        <f>(R6*SUMPRODUCT(K7:$K$23, X7:$X$23)-$AZ$3*SUMPRODUCT(K6:$K$22, W7:$W$23))/Z6</f>
        <v>337.28858979467839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353.8148592698754</v>
      </c>
      <c r="P7">
        <f t="shared" si="22"/>
        <v>17.690742963493772</v>
      </c>
      <c r="Q7" s="4">
        <f t="shared" si="23"/>
        <v>12.5</v>
      </c>
      <c r="R7">
        <f t="shared" si="0"/>
        <v>100000</v>
      </c>
      <c r="S7">
        <f t="shared" si="1"/>
        <v>424.54730204910288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325.94455646419487</v>
      </c>
      <c r="AC7">
        <f t="shared" si="2"/>
        <v>405.55759136885604</v>
      </c>
      <c r="AE7">
        <f t="shared" si="3"/>
        <v>337.98896241579507</v>
      </c>
      <c r="AF7">
        <f t="shared" si="4"/>
        <v>-16.899448120789756</v>
      </c>
      <c r="AG7">
        <f t="shared" si="4"/>
        <v>-11.940883542640837</v>
      </c>
      <c r="AH7">
        <f t="shared" si="5"/>
        <v>-143.26284202563667</v>
      </c>
      <c r="AI7">
        <f t="shared" si="6"/>
        <v>165.88578872672778</v>
      </c>
      <c r="AJ7">
        <f t="shared" si="7"/>
        <v>-79.613034904661163</v>
      </c>
      <c r="AK7">
        <f>G7*SUM(AB7, AE7:AF7)</f>
        <v>45.292384953144015</v>
      </c>
      <c r="AL7">
        <f t="shared" si="8"/>
        <v>131.56513877521064</v>
      </c>
      <c r="AN7">
        <f t="shared" si="9"/>
        <v>243.3705286616059</v>
      </c>
      <c r="AO7">
        <f t="shared" si="9"/>
        <v>-12.168526433080297</v>
      </c>
      <c r="AP7">
        <f t="shared" si="9"/>
        <v>-8.5980888834000648</v>
      </c>
      <c r="AQ7">
        <f t="shared" si="9"/>
        <v>-103.15707753335188</v>
      </c>
      <c r="AR7">
        <f t="shared" si="9"/>
        <v>119.44683581177364</v>
      </c>
      <c r="AS7">
        <f t="shared" si="9"/>
        <v>-57.325737073231736</v>
      </c>
      <c r="AT7">
        <f t="shared" si="9"/>
        <v>32.612993014935505</v>
      </c>
      <c r="AU7">
        <f t="shared" si="9"/>
        <v>94.734091753477415</v>
      </c>
      <c r="AW7">
        <v>4</v>
      </c>
      <c r="AX7">
        <f>(R7*SUMPRODUCT(K8:$K$23, X8:$X$23)-$AZ$3*SUMPRODUCT(K7:$K$22, W8:$W$23))/Z7</f>
        <v>424.54730204910288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353.8148592698754</v>
      </c>
      <c r="P8">
        <f t="shared" si="22"/>
        <v>17.690742963493772</v>
      </c>
      <c r="Q8" s="4">
        <f t="shared" si="23"/>
        <v>12.5</v>
      </c>
      <c r="R8">
        <f t="shared" si="0"/>
        <v>100000</v>
      </c>
      <c r="S8">
        <f t="shared" si="1"/>
        <v>500.78487033187167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405.55759136885604</v>
      </c>
      <c r="AC8">
        <f t="shared" si="2"/>
        <v>472.85279302709478</v>
      </c>
      <c r="AE8">
        <f t="shared" si="3"/>
        <v>334.08026945657781</v>
      </c>
      <c r="AF8">
        <f t="shared" si="4"/>
        <v>-16.70401347282889</v>
      </c>
      <c r="AG8">
        <f t="shared" si="4"/>
        <v>-11.80279250234072</v>
      </c>
      <c r="AH8">
        <f t="shared" si="5"/>
        <v>-149.45763898965649</v>
      </c>
      <c r="AI8">
        <f t="shared" si="6"/>
        <v>156.11582449175174</v>
      </c>
      <c r="AJ8">
        <f t="shared" si="7"/>
        <v>-67.295201658238739</v>
      </c>
      <c r="AK8">
        <f t="shared" ref="AK8:AK23" si="24">G8*SUM(AB8:AB8, AE8:AF8)</f>
        <v>50.605369314682342</v>
      </c>
      <c r="AL8">
        <f t="shared" si="8"/>
        <v>139.42599214819535</v>
      </c>
      <c r="AN8">
        <f t="shared" si="9"/>
        <v>221.59382893756299</v>
      </c>
      <c r="AO8">
        <f t="shared" si="9"/>
        <v>-11.079691446878151</v>
      </c>
      <c r="AP8">
        <f t="shared" si="9"/>
        <v>-7.8287352527688903</v>
      </c>
      <c r="AQ8">
        <f t="shared" si="9"/>
        <v>-99.134529978552422</v>
      </c>
      <c r="AR8">
        <f t="shared" si="9"/>
        <v>103.55087225936354</v>
      </c>
      <c r="AS8">
        <f t="shared" si="9"/>
        <v>-44.636582186763292</v>
      </c>
      <c r="AT8">
        <f t="shared" si="9"/>
        <v>33.566297014428869</v>
      </c>
      <c r="AU8">
        <f t="shared" si="9"/>
        <v>92.480587087029136</v>
      </c>
      <c r="AW8">
        <v>5</v>
      </c>
      <c r="AX8">
        <f>(R8*SUMPRODUCT(K9:$K$23, X9:$X$23)-$AZ$3*SUMPRODUCT(K8:$K$22, W9:$W$23))/Z8</f>
        <v>500.78487033187167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353.8148592698754</v>
      </c>
      <c r="P9">
        <f t="shared" si="22"/>
        <v>17.690742963493772</v>
      </c>
      <c r="Q9" s="4">
        <f t="shared" si="23"/>
        <v>12.5</v>
      </c>
      <c r="R9">
        <f t="shared" si="0"/>
        <v>100000</v>
      </c>
      <c r="S9">
        <f t="shared" si="1"/>
        <v>566.99416948066641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472.85279302709478</v>
      </c>
      <c r="AC9">
        <f t="shared" si="2"/>
        <v>529.13150366980335</v>
      </c>
      <c r="AE9">
        <f t="shared" si="3"/>
        <v>330.18785480222255</v>
      </c>
      <c r="AF9">
        <f t="shared" si="4"/>
        <v>-16.509392740111128</v>
      </c>
      <c r="AG9">
        <f t="shared" si="4"/>
        <v>-11.665276561716167</v>
      </c>
      <c r="AH9">
        <f t="shared" si="5"/>
        <v>-155.90412480915879</v>
      </c>
      <c r="AI9">
        <f t="shared" si="6"/>
        <v>146.10906069123646</v>
      </c>
      <c r="AJ9">
        <f t="shared" si="7"/>
        <v>-56.278710642708575</v>
      </c>
      <c r="AK9">
        <f t="shared" si="24"/>
        <v>55.05718785624444</v>
      </c>
      <c r="AL9">
        <f t="shared" si="8"/>
        <v>144.88753790477233</v>
      </c>
      <c r="AN9">
        <f t="shared" si="9"/>
        <v>201.74802693865601</v>
      </c>
      <c r="AO9">
        <f t="shared" si="9"/>
        <v>-10.087401346932802</v>
      </c>
      <c r="AP9">
        <f t="shared" si="9"/>
        <v>-7.1275987162812644</v>
      </c>
      <c r="AQ9">
        <f t="shared" si="9"/>
        <v>-95.258953696785213</v>
      </c>
      <c r="AR9">
        <f t="shared" si="9"/>
        <v>89.274073178656735</v>
      </c>
      <c r="AS9">
        <f t="shared" si="9"/>
        <v>-34.386845747609158</v>
      </c>
      <c r="AT9">
        <f t="shared" si="9"/>
        <v>33.640483310452403</v>
      </c>
      <c r="AU9">
        <f t="shared" si="9"/>
        <v>88.527710741499988</v>
      </c>
      <c r="AW9">
        <v>6</v>
      </c>
      <c r="AX9">
        <f>(R9*SUMPRODUCT(K10:$K$23, X10:$X$23)-$AZ$3*SUMPRODUCT(K9:$K$22, W10:$W$23))/Z9</f>
        <v>566.99416948066641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353.8148592698754</v>
      </c>
      <c r="P10">
        <f t="shared" si="22"/>
        <v>17.690742963493772</v>
      </c>
      <c r="Q10" s="4">
        <f t="shared" si="23"/>
        <v>12.5</v>
      </c>
      <c r="R10">
        <f t="shared" si="0"/>
        <v>100000</v>
      </c>
      <c r="S10">
        <f t="shared" si="1"/>
        <v>623.59258563965477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529.13150366980335</v>
      </c>
      <c r="AC10">
        <f t="shared" si="2"/>
        <v>575.11175790846266</v>
      </c>
      <c r="AE10">
        <f t="shared" si="3"/>
        <v>326.30773741498075</v>
      </c>
      <c r="AF10">
        <f t="shared" si="4"/>
        <v>-16.315386870749037</v>
      </c>
      <c r="AG10">
        <f t="shared" si="4"/>
        <v>-11.528195073842513</v>
      </c>
      <c r="AH10">
        <f t="shared" si="5"/>
        <v>-163.42977805194357</v>
      </c>
      <c r="AI10">
        <f t="shared" si="6"/>
        <v>135.03437741844562</v>
      </c>
      <c r="AJ10">
        <f t="shared" si="7"/>
        <v>-45.980254238659313</v>
      </c>
      <c r="AK10">
        <f t="shared" si="24"/>
        <v>58.738669794982457</v>
      </c>
      <c r="AL10">
        <f t="shared" si="8"/>
        <v>147.79279297476876</v>
      </c>
      <c r="AN10">
        <f t="shared" si="9"/>
        <v>183.66099811995645</v>
      </c>
      <c r="AO10">
        <f t="shared" si="9"/>
        <v>-9.183049905997823</v>
      </c>
      <c r="AP10">
        <f t="shared" si="9"/>
        <v>-6.488598249482628</v>
      </c>
      <c r="AQ10">
        <f t="shared" si="9"/>
        <v>-91.985793525240794</v>
      </c>
      <c r="AR10">
        <f t="shared" si="9"/>
        <v>76.003556439235197</v>
      </c>
      <c r="AS10">
        <f t="shared" si="9"/>
        <v>-25.879801239717182</v>
      </c>
      <c r="AT10">
        <f t="shared" si="9"/>
        <v>33.060824141799039</v>
      </c>
      <c r="AU10">
        <f t="shared" si="9"/>
        <v>83.184579341317061</v>
      </c>
      <c r="AW10">
        <v>7</v>
      </c>
      <c r="AX10">
        <f>(R10*SUMPRODUCT(K11:$K$23, X11:$X$23)-$AZ$3*SUMPRODUCT(K10:$K$22, W11:$W$23))/Z10</f>
        <v>623.59258563965477</v>
      </c>
    </row>
    <row r="11" spans="1:52" x14ac:dyDescent="0.25">
      <c r="A11" t="s">
        <v>33</v>
      </c>
      <c r="C11" s="7">
        <f>AU25</f>
        <v>-270.18455385435982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353.8148592698754</v>
      </c>
      <c r="P11">
        <f t="shared" si="22"/>
        <v>17.690742963493772</v>
      </c>
      <c r="Q11" s="4">
        <f t="shared" si="23"/>
        <v>12.5</v>
      </c>
      <c r="R11">
        <f t="shared" si="0"/>
        <v>100000</v>
      </c>
      <c r="S11">
        <f t="shared" si="1"/>
        <v>671.79676678353826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575.11175790846266</v>
      </c>
      <c r="AC11">
        <f t="shared" si="2"/>
        <v>612.22617310887847</v>
      </c>
      <c r="AE11">
        <f t="shared" si="3"/>
        <v>322.44084519336235</v>
      </c>
      <c r="AF11">
        <f t="shared" si="4"/>
        <v>-16.12204225966812</v>
      </c>
      <c r="AG11">
        <f t="shared" si="4"/>
        <v>-11.391580820642476</v>
      </c>
      <c r="AH11">
        <f t="shared" si="5"/>
        <v>-170.65841969289264</v>
      </c>
      <c r="AI11">
        <f t="shared" si="6"/>
        <v>124.26880242015906</v>
      </c>
      <c r="AJ11">
        <f t="shared" si="7"/>
        <v>-37.114415200415806</v>
      </c>
      <c r="AK11">
        <f t="shared" si="24"/>
        <v>61.700139258950998</v>
      </c>
      <c r="AL11">
        <f t="shared" si="8"/>
        <v>148.85452647869425</v>
      </c>
      <c r="AN11">
        <f t="shared" si="9"/>
        <v>167.17871627071241</v>
      </c>
      <c r="AO11">
        <f t="shared" si="9"/>
        <v>-8.3589358135356218</v>
      </c>
      <c r="AP11">
        <f t="shared" si="9"/>
        <v>-5.9062922277945997</v>
      </c>
      <c r="AQ11">
        <f t="shared" si="9"/>
        <v>-88.482758776844861</v>
      </c>
      <c r="AR11">
        <f t="shared" si="9"/>
        <v>64.430729452537307</v>
      </c>
      <c r="AS11">
        <f t="shared" si="9"/>
        <v>-19.243034438217194</v>
      </c>
      <c r="AT11">
        <f t="shared" si="9"/>
        <v>31.990209146269638</v>
      </c>
      <c r="AU11">
        <f t="shared" si="9"/>
        <v>77.177904160589748</v>
      </c>
      <c r="AW11">
        <v>8</v>
      </c>
      <c r="AX11">
        <f>(R11*SUMPRODUCT(K12:$K$23, X12:$X$23)-$AZ$3*SUMPRODUCT(K11:$K$22, W12:$W$23))/Z11</f>
        <v>671.79676678353826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353.8148592698754</v>
      </c>
      <c r="P12">
        <f t="shared" si="22"/>
        <v>17.690742963493772</v>
      </c>
      <c r="Q12" s="4">
        <f t="shared" si="23"/>
        <v>12.5</v>
      </c>
      <c r="R12">
        <f t="shared" si="0"/>
        <v>100000</v>
      </c>
      <c r="S12">
        <f t="shared" si="1"/>
        <v>711.95834282064152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612.22617310887847</v>
      </c>
      <c r="AC12">
        <f t="shared" si="2"/>
        <v>641.06386898671371</v>
      </c>
      <c r="AE12">
        <f t="shared" si="3"/>
        <v>318.58313744864222</v>
      </c>
      <c r="AF12">
        <f t="shared" si="4"/>
        <v>-15.929156872432113</v>
      </c>
      <c r="AG12">
        <f t="shared" si="4"/>
        <v>-11.255291047769425</v>
      </c>
      <c r="AH12">
        <f t="shared" si="5"/>
        <v>-178.99171733301324</v>
      </c>
      <c r="AI12">
        <f t="shared" si="6"/>
        <v>112.40697219542744</v>
      </c>
      <c r="AJ12">
        <f t="shared" si="7"/>
        <v>-28.837695877835245</v>
      </c>
      <c r="AK12">
        <f t="shared" si="24"/>
        <v>64.041610757956207</v>
      </c>
      <c r="AL12">
        <f t="shared" si="8"/>
        <v>147.61088707554842</v>
      </c>
      <c r="AN12">
        <f t="shared" si="9"/>
        <v>152.15810365607354</v>
      </c>
      <c r="AO12">
        <f t="shared" si="9"/>
        <v>-7.6079051828036777</v>
      </c>
      <c r="AP12">
        <f t="shared" si="9"/>
        <v>-5.375625827659686</v>
      </c>
      <c r="AQ12">
        <f t="shared" si="9"/>
        <v>-85.488015773985268</v>
      </c>
      <c r="AR12">
        <f t="shared" si="9"/>
        <v>53.686556871624902</v>
      </c>
      <c r="AS12">
        <f t="shared" si="9"/>
        <v>-13.773136750809158</v>
      </c>
      <c r="AT12">
        <f t="shared" si="9"/>
        <v>30.586835593525056</v>
      </c>
      <c r="AU12">
        <f t="shared" si="9"/>
        <v>70.50025571434081</v>
      </c>
      <c r="AW12">
        <v>9</v>
      </c>
      <c r="AX12">
        <f>(R12*SUMPRODUCT(K13:$K$23, X13:$X$23)-$AZ$3*SUMPRODUCT(K12:$K$22, W13:$W$23))/Z12</f>
        <v>711.95834282064152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353.8148592698754</v>
      </c>
      <c r="P13">
        <f t="shared" si="22"/>
        <v>17.690742963493772</v>
      </c>
      <c r="Q13" s="4">
        <f t="shared" si="23"/>
        <v>12.5</v>
      </c>
      <c r="R13">
        <f t="shared" si="0"/>
        <v>100000</v>
      </c>
      <c r="S13">
        <f t="shared" si="1"/>
        <v>744.7125235734236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641.06386898671371</v>
      </c>
      <c r="AC13">
        <f t="shared" si="2"/>
        <v>662.4516593212611</v>
      </c>
      <c r="AE13">
        <f t="shared" si="3"/>
        <v>314.73250844658133</v>
      </c>
      <c r="AF13">
        <f t="shared" si="4"/>
        <v>-15.736625422329068</v>
      </c>
      <c r="AG13">
        <f t="shared" si="4"/>
        <v>-11.119251361293038</v>
      </c>
      <c r="AH13">
        <f t="shared" si="5"/>
        <v>-187.89420798955189</v>
      </c>
      <c r="AI13">
        <f t="shared" si="6"/>
        <v>99.982423673407368</v>
      </c>
      <c r="AJ13">
        <f t="shared" si="7"/>
        <v>-21.38779033454739</v>
      </c>
      <c r="AK13">
        <f t="shared" si="24"/>
        <v>65.804182640767621</v>
      </c>
      <c r="AL13">
        <f t="shared" si="8"/>
        <v>144.39881597962761</v>
      </c>
      <c r="AN13">
        <f t="shared" si="9"/>
        <v>138.46986605729916</v>
      </c>
      <c r="AO13">
        <f t="shared" si="9"/>
        <v>-6.9234933028649586</v>
      </c>
      <c r="AP13">
        <f t="shared" si="9"/>
        <v>-4.8920311862764381</v>
      </c>
      <c r="AQ13">
        <f t="shared" si="9"/>
        <v>-82.666026276314795</v>
      </c>
      <c r="AR13">
        <f t="shared" si="9"/>
        <v>43.988315291842987</v>
      </c>
      <c r="AS13">
        <f t="shared" si="9"/>
        <v>-9.4097825404299886</v>
      </c>
      <c r="AT13">
        <f t="shared" si="9"/>
        <v>28.951239899718463</v>
      </c>
      <c r="AU13">
        <f t="shared" si="9"/>
        <v>63.529772651131466</v>
      </c>
      <c r="AW13">
        <v>10</v>
      </c>
      <c r="AX13">
        <f>(R13*SUMPRODUCT(K14:$K$23, X14:$X$23)-$AZ$3*SUMPRODUCT(K13:$K$22, W14:$W$23))/Z13</f>
        <v>744.7125235734236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353.8148592698754</v>
      </c>
      <c r="P14">
        <f t="shared" si="22"/>
        <v>17.690742963493772</v>
      </c>
      <c r="Q14" s="4">
        <f t="shared" si="23"/>
        <v>12.5</v>
      </c>
      <c r="R14">
        <f t="shared" si="0"/>
        <v>100000</v>
      </c>
      <c r="S14">
        <f t="shared" si="1"/>
        <v>770.60065735648675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662.4516593212611</v>
      </c>
      <c r="AC14">
        <f t="shared" si="2"/>
        <v>677.10348350265633</v>
      </c>
      <c r="AE14">
        <f t="shared" si="3"/>
        <v>310.8864123584674</v>
      </c>
      <c r="AF14">
        <f t="shared" si="4"/>
        <v>-15.54432061792337</v>
      </c>
      <c r="AG14">
        <f t="shared" si="4"/>
        <v>-10.983371819092257</v>
      </c>
      <c r="AH14">
        <f t="shared" si="5"/>
        <v>-197.49622870280777</v>
      </c>
      <c r="AI14">
        <f t="shared" si="6"/>
        <v>86.86249121864401</v>
      </c>
      <c r="AJ14">
        <f t="shared" si="7"/>
        <v>-14.651824181395227</v>
      </c>
      <c r="AK14">
        <f t="shared" si="24"/>
        <v>67.045562574326368</v>
      </c>
      <c r="AL14">
        <f t="shared" si="8"/>
        <v>139.25622961157515</v>
      </c>
      <c r="AN14">
        <f t="shared" si="9"/>
        <v>125.99600557981101</v>
      </c>
      <c r="AO14">
        <f t="shared" si="9"/>
        <v>-6.2998002789905501</v>
      </c>
      <c r="AP14">
        <f t="shared" si="9"/>
        <v>-4.451339531069074</v>
      </c>
      <c r="AQ14">
        <f t="shared" si="9"/>
        <v>-80.041246398824342</v>
      </c>
      <c r="AR14">
        <f t="shared" si="9"/>
        <v>35.203619370927044</v>
      </c>
      <c r="AS14">
        <f t="shared" si="9"/>
        <v>-5.9380894369383741</v>
      </c>
      <c r="AT14">
        <f t="shared" si="9"/>
        <v>27.172217055520711</v>
      </c>
      <c r="AU14">
        <f t="shared" si="9"/>
        <v>56.437746989509378</v>
      </c>
      <c r="AW14">
        <v>11</v>
      </c>
      <c r="AX14">
        <f>(R14*SUMPRODUCT(K15:$K$23, X15:$X$23)-$AZ$3*SUMPRODUCT(K14:$K$22, W15:$W$23))/Z14</f>
        <v>770.60065735648675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353.8148592698754</v>
      </c>
      <c r="P15">
        <f t="shared" si="22"/>
        <v>17.690742963493772</v>
      </c>
      <c r="Q15" s="4">
        <f t="shared" si="23"/>
        <v>12.5</v>
      </c>
      <c r="R15">
        <f t="shared" si="0"/>
        <v>100000</v>
      </c>
      <c r="S15">
        <f t="shared" si="1"/>
        <v>790.25645041079463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677.10348350265633</v>
      </c>
      <c r="AC15">
        <f t="shared" si="2"/>
        <v>685.79071838645359</v>
      </c>
      <c r="AE15">
        <f t="shared" si="3"/>
        <v>307.04329763883368</v>
      </c>
      <c r="AF15">
        <f t="shared" si="4"/>
        <v>-15.352164881941686</v>
      </c>
      <c r="AG15">
        <f t="shared" si="4"/>
        <v>-10.847597606289117</v>
      </c>
      <c r="AH15">
        <f t="shared" si="5"/>
        <v>-207.52395689773309</v>
      </c>
      <c r="AI15">
        <f t="shared" si="6"/>
        <v>73.319578252869775</v>
      </c>
      <c r="AJ15">
        <f t="shared" si="7"/>
        <v>-8.6872348837972595</v>
      </c>
      <c r="AK15">
        <f t="shared" si="24"/>
        <v>67.815623138168391</v>
      </c>
      <c r="AL15">
        <f t="shared" si="8"/>
        <v>132.44796650724089</v>
      </c>
      <c r="AN15">
        <f t="shared" si="9"/>
        <v>114.6294013994673</v>
      </c>
      <c r="AO15">
        <f t="shared" si="9"/>
        <v>-5.7314700699733656</v>
      </c>
      <c r="AP15">
        <f t="shared" si="9"/>
        <v>-4.049766367783918</v>
      </c>
      <c r="AQ15">
        <f t="shared" si="9"/>
        <v>-77.475545430135242</v>
      </c>
      <c r="AR15">
        <f t="shared" si="9"/>
        <v>27.372619531574763</v>
      </c>
      <c r="AS15">
        <f t="shared" si="9"/>
        <v>-3.2432316295586321</v>
      </c>
      <c r="AT15">
        <f t="shared" si="9"/>
        <v>25.317811349863909</v>
      </c>
      <c r="AU15">
        <f t="shared" si="9"/>
        <v>49.447199251880036</v>
      </c>
      <c r="AW15">
        <v>12</v>
      </c>
      <c r="AX15">
        <f>(R15*SUMPRODUCT(K16:$K$23, X16:$X$23)-$AZ$3*SUMPRODUCT(K15:$K$22, W16:$W$23))/Z15</f>
        <v>790.25645041079463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353.8148592698754</v>
      </c>
      <c r="P16">
        <f t="shared" si="22"/>
        <v>17.690742963493772</v>
      </c>
      <c r="Q16" s="4">
        <f t="shared" si="23"/>
        <v>12.5</v>
      </c>
      <c r="R16">
        <f t="shared" si="0"/>
        <v>100000</v>
      </c>
      <c r="S16">
        <f t="shared" si="1"/>
        <v>803.69531469940694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685.79071838645359</v>
      </c>
      <c r="AC16">
        <f t="shared" si="2"/>
        <v>688.71493132568844</v>
      </c>
      <c r="AE16">
        <f t="shared" si="3"/>
        <v>303.19646269830389</v>
      </c>
      <c r="AF16">
        <f t="shared" si="4"/>
        <v>-15.159823134915197</v>
      </c>
      <c r="AG16">
        <f t="shared" si="4"/>
        <v>-10.71169196101506</v>
      </c>
      <c r="AH16">
        <f t="shared" si="5"/>
        <v>-219.43735368933531</v>
      </c>
      <c r="AI16">
        <f t="shared" si="6"/>
        <v>57.88759391303833</v>
      </c>
      <c r="AJ16">
        <f t="shared" si="7"/>
        <v>-2.9242129392348488</v>
      </c>
      <c r="AK16">
        <f t="shared" si="24"/>
        <v>68.167915056488965</v>
      </c>
      <c r="AL16">
        <f t="shared" si="8"/>
        <v>123.13129603029245</v>
      </c>
      <c r="AN16">
        <f t="shared" si="9"/>
        <v>104.27060655204619</v>
      </c>
      <c r="AO16">
        <f t="shared" si="9"/>
        <v>-5.2135303276023102</v>
      </c>
      <c r="AP16">
        <f t="shared" si="9"/>
        <v>-3.6837983135875336</v>
      </c>
      <c r="AQ16">
        <f t="shared" si="9"/>
        <v>-75.465477946985558</v>
      </c>
      <c r="AR16">
        <f t="shared" si="9"/>
        <v>19.907799963870783</v>
      </c>
      <c r="AS16">
        <f t="shared" si="9"/>
        <v>-1.0056497828101645</v>
      </c>
      <c r="AT16">
        <f t="shared" si="9"/>
        <v>23.443247942510475</v>
      </c>
      <c r="AU16">
        <f t="shared" si="9"/>
        <v>42.345398123571094</v>
      </c>
      <c r="AW16">
        <v>13</v>
      </c>
      <c r="AX16">
        <f>(R16*SUMPRODUCT(K17:$K$23, X17:$X$23)-$AZ$3*SUMPRODUCT(K16:$K$22, W17:$W$23))/Z16</f>
        <v>803.69531469940694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353.8148592698754</v>
      </c>
      <c r="P17">
        <f t="shared" si="22"/>
        <v>17.690742963493772</v>
      </c>
      <c r="Q17" s="4">
        <f t="shared" si="23"/>
        <v>12.5</v>
      </c>
      <c r="R17">
        <f t="shared" si="0"/>
        <v>100000</v>
      </c>
      <c r="S17">
        <f t="shared" si="1"/>
        <v>811.05894452196708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688.71493132568844</v>
      </c>
      <c r="AC17">
        <f t="shared" si="2"/>
        <v>686.18448235490746</v>
      </c>
      <c r="AE17">
        <f t="shared" si="3"/>
        <v>299.33985402339425</v>
      </c>
      <c r="AF17">
        <f t="shared" si="4"/>
        <v>-14.966992701169715</v>
      </c>
      <c r="AG17">
        <f t="shared" si="4"/>
        <v>-10.575441017411812</v>
      </c>
      <c r="AH17">
        <f t="shared" si="5"/>
        <v>-233.07219194476343</v>
      </c>
      <c r="AI17">
        <f t="shared" si="6"/>
        <v>40.725228360049272</v>
      </c>
      <c r="AJ17">
        <f t="shared" si="7"/>
        <v>2.5304489707809807</v>
      </c>
      <c r="AK17">
        <f t="shared" si="24"/>
        <v>68.116145485353925</v>
      </c>
      <c r="AL17">
        <f t="shared" si="8"/>
        <v>111.37182281618418</v>
      </c>
      <c r="AN17">
        <f t="shared" si="9"/>
        <v>94.829547690641292</v>
      </c>
      <c r="AO17">
        <f t="shared" si="9"/>
        <v>-4.7414773845320655</v>
      </c>
      <c r="AP17">
        <f t="shared" si="9"/>
        <v>-3.3502531481552764</v>
      </c>
      <c r="AQ17">
        <f t="shared" si="9"/>
        <v>-73.836244136274956</v>
      </c>
      <c r="AR17">
        <f t="shared" si="9"/>
        <v>12.901573021678987</v>
      </c>
      <c r="AS17">
        <f t="shared" si="9"/>
        <v>0.80163509177984538</v>
      </c>
      <c r="AT17">
        <f t="shared" si="9"/>
        <v>21.578894958307849</v>
      </c>
      <c r="AU17">
        <f t="shared" si="9"/>
        <v>35.282103071766684</v>
      </c>
      <c r="AW17">
        <v>14</v>
      </c>
      <c r="AX17">
        <f>(R17*SUMPRODUCT(K18:$K$23, X18:$X$23)-$AZ$3*SUMPRODUCT(K17:$K$22, W18:$W$23))/Z17</f>
        <v>811.05894452196708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353.8148592698754</v>
      </c>
      <c r="P18">
        <f t="shared" si="22"/>
        <v>17.690742963493772</v>
      </c>
      <c r="Q18" s="4">
        <f t="shared" si="23"/>
        <v>12.5</v>
      </c>
      <c r="R18">
        <f t="shared" si="0"/>
        <v>100000</v>
      </c>
      <c r="S18">
        <f t="shared" si="1"/>
        <v>775.0020571923103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686.18448235490746</v>
      </c>
      <c r="AC18">
        <f t="shared" si="2"/>
        <v>646.34196554054984</v>
      </c>
      <c r="AE18">
        <f t="shared" si="3"/>
        <v>295.07714135163633</v>
      </c>
      <c r="AF18">
        <f t="shared" si="4"/>
        <v>-14.753857067581819</v>
      </c>
      <c r="AG18">
        <f t="shared" si="4"/>
        <v>-10.424842739807165</v>
      </c>
      <c r="AH18">
        <f t="shared" si="5"/>
        <v>-358.75093944424538</v>
      </c>
      <c r="AI18">
        <f t="shared" si="6"/>
        <v>-88.852497899998014</v>
      </c>
      <c r="AJ18">
        <f t="shared" si="7"/>
        <v>39.842516814357623</v>
      </c>
      <c r="AK18">
        <f t="shared" si="24"/>
        <v>67.655543664727347</v>
      </c>
      <c r="AL18">
        <f t="shared" si="8"/>
        <v>18.645562579086956</v>
      </c>
      <c r="AN18">
        <f t="shared" si="9"/>
        <v>86.110492059446585</v>
      </c>
      <c r="AO18">
        <f t="shared" si="9"/>
        <v>-4.30552460297233</v>
      </c>
      <c r="AP18">
        <f t="shared" si="9"/>
        <v>-3.0422157875570259</v>
      </c>
      <c r="AQ18">
        <f t="shared" si="9"/>
        <v>-104.69201301336717</v>
      </c>
      <c r="AR18">
        <f t="shared" si="9"/>
        <v>-25.929261344449934</v>
      </c>
      <c r="AS18">
        <f t="shared" si="9"/>
        <v>11.626989173257027</v>
      </c>
      <c r="AT18">
        <f t="shared" si="9"/>
        <v>19.743488529247063</v>
      </c>
      <c r="AU18">
        <f t="shared" si="9"/>
        <v>5.441216358054155</v>
      </c>
      <c r="AW18">
        <v>15</v>
      </c>
      <c r="AX18">
        <f>(R18*SUMPRODUCT(K19:$K$23, X19:$X$23)-$AZ$3*SUMPRODUCT(K18:$K$22, W19:$W$23))/Z18</f>
        <v>775.0020571923103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353.8148592698754</v>
      </c>
      <c r="P19">
        <f t="shared" si="22"/>
        <v>17.690742963493772</v>
      </c>
      <c r="Q19" s="4">
        <f t="shared" si="23"/>
        <v>12.5</v>
      </c>
      <c r="R19">
        <f t="shared" si="0"/>
        <v>100000</v>
      </c>
      <c r="S19">
        <f t="shared" si="1"/>
        <v>697.84572951678979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646.34196554054984</v>
      </c>
      <c r="AC19">
        <f t="shared" si="2"/>
        <v>572.73513143881939</v>
      </c>
      <c r="AE19">
        <f t="shared" si="3"/>
        <v>290.38251773677155</v>
      </c>
      <c r="AF19">
        <f t="shared" si="4"/>
        <v>-14.519125886838578</v>
      </c>
      <c r="AG19">
        <f t="shared" si="4"/>
        <v>-10.258985389138212</v>
      </c>
      <c r="AH19">
        <f t="shared" si="5"/>
        <v>-492.87138616705357</v>
      </c>
      <c r="AI19">
        <f t="shared" si="6"/>
        <v>-227.26697970625884</v>
      </c>
      <c r="AJ19">
        <f t="shared" si="7"/>
        <v>73.606834101730442</v>
      </c>
      <c r="AK19">
        <f t="shared" si="24"/>
        <v>64.554375017333811</v>
      </c>
      <c r="AL19">
        <f t="shared" si="8"/>
        <v>-89.105770587194584</v>
      </c>
      <c r="AN19">
        <f t="shared" si="9"/>
        <v>78.060681191934165</v>
      </c>
      <c r="AO19">
        <f t="shared" si="9"/>
        <v>-3.9030340595967083</v>
      </c>
      <c r="AP19">
        <f t="shared" si="9"/>
        <v>-2.7578223167696545</v>
      </c>
      <c r="AQ19">
        <f t="shared" si="9"/>
        <v>-132.49377560356155</v>
      </c>
      <c r="AR19">
        <f t="shared" si="9"/>
        <v>-61.093950787993748</v>
      </c>
      <c r="AS19">
        <f t="shared" si="9"/>
        <v>19.787002520486684</v>
      </c>
      <c r="AT19">
        <f t="shared" si="9"/>
        <v>17.353518824230989</v>
      </c>
      <c r="AU19">
        <f t="shared" si="9"/>
        <v>-23.953429443276075</v>
      </c>
      <c r="AW19">
        <v>16</v>
      </c>
      <c r="AX19">
        <f>(R19*SUMPRODUCT(K20:$K$23, X20:$X$23)-$AZ$3*SUMPRODUCT(K19:$K$22, W20:$W$23))/Z19</f>
        <v>697.84572951678979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353.8148592698754</v>
      </c>
      <c r="P20">
        <f t="shared" si="22"/>
        <v>17.690742963493772</v>
      </c>
      <c r="Q20" s="4">
        <f t="shared" si="23"/>
        <v>12.5</v>
      </c>
      <c r="R20">
        <f t="shared" si="0"/>
        <v>100000</v>
      </c>
      <c r="S20">
        <f t="shared" si="1"/>
        <v>582.47552631943131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572.73513143881939</v>
      </c>
      <c r="AC20">
        <f t="shared" si="2"/>
        <v>469.58622386855978</v>
      </c>
      <c r="AE20">
        <f t="shared" si="3"/>
        <v>285.24217105391551</v>
      </c>
      <c r="AF20">
        <f t="shared" si="4"/>
        <v>-14.262108552695777</v>
      </c>
      <c r="AG20">
        <f t="shared" si="4"/>
        <v>-10.077380993923454</v>
      </c>
      <c r="AH20">
        <f t="shared" si="5"/>
        <v>-632.11633058701034</v>
      </c>
      <c r="AI20">
        <f t="shared" si="6"/>
        <v>-371.21364907971406</v>
      </c>
      <c r="AJ20">
        <f t="shared" si="7"/>
        <v>103.14890757025961</v>
      </c>
      <c r="AK20">
        <f t="shared" si="24"/>
        <v>59.060063575802751</v>
      </c>
      <c r="AL20">
        <f t="shared" si="8"/>
        <v>-209.00467793365169</v>
      </c>
      <c r="AN20">
        <f t="shared" si="9"/>
        <v>70.634515501915544</v>
      </c>
      <c r="AO20">
        <f t="shared" si="9"/>
        <v>-3.5317257750957771</v>
      </c>
      <c r="AP20">
        <f t="shared" si="9"/>
        <v>-2.4954617383677502</v>
      </c>
      <c r="AQ20">
        <f t="shared" si="9"/>
        <v>-156.53095959440969</v>
      </c>
      <c r="AR20">
        <f t="shared" si="9"/>
        <v>-91.923631605957695</v>
      </c>
      <c r="AS20">
        <f t="shared" si="9"/>
        <v>25.542762782435858</v>
      </c>
      <c r="AT20">
        <f t="shared" si="9"/>
        <v>14.625042856656144</v>
      </c>
      <c r="AU20">
        <f t="shared" si="9"/>
        <v>-51.755825966865686</v>
      </c>
      <c r="AW20">
        <v>17</v>
      </c>
      <c r="AX20">
        <f>(R20*SUMPRODUCT(K21:$K$23, X21:$X$23)-$AZ$3*SUMPRODUCT(K20:$K$22, W21:$W$23))/Z20</f>
        <v>582.47552631943131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353.8148592698754</v>
      </c>
      <c r="P21">
        <f t="shared" si="22"/>
        <v>17.690742963493772</v>
      </c>
      <c r="Q21" s="4">
        <f t="shared" si="23"/>
        <v>12.5</v>
      </c>
      <c r="R21">
        <f t="shared" si="0"/>
        <v>100000</v>
      </c>
      <c r="S21">
        <f t="shared" si="1"/>
        <v>428.10631914227918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469.58622386855978</v>
      </c>
      <c r="AC21">
        <f t="shared" si="2"/>
        <v>338.31368558666827</v>
      </c>
      <c r="AE21">
        <f t="shared" si="3"/>
        <v>279.60439662451705</v>
      </c>
      <c r="AF21">
        <f t="shared" si="4"/>
        <v>-13.980219831225856</v>
      </c>
      <c r="AG21">
        <f t="shared" si="4"/>
        <v>-9.8782028686380841</v>
      </c>
      <c r="AH21">
        <f t="shared" si="5"/>
        <v>-787.23452276906642</v>
      </c>
      <c r="AI21">
        <f t="shared" si="6"/>
        <v>-531.48854884441334</v>
      </c>
      <c r="AJ21">
        <f t="shared" si="7"/>
        <v>131.27253828189151</v>
      </c>
      <c r="AK21">
        <f t="shared" si="24"/>
        <v>51.464728046329569</v>
      </c>
      <c r="AL21">
        <f t="shared" si="8"/>
        <v>-348.75128251619225</v>
      </c>
      <c r="AN21">
        <f t="shared" si="9"/>
        <v>63.780599983701848</v>
      </c>
      <c r="AO21">
        <f t="shared" si="9"/>
        <v>-3.189029999185093</v>
      </c>
      <c r="AP21">
        <f t="shared" si="9"/>
        <v>-2.2533183073245602</v>
      </c>
      <c r="AQ21">
        <f t="shared" si="9"/>
        <v>-179.57618262177058</v>
      </c>
      <c r="AR21">
        <f t="shared" si="9"/>
        <v>-121.23793094457839</v>
      </c>
      <c r="AS21">
        <f t="shared" si="9"/>
        <v>29.94459798944505</v>
      </c>
      <c r="AT21">
        <f t="shared" si="9"/>
        <v>11.739626674043246</v>
      </c>
      <c r="AU21">
        <f t="shared" si="9"/>
        <v>-79.553706281090101</v>
      </c>
      <c r="AW21">
        <v>18</v>
      </c>
      <c r="AX21">
        <f>(R21*SUMPRODUCT(K22:$K$23, X22:$X$23)-$AZ$3*SUMPRODUCT(K21:$K$22, W22:$W$23))/Z21</f>
        <v>428.10631914227918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353.8148592698754</v>
      </c>
      <c r="P22">
        <f t="shared" si="22"/>
        <v>17.690742963493772</v>
      </c>
      <c r="Q22" s="4">
        <f t="shared" si="23"/>
        <v>12.5</v>
      </c>
      <c r="R22">
        <f t="shared" si="0"/>
        <v>100000</v>
      </c>
      <c r="S22">
        <f t="shared" si="1"/>
        <v>233.94501612090156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338.31368558666827</v>
      </c>
      <c r="AC22">
        <f t="shared" si="2"/>
        <v>180.78834787755716</v>
      </c>
      <c r="AE22">
        <f t="shared" si="3"/>
        <v>273.42152836833282</v>
      </c>
      <c r="AF22">
        <f t="shared" si="4"/>
        <v>-13.671076418416643</v>
      </c>
      <c r="AG22">
        <f t="shared" si="4"/>
        <v>-9.6597670082511335</v>
      </c>
      <c r="AH22">
        <f t="shared" si="5"/>
        <v>-957.23065360455439</v>
      </c>
      <c r="AI22">
        <f t="shared" si="6"/>
        <v>-707.13996866288937</v>
      </c>
      <c r="AJ22">
        <f t="shared" si="7"/>
        <v>157.52533770911111</v>
      </c>
      <c r="AK22">
        <f t="shared" si="24"/>
        <v>41.864489627560914</v>
      </c>
      <c r="AL22">
        <f t="shared" si="8"/>
        <v>-507.75014132621732</v>
      </c>
      <c r="AN22">
        <f t="shared" si="9"/>
        <v>57.453789336509459</v>
      </c>
      <c r="AO22">
        <f t="shared" si="9"/>
        <v>-2.8726894668254737</v>
      </c>
      <c r="AP22">
        <f t="shared" si="9"/>
        <v>-2.0297970757598285</v>
      </c>
      <c r="AQ22">
        <f t="shared" si="9"/>
        <v>-201.14190951547226</v>
      </c>
      <c r="AR22">
        <f t="shared" si="9"/>
        <v>-148.59060672154811</v>
      </c>
      <c r="AS22">
        <f t="shared" si="9"/>
        <v>33.100639960251151</v>
      </c>
      <c r="AT22">
        <f t="shared" si="9"/>
        <v>8.7969428819158946</v>
      </c>
      <c r="AU22">
        <f t="shared" si="9"/>
        <v>-106.69302387938106</v>
      </c>
      <c r="AW22">
        <v>19</v>
      </c>
      <c r="AX22">
        <f>(R22*SUMPRODUCT(K23:$K$23, X23:$X$23)-$AZ$3*SUMPRODUCT(K22:$K$22, W23:$W$23))/Z22</f>
        <v>233.94501612090156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353.8148592698754</v>
      </c>
      <c r="P23">
        <f t="shared" si="22"/>
        <v>17.690742963493772</v>
      </c>
      <c r="Q23" s="4">
        <f t="shared" si="23"/>
        <v>12.5</v>
      </c>
      <c r="R23">
        <f t="shared" si="0"/>
        <v>100000</v>
      </c>
      <c r="S23">
        <f t="shared" si="1"/>
        <v>239.87293110152208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180.78834787755716</v>
      </c>
      <c r="AC23">
        <f t="shared" si="2"/>
        <v>180.78834787755716</v>
      </c>
      <c r="AE23">
        <f t="shared" si="3"/>
        <v>266.66453596157885</v>
      </c>
      <c r="AF23">
        <f t="shared" si="4"/>
        <v>-13.333226798078945</v>
      </c>
      <c r="AG23">
        <f t="shared" si="4"/>
        <v>-9.4210477943133153</v>
      </c>
      <c r="AH23">
        <f t="shared" si="5"/>
        <v>-1136.9723508424536</v>
      </c>
      <c r="AI23">
        <f t="shared" si="6"/>
        <v>-893.06208947326695</v>
      </c>
      <c r="AJ23">
        <f t="shared" si="7"/>
        <v>0</v>
      </c>
      <c r="AK23">
        <f t="shared" si="24"/>
        <v>30.388375992873996</v>
      </c>
      <c r="AL23">
        <f t="shared" si="8"/>
        <v>-862.67371348039296</v>
      </c>
      <c r="AN23">
        <f t="shared" si="9"/>
        <v>51.616981050689802</v>
      </c>
      <c r="AO23">
        <f t="shared" si="9"/>
        <v>-2.5808490525344903</v>
      </c>
      <c r="AP23">
        <f t="shared" si="9"/>
        <v>-1.8235872412624738</v>
      </c>
      <c r="AQ23">
        <f t="shared" si="9"/>
        <v>-220.0783095396263</v>
      </c>
      <c r="AR23">
        <f t="shared" si="9"/>
        <v>-172.86576478273346</v>
      </c>
      <c r="AS23">
        <f t="shared" si="9"/>
        <v>0</v>
      </c>
      <c r="AT23">
        <f t="shared" si="9"/>
        <v>5.8821328532842934</v>
      </c>
      <c r="AU23">
        <f t="shared" si="9"/>
        <v>-166.98363192944916</v>
      </c>
      <c r="AW23">
        <v>20</v>
      </c>
      <c r="AX23">
        <f>(R23*SUMPRODUCT(K$23:$K24, X$23:$X24)-$AZ$3*SUMPRODUCT(K$22:$K23, W$23:$W24))/Z23</f>
        <v>239.87293110152208</v>
      </c>
    </row>
    <row r="25" spans="5:50" x14ac:dyDescent="0.25">
      <c r="AN25" s="8">
        <f t="shared" ref="AN25:AU25" si="25">SUM(AN3:AN23)</f>
        <v>3070.1245034813546</v>
      </c>
      <c r="AO25" s="8">
        <f t="shared" si="25"/>
        <v>-418.86736962647433</v>
      </c>
      <c r="AP25" s="8">
        <f t="shared" si="25"/>
        <v>-720.92204865831377</v>
      </c>
      <c r="AQ25" s="8">
        <f t="shared" si="25"/>
        <v>-2284.5863436050959</v>
      </c>
      <c r="AR25" s="8">
        <f t="shared" si="25"/>
        <v>-354.25125840853002</v>
      </c>
      <c r="AS25" s="8">
        <f t="shared" si="25"/>
        <v>-373.35625447142525</v>
      </c>
      <c r="AT25" s="8">
        <f t="shared" si="25"/>
        <v>457.42295902559579</v>
      </c>
      <c r="AU25" s="9">
        <f t="shared" si="25"/>
        <v>-270.18455385435982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1484.8882709794254</v>
      </c>
      <c r="K3">
        <v>1</v>
      </c>
      <c r="L3" s="2">
        <v>0</v>
      </c>
      <c r="O3">
        <f>$C$3</f>
        <v>1484.8882709794254</v>
      </c>
      <c r="P3">
        <f>O3*B5</f>
        <v>1187.9106167835405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1484.8882709794254</v>
      </c>
      <c r="AF3">
        <f t="shared" ref="AF3:AG23" si="4">-$Z3*P3</f>
        <v>-1187.9106167835405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-327.9793165041151</v>
      </c>
      <c r="AJ3">
        <f t="shared" ref="AJ3:AJ23" si="7">AB3-AC3</f>
        <v>0</v>
      </c>
      <c r="AL3">
        <f t="shared" ref="AL3:AL23" si="8">SUM(AI3:AK3)</f>
        <v>-327.9793165041151</v>
      </c>
      <c r="AN3">
        <f t="shared" ref="AN3:AU23" si="9">AE3*$K3</f>
        <v>1484.8882709794254</v>
      </c>
      <c r="AO3">
        <f t="shared" si="9"/>
        <v>-1187.9106167835405</v>
      </c>
      <c r="AP3">
        <f t="shared" si="9"/>
        <v>-624.95697070000006</v>
      </c>
      <c r="AQ3">
        <f t="shared" si="9"/>
        <v>0</v>
      </c>
      <c r="AR3">
        <f t="shared" si="9"/>
        <v>-327.9793165041151</v>
      </c>
      <c r="AS3">
        <f t="shared" si="9"/>
        <v>0</v>
      </c>
      <c r="AT3">
        <f t="shared" si="9"/>
        <v>0</v>
      </c>
      <c r="AU3">
        <f t="shared" si="9"/>
        <v>-327.9793165041151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1114.3965651797241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100000</v>
      </c>
      <c r="S4">
        <f t="shared" si="1"/>
        <v>921.13354615902779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909.877104471454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-909.877104471454</v>
      </c>
      <c r="AK4">
        <f>H4*SUM(AB4, AE4:AF4)</f>
        <v>0</v>
      </c>
      <c r="AL4">
        <f t="shared" si="8"/>
        <v>-1131.8977044714541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-204.51946070827182</v>
      </c>
      <c r="AR4">
        <f t="shared" si="9"/>
        <v>-204.51946070827182</v>
      </c>
      <c r="AS4">
        <f t="shared" si="9"/>
        <v>-838.1545438455064</v>
      </c>
      <c r="AT4">
        <f t="shared" si="9"/>
        <v>0</v>
      </c>
      <c r="AU4">
        <f t="shared" si="9"/>
        <v>-1042.6740045537783</v>
      </c>
      <c r="AW4">
        <v>1</v>
      </c>
      <c r="AX4">
        <f>(R4*SUMPRODUCT(K5:$K$23, X5:$X$23)-$AZ$3*SUMPRODUCT(K4:$K$22, W5:$W$23))/Z4</f>
        <v>921.13354615902779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1484.8882709794254</v>
      </c>
      <c r="P5">
        <f t="shared" ref="P5:P23" si="22">O5*$C$5</f>
        <v>74.244413548971281</v>
      </c>
      <c r="Q5" s="4">
        <f t="shared" ref="Q5:Q23" si="23">$C$8</f>
        <v>12.5</v>
      </c>
      <c r="R5">
        <f t="shared" si="0"/>
        <v>100000</v>
      </c>
      <c r="S5">
        <f t="shared" si="1"/>
        <v>1769.1430261385324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909.877104471454</v>
      </c>
      <c r="AC5">
        <f t="shared" si="2"/>
        <v>1725.9212002643089</v>
      </c>
      <c r="AE5">
        <f t="shared" si="3"/>
        <v>1448.6110557725617</v>
      </c>
      <c r="AF5">
        <f t="shared" si="4"/>
        <v>-72.430552788628091</v>
      </c>
      <c r="AG5">
        <f t="shared" si="4"/>
        <v>-12.194613258823377</v>
      </c>
      <c r="AH5">
        <f t="shared" si="5"/>
        <v>-233.29353541298184</v>
      </c>
      <c r="AI5">
        <f t="shared" si="6"/>
        <v>1130.6923543121284</v>
      </c>
      <c r="AJ5">
        <f t="shared" si="7"/>
        <v>-816.04409579285493</v>
      </c>
      <c r="AK5">
        <f>H5*SUM(AB5, AE5:AF5)</f>
        <v>195.62252158517242</v>
      </c>
      <c r="AL5">
        <f t="shared" si="8"/>
        <v>510.27078010444586</v>
      </c>
      <c r="AN5">
        <f t="shared" si="9"/>
        <v>1229.2339011653803</v>
      </c>
      <c r="AO5">
        <f t="shared" si="9"/>
        <v>-61.461695058269015</v>
      </c>
      <c r="AP5">
        <f t="shared" si="9"/>
        <v>-10.34786526694853</v>
      </c>
      <c r="AQ5">
        <f t="shared" si="9"/>
        <v>-197.96364352571112</v>
      </c>
      <c r="AR5">
        <f t="shared" si="9"/>
        <v>959.46069731445152</v>
      </c>
      <c r="AS5">
        <f t="shared" si="9"/>
        <v>-692.46266166279963</v>
      </c>
      <c r="AT5">
        <f t="shared" si="9"/>
        <v>165.99751493385295</v>
      </c>
      <c r="AU5">
        <f t="shared" si="9"/>
        <v>432.99555058550487</v>
      </c>
      <c r="AW5">
        <v>2</v>
      </c>
      <c r="AX5">
        <f>(R5*SUMPRODUCT(K6:$K$23, X6:$X$23)-$AZ$3*SUMPRODUCT(K5:$K$22, W6:$W$23))/Z5</f>
        <v>1769.1430261385324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1484.8882709794254</v>
      </c>
      <c r="P6">
        <f t="shared" si="22"/>
        <v>74.244413548971281</v>
      </c>
      <c r="Q6" s="4">
        <f t="shared" si="23"/>
        <v>12.5</v>
      </c>
      <c r="R6">
        <f t="shared" si="0"/>
        <v>100000</v>
      </c>
      <c r="S6">
        <f t="shared" si="1"/>
        <v>2549.055459548556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1725.9212002643089</v>
      </c>
      <c r="AC6">
        <f t="shared" si="2"/>
        <v>2455.6236734855684</v>
      </c>
      <c r="AE6">
        <f t="shared" si="3"/>
        <v>1430.4619293547676</v>
      </c>
      <c r="AF6">
        <f t="shared" si="4"/>
        <v>-71.523096467738384</v>
      </c>
      <c r="AG6">
        <f t="shared" si="4"/>
        <v>-12.041831339364354</v>
      </c>
      <c r="AH6">
        <f t="shared" si="5"/>
        <v>-246.68629496632917</v>
      </c>
      <c r="AI6">
        <f t="shared" si="6"/>
        <v>1100.2107065813357</v>
      </c>
      <c r="AJ6">
        <f t="shared" si="7"/>
        <v>-729.70247322125942</v>
      </c>
      <c r="AK6">
        <f>H6*SUM(AB6, AE6:AF6)</f>
        <v>263.9776427568263</v>
      </c>
      <c r="AL6">
        <f t="shared" si="8"/>
        <v>634.48587611690255</v>
      </c>
      <c r="AN6">
        <f t="shared" si="9"/>
        <v>1118.1508662178869</v>
      </c>
      <c r="AO6">
        <f t="shared" si="9"/>
        <v>-55.907543310894347</v>
      </c>
      <c r="AP6">
        <f t="shared" si="9"/>
        <v>-9.412752528851545</v>
      </c>
      <c r="AQ6">
        <f t="shared" si="9"/>
        <v>-192.82756761314209</v>
      </c>
      <c r="AR6">
        <f t="shared" si="9"/>
        <v>860.003002764999</v>
      </c>
      <c r="AS6">
        <f t="shared" si="9"/>
        <v>-570.38739428858344</v>
      </c>
      <c r="AT6">
        <f t="shared" si="9"/>
        <v>206.34371586795106</v>
      </c>
      <c r="AU6">
        <f t="shared" si="9"/>
        <v>495.95932434436651</v>
      </c>
      <c r="AW6">
        <v>3</v>
      </c>
      <c r="AX6">
        <f>(R6*SUMPRODUCT(K7:$K$23, X7:$X$23)-$AZ$3*SUMPRODUCT(K6:$K$22, W7:$W$23))/Z6</f>
        <v>2549.055459548556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1484.8882709794254</v>
      </c>
      <c r="P7">
        <f t="shared" si="22"/>
        <v>74.244413548971281</v>
      </c>
      <c r="Q7" s="4">
        <f t="shared" si="23"/>
        <v>12.5</v>
      </c>
      <c r="R7">
        <f t="shared" si="0"/>
        <v>100000</v>
      </c>
      <c r="S7">
        <f t="shared" si="1"/>
        <v>3265.8452327785353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2455.6236734855684</v>
      </c>
      <c r="AC7">
        <f t="shared" si="2"/>
        <v>3106.1222117411171</v>
      </c>
      <c r="AE7">
        <f t="shared" si="3"/>
        <v>1412.2666910700552</v>
      </c>
      <c r="AF7">
        <f t="shared" si="4"/>
        <v>-70.613334553502767</v>
      </c>
      <c r="AG7">
        <f t="shared" si="4"/>
        <v>-11.888661243671642</v>
      </c>
      <c r="AH7">
        <f t="shared" si="5"/>
        <v>-262.01425839254966</v>
      </c>
      <c r="AI7">
        <f t="shared" si="6"/>
        <v>1067.7504368803313</v>
      </c>
      <c r="AJ7">
        <f t="shared" si="7"/>
        <v>-650.49853825554874</v>
      </c>
      <c r="AK7">
        <f>H7*SUM(AB7, AE7:AF7)</f>
        <v>324.94059001134156</v>
      </c>
      <c r="AL7">
        <f t="shared" si="8"/>
        <v>742.19248863612415</v>
      </c>
      <c r="AN7">
        <f t="shared" si="9"/>
        <v>1016.9092172722208</v>
      </c>
      <c r="AO7">
        <f t="shared" si="9"/>
        <v>-50.845460863611045</v>
      </c>
      <c r="AP7">
        <f t="shared" si="9"/>
        <v>-8.5604859734789347</v>
      </c>
      <c r="AQ7">
        <f t="shared" si="9"/>
        <v>-188.66458870756736</v>
      </c>
      <c r="AR7">
        <f t="shared" si="9"/>
        <v>768.83868172756354</v>
      </c>
      <c r="AS7">
        <f t="shared" si="9"/>
        <v>-468.39450619129582</v>
      </c>
      <c r="AT7">
        <f t="shared" si="9"/>
        <v>233.97498725827825</v>
      </c>
      <c r="AU7">
        <f t="shared" si="9"/>
        <v>534.41916279454597</v>
      </c>
      <c r="AW7">
        <v>4</v>
      </c>
      <c r="AX7">
        <f>(R7*SUMPRODUCT(K8:$K$23, X8:$X$23)-$AZ$3*SUMPRODUCT(K7:$K$22, W8:$W$23))/Z7</f>
        <v>3265.8452327785353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1484.8882709794254</v>
      </c>
      <c r="P8">
        <f t="shared" si="22"/>
        <v>74.244413548971281</v>
      </c>
      <c r="Q8" s="4">
        <f t="shared" si="23"/>
        <v>12.5</v>
      </c>
      <c r="R8">
        <f t="shared" si="0"/>
        <v>100000</v>
      </c>
      <c r="S8">
        <f t="shared" si="1"/>
        <v>3841.7169539215311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3106.1222117411171</v>
      </c>
      <c r="AC8">
        <f t="shared" si="2"/>
        <v>3601.7978004254519</v>
      </c>
      <c r="AE8">
        <f t="shared" si="3"/>
        <v>1392.1554795524085</v>
      </c>
      <c r="AF8">
        <f t="shared" si="4"/>
        <v>-69.607773977620425</v>
      </c>
      <c r="AG8">
        <f t="shared" si="4"/>
        <v>-11.719362213647807</v>
      </c>
      <c r="AH8">
        <f t="shared" si="5"/>
        <v>-403.29934069694298</v>
      </c>
      <c r="AI8">
        <f t="shared" si="6"/>
        <v>907.52900266419726</v>
      </c>
      <c r="AJ8">
        <f t="shared" si="7"/>
        <v>-495.6755886843348</v>
      </c>
      <c r="AK8">
        <f t="shared" ref="AK8:AK23" si="24">H8*SUM(AB8:AB8, AE8:AF8)</f>
        <v>378.97014216455676</v>
      </c>
      <c r="AL8">
        <f t="shared" si="8"/>
        <v>790.82355614441917</v>
      </c>
      <c r="AN8">
        <f t="shared" si="9"/>
        <v>923.41000470404572</v>
      </c>
      <c r="AO8">
        <f t="shared" si="9"/>
        <v>-46.17050023520229</v>
      </c>
      <c r="AP8">
        <f t="shared" si="9"/>
        <v>-7.7733963452934471</v>
      </c>
      <c r="AQ8">
        <f t="shared" si="9"/>
        <v>-267.50650452479368</v>
      </c>
      <c r="AR8">
        <f t="shared" si="9"/>
        <v>601.9596035987563</v>
      </c>
      <c r="AS8">
        <f t="shared" si="9"/>
        <v>-328.77922358632031</v>
      </c>
      <c r="AT8">
        <f t="shared" si="9"/>
        <v>251.36906466178397</v>
      </c>
      <c r="AU8">
        <f t="shared" si="9"/>
        <v>524.54944467422001</v>
      </c>
      <c r="AW8">
        <v>5</v>
      </c>
      <c r="AX8">
        <f>(R8*SUMPRODUCT(K9:$K$23, X9:$X$23)-$AZ$3*SUMPRODUCT(K8:$K$22, W9:$W$23))/Z8</f>
        <v>3841.7169539215311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1484.8882709794254</v>
      </c>
      <c r="P9">
        <f t="shared" si="22"/>
        <v>74.244413548971281</v>
      </c>
      <c r="Q9" s="4">
        <f t="shared" si="23"/>
        <v>12.5</v>
      </c>
      <c r="R9">
        <f t="shared" si="0"/>
        <v>100000</v>
      </c>
      <c r="S9">
        <f t="shared" si="1"/>
        <v>4288.0166849239904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3601.7978004254519</v>
      </c>
      <c r="AC9">
        <f t="shared" si="2"/>
        <v>3956.264598186086</v>
      </c>
      <c r="AE9">
        <f t="shared" si="3"/>
        <v>1370.0065392450269</v>
      </c>
      <c r="AF9">
        <f t="shared" si="4"/>
        <v>-68.50032696225135</v>
      </c>
      <c r="AG9">
        <f t="shared" si="4"/>
        <v>-11.532909293752594</v>
      </c>
      <c r="AH9">
        <f t="shared" si="5"/>
        <v>-554.07438206988525</v>
      </c>
      <c r="AI9">
        <f t="shared" si="6"/>
        <v>735.89892091913782</v>
      </c>
      <c r="AJ9">
        <f t="shared" si="7"/>
        <v>-354.46679776063411</v>
      </c>
      <c r="AK9">
        <f t="shared" si="24"/>
        <v>419.58553097546849</v>
      </c>
      <c r="AL9">
        <f t="shared" si="8"/>
        <v>801.0176541339722</v>
      </c>
      <c r="AN9">
        <f t="shared" si="9"/>
        <v>837.08747055913864</v>
      </c>
      <c r="AO9">
        <f t="shared" si="9"/>
        <v>-41.85437352795693</v>
      </c>
      <c r="AP9">
        <f t="shared" si="9"/>
        <v>-7.0467210136204352</v>
      </c>
      <c r="AQ9">
        <f t="shared" si="9"/>
        <v>-338.54489719741798</v>
      </c>
      <c r="AR9">
        <f t="shared" si="9"/>
        <v>449.64147882014333</v>
      </c>
      <c r="AS9">
        <f t="shared" si="9"/>
        <v>-216.58269988854292</v>
      </c>
      <c r="AT9">
        <f t="shared" si="9"/>
        <v>256.37088637622207</v>
      </c>
      <c r="AU9">
        <f t="shared" si="9"/>
        <v>489.42966530782252</v>
      </c>
      <c r="AW9">
        <v>6</v>
      </c>
      <c r="AX9">
        <f>(R9*SUMPRODUCT(K10:$K$23, X10:$X$23)-$AZ$3*SUMPRODUCT(K9:$K$22, W10:$W$23))/Z9</f>
        <v>4288.0166849239904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1484.8882709794254</v>
      </c>
      <c r="P10">
        <f t="shared" si="22"/>
        <v>74.244413548971281</v>
      </c>
      <c r="Q10" s="4">
        <f t="shared" si="23"/>
        <v>12.5</v>
      </c>
      <c r="R10">
        <f t="shared" si="0"/>
        <v>100000</v>
      </c>
      <c r="S10">
        <f t="shared" si="1"/>
        <v>4617.153654378817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3956.264598186086</v>
      </c>
      <c r="AC10">
        <f t="shared" si="2"/>
        <v>4184.5278041498077</v>
      </c>
      <c r="AE10">
        <f t="shared" si="3"/>
        <v>1345.7547054074162</v>
      </c>
      <c r="AF10">
        <f t="shared" si="4"/>
        <v>-67.287735270370817</v>
      </c>
      <c r="AG10">
        <f t="shared" si="4"/>
        <v>-11.328753917961135</v>
      </c>
      <c r="AH10">
        <f t="shared" si="5"/>
        <v>-710.61026283147032</v>
      </c>
      <c r="AI10">
        <f t="shared" si="6"/>
        <v>556.52795338761382</v>
      </c>
      <c r="AJ10">
        <f t="shared" si="7"/>
        <v>-228.2632059637217</v>
      </c>
      <c r="AK10">
        <f t="shared" si="24"/>
        <v>447.94644976454708</v>
      </c>
      <c r="AL10">
        <f t="shared" si="8"/>
        <v>776.2111971884392</v>
      </c>
      <c r="AN10">
        <f t="shared" si="9"/>
        <v>757.4526254810371</v>
      </c>
      <c r="AO10">
        <f t="shared" si="9"/>
        <v>-37.872631274051862</v>
      </c>
      <c r="AP10">
        <f t="shared" si="9"/>
        <v>-6.3763435967258406</v>
      </c>
      <c r="AQ10">
        <f t="shared" si="9"/>
        <v>-399.96412950494954</v>
      </c>
      <c r="AR10">
        <f t="shared" si="9"/>
        <v>313.23952110530979</v>
      </c>
      <c r="AS10">
        <f t="shared" si="9"/>
        <v>-128.47702776977928</v>
      </c>
      <c r="AT10">
        <f t="shared" si="9"/>
        <v>252.12485833095857</v>
      </c>
      <c r="AU10">
        <f t="shared" si="9"/>
        <v>436.88735166648911</v>
      </c>
      <c r="AW10">
        <v>7</v>
      </c>
      <c r="AX10">
        <f>(R10*SUMPRODUCT(K11:$K$23, X11:$X$23)-$AZ$3*SUMPRODUCT(K10:$K$22, W11:$W$23))/Z10</f>
        <v>4617.153654378817</v>
      </c>
    </row>
    <row r="11" spans="1:52" x14ac:dyDescent="0.25">
      <c r="A11" t="s">
        <v>33</v>
      </c>
      <c r="C11" s="7">
        <f>AU25</f>
        <v>487.80193627116813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1484.8882709794254</v>
      </c>
      <c r="P11">
        <f t="shared" si="22"/>
        <v>74.244413548971281</v>
      </c>
      <c r="Q11" s="4">
        <f t="shared" si="23"/>
        <v>12.5</v>
      </c>
      <c r="R11">
        <f t="shared" si="0"/>
        <v>100000</v>
      </c>
      <c r="S11">
        <f t="shared" si="1"/>
        <v>4833.6357341124267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4184.5278041498077</v>
      </c>
      <c r="AC11">
        <f t="shared" si="2"/>
        <v>4294.1411092543603</v>
      </c>
      <c r="AE11">
        <f t="shared" si="3"/>
        <v>1319.1560386031501</v>
      </c>
      <c r="AF11">
        <f t="shared" si="4"/>
        <v>-65.957801930157515</v>
      </c>
      <c r="AG11">
        <f t="shared" si="4"/>
        <v>-11.104842569510643</v>
      </c>
      <c r="AH11">
        <f t="shared" si="5"/>
        <v>-884.99047416704911</v>
      </c>
      <c r="AI11">
        <f t="shared" si="6"/>
        <v>357.10291993643295</v>
      </c>
      <c r="AJ11">
        <f t="shared" si="7"/>
        <v>-109.61330510455264</v>
      </c>
      <c r="AK11">
        <f t="shared" si="24"/>
        <v>465.31709276528881</v>
      </c>
      <c r="AL11">
        <f t="shared" si="8"/>
        <v>712.80670759716918</v>
      </c>
      <c r="AN11">
        <f t="shared" si="9"/>
        <v>683.9543326534266</v>
      </c>
      <c r="AO11">
        <f t="shared" si="9"/>
        <v>-34.197716632671337</v>
      </c>
      <c r="AP11">
        <f t="shared" si="9"/>
        <v>-5.7576245467469889</v>
      </c>
      <c r="AQ11">
        <f t="shared" si="9"/>
        <v>-458.84872710320644</v>
      </c>
      <c r="AR11">
        <f t="shared" si="9"/>
        <v>185.15026437080192</v>
      </c>
      <c r="AS11">
        <f t="shared" si="9"/>
        <v>-56.832165982507078</v>
      </c>
      <c r="AT11">
        <f t="shared" si="9"/>
        <v>241.25701004372124</v>
      </c>
      <c r="AU11">
        <f t="shared" si="9"/>
        <v>369.57510843201612</v>
      </c>
      <c r="AW11">
        <v>8</v>
      </c>
      <c r="AX11">
        <f>(R11*SUMPRODUCT(K12:$K$23, X12:$X$23)-$AZ$3*SUMPRODUCT(K11:$K$22, W12:$W$23))/Z11</f>
        <v>4833.6357341124267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1484.8882709794254</v>
      </c>
      <c r="P12">
        <f t="shared" si="22"/>
        <v>74.244413548971281</v>
      </c>
      <c r="Q12" s="4">
        <f t="shared" si="23"/>
        <v>12.5</v>
      </c>
      <c r="R12">
        <f t="shared" si="0"/>
        <v>100000</v>
      </c>
      <c r="S12">
        <f t="shared" si="1"/>
        <v>4942.189395632211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4294.1411092543603</v>
      </c>
      <c r="AC12">
        <f t="shared" si="2"/>
        <v>4293.4903188396856</v>
      </c>
      <c r="AE12">
        <f t="shared" si="3"/>
        <v>1289.985653249782</v>
      </c>
      <c r="AF12">
        <f t="shared" si="4"/>
        <v>-64.499282662489108</v>
      </c>
      <c r="AG12">
        <f t="shared" si="4"/>
        <v>-10.859282129682672</v>
      </c>
      <c r="AH12">
        <f t="shared" si="5"/>
        <v>-1076.0961130629121</v>
      </c>
      <c r="AI12">
        <f t="shared" si="6"/>
        <v>138.53097539469809</v>
      </c>
      <c r="AJ12">
        <f t="shared" si="7"/>
        <v>0.65079041467470233</v>
      </c>
      <c r="AK12">
        <f t="shared" si="24"/>
        <v>472.32556270500993</v>
      </c>
      <c r="AL12">
        <f t="shared" si="8"/>
        <v>611.50732851438272</v>
      </c>
      <c r="AN12">
        <f t="shared" si="9"/>
        <v>616.10847427124111</v>
      </c>
      <c r="AO12">
        <f t="shared" si="9"/>
        <v>-30.80542371356206</v>
      </c>
      <c r="AP12">
        <f t="shared" si="9"/>
        <v>-5.1864884913601852</v>
      </c>
      <c r="AQ12">
        <f t="shared" si="9"/>
        <v>-513.95295189382045</v>
      </c>
      <c r="AR12">
        <f t="shared" si="9"/>
        <v>66.163610172498409</v>
      </c>
      <c r="AS12">
        <f t="shared" si="9"/>
        <v>0.31082321609195535</v>
      </c>
      <c r="AT12">
        <f t="shared" si="9"/>
        <v>225.58683584145379</v>
      </c>
      <c r="AU12">
        <f t="shared" si="9"/>
        <v>292.06126923004416</v>
      </c>
      <c r="AW12">
        <v>9</v>
      </c>
      <c r="AX12">
        <f>(R12*SUMPRODUCT(K13:$K$23, X13:$X$23)-$AZ$3*SUMPRODUCT(K12:$K$22, W13:$W$23))/Z12</f>
        <v>4942.189395632211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1484.8882709794254</v>
      </c>
      <c r="P13">
        <f t="shared" si="22"/>
        <v>74.244413548971281</v>
      </c>
      <c r="Q13" s="4">
        <f t="shared" si="23"/>
        <v>12.5</v>
      </c>
      <c r="R13">
        <f t="shared" si="0"/>
        <v>100000</v>
      </c>
      <c r="S13">
        <f t="shared" si="1"/>
        <v>4949.4473579949808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4293.4903188396856</v>
      </c>
      <c r="AC13">
        <f t="shared" si="2"/>
        <v>4193.5359315131172</v>
      </c>
      <c r="AE13">
        <f t="shared" si="3"/>
        <v>1258.1065860971466</v>
      </c>
      <c r="AF13">
        <f t="shared" si="4"/>
        <v>-62.905329304857332</v>
      </c>
      <c r="AG13">
        <f t="shared" si="4"/>
        <v>-10.590919622417999</v>
      </c>
      <c r="AH13">
        <f t="shared" si="5"/>
        <v>-1278.1574877427693</v>
      </c>
      <c r="AI13">
        <f t="shared" si="6"/>
        <v>-93.547150572897863</v>
      </c>
      <c r="AJ13">
        <f t="shared" si="7"/>
        <v>99.954387326568394</v>
      </c>
      <c r="AK13">
        <f t="shared" si="24"/>
        <v>469.67831550997943</v>
      </c>
      <c r="AL13">
        <f t="shared" si="8"/>
        <v>476.08555226364996</v>
      </c>
      <c r="AN13">
        <f t="shared" si="9"/>
        <v>553.51717978712065</v>
      </c>
      <c r="AO13">
        <f t="shared" si="9"/>
        <v>-27.67585898935603</v>
      </c>
      <c r="AP13">
        <f t="shared" si="9"/>
        <v>-4.6595860998856775</v>
      </c>
      <c r="AQ13">
        <f t="shared" si="9"/>
        <v>-562.33878413584546</v>
      </c>
      <c r="AR13">
        <f t="shared" si="9"/>
        <v>-41.157049437966521</v>
      </c>
      <c r="AS13">
        <f t="shared" si="9"/>
        <v>43.975980407179534</v>
      </c>
      <c r="AT13">
        <f t="shared" si="9"/>
        <v>206.63989798728775</v>
      </c>
      <c r="AU13">
        <f t="shared" si="9"/>
        <v>209.45882895650078</v>
      </c>
      <c r="AW13">
        <v>10</v>
      </c>
      <c r="AX13">
        <f>(R13*SUMPRODUCT(K14:$K$23, X14:$X$23)-$AZ$3*SUMPRODUCT(K13:$K$22, W14:$W$23))/Z13</f>
        <v>4949.4473579949808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1484.8882709794254</v>
      </c>
      <c r="P14">
        <f t="shared" si="22"/>
        <v>74.244413548971281</v>
      </c>
      <c r="Q14" s="4">
        <f t="shared" si="23"/>
        <v>12.5</v>
      </c>
      <c r="R14">
        <f t="shared" si="0"/>
        <v>100000</v>
      </c>
      <c r="S14">
        <f t="shared" si="1"/>
        <v>4858.1993726550154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4193.5359315131172</v>
      </c>
      <c r="AC14">
        <f t="shared" si="2"/>
        <v>4002.3470179484257</v>
      </c>
      <c r="AE14">
        <f t="shared" si="3"/>
        <v>1223.300586796053</v>
      </c>
      <c r="AF14">
        <f t="shared" si="4"/>
        <v>-61.165029339802665</v>
      </c>
      <c r="AG14">
        <f t="shared" si="4"/>
        <v>-10.29791778533251</v>
      </c>
      <c r="AH14">
        <f t="shared" si="5"/>
        <v>-1496.7411268904777</v>
      </c>
      <c r="AI14">
        <f t="shared" si="6"/>
        <v>-344.90348721955979</v>
      </c>
      <c r="AJ14">
        <f t="shared" si="7"/>
        <v>191.18891356469157</v>
      </c>
      <c r="AK14">
        <f t="shared" si="24"/>
        <v>458.29552065408677</v>
      </c>
      <c r="AL14">
        <f t="shared" si="8"/>
        <v>304.58094699921855</v>
      </c>
      <c r="AN14">
        <f t="shared" si="9"/>
        <v>495.77910591351588</v>
      </c>
      <c r="AO14">
        <f t="shared" si="9"/>
        <v>-24.788955295675798</v>
      </c>
      <c r="AP14">
        <f t="shared" si="9"/>
        <v>-4.1735388076244142</v>
      </c>
      <c r="AQ14">
        <f t="shared" si="9"/>
        <v>-606.59905315443405</v>
      </c>
      <c r="AR14">
        <f t="shared" si="9"/>
        <v>-139.78244134421828</v>
      </c>
      <c r="AS14">
        <f t="shared" si="9"/>
        <v>77.485018523482566</v>
      </c>
      <c r="AT14">
        <f t="shared" si="9"/>
        <v>185.73795020334856</v>
      </c>
      <c r="AU14">
        <f t="shared" si="9"/>
        <v>123.44052738261284</v>
      </c>
      <c r="AW14">
        <v>11</v>
      </c>
      <c r="AX14">
        <f>(R14*SUMPRODUCT(K15:$K$23, X15:$X$23)-$AZ$3*SUMPRODUCT(K14:$K$22, W15:$W$23))/Z14</f>
        <v>4858.1993726550154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1484.8882709794254</v>
      </c>
      <c r="P15">
        <f t="shared" si="22"/>
        <v>74.244413548971281</v>
      </c>
      <c r="Q15" s="4">
        <f t="shared" si="23"/>
        <v>12.5</v>
      </c>
      <c r="R15">
        <f t="shared" si="0"/>
        <v>100000</v>
      </c>
      <c r="S15">
        <f t="shared" si="1"/>
        <v>4670.2755290335999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4002.3470179484257</v>
      </c>
      <c r="AC15">
        <f t="shared" si="2"/>
        <v>3728.2149703035448</v>
      </c>
      <c r="AE15">
        <f t="shared" si="3"/>
        <v>1185.3653273084676</v>
      </c>
      <c r="AF15">
        <f t="shared" si="4"/>
        <v>-59.268266365423393</v>
      </c>
      <c r="AG15">
        <f t="shared" si="4"/>
        <v>-9.9785733923149511</v>
      </c>
      <c r="AH15">
        <f t="shared" si="5"/>
        <v>-1730.92172131387</v>
      </c>
      <c r="AI15">
        <f t="shared" si="6"/>
        <v>-614.80323376314072</v>
      </c>
      <c r="AJ15">
        <f t="shared" si="7"/>
        <v>274.13204764488091</v>
      </c>
      <c r="AK15">
        <f t="shared" si="24"/>
        <v>438.8512167189009</v>
      </c>
      <c r="AL15">
        <f t="shared" si="8"/>
        <v>98.180030600641089</v>
      </c>
      <c r="AN15">
        <f t="shared" si="9"/>
        <v>442.53601675709712</v>
      </c>
      <c r="AO15">
        <f t="shared" si="9"/>
        <v>-22.126800837854862</v>
      </c>
      <c r="AP15">
        <f t="shared" si="9"/>
        <v>-3.7253309340338658</v>
      </c>
      <c r="AQ15">
        <f t="shared" si="9"/>
        <v>-646.21023259375568</v>
      </c>
      <c r="AR15">
        <f t="shared" si="9"/>
        <v>-229.52634760854727</v>
      </c>
      <c r="AS15">
        <f t="shared" si="9"/>
        <v>102.3425450664148</v>
      </c>
      <c r="AT15">
        <f t="shared" si="9"/>
        <v>163.83764981279006</v>
      </c>
      <c r="AU15">
        <f t="shared" si="9"/>
        <v>36.653847270657586</v>
      </c>
      <c r="AW15">
        <v>12</v>
      </c>
      <c r="AX15">
        <f>(R15*SUMPRODUCT(K16:$K$23, X16:$X$23)-$AZ$3*SUMPRODUCT(K15:$K$22, W16:$W$23))/Z15</f>
        <v>4670.2755290335999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1484.8882709794254</v>
      </c>
      <c r="P16">
        <f t="shared" si="22"/>
        <v>74.244413548971281</v>
      </c>
      <c r="Q16" s="4">
        <f t="shared" si="23"/>
        <v>12.5</v>
      </c>
      <c r="R16">
        <f t="shared" si="0"/>
        <v>100000</v>
      </c>
      <c r="S16">
        <f t="shared" si="1"/>
        <v>4395.4147772181068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3728.2149703035448</v>
      </c>
      <c r="AC16">
        <f t="shared" si="2"/>
        <v>3387.7466047728635</v>
      </c>
      <c r="AE16">
        <f t="shared" si="3"/>
        <v>1144.4711030573985</v>
      </c>
      <c r="AF16">
        <f t="shared" si="4"/>
        <v>-57.223555152869935</v>
      </c>
      <c r="AG16">
        <f t="shared" si="4"/>
        <v>-9.634320014381542</v>
      </c>
      <c r="AH16">
        <f t="shared" si="5"/>
        <v>-1955.7411520820733</v>
      </c>
      <c r="AI16">
        <f t="shared" si="6"/>
        <v>-878.12792419192624</v>
      </c>
      <c r="AJ16">
        <f t="shared" si="7"/>
        <v>340.46836553068124</v>
      </c>
      <c r="AK16">
        <f t="shared" si="24"/>
        <v>412.06875860810123</v>
      </c>
      <c r="AL16">
        <f t="shared" si="8"/>
        <v>-125.59080005314377</v>
      </c>
      <c r="AN16">
        <f t="shared" si="9"/>
        <v>393.58868185684764</v>
      </c>
      <c r="AO16">
        <f t="shared" si="9"/>
        <v>-19.679434092842385</v>
      </c>
      <c r="AP16">
        <f t="shared" si="9"/>
        <v>-3.3132853288453008</v>
      </c>
      <c r="AQ16">
        <f t="shared" si="9"/>
        <v>-672.58804529429028</v>
      </c>
      <c r="AR16">
        <f t="shared" si="9"/>
        <v>-301.99208285913028</v>
      </c>
      <c r="AS16">
        <f t="shared" si="9"/>
        <v>117.08857903462112</v>
      </c>
      <c r="AT16">
        <f t="shared" si="9"/>
        <v>141.71227137293306</v>
      </c>
      <c r="AU16">
        <f t="shared" si="9"/>
        <v>-43.191232451576063</v>
      </c>
      <c r="AW16">
        <v>13</v>
      </c>
      <c r="AX16">
        <f>(R16*SUMPRODUCT(K17:$K$23, X17:$X$23)-$AZ$3*SUMPRODUCT(K16:$K$22, W17:$W$23))/Z16</f>
        <v>4395.4147772181068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1484.8882709794254</v>
      </c>
      <c r="P17">
        <f t="shared" si="22"/>
        <v>74.244413548971281</v>
      </c>
      <c r="Q17" s="4">
        <f t="shared" si="23"/>
        <v>12.5</v>
      </c>
      <c r="R17">
        <f t="shared" si="0"/>
        <v>100000</v>
      </c>
      <c r="S17">
        <f t="shared" si="1"/>
        <v>4038.6766143474933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3387.7466047728635</v>
      </c>
      <c r="AC17">
        <f t="shared" si="2"/>
        <v>2993.7824494331207</v>
      </c>
      <c r="AE17">
        <f t="shared" si="3"/>
        <v>1100.7151276323518</v>
      </c>
      <c r="AF17">
        <f t="shared" si="4"/>
        <v>-55.035756381617603</v>
      </c>
      <c r="AG17">
        <f t="shared" si="4"/>
        <v>-9.2659760093121797</v>
      </c>
      <c r="AH17">
        <f t="shared" si="5"/>
        <v>-2176.0064394043734</v>
      </c>
      <c r="AI17">
        <f t="shared" si="6"/>
        <v>-1139.5930441629514</v>
      </c>
      <c r="AJ17">
        <f t="shared" si="7"/>
        <v>393.96415533974277</v>
      </c>
      <c r="AK17">
        <f t="shared" si="24"/>
        <v>379.37712762029133</v>
      </c>
      <c r="AL17">
        <f t="shared" si="8"/>
        <v>-366.25176120291729</v>
      </c>
      <c r="AN17">
        <f t="shared" si="9"/>
        <v>348.70170572564257</v>
      </c>
      <c r="AO17">
        <f t="shared" si="9"/>
        <v>-17.435085286282131</v>
      </c>
      <c r="AP17">
        <f t="shared" si="9"/>
        <v>-2.9354203994725521</v>
      </c>
      <c r="AQ17">
        <f t="shared" si="9"/>
        <v>-689.34925853378934</v>
      </c>
      <c r="AR17">
        <f t="shared" si="9"/>
        <v>-361.01805849390149</v>
      </c>
      <c r="AS17">
        <f t="shared" si="9"/>
        <v>124.80610969454673</v>
      </c>
      <c r="AT17">
        <f t="shared" si="9"/>
        <v>120.1850035431476</v>
      </c>
      <c r="AU17">
        <f t="shared" si="9"/>
        <v>-116.02694525620717</v>
      </c>
      <c r="AW17">
        <v>14</v>
      </c>
      <c r="AX17">
        <f>(R17*SUMPRODUCT(K18:$K$23, X18:$X$23)-$AZ$3*SUMPRODUCT(K17:$K$22, W18:$W$23))/Z17</f>
        <v>4038.6766143474933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1484.8882709794254</v>
      </c>
      <c r="P18">
        <f t="shared" si="22"/>
        <v>74.244413548971281</v>
      </c>
      <c r="Q18" s="4">
        <f t="shared" si="23"/>
        <v>12.5</v>
      </c>
      <c r="R18">
        <f t="shared" si="0"/>
        <v>100000</v>
      </c>
      <c r="S18">
        <f t="shared" si="1"/>
        <v>3600.24527520627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2993.7824494331207</v>
      </c>
      <c r="AC18">
        <f t="shared" si="2"/>
        <v>2555.771624926494</v>
      </c>
      <c r="AE18">
        <f t="shared" si="3"/>
        <v>1054.1046565050901</v>
      </c>
      <c r="AF18">
        <f t="shared" si="4"/>
        <v>-52.705232825254505</v>
      </c>
      <c r="AG18">
        <f t="shared" si="4"/>
        <v>-8.8736024546968739</v>
      </c>
      <c r="AH18">
        <f t="shared" si="5"/>
        <v>-2397.7103561774743</v>
      </c>
      <c r="AI18">
        <f t="shared" si="6"/>
        <v>-1405.1845349523355</v>
      </c>
      <c r="AJ18">
        <f t="shared" si="7"/>
        <v>438.0108245066267</v>
      </c>
      <c r="AK18">
        <f t="shared" si="24"/>
        <v>341.87570324602194</v>
      </c>
      <c r="AL18">
        <f t="shared" si="8"/>
        <v>-625.29800719968694</v>
      </c>
      <c r="AN18">
        <f t="shared" si="9"/>
        <v>307.61268134165442</v>
      </c>
      <c r="AO18">
        <f t="shared" si="9"/>
        <v>-15.380634067082722</v>
      </c>
      <c r="AP18">
        <f t="shared" si="9"/>
        <v>-2.5895271664004942</v>
      </c>
      <c r="AQ18">
        <f t="shared" si="9"/>
        <v>-699.70861734908249</v>
      </c>
      <c r="AR18">
        <f t="shared" si="9"/>
        <v>-410.06609724091129</v>
      </c>
      <c r="AS18">
        <f t="shared" si="9"/>
        <v>127.82192294821881</v>
      </c>
      <c r="AT18">
        <f t="shared" si="9"/>
        <v>99.767419783298095</v>
      </c>
      <c r="AU18">
        <f t="shared" si="9"/>
        <v>-182.4767545093944</v>
      </c>
      <c r="AW18">
        <v>15</v>
      </c>
      <c r="AX18">
        <f>(R18*SUMPRODUCT(K19:$K$23, X19:$X$23)-$AZ$3*SUMPRODUCT(K18:$K$22, W19:$W$23))/Z18</f>
        <v>3600.24527520627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1484.8882709794254</v>
      </c>
      <c r="P19">
        <f t="shared" si="22"/>
        <v>74.244413548971281</v>
      </c>
      <c r="Q19" s="4">
        <f t="shared" si="23"/>
        <v>12.5</v>
      </c>
      <c r="R19">
        <f t="shared" si="0"/>
        <v>100000</v>
      </c>
      <c r="S19">
        <f t="shared" si="1"/>
        <v>3068.7253119862066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2555.771624926494</v>
      </c>
      <c r="AC19">
        <f t="shared" si="2"/>
        <v>2075.4862379264337</v>
      </c>
      <c r="AE19">
        <f t="shared" si="3"/>
        <v>1004.2818623220022</v>
      </c>
      <c r="AF19">
        <f t="shared" si="4"/>
        <v>-50.214093116100116</v>
      </c>
      <c r="AG19">
        <f t="shared" si="4"/>
        <v>-8.454187109138374</v>
      </c>
      <c r="AH19">
        <f t="shared" si="5"/>
        <v>-2645.434568092247</v>
      </c>
      <c r="AI19">
        <f t="shared" si="6"/>
        <v>-1699.8209859954832</v>
      </c>
      <c r="AJ19">
        <f t="shared" si="7"/>
        <v>480.28538700006038</v>
      </c>
      <c r="AK19">
        <f t="shared" si="24"/>
        <v>300.34397663469741</v>
      </c>
      <c r="AL19">
        <f t="shared" si="8"/>
        <v>-919.19162236072543</v>
      </c>
      <c r="AN19">
        <f t="shared" si="9"/>
        <v>269.97123274695156</v>
      </c>
      <c r="AO19">
        <f t="shared" si="9"/>
        <v>-13.498561637347578</v>
      </c>
      <c r="AP19">
        <f t="shared" si="9"/>
        <v>-2.2726561151371993</v>
      </c>
      <c r="AQ19">
        <f t="shared" si="9"/>
        <v>-711.14620137416421</v>
      </c>
      <c r="AR19">
        <f t="shared" si="9"/>
        <v>-456.94618637969739</v>
      </c>
      <c r="AS19">
        <f t="shared" si="9"/>
        <v>129.11040502011889</v>
      </c>
      <c r="AT19">
        <f t="shared" si="9"/>
        <v>80.738522383263842</v>
      </c>
      <c r="AU19">
        <f t="shared" si="9"/>
        <v>-247.09725897631469</v>
      </c>
      <c r="AW19">
        <v>16</v>
      </c>
      <c r="AX19">
        <f>(R19*SUMPRODUCT(K20:$K$23, X20:$X$23)-$AZ$3*SUMPRODUCT(K19:$K$22, W20:$W$23))/Z19</f>
        <v>3068.7253119862066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1484.8882709794254</v>
      </c>
      <c r="P20">
        <f t="shared" si="22"/>
        <v>74.244413548971281</v>
      </c>
      <c r="Q20" s="4">
        <f t="shared" si="23"/>
        <v>12.5</v>
      </c>
      <c r="R20">
        <f t="shared" si="0"/>
        <v>100000</v>
      </c>
      <c r="S20">
        <f t="shared" si="1"/>
        <v>2443.9059536048585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2075.4862379264337</v>
      </c>
      <c r="AC20">
        <f t="shared" si="2"/>
        <v>1566.1019156613638</v>
      </c>
      <c r="AE20">
        <f t="shared" si="3"/>
        <v>951.54494889370983</v>
      </c>
      <c r="AF20">
        <f t="shared" si="4"/>
        <v>-47.577247444685497</v>
      </c>
      <c r="AG20">
        <f t="shared" si="4"/>
        <v>-8.0102402945953237</v>
      </c>
      <c r="AH20">
        <f t="shared" si="5"/>
        <v>-2875.2395476133242</v>
      </c>
      <c r="AI20">
        <f t="shared" si="6"/>
        <v>-1979.2820864588953</v>
      </c>
      <c r="AJ20">
        <f t="shared" si="7"/>
        <v>509.38432226506984</v>
      </c>
      <c r="AK20">
        <f t="shared" si="24"/>
        <v>254.95783250023672</v>
      </c>
      <c r="AL20">
        <f t="shared" si="8"/>
        <v>-1214.9399316935887</v>
      </c>
      <c r="AN20">
        <f t="shared" si="9"/>
        <v>235.63106463208769</v>
      </c>
      <c r="AO20">
        <f t="shared" si="9"/>
        <v>-11.781553231604386</v>
      </c>
      <c r="AP20">
        <f t="shared" si="9"/>
        <v>-1.9835757110252692</v>
      </c>
      <c r="AQ20">
        <f t="shared" si="9"/>
        <v>-711.99553574855656</v>
      </c>
      <c r="AR20">
        <f t="shared" si="9"/>
        <v>-490.12960005909849</v>
      </c>
      <c r="AS20">
        <f t="shared" si="9"/>
        <v>126.13883380050412</v>
      </c>
      <c r="AT20">
        <f t="shared" si="9"/>
        <v>63.13520509794742</v>
      </c>
      <c r="AU20">
        <f t="shared" si="9"/>
        <v>-300.85556116064697</v>
      </c>
      <c r="AW20">
        <v>17</v>
      </c>
      <c r="AX20">
        <f>(R20*SUMPRODUCT(K21:$K$23, X21:$X$23)-$AZ$3*SUMPRODUCT(K20:$K$22, W21:$W$23))/Z20</f>
        <v>2443.9059536048585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1484.8882709794254</v>
      </c>
      <c r="P21">
        <f t="shared" si="22"/>
        <v>74.244413548971281</v>
      </c>
      <c r="Q21" s="4">
        <f t="shared" si="23"/>
        <v>12.5</v>
      </c>
      <c r="R21">
        <f t="shared" si="0"/>
        <v>100000</v>
      </c>
      <c r="S21">
        <f t="shared" si="1"/>
        <v>1730.850498001367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1566.1019156613638</v>
      </c>
      <c r="AC21">
        <f t="shared" si="2"/>
        <v>1045.1216140306246</v>
      </c>
      <c r="AE21">
        <f t="shared" si="3"/>
        <v>896.60477794768792</v>
      </c>
      <c r="AF21">
        <f t="shared" si="4"/>
        <v>-44.830238897384397</v>
      </c>
      <c r="AG21">
        <f t="shared" si="4"/>
        <v>-7.5477461458791399</v>
      </c>
      <c r="AH21">
        <f t="shared" si="5"/>
        <v>-3059.1339661618472</v>
      </c>
      <c r="AI21">
        <f t="shared" si="6"/>
        <v>-2214.907173257423</v>
      </c>
      <c r="AJ21">
        <f t="shared" si="7"/>
        <v>520.98030163073918</v>
      </c>
      <c r="AK21">
        <f t="shared" si="24"/>
        <v>206.90252398258684</v>
      </c>
      <c r="AL21">
        <f t="shared" si="8"/>
        <v>-1487.0243476440969</v>
      </c>
      <c r="AN21">
        <f t="shared" si="9"/>
        <v>204.52464759541252</v>
      </c>
      <c r="AO21">
        <f t="shared" si="9"/>
        <v>-10.226232379770627</v>
      </c>
      <c r="AP21">
        <f t="shared" si="9"/>
        <v>-1.7217174819869527</v>
      </c>
      <c r="AQ21">
        <f t="shared" si="9"/>
        <v>-697.81949836197816</v>
      </c>
      <c r="AR21">
        <f t="shared" si="9"/>
        <v>-505.24280062832327</v>
      </c>
      <c r="AS21">
        <f t="shared" si="9"/>
        <v>118.84089312916362</v>
      </c>
      <c r="AT21">
        <f t="shared" si="9"/>
        <v>47.196565136538801</v>
      </c>
      <c r="AU21">
        <f t="shared" si="9"/>
        <v>-339.20534236262085</v>
      </c>
      <c r="AW21">
        <v>18</v>
      </c>
      <c r="AX21">
        <f>(R21*SUMPRODUCT(K22:$K$23, X22:$X$23)-$AZ$3*SUMPRODUCT(K21:$K$22, W22:$W$23))/Z21</f>
        <v>1730.850498001367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1484.8882709794254</v>
      </c>
      <c r="P22">
        <f t="shared" si="22"/>
        <v>74.244413548971281</v>
      </c>
      <c r="Q22" s="4">
        <f t="shared" si="23"/>
        <v>12.5</v>
      </c>
      <c r="R22">
        <f t="shared" si="0"/>
        <v>100000</v>
      </c>
      <c r="S22">
        <f t="shared" si="1"/>
        <v>919.51491711321808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1045.1216140306246</v>
      </c>
      <c r="AC22">
        <f t="shared" si="2"/>
        <v>519.97185511429188</v>
      </c>
      <c r="AE22">
        <f t="shared" si="3"/>
        <v>839.68198289006978</v>
      </c>
      <c r="AF22">
        <f t="shared" si="4"/>
        <v>-41.984099144503496</v>
      </c>
      <c r="AG22">
        <f t="shared" si="4"/>
        <v>-7.0685619862851654</v>
      </c>
      <c r="AH22">
        <f t="shared" si="5"/>
        <v>-3229.6535850814662</v>
      </c>
      <c r="AI22">
        <f t="shared" si="6"/>
        <v>-2439.0242633221851</v>
      </c>
      <c r="AJ22">
        <f t="shared" si="7"/>
        <v>525.14975891633276</v>
      </c>
      <c r="AK22">
        <f t="shared" si="24"/>
        <v>157.69375006370421</v>
      </c>
      <c r="AL22">
        <f t="shared" si="8"/>
        <v>-1756.1807543421482</v>
      </c>
      <c r="AN22">
        <f t="shared" si="9"/>
        <v>176.44152617580065</v>
      </c>
      <c r="AO22">
        <f t="shared" si="9"/>
        <v>-8.8220763087900327</v>
      </c>
      <c r="AP22">
        <f t="shared" si="9"/>
        <v>-1.4853097841110685</v>
      </c>
      <c r="AQ22">
        <f t="shared" si="9"/>
        <v>-678.64384276722456</v>
      </c>
      <c r="AR22">
        <f t="shared" si="9"/>
        <v>-512.50970268432502</v>
      </c>
      <c r="AS22">
        <f t="shared" si="9"/>
        <v>110.34918793319189</v>
      </c>
      <c r="AT22">
        <f t="shared" si="9"/>
        <v>33.136028278062838</v>
      </c>
      <c r="AU22">
        <f t="shared" si="9"/>
        <v>-369.0244864730704</v>
      </c>
      <c r="AW22">
        <v>19</v>
      </c>
      <c r="AX22">
        <f>(R22*SUMPRODUCT(K23:$K$23, X23:$X$23)-$AZ$3*SUMPRODUCT(K22:$K$22, W23:$W$23))/Z22</f>
        <v>919.51491711321808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1484.8882709794254</v>
      </c>
      <c r="P23">
        <f t="shared" si="22"/>
        <v>74.244413548971281</v>
      </c>
      <c r="Q23" s="4">
        <f t="shared" si="23"/>
        <v>12.5</v>
      </c>
      <c r="R23">
        <f t="shared" si="0"/>
        <v>100000</v>
      </c>
      <c r="S23">
        <f t="shared" si="1"/>
        <v>988.30246351240658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519.97185511429188</v>
      </c>
      <c r="AC23">
        <f t="shared" si="2"/>
        <v>519.97185511429188</v>
      </c>
      <c r="AE23">
        <f t="shared" si="3"/>
        <v>781.23867682632022</v>
      </c>
      <c r="AF23">
        <f t="shared" si="4"/>
        <v>-39.061933841316019</v>
      </c>
      <c r="AG23">
        <f t="shared" si="4"/>
        <v>-6.5765779494559116</v>
      </c>
      <c r="AH23">
        <f t="shared" si="5"/>
        <v>-3370.3873357312191</v>
      </c>
      <c r="AI23">
        <f t="shared" si="6"/>
        <v>-2634.7871706956707</v>
      </c>
      <c r="AJ23">
        <f t="shared" si="7"/>
        <v>0</v>
      </c>
      <c r="AK23">
        <f t="shared" si="24"/>
        <v>108.00457983655298</v>
      </c>
      <c r="AL23">
        <f t="shared" si="8"/>
        <v>-2526.7825908591176</v>
      </c>
      <c r="AN23">
        <f t="shared" si="9"/>
        <v>151.22064069149494</v>
      </c>
      <c r="AO23">
        <f t="shared" si="9"/>
        <v>-7.5610320345747475</v>
      </c>
      <c r="AP23">
        <f t="shared" si="9"/>
        <v>-1.2729967941607359</v>
      </c>
      <c r="AQ23">
        <f t="shared" si="9"/>
        <v>-652.38978484558879</v>
      </c>
      <c r="AR23">
        <f t="shared" si="9"/>
        <v>-510.00317298282937</v>
      </c>
      <c r="AS23">
        <f t="shared" si="9"/>
        <v>0</v>
      </c>
      <c r="AT23">
        <f t="shared" si="9"/>
        <v>20.905930856941165</v>
      </c>
      <c r="AU23">
        <f t="shared" si="9"/>
        <v>-489.09724212588816</v>
      </c>
      <c r="AW23">
        <v>20</v>
      </c>
      <c r="AX23">
        <f>(R23*SUMPRODUCT(K$23:$K24, X$23:$X24)-$AZ$3*SUMPRODUCT(K$22:$K23, W$23:$W24))/Z23</f>
        <v>988.30246351240658</v>
      </c>
    </row>
    <row r="25" spans="5:50" x14ac:dyDescent="0.25">
      <c r="AN25" s="8">
        <f t="shared" ref="AN25:AU25" si="25">SUM(AN3:AN23)</f>
        <v>12246.719646527426</v>
      </c>
      <c r="AO25" s="8">
        <f t="shared" si="25"/>
        <v>-1726.0021855609411</v>
      </c>
      <c r="AP25" s="8">
        <f t="shared" si="25"/>
        <v>-715.55159308570956</v>
      </c>
      <c r="AQ25" s="8">
        <f t="shared" si="25"/>
        <v>-10091.58132493759</v>
      </c>
      <c r="AR25" s="8">
        <f t="shared" si="25"/>
        <v>-286.41545705681222</v>
      </c>
      <c r="AS25" s="8">
        <f t="shared" si="25"/>
        <v>-2221.7999244418006</v>
      </c>
      <c r="AT25" s="8">
        <f t="shared" si="25"/>
        <v>2996.017317769782</v>
      </c>
      <c r="AU25" s="9">
        <f t="shared" si="25"/>
        <v>487.80193627116813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5480.6196899715269</v>
      </c>
      <c r="K3">
        <v>1</v>
      </c>
      <c r="L3" s="2">
        <v>0</v>
      </c>
      <c r="O3">
        <f>$C$3</f>
        <v>5480.6196899715269</v>
      </c>
      <c r="P3">
        <f>O3*B5</f>
        <v>4384.4957519772215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5480.6196899715269</v>
      </c>
      <c r="AF3">
        <f t="shared" ref="AF3:AG23" si="4">-$Z3*P3</f>
        <v>-4384.4957519772215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471.16696729430532</v>
      </c>
      <c r="AJ3">
        <f t="shared" ref="AJ3:AJ23" si="7">AB3-AC3</f>
        <v>0</v>
      </c>
      <c r="AL3">
        <f t="shared" ref="AL3:AL23" si="8">SUM(AI3:AK3)</f>
        <v>471.16696729430532</v>
      </c>
      <c r="AN3">
        <f t="shared" ref="AN3:AU23" si="9">AE3*$K3</f>
        <v>5480.6196899715269</v>
      </c>
      <c r="AO3">
        <f t="shared" si="9"/>
        <v>-4384.4957519772215</v>
      </c>
      <c r="AP3">
        <f t="shared" si="9"/>
        <v>-624.95697070000006</v>
      </c>
      <c r="AQ3">
        <f t="shared" si="9"/>
        <v>0</v>
      </c>
      <c r="AR3">
        <f t="shared" si="9"/>
        <v>471.16696729430532</v>
      </c>
      <c r="AS3">
        <f t="shared" si="9"/>
        <v>0</v>
      </c>
      <c r="AT3">
        <f t="shared" si="9"/>
        <v>0</v>
      </c>
      <c r="AU3">
        <f t="shared" si="9"/>
        <v>471.16696729430532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3991.3378029224232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100000</v>
      </c>
      <c r="S4">
        <f t="shared" si="1"/>
        <v>2431.3130900618189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2364.0498846636583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-2364.0498846636583</v>
      </c>
      <c r="AK4">
        <f>H4*SUM(AB4, AE4:AF4)</f>
        <v>0</v>
      </c>
      <c r="AL4">
        <f t="shared" si="8"/>
        <v>-4130.5880846636583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-1627.2879182587615</v>
      </c>
      <c r="AR4">
        <f t="shared" si="9"/>
        <v>-1627.2879182587615</v>
      </c>
      <c r="AS4">
        <f t="shared" si="9"/>
        <v>-2177.699760737803</v>
      </c>
      <c r="AT4">
        <f t="shared" si="9"/>
        <v>0</v>
      </c>
      <c r="AU4">
        <f t="shared" si="9"/>
        <v>-3804.9876789965647</v>
      </c>
      <c r="AW4">
        <v>1</v>
      </c>
      <c r="AX4">
        <f>(R4*SUMPRODUCT(K5:$K$23, X5:$X$23)-$AZ$3*SUMPRODUCT(K4:$K$22, W5:$W$23))/Z4</f>
        <v>2431.3130900618189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5480.6196899715269</v>
      </c>
      <c r="P5">
        <f t="shared" ref="P5:P23" si="22">O5*$C$5</f>
        <v>274.03098449857634</v>
      </c>
      <c r="Q5" s="4">
        <f t="shared" ref="Q5:Q23" si="23">$C$8</f>
        <v>12.5</v>
      </c>
      <c r="R5">
        <f t="shared" si="0"/>
        <v>100000</v>
      </c>
      <c r="S5">
        <f t="shared" si="1"/>
        <v>4463.5706067794417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2364.0498846636583</v>
      </c>
      <c r="AC5">
        <f t="shared" si="2"/>
        <v>4205.4956962613178</v>
      </c>
      <c r="AE5">
        <f t="shared" si="3"/>
        <v>5163.740993368182</v>
      </c>
      <c r="AF5">
        <f t="shared" si="4"/>
        <v>-258.18704966840909</v>
      </c>
      <c r="AG5">
        <f t="shared" si="4"/>
        <v>-11.777274481425952</v>
      </c>
      <c r="AH5">
        <f t="shared" si="5"/>
        <v>-2042.9313305923822</v>
      </c>
      <c r="AI5">
        <f t="shared" si="6"/>
        <v>2850.8453386259653</v>
      </c>
      <c r="AJ5">
        <f t="shared" si="7"/>
        <v>-1841.4458115976595</v>
      </c>
      <c r="AK5">
        <f>H5*SUM(AB5, AE5:AF5)</f>
        <v>622.07453880071569</v>
      </c>
      <c r="AL5">
        <f t="shared" si="8"/>
        <v>1631.4740658290216</v>
      </c>
      <c r="AN5">
        <f t="shared" si="9"/>
        <v>4381.7458527543804</v>
      </c>
      <c r="AO5">
        <f t="shared" si="9"/>
        <v>-219.087292637719</v>
      </c>
      <c r="AP5">
        <f t="shared" si="9"/>
        <v>-9.9937281288923554</v>
      </c>
      <c r="AQ5">
        <f t="shared" si="9"/>
        <v>-1733.5505202103959</v>
      </c>
      <c r="AR5">
        <f t="shared" si="9"/>
        <v>2419.1143117773731</v>
      </c>
      <c r="AS5">
        <f t="shared" si="9"/>
        <v>-1562.577898156143</v>
      </c>
      <c r="AT5">
        <f t="shared" si="9"/>
        <v>527.86778693874317</v>
      </c>
      <c r="AU5">
        <f t="shared" si="9"/>
        <v>1384.4042005599736</v>
      </c>
      <c r="AW5">
        <v>2</v>
      </c>
      <c r="AX5">
        <f>(R5*SUMPRODUCT(K6:$K$23, X6:$X$23)-$AZ$3*SUMPRODUCT(K5:$K$22, W6:$W$23))/Z5</f>
        <v>4463.5706067794417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5480.6196899715269</v>
      </c>
      <c r="P6">
        <f t="shared" si="22"/>
        <v>274.03098449857634</v>
      </c>
      <c r="Q6" s="4">
        <f t="shared" si="23"/>
        <v>12.5</v>
      </c>
      <c r="R6">
        <f t="shared" si="0"/>
        <v>100000</v>
      </c>
      <c r="S6">
        <f t="shared" si="1"/>
        <v>6147.50973051235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4205.4956962613178</v>
      </c>
      <c r="AC6">
        <f t="shared" si="2"/>
        <v>5592.2505454496459</v>
      </c>
      <c r="AE6">
        <f t="shared" si="3"/>
        <v>4985.595760592797</v>
      </c>
      <c r="AF6">
        <f t="shared" si="4"/>
        <v>-249.27978802963983</v>
      </c>
      <c r="AG6">
        <f t="shared" si="4"/>
        <v>-11.370967250554422</v>
      </c>
      <c r="AH6">
        <f t="shared" si="5"/>
        <v>-2308.2758884581649</v>
      </c>
      <c r="AI6">
        <f t="shared" si="6"/>
        <v>2416.6691168544371</v>
      </c>
      <c r="AJ6">
        <f t="shared" si="7"/>
        <v>-1386.7548491883281</v>
      </c>
      <c r="AK6">
        <f>H6*SUM(AB6, AE6:AF6)</f>
        <v>765.16870812464811</v>
      </c>
      <c r="AL6">
        <f t="shared" si="8"/>
        <v>1795.0829757907572</v>
      </c>
      <c r="AN6">
        <f t="shared" si="9"/>
        <v>3897.0965279960956</v>
      </c>
      <c r="AO6">
        <f t="shared" si="9"/>
        <v>-194.85482639980475</v>
      </c>
      <c r="AP6">
        <f t="shared" si="9"/>
        <v>-8.8883574040154336</v>
      </c>
      <c r="AQ6">
        <f t="shared" si="9"/>
        <v>-1804.3127406498409</v>
      </c>
      <c r="AR6">
        <f t="shared" si="9"/>
        <v>1889.0406035424339</v>
      </c>
      <c r="AS6">
        <f t="shared" si="9"/>
        <v>-1083.9863012301259</v>
      </c>
      <c r="AT6">
        <f t="shared" si="9"/>
        <v>598.1103280241208</v>
      </c>
      <c r="AU6">
        <f t="shared" si="9"/>
        <v>1403.1646303364289</v>
      </c>
      <c r="AW6">
        <v>3</v>
      </c>
      <c r="AX6">
        <f>(R6*SUMPRODUCT(K7:$K$23, X7:$X$23)-$AZ$3*SUMPRODUCT(K6:$K$22, W7:$W$23))/Z6</f>
        <v>6147.50973051235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5480.6196899715269</v>
      </c>
      <c r="P7">
        <f t="shared" si="22"/>
        <v>274.03098449857634</v>
      </c>
      <c r="Q7" s="4">
        <f t="shared" si="23"/>
        <v>12.5</v>
      </c>
      <c r="R7">
        <f t="shared" si="0"/>
        <v>100000</v>
      </c>
      <c r="S7">
        <f t="shared" si="1"/>
        <v>7522.1194723998824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5592.2505454496459</v>
      </c>
      <c r="AC7">
        <f t="shared" si="2"/>
        <v>6581.0884281382387</v>
      </c>
      <c r="AE7">
        <f t="shared" si="3"/>
        <v>4794.9840404742736</v>
      </c>
      <c r="AF7">
        <f t="shared" si="4"/>
        <v>-239.74920202371368</v>
      </c>
      <c r="AG7">
        <f t="shared" si="4"/>
        <v>-10.936226904341142</v>
      </c>
      <c r="AH7">
        <f t="shared" si="5"/>
        <v>-2568.2453896618899</v>
      </c>
      <c r="AI7">
        <f t="shared" si="6"/>
        <v>1976.0532218843291</v>
      </c>
      <c r="AJ7">
        <f t="shared" si="7"/>
        <v>-988.8378826885928</v>
      </c>
      <c r="AK7">
        <f>H7*SUM(AB7, AE7:AF7)</f>
        <v>868.34061927110849</v>
      </c>
      <c r="AL7">
        <f t="shared" si="8"/>
        <v>1855.5559584668449</v>
      </c>
      <c r="AN7">
        <f t="shared" si="9"/>
        <v>3452.6506206394752</v>
      </c>
      <c r="AO7">
        <f t="shared" si="9"/>
        <v>-172.63253103197374</v>
      </c>
      <c r="AP7">
        <f t="shared" si="9"/>
        <v>-7.8746811855901013</v>
      </c>
      <c r="AQ7">
        <f t="shared" si="9"/>
        <v>-1849.2770703139884</v>
      </c>
      <c r="AR7">
        <f t="shared" si="9"/>
        <v>1422.8663381079232</v>
      </c>
      <c r="AS7">
        <f t="shared" si="9"/>
        <v>-712.01732905849326</v>
      </c>
      <c r="AT7">
        <f t="shared" si="9"/>
        <v>625.25271257343286</v>
      </c>
      <c r="AU7">
        <f t="shared" si="9"/>
        <v>1336.1017216228629</v>
      </c>
      <c r="AW7">
        <v>4</v>
      </c>
      <c r="AX7">
        <f>(R7*SUMPRODUCT(K8:$K$23, X8:$X$23)-$AZ$3*SUMPRODUCT(K7:$K$22, W8:$W$23))/Z7</f>
        <v>7522.1194723998824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5480.6196899715269</v>
      </c>
      <c r="P8">
        <f t="shared" si="22"/>
        <v>274.03098449857634</v>
      </c>
      <c r="Q8" s="4">
        <f t="shared" si="23"/>
        <v>12.5</v>
      </c>
      <c r="R8">
        <f t="shared" si="0"/>
        <v>100000</v>
      </c>
      <c r="S8">
        <f t="shared" si="1"/>
        <v>8615.458089985581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6581.0884281382387</v>
      </c>
      <c r="AC8">
        <f t="shared" si="2"/>
        <v>7218.4619259889969</v>
      </c>
      <c r="AE8">
        <f t="shared" si="3"/>
        <v>4591.9374396203812</v>
      </c>
      <c r="AF8">
        <f t="shared" si="4"/>
        <v>-229.59687198101906</v>
      </c>
      <c r="AG8">
        <f t="shared" si="4"/>
        <v>-10.473125529998773</v>
      </c>
      <c r="AH8">
        <f t="shared" si="5"/>
        <v>-2829.9128423916509</v>
      </c>
      <c r="AI8">
        <f t="shared" si="6"/>
        <v>1521.9545997177129</v>
      </c>
      <c r="AJ8">
        <f t="shared" si="7"/>
        <v>-637.37349785075821</v>
      </c>
      <c r="AK8">
        <f t="shared" ref="AK8:AK23" si="24">H8*SUM(AB8:AB8, AE8:AF8)</f>
        <v>936.45110602668103</v>
      </c>
      <c r="AL8">
        <f t="shared" si="8"/>
        <v>1821.0322078936356</v>
      </c>
      <c r="AN8">
        <f t="shared" si="9"/>
        <v>3045.8099220956401</v>
      </c>
      <c r="AO8">
        <f t="shared" si="9"/>
        <v>-152.29049610478202</v>
      </c>
      <c r="AP8">
        <f t="shared" si="9"/>
        <v>-6.946773573043397</v>
      </c>
      <c r="AQ8">
        <f t="shared" si="9"/>
        <v>-1877.067518309861</v>
      </c>
      <c r="AR8">
        <f t="shared" si="9"/>
        <v>1009.5051341079542</v>
      </c>
      <c r="AS8">
        <f t="shared" si="9"/>
        <v>-422.76676225692086</v>
      </c>
      <c r="AT8">
        <f t="shared" si="9"/>
        <v>621.14349504929214</v>
      </c>
      <c r="AU8">
        <f t="shared" si="9"/>
        <v>1207.8818669003253</v>
      </c>
      <c r="AW8">
        <v>5</v>
      </c>
      <c r="AX8">
        <f>(R8*SUMPRODUCT(K9:$K$23, X9:$X$23)-$AZ$3*SUMPRODUCT(K8:$K$22, W9:$W$23))/Z8</f>
        <v>8615.458089985581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5480.6196899715269</v>
      </c>
      <c r="P9">
        <f t="shared" si="22"/>
        <v>274.03098449857634</v>
      </c>
      <c r="Q9" s="4">
        <f t="shared" si="23"/>
        <v>12.5</v>
      </c>
      <c r="R9">
        <f t="shared" si="0"/>
        <v>100000</v>
      </c>
      <c r="S9">
        <f t="shared" si="1"/>
        <v>9431.7293580499991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7218.4619259889969</v>
      </c>
      <c r="AC9">
        <f t="shared" si="2"/>
        <v>7528.8650654024568</v>
      </c>
      <c r="AE9">
        <f t="shared" si="3"/>
        <v>4374.8971746486295</v>
      </c>
      <c r="AF9">
        <f t="shared" si="4"/>
        <v>-218.74485873243148</v>
      </c>
      <c r="AG9">
        <f t="shared" si="4"/>
        <v>-9.9781079105293617</v>
      </c>
      <c r="AH9">
        <f t="shared" si="5"/>
        <v>-3122.2909133553972</v>
      </c>
      <c r="AI9">
        <f t="shared" si="6"/>
        <v>1023.8832946502712</v>
      </c>
      <c r="AJ9">
        <f t="shared" si="7"/>
        <v>-310.40313941345994</v>
      </c>
      <c r="AK9">
        <f t="shared" si="24"/>
        <v>973.34848990831154</v>
      </c>
      <c r="AL9">
        <f t="shared" si="8"/>
        <v>1686.8286451451227</v>
      </c>
      <c r="AN9">
        <f t="shared" si="9"/>
        <v>2673.1052042284891</v>
      </c>
      <c r="AO9">
        <f t="shared" si="9"/>
        <v>-133.65526021142446</v>
      </c>
      <c r="AP9">
        <f t="shared" si="9"/>
        <v>-6.0967220757895184</v>
      </c>
      <c r="AQ9">
        <f t="shared" si="9"/>
        <v>-1907.7504582209895</v>
      </c>
      <c r="AR9">
        <f t="shared" si="9"/>
        <v>625.60276372028557</v>
      </c>
      <c r="AS9">
        <f t="shared" si="9"/>
        <v>-189.65937123805011</v>
      </c>
      <c r="AT9">
        <f t="shared" si="9"/>
        <v>594.72550097381838</v>
      </c>
      <c r="AU9">
        <f t="shared" si="9"/>
        <v>1030.6688934560536</v>
      </c>
      <c r="AW9">
        <v>6</v>
      </c>
      <c r="AX9">
        <f>(R9*SUMPRODUCT(K10:$K$23, X10:$X$23)-$AZ$3*SUMPRODUCT(K9:$K$22, W10:$W$23))/Z9</f>
        <v>9431.7293580499991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5480.6196899715269</v>
      </c>
      <c r="P10">
        <f t="shared" si="22"/>
        <v>274.03098449857634</v>
      </c>
      <c r="Q10" s="4">
        <f t="shared" si="23"/>
        <v>12.5</v>
      </c>
      <c r="R10">
        <f t="shared" si="0"/>
        <v>100000</v>
      </c>
      <c r="S10">
        <f t="shared" si="1"/>
        <v>10002.978637199954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7528.8650654024568</v>
      </c>
      <c r="AC10">
        <f t="shared" si="2"/>
        <v>7565.5623309679868</v>
      </c>
      <c r="AE10">
        <f t="shared" si="3"/>
        <v>4145.162294220062</v>
      </c>
      <c r="AF10">
        <f t="shared" si="4"/>
        <v>-207.25811471100309</v>
      </c>
      <c r="AG10">
        <f t="shared" si="4"/>
        <v>-9.4541368693327374</v>
      </c>
      <c r="AH10">
        <f t="shared" si="5"/>
        <v>-3393.5196967306442</v>
      </c>
      <c r="AI10">
        <f t="shared" si="6"/>
        <v>534.93034590908201</v>
      </c>
      <c r="AJ10">
        <f t="shared" si="7"/>
        <v>-36.69726556552996</v>
      </c>
      <c r="AK10">
        <f t="shared" si="24"/>
        <v>981.23437782556846</v>
      </c>
      <c r="AL10">
        <f t="shared" si="8"/>
        <v>1479.4674581691206</v>
      </c>
      <c r="AN10">
        <f t="shared" si="9"/>
        <v>2333.0879321365237</v>
      </c>
      <c r="AO10">
        <f t="shared" si="9"/>
        <v>-116.65439660682618</v>
      </c>
      <c r="AP10">
        <f t="shared" si="9"/>
        <v>-5.3212229275952652</v>
      </c>
      <c r="AQ10">
        <f t="shared" si="9"/>
        <v>-1910.0289180352988</v>
      </c>
      <c r="AR10">
        <f t="shared" si="9"/>
        <v>301.08339456680352</v>
      </c>
      <c r="AS10">
        <f t="shared" si="9"/>
        <v>-20.654908386272652</v>
      </c>
      <c r="AT10">
        <f t="shared" si="9"/>
        <v>552.28382461513991</v>
      </c>
      <c r="AU10">
        <f t="shared" si="9"/>
        <v>832.71231079567087</v>
      </c>
      <c r="AW10">
        <v>7</v>
      </c>
      <c r="AX10">
        <f>(R10*SUMPRODUCT(K11:$K$23, X11:$X$23)-$AZ$3*SUMPRODUCT(K10:$K$22, W11:$W$23))/Z10</f>
        <v>10002.978637199954</v>
      </c>
    </row>
    <row r="11" spans="1:52" x14ac:dyDescent="0.25">
      <c r="A11" t="s">
        <v>33</v>
      </c>
      <c r="C11" s="7">
        <f>AU25</f>
        <v>2327.480682376307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5480.6196899715269</v>
      </c>
      <c r="P11">
        <f t="shared" si="22"/>
        <v>274.03098449857634</v>
      </c>
      <c r="Q11" s="4">
        <f t="shared" si="23"/>
        <v>12.5</v>
      </c>
      <c r="R11">
        <f t="shared" si="0"/>
        <v>100000</v>
      </c>
      <c r="S11">
        <f t="shared" si="1"/>
        <v>10373.313461678261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7565.5623309679868</v>
      </c>
      <c r="AC11">
        <f t="shared" si="2"/>
        <v>7392.6665003338821</v>
      </c>
      <c r="AE11">
        <f t="shared" si="3"/>
        <v>3905.8294857087803</v>
      </c>
      <c r="AF11">
        <f t="shared" si="4"/>
        <v>-195.29147428543902</v>
      </c>
      <c r="AG11">
        <f t="shared" si="4"/>
        <v>-8.9082752194420927</v>
      </c>
      <c r="AH11">
        <f t="shared" si="5"/>
        <v>-3610.5622495785465</v>
      </c>
      <c r="AI11">
        <f t="shared" si="6"/>
        <v>91.067486625352558</v>
      </c>
      <c r="AJ11">
        <f t="shared" si="7"/>
        <v>172.89583063410464</v>
      </c>
      <c r="AK11">
        <f t="shared" si="24"/>
        <v>964.91845849911078</v>
      </c>
      <c r="AL11">
        <f t="shared" si="8"/>
        <v>1228.881775758568</v>
      </c>
      <c r="AN11">
        <f t="shared" si="9"/>
        <v>2025.0894671905314</v>
      </c>
      <c r="AO11">
        <f t="shared" si="9"/>
        <v>-101.25447335952657</v>
      </c>
      <c r="AP11">
        <f t="shared" si="9"/>
        <v>-4.6187511215566861</v>
      </c>
      <c r="AQ11">
        <f t="shared" si="9"/>
        <v>-1871.9996889291824</v>
      </c>
      <c r="AR11">
        <f t="shared" si="9"/>
        <v>47.216553780265677</v>
      </c>
      <c r="AS11">
        <f t="shared" si="9"/>
        <v>89.642808734838113</v>
      </c>
      <c r="AT11">
        <f t="shared" si="9"/>
        <v>500.28968600754922</v>
      </c>
      <c r="AU11">
        <f t="shared" si="9"/>
        <v>637.14904852265306</v>
      </c>
      <c r="AW11">
        <v>8</v>
      </c>
      <c r="AX11">
        <f>(R11*SUMPRODUCT(K12:$K$23, X12:$X$23)-$AZ$3*SUMPRODUCT(K11:$K$22, W12:$W$23))/Z11</f>
        <v>10373.313461678261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5480.6196899715269</v>
      </c>
      <c r="P12">
        <f t="shared" si="22"/>
        <v>274.03098449857634</v>
      </c>
      <c r="Q12" s="4">
        <f t="shared" si="23"/>
        <v>12.5</v>
      </c>
      <c r="R12">
        <f t="shared" si="0"/>
        <v>100000</v>
      </c>
      <c r="S12">
        <f t="shared" si="1"/>
        <v>10558.475021117334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7392.6665003338821</v>
      </c>
      <c r="AC12">
        <f t="shared" si="2"/>
        <v>7046.9079011263466</v>
      </c>
      <c r="AE12">
        <f t="shared" si="3"/>
        <v>3657.8598821406244</v>
      </c>
      <c r="AF12">
        <f t="shared" si="4"/>
        <v>-182.89299410703123</v>
      </c>
      <c r="AG12">
        <f t="shared" si="4"/>
        <v>-8.3427150784467852</v>
      </c>
      <c r="AH12">
        <f t="shared" si="5"/>
        <v>-3811.8191104070866</v>
      </c>
      <c r="AI12">
        <f t="shared" si="6"/>
        <v>-345.1949374519404</v>
      </c>
      <c r="AJ12">
        <f t="shared" si="7"/>
        <v>345.75859920753555</v>
      </c>
      <c r="AK12">
        <f t="shared" si="24"/>
        <v>929.96512430938174</v>
      </c>
      <c r="AL12">
        <f t="shared" si="8"/>
        <v>930.52878606497688</v>
      </c>
      <c r="AN12">
        <f t="shared" si="9"/>
        <v>1747.0259963017329</v>
      </c>
      <c r="AO12">
        <f t="shared" si="9"/>
        <v>-87.351299815086648</v>
      </c>
      <c r="AP12">
        <f t="shared" si="9"/>
        <v>-3.9845539718310778</v>
      </c>
      <c r="AQ12">
        <f t="shared" si="9"/>
        <v>-1820.5582755082989</v>
      </c>
      <c r="AR12">
        <f t="shared" si="9"/>
        <v>-164.8681329934841</v>
      </c>
      <c r="AS12">
        <f t="shared" si="9"/>
        <v>165.13734279699617</v>
      </c>
      <c r="AT12">
        <f t="shared" si="9"/>
        <v>444.15950861181807</v>
      </c>
      <c r="AU12">
        <f t="shared" si="9"/>
        <v>444.42871841533014</v>
      </c>
      <c r="AW12">
        <v>9</v>
      </c>
      <c r="AX12">
        <f>(R12*SUMPRODUCT(K13:$K$23, X13:$X$23)-$AZ$3*SUMPRODUCT(K12:$K$22, W13:$W$23))/Z12</f>
        <v>10558.475021117334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5480.6196899715269</v>
      </c>
      <c r="P13">
        <f t="shared" si="22"/>
        <v>274.03098449857634</v>
      </c>
      <c r="Q13" s="4">
        <f t="shared" si="23"/>
        <v>12.5</v>
      </c>
      <c r="R13">
        <f t="shared" si="0"/>
        <v>100000</v>
      </c>
      <c r="S13">
        <f t="shared" si="1"/>
        <v>10578.838368737783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7046.9079011263466</v>
      </c>
      <c r="AC13">
        <f t="shared" si="2"/>
        <v>6569.0759279707418</v>
      </c>
      <c r="AE13">
        <f t="shared" si="3"/>
        <v>3403.2665611139391</v>
      </c>
      <c r="AF13">
        <f t="shared" si="4"/>
        <v>-170.16332805569695</v>
      </c>
      <c r="AG13">
        <f t="shared" si="4"/>
        <v>-7.7620478012305298</v>
      </c>
      <c r="AH13">
        <f t="shared" si="5"/>
        <v>-3977.9210114543039</v>
      </c>
      <c r="AI13">
        <f t="shared" si="6"/>
        <v>-752.57982619729228</v>
      </c>
      <c r="AJ13">
        <f t="shared" si="7"/>
        <v>477.83197315560483</v>
      </c>
      <c r="AK13">
        <f t="shared" si="24"/>
        <v>879.68111277444382</v>
      </c>
      <c r="AL13">
        <f t="shared" si="8"/>
        <v>604.93325973275637</v>
      </c>
      <c r="AN13">
        <f t="shared" si="9"/>
        <v>1497.3027959541594</v>
      </c>
      <c r="AO13">
        <f t="shared" si="9"/>
        <v>-74.865139797707968</v>
      </c>
      <c r="AP13">
        <f t="shared" si="9"/>
        <v>-3.4149942904584623</v>
      </c>
      <c r="AQ13">
        <f t="shared" si="9"/>
        <v>-1750.128044799932</v>
      </c>
      <c r="AR13">
        <f t="shared" si="9"/>
        <v>-331.10538293393915</v>
      </c>
      <c r="AS13">
        <f t="shared" si="9"/>
        <v>210.22718513356756</v>
      </c>
      <c r="AT13">
        <f t="shared" si="9"/>
        <v>387.02492621504166</v>
      </c>
      <c r="AU13">
        <f t="shared" si="9"/>
        <v>266.14672841467006</v>
      </c>
      <c r="AW13">
        <v>10</v>
      </c>
      <c r="AX13">
        <f>(R13*SUMPRODUCT(K14:$K$23, X14:$X$23)-$AZ$3*SUMPRODUCT(K13:$K$22, W14:$W$23))/Z13</f>
        <v>10578.838368737783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5480.6196899715269</v>
      </c>
      <c r="P14">
        <f t="shared" si="22"/>
        <v>274.03098449857634</v>
      </c>
      <c r="Q14" s="4">
        <f t="shared" si="23"/>
        <v>12.5</v>
      </c>
      <c r="R14">
        <f t="shared" si="0"/>
        <v>100000</v>
      </c>
      <c r="S14">
        <f t="shared" si="1"/>
        <v>10441.238058190833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6569.0759279707418</v>
      </c>
      <c r="AC14">
        <f t="shared" si="2"/>
        <v>5988.2206136193208</v>
      </c>
      <c r="AE14">
        <f t="shared" si="3"/>
        <v>3143.2249336705622</v>
      </c>
      <c r="AF14">
        <f t="shared" si="4"/>
        <v>-157.16124668352811</v>
      </c>
      <c r="AG14">
        <f t="shared" si="4"/>
        <v>-7.1689542229641825</v>
      </c>
      <c r="AH14">
        <f t="shared" si="5"/>
        <v>-4123.7848020323399</v>
      </c>
      <c r="AI14">
        <f t="shared" si="6"/>
        <v>-1144.8900692682701</v>
      </c>
      <c r="AJ14">
        <f t="shared" si="7"/>
        <v>580.85531435142093</v>
      </c>
      <c r="AK14">
        <f t="shared" si="24"/>
        <v>817.65240713116691</v>
      </c>
      <c r="AL14">
        <f t="shared" si="8"/>
        <v>253.61765221431779</v>
      </c>
      <c r="AN14">
        <f t="shared" si="9"/>
        <v>1273.8858005306154</v>
      </c>
      <c r="AO14">
        <f t="shared" si="9"/>
        <v>-63.694290026530766</v>
      </c>
      <c r="AP14">
        <f t="shared" si="9"/>
        <v>-2.9054328538376319</v>
      </c>
      <c r="AQ14">
        <f t="shared" si="9"/>
        <v>-1671.2869790131085</v>
      </c>
      <c r="AR14">
        <f t="shared" si="9"/>
        <v>-464.00090136286167</v>
      </c>
      <c r="AS14">
        <f t="shared" si="9"/>
        <v>235.4089677734068</v>
      </c>
      <c r="AT14">
        <f t="shared" si="9"/>
        <v>331.37806335664544</v>
      </c>
      <c r="AU14">
        <f t="shared" si="9"/>
        <v>102.78612976719059</v>
      </c>
      <c r="AW14">
        <v>11</v>
      </c>
      <c r="AX14">
        <f>(R14*SUMPRODUCT(K15:$K$23, X15:$X$23)-$AZ$3*SUMPRODUCT(K14:$K$22, W15:$W$23))/Z14</f>
        <v>10441.238058190833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5480.6196899715269</v>
      </c>
      <c r="P15">
        <f t="shared" si="22"/>
        <v>274.03098449857634</v>
      </c>
      <c r="Q15" s="4">
        <f t="shared" si="23"/>
        <v>12.5</v>
      </c>
      <c r="R15">
        <f t="shared" si="0"/>
        <v>100000</v>
      </c>
      <c r="S15">
        <f t="shared" si="1"/>
        <v>10140.916875586317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5988.2206136193208</v>
      </c>
      <c r="AC15">
        <f t="shared" si="2"/>
        <v>5325.9199102400671</v>
      </c>
      <c r="AE15">
        <f t="shared" si="3"/>
        <v>2878.3730194598861</v>
      </c>
      <c r="AF15">
        <f t="shared" si="4"/>
        <v>-143.9186509729943</v>
      </c>
      <c r="AG15">
        <f t="shared" si="4"/>
        <v>-6.5648895158852918</v>
      </c>
      <c r="AH15">
        <f t="shared" si="5"/>
        <v>-4259.0013187940031</v>
      </c>
      <c r="AI15">
        <f t="shared" si="6"/>
        <v>-1531.1118398229964</v>
      </c>
      <c r="AJ15">
        <f t="shared" si="7"/>
        <v>662.30070337925372</v>
      </c>
      <c r="AK15">
        <f t="shared" si="24"/>
        <v>746.41674356879298</v>
      </c>
      <c r="AL15">
        <f t="shared" si="8"/>
        <v>-122.39439287494974</v>
      </c>
      <c r="AN15">
        <f t="shared" si="9"/>
        <v>1074.5916903653449</v>
      </c>
      <c r="AO15">
        <f t="shared" si="9"/>
        <v>-53.729584518267238</v>
      </c>
      <c r="AP15">
        <f t="shared" si="9"/>
        <v>-2.4508900251089298</v>
      </c>
      <c r="AQ15">
        <f t="shared" si="9"/>
        <v>-1590.0258220492476</v>
      </c>
      <c r="AR15">
        <f t="shared" si="9"/>
        <v>-571.61460622727895</v>
      </c>
      <c r="AS15">
        <f t="shared" si="9"/>
        <v>247.25872135503027</v>
      </c>
      <c r="AT15">
        <f t="shared" si="9"/>
        <v>278.66201662044989</v>
      </c>
      <c r="AU15">
        <f t="shared" si="9"/>
        <v>-45.693868251798804</v>
      </c>
      <c r="AW15">
        <v>12</v>
      </c>
      <c r="AX15">
        <f>(R15*SUMPRODUCT(K16:$K$23, X16:$X$23)-$AZ$3*SUMPRODUCT(K15:$K$22, W16:$W$23))/Z15</f>
        <v>10140.916875586317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5480.6196899715269</v>
      </c>
      <c r="P16">
        <f t="shared" si="22"/>
        <v>274.03098449857634</v>
      </c>
      <c r="Q16" s="4">
        <f t="shared" si="23"/>
        <v>12.5</v>
      </c>
      <c r="R16">
        <f t="shared" si="0"/>
        <v>100000</v>
      </c>
      <c r="S16">
        <f t="shared" si="1"/>
        <v>9685.864044641994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5325.9199102400671</v>
      </c>
      <c r="AC16">
        <f t="shared" si="2"/>
        <v>4615.5898187556941</v>
      </c>
      <c r="AE16">
        <f t="shared" si="3"/>
        <v>2611.6712277721799</v>
      </c>
      <c r="AF16">
        <f t="shared" si="4"/>
        <v>-130.58356138860898</v>
      </c>
      <c r="AG16">
        <f t="shared" si="4"/>
        <v>-5.9566056748816028</v>
      </c>
      <c r="AH16">
        <f t="shared" si="5"/>
        <v>-4341.079566758689</v>
      </c>
      <c r="AI16">
        <f t="shared" si="6"/>
        <v>-1865.9485060499997</v>
      </c>
      <c r="AJ16">
        <f t="shared" si="7"/>
        <v>710.33009148437304</v>
      </c>
      <c r="AK16">
        <f t="shared" si="24"/>
        <v>668.06125234683805</v>
      </c>
      <c r="AL16">
        <f t="shared" si="8"/>
        <v>-487.55716221878856</v>
      </c>
      <c r="AN16">
        <f t="shared" si="9"/>
        <v>898.16530381261521</v>
      </c>
      <c r="AO16">
        <f t="shared" si="9"/>
        <v>-44.908265190630758</v>
      </c>
      <c r="AP16">
        <f t="shared" si="9"/>
        <v>-2.0485030767964156</v>
      </c>
      <c r="AQ16">
        <f t="shared" si="9"/>
        <v>-1492.9164921261945</v>
      </c>
      <c r="AR16">
        <f t="shared" si="9"/>
        <v>-641.70795658100633</v>
      </c>
      <c r="AS16">
        <f t="shared" si="9"/>
        <v>244.28566491867707</v>
      </c>
      <c r="AT16">
        <f t="shared" si="9"/>
        <v>229.74922390647691</v>
      </c>
      <c r="AU16">
        <f t="shared" si="9"/>
        <v>-167.67306775585232</v>
      </c>
      <c r="AW16">
        <v>13</v>
      </c>
      <c r="AX16">
        <f>(R16*SUMPRODUCT(K17:$K$23, X17:$X$23)-$AZ$3*SUMPRODUCT(K16:$K$22, W17:$W$23))/Z16</f>
        <v>9685.864044641994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5480.6196899715269</v>
      </c>
      <c r="P17">
        <f t="shared" si="22"/>
        <v>274.03098449857634</v>
      </c>
      <c r="Q17" s="4">
        <f t="shared" si="23"/>
        <v>12.5</v>
      </c>
      <c r="R17">
        <f t="shared" si="0"/>
        <v>100000</v>
      </c>
      <c r="S17">
        <f t="shared" si="1"/>
        <v>9079.7057545057578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4615.5898187556941</v>
      </c>
      <c r="AC17">
        <f t="shared" si="2"/>
        <v>3887.247330355955</v>
      </c>
      <c r="AE17">
        <f t="shared" si="3"/>
        <v>2346.3892811687028</v>
      </c>
      <c r="AF17">
        <f t="shared" si="4"/>
        <v>-117.31946405843514</v>
      </c>
      <c r="AG17">
        <f t="shared" si="4"/>
        <v>-5.3515601654091718</v>
      </c>
      <c r="AH17">
        <f t="shared" si="5"/>
        <v>-4363.8356217889232</v>
      </c>
      <c r="AI17">
        <f t="shared" si="6"/>
        <v>-2140.1173648440645</v>
      </c>
      <c r="AJ17">
        <f t="shared" si="7"/>
        <v>728.34248839973907</v>
      </c>
      <c r="AK17">
        <f t="shared" si="24"/>
        <v>585.71121436032217</v>
      </c>
      <c r="AL17">
        <f t="shared" si="8"/>
        <v>-826.06366208400323</v>
      </c>
      <c r="AN17">
        <f t="shared" si="9"/>
        <v>743.32579256889551</v>
      </c>
      <c r="AO17">
        <f t="shared" si="9"/>
        <v>-37.16628962844478</v>
      </c>
      <c r="AP17">
        <f t="shared" si="9"/>
        <v>-1.695350696220169</v>
      </c>
      <c r="AQ17">
        <f t="shared" si="9"/>
        <v>-1382.443909985373</v>
      </c>
      <c r="AR17">
        <f t="shared" si="9"/>
        <v>-677.97975774114241</v>
      </c>
      <c r="AS17">
        <f t="shared" si="9"/>
        <v>230.73569326129729</v>
      </c>
      <c r="AT17">
        <f t="shared" si="9"/>
        <v>185.55073368474606</v>
      </c>
      <c r="AU17">
        <f t="shared" si="9"/>
        <v>-261.69333079509903</v>
      </c>
      <c r="AW17">
        <v>14</v>
      </c>
      <c r="AX17">
        <f>(R17*SUMPRODUCT(K18:$K$23, X18:$X$23)-$AZ$3*SUMPRODUCT(K17:$K$22, W18:$W$23))/Z17</f>
        <v>9079.7057545057578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5480.6196899715269</v>
      </c>
      <c r="P18">
        <f t="shared" si="22"/>
        <v>274.03098449857634</v>
      </c>
      <c r="Q18" s="4">
        <f t="shared" si="23"/>
        <v>12.5</v>
      </c>
      <c r="R18">
        <f t="shared" si="0"/>
        <v>100000</v>
      </c>
      <c r="S18">
        <f t="shared" si="1"/>
        <v>8305.7120528783071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3887.247330355955</v>
      </c>
      <c r="AC18">
        <f t="shared" si="2"/>
        <v>3158.9733468700283</v>
      </c>
      <c r="AE18">
        <f t="shared" si="3"/>
        <v>2084.4849201040315</v>
      </c>
      <c r="AF18">
        <f t="shared" si="4"/>
        <v>-104.22424600520159</v>
      </c>
      <c r="AG18">
        <f t="shared" si="4"/>
        <v>-4.7542181313872129</v>
      </c>
      <c r="AH18">
        <f t="shared" si="5"/>
        <v>-4350.611458942939</v>
      </c>
      <c r="AI18">
        <f t="shared" si="6"/>
        <v>-2375.1050029754961</v>
      </c>
      <c r="AJ18">
        <f t="shared" si="7"/>
        <v>728.27398348592669</v>
      </c>
      <c r="AK18">
        <f t="shared" si="24"/>
        <v>502.094394957205</v>
      </c>
      <c r="AL18">
        <f t="shared" si="8"/>
        <v>-1144.7366245323644</v>
      </c>
      <c r="AN18">
        <f t="shared" si="9"/>
        <v>608.302023458853</v>
      </c>
      <c r="AO18">
        <f t="shared" si="9"/>
        <v>-30.415101172942652</v>
      </c>
      <c r="AP18">
        <f t="shared" si="9"/>
        <v>-1.387393346622664</v>
      </c>
      <c r="AQ18">
        <f t="shared" si="9"/>
        <v>-1269.6113693286793</v>
      </c>
      <c r="AR18">
        <f t="shared" si="9"/>
        <v>-693.11184038939166</v>
      </c>
      <c r="AS18">
        <f t="shared" si="9"/>
        <v>212.52758104137251</v>
      </c>
      <c r="AT18">
        <f t="shared" si="9"/>
        <v>146.52302517236407</v>
      </c>
      <c r="AU18">
        <f t="shared" si="9"/>
        <v>-334.06123417565504</v>
      </c>
      <c r="AW18">
        <v>15</v>
      </c>
      <c r="AX18">
        <f>(R18*SUMPRODUCT(K19:$K$23, X19:$X$23)-$AZ$3*SUMPRODUCT(K18:$K$22, W19:$W$23))/Z18</f>
        <v>8305.7120528783071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5480.6196899715269</v>
      </c>
      <c r="P19">
        <f t="shared" si="22"/>
        <v>274.03098449857634</v>
      </c>
      <c r="Q19" s="4">
        <f t="shared" si="23"/>
        <v>12.5</v>
      </c>
      <c r="R19">
        <f t="shared" si="0"/>
        <v>100000</v>
      </c>
      <c r="S19">
        <f t="shared" si="1"/>
        <v>7336.1972227067508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3158.9733468700283</v>
      </c>
      <c r="AC19">
        <f t="shared" si="2"/>
        <v>2447.1798190180775</v>
      </c>
      <c r="AE19">
        <f t="shared" si="3"/>
        <v>1828.2035629438737</v>
      </c>
      <c r="AF19">
        <f t="shared" si="4"/>
        <v>-91.41017814719369</v>
      </c>
      <c r="AG19">
        <f t="shared" si="4"/>
        <v>-4.1697008421536994</v>
      </c>
      <c r="AH19">
        <f t="shared" si="5"/>
        <v>-4295.8008633571317</v>
      </c>
      <c r="AI19">
        <f t="shared" si="6"/>
        <v>-2563.1771794026054</v>
      </c>
      <c r="AJ19">
        <f t="shared" si="7"/>
        <v>711.79352785195078</v>
      </c>
      <c r="AK19">
        <f t="shared" si="24"/>
        <v>418.94055076218365</v>
      </c>
      <c r="AL19">
        <f t="shared" si="8"/>
        <v>-1432.4431007884709</v>
      </c>
      <c r="AN19">
        <f t="shared" si="9"/>
        <v>491.45801404713217</v>
      </c>
      <c r="AO19">
        <f t="shared" si="9"/>
        <v>-24.572900702356609</v>
      </c>
      <c r="AP19">
        <f t="shared" si="9"/>
        <v>-1.1208997381865531</v>
      </c>
      <c r="AQ19">
        <f t="shared" si="9"/>
        <v>-1154.7979688037979</v>
      </c>
      <c r="AR19">
        <f t="shared" si="9"/>
        <v>-689.03375519720885</v>
      </c>
      <c r="AS19">
        <f t="shared" si="9"/>
        <v>191.34446551806727</v>
      </c>
      <c r="AT19">
        <f t="shared" si="9"/>
        <v>112.61967499388111</v>
      </c>
      <c r="AU19">
        <f t="shared" si="9"/>
        <v>-385.06961468526049</v>
      </c>
      <c r="AW19">
        <v>16</v>
      </c>
      <c r="AX19">
        <f>(R19*SUMPRODUCT(K20:$K$23, X20:$X$23)-$AZ$3*SUMPRODUCT(K19:$K$22, W20:$W$23))/Z19</f>
        <v>7336.1972227067508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5480.6196899715269</v>
      </c>
      <c r="P20">
        <f t="shared" si="22"/>
        <v>274.03098449857634</v>
      </c>
      <c r="Q20" s="4">
        <f t="shared" si="23"/>
        <v>12.5</v>
      </c>
      <c r="R20">
        <f t="shared" si="0"/>
        <v>100000</v>
      </c>
      <c r="S20">
        <f t="shared" si="1"/>
        <v>6123.4618064101724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2447.1798190180775</v>
      </c>
      <c r="AC20">
        <f t="shared" si="2"/>
        <v>1765.0230824535902</v>
      </c>
      <c r="AE20">
        <f t="shared" si="3"/>
        <v>1579.7306433467159</v>
      </c>
      <c r="AF20">
        <f t="shared" si="4"/>
        <v>-78.986532167335795</v>
      </c>
      <c r="AG20">
        <f t="shared" si="4"/>
        <v>-3.6029927560867732</v>
      </c>
      <c r="AH20">
        <f t="shared" si="5"/>
        <v>-4200.0886211631141</v>
      </c>
      <c r="AI20">
        <f t="shared" si="6"/>
        <v>-2702.9475027398207</v>
      </c>
      <c r="AJ20">
        <f t="shared" si="7"/>
        <v>682.15673656448735</v>
      </c>
      <c r="AK20">
        <f t="shared" si="24"/>
        <v>337.83174655485686</v>
      </c>
      <c r="AL20">
        <f t="shared" si="8"/>
        <v>-1682.9590196204765</v>
      </c>
      <c r="AN20">
        <f t="shared" si="9"/>
        <v>391.18868084633067</v>
      </c>
      <c r="AO20">
        <f t="shared" si="9"/>
        <v>-19.559434042316532</v>
      </c>
      <c r="AP20">
        <f t="shared" si="9"/>
        <v>-0.89220905430213071</v>
      </c>
      <c r="AQ20">
        <f t="shared" si="9"/>
        <v>-1040.067896429274</v>
      </c>
      <c r="AR20">
        <f t="shared" si="9"/>
        <v>-669.33085867956197</v>
      </c>
      <c r="AS20">
        <f t="shared" si="9"/>
        <v>168.92246474485307</v>
      </c>
      <c r="AT20">
        <f t="shared" si="9"/>
        <v>83.657271471818291</v>
      </c>
      <c r="AU20">
        <f t="shared" si="9"/>
        <v>-416.75112246289058</v>
      </c>
      <c r="AW20">
        <v>17</v>
      </c>
      <c r="AX20">
        <f>(R20*SUMPRODUCT(K21:$K$23, X21:$X$23)-$AZ$3*SUMPRODUCT(K20:$K$22, W21:$W$23))/Z20</f>
        <v>6123.4618064101724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5480.6196899715269</v>
      </c>
      <c r="P21">
        <f t="shared" si="22"/>
        <v>274.03098449857634</v>
      </c>
      <c r="Q21" s="4">
        <f t="shared" si="23"/>
        <v>12.5</v>
      </c>
      <c r="R21">
        <f t="shared" si="0"/>
        <v>100000</v>
      </c>
      <c r="S21">
        <f t="shared" si="1"/>
        <v>4591.1280386286116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1765.0230824535902</v>
      </c>
      <c r="AC21">
        <f t="shared" si="2"/>
        <v>1123.6922852919411</v>
      </c>
      <c r="AE21">
        <f t="shared" si="3"/>
        <v>1341.3980207965824</v>
      </c>
      <c r="AF21">
        <f t="shared" si="4"/>
        <v>-67.069901039829119</v>
      </c>
      <c r="AG21">
        <f t="shared" si="4"/>
        <v>-3.0594122943138187</v>
      </c>
      <c r="AH21">
        <f t="shared" si="5"/>
        <v>-4060.4042736966926</v>
      </c>
      <c r="AI21">
        <f t="shared" si="6"/>
        <v>-2789.135566234253</v>
      </c>
      <c r="AJ21">
        <f t="shared" si="7"/>
        <v>641.33079716164912</v>
      </c>
      <c r="AK21">
        <f t="shared" si="24"/>
        <v>260.08336107554351</v>
      </c>
      <c r="AL21">
        <f t="shared" si="8"/>
        <v>-1887.7214079970604</v>
      </c>
      <c r="AN21">
        <f t="shared" si="9"/>
        <v>305.98649955511576</v>
      </c>
      <c r="AO21">
        <f t="shared" si="9"/>
        <v>-15.299324977755788</v>
      </c>
      <c r="AP21">
        <f t="shared" si="9"/>
        <v>-0.69788298783760661</v>
      </c>
      <c r="AQ21">
        <f t="shared" si="9"/>
        <v>-926.21941528531033</v>
      </c>
      <c r="AR21">
        <f t="shared" si="9"/>
        <v>-636.23012369578794</v>
      </c>
      <c r="AS21">
        <f t="shared" si="9"/>
        <v>146.29406234239835</v>
      </c>
      <c r="AT21">
        <f t="shared" si="9"/>
        <v>59.327653697278784</v>
      </c>
      <c r="AU21">
        <f t="shared" si="9"/>
        <v>-430.60840765611084</v>
      </c>
      <c r="AW21">
        <v>18</v>
      </c>
      <c r="AX21">
        <f>(R21*SUMPRODUCT(K22:$K$23, X22:$X$23)-$AZ$3*SUMPRODUCT(K21:$K$22, W22:$W$23))/Z21</f>
        <v>4591.1280386286116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5480.6196899715269</v>
      </c>
      <c r="P22">
        <f t="shared" si="22"/>
        <v>274.03098449857634</v>
      </c>
      <c r="Q22" s="4">
        <f t="shared" si="23"/>
        <v>12.5</v>
      </c>
      <c r="R22">
        <f t="shared" si="0"/>
        <v>100000</v>
      </c>
      <c r="S22">
        <f t="shared" si="1"/>
        <v>2619.520353470773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1123.6922852919411</v>
      </c>
      <c r="AC22">
        <f t="shared" si="2"/>
        <v>533.35099307787027</v>
      </c>
      <c r="AE22">
        <f t="shared" si="3"/>
        <v>1115.8890025250028</v>
      </c>
      <c r="AF22">
        <f t="shared" si="4"/>
        <v>-55.794450126250133</v>
      </c>
      <c r="AG22">
        <f t="shared" si="4"/>
        <v>-2.5450794473270597</v>
      </c>
      <c r="AH22">
        <f t="shared" si="5"/>
        <v>-3869.9097923489703</v>
      </c>
      <c r="AI22">
        <f t="shared" si="6"/>
        <v>-2812.360319397545</v>
      </c>
      <c r="AJ22">
        <f t="shared" si="7"/>
        <v>590.34129221407079</v>
      </c>
      <c r="AK22">
        <f t="shared" si="24"/>
        <v>186.87100727486805</v>
      </c>
      <c r="AL22">
        <f t="shared" si="8"/>
        <v>-2035.1480199086063</v>
      </c>
      <c r="AN22">
        <f t="shared" si="9"/>
        <v>234.48062797612729</v>
      </c>
      <c r="AO22">
        <f t="shared" si="9"/>
        <v>-11.724031398806364</v>
      </c>
      <c r="AP22">
        <f t="shared" si="9"/>
        <v>-0.53479497128121634</v>
      </c>
      <c r="AQ22">
        <f t="shared" si="9"/>
        <v>-813.18023232388578</v>
      </c>
      <c r="AR22">
        <f t="shared" si="9"/>
        <v>-590.95843071784611</v>
      </c>
      <c r="AS22">
        <f t="shared" si="9"/>
        <v>124.04781891870311</v>
      </c>
      <c r="AT22">
        <f t="shared" si="9"/>
        <v>39.267015838666026</v>
      </c>
      <c r="AU22">
        <f t="shared" si="9"/>
        <v>-427.64359596047706</v>
      </c>
      <c r="AW22">
        <v>19</v>
      </c>
      <c r="AX22">
        <f>(R22*SUMPRODUCT(K23:$K$23, X23:$X$23)-$AZ$3*SUMPRODUCT(K22:$K$22, W23:$W$23))/Z22</f>
        <v>2619.520353470773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5480.6196899715269</v>
      </c>
      <c r="P23">
        <f t="shared" si="22"/>
        <v>274.03098449857634</v>
      </c>
      <c r="Q23" s="4">
        <f t="shared" si="23"/>
        <v>12.5</v>
      </c>
      <c r="R23">
        <f t="shared" si="0"/>
        <v>100000</v>
      </c>
      <c r="S23">
        <f t="shared" si="1"/>
        <v>3228.6303966392256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533.35099307787027</v>
      </c>
      <c r="AC23">
        <f t="shared" si="2"/>
        <v>533.35099307787027</v>
      </c>
      <c r="AE23">
        <f t="shared" si="3"/>
        <v>905.36654718086527</v>
      </c>
      <c r="AF23">
        <f t="shared" si="4"/>
        <v>-45.268327359043262</v>
      </c>
      <c r="AG23">
        <f t="shared" si="4"/>
        <v>-2.0649274133122</v>
      </c>
      <c r="AH23">
        <f t="shared" si="5"/>
        <v>-3637.6099163327112</v>
      </c>
      <c r="AI23">
        <f t="shared" si="6"/>
        <v>-2779.5766239242012</v>
      </c>
      <c r="AJ23">
        <f t="shared" si="7"/>
        <v>0</v>
      </c>
      <c r="AK23">
        <f t="shared" si="24"/>
        <v>119.24023604625248</v>
      </c>
      <c r="AL23">
        <f t="shared" si="8"/>
        <v>-2660.3363878779487</v>
      </c>
      <c r="AN23">
        <f t="shared" si="9"/>
        <v>175.24747991422595</v>
      </c>
      <c r="AO23">
        <f t="shared" si="9"/>
        <v>-8.7623739957112967</v>
      </c>
      <c r="AP23">
        <f t="shared" si="9"/>
        <v>-0.39969814051067737</v>
      </c>
      <c r="AQ23">
        <f t="shared" si="9"/>
        <v>-704.11478393287268</v>
      </c>
      <c r="AR23">
        <f t="shared" si="9"/>
        <v>-538.02937615486871</v>
      </c>
      <c r="AS23">
        <f t="shared" si="9"/>
        <v>0</v>
      </c>
      <c r="AT23">
        <f t="shared" si="9"/>
        <v>23.080763185420285</v>
      </c>
      <c r="AU23">
        <f t="shared" si="9"/>
        <v>-514.94861296944839</v>
      </c>
      <c r="AW23">
        <v>20</v>
      </c>
      <c r="AX23">
        <f>(R23*SUMPRODUCT(K$23:$K24, X$23:$X24)-$AZ$3*SUMPRODUCT(K$22:$K23, W$23:$W24))/Z23</f>
        <v>3228.6303966392256</v>
      </c>
    </row>
    <row r="25" spans="5:50" x14ac:dyDescent="0.25">
      <c r="AN25" s="8">
        <f t="shared" ref="AN25:AU25" si="25">SUM(AN3:AN23)</f>
        <v>36730.165922343811</v>
      </c>
      <c r="AO25" s="8">
        <f t="shared" si="25"/>
        <v>-5946.9730635958358</v>
      </c>
      <c r="AP25" s="8">
        <f t="shared" si="25"/>
        <v>-696.22981026947662</v>
      </c>
      <c r="AQ25" s="8">
        <f t="shared" si="25"/>
        <v>-30196.626022514291</v>
      </c>
      <c r="AR25" s="8">
        <f t="shared" si="25"/>
        <v>-109.66297403579495</v>
      </c>
      <c r="AS25" s="8">
        <f t="shared" si="25"/>
        <v>-3903.5295545246017</v>
      </c>
      <c r="AT25" s="8">
        <f t="shared" si="25"/>
        <v>6340.673210936704</v>
      </c>
      <c r="AU25" s="9">
        <f t="shared" si="25"/>
        <v>2327.480682376307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410.20826653822456</v>
      </c>
      <c r="K3">
        <v>1</v>
      </c>
      <c r="L3" s="2">
        <v>0</v>
      </c>
      <c r="O3">
        <f>$C$3</f>
        <v>410.20826653822456</v>
      </c>
      <c r="P3">
        <f>O3*B5</f>
        <v>328.16661323057969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410.20826653822456</v>
      </c>
      <c r="AF3">
        <f t="shared" ref="AF3:AG23" si="4">-$Z3*P3</f>
        <v>-328.16661323057969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-542.91531739235518</v>
      </c>
      <c r="AJ3">
        <f t="shared" ref="AJ3:AJ23" si="7">AB3-AC3</f>
        <v>0</v>
      </c>
      <c r="AL3">
        <f t="shared" ref="AL3:AL23" si="8">SUM(AI3:AK3)</f>
        <v>-542.91531739235518</v>
      </c>
      <c r="AN3">
        <f t="shared" ref="AN3:AU23" si="9">AE3*$K3</f>
        <v>410.20826653822456</v>
      </c>
      <c r="AO3">
        <f t="shared" si="9"/>
        <v>-328.16661323057969</v>
      </c>
      <c r="AP3">
        <f t="shared" si="9"/>
        <v>-624.95697070000006</v>
      </c>
      <c r="AQ3">
        <f t="shared" si="9"/>
        <v>0</v>
      </c>
      <c r="AR3">
        <f t="shared" si="9"/>
        <v>-542.91531739235518</v>
      </c>
      <c r="AS3">
        <f t="shared" si="9"/>
        <v>0</v>
      </c>
      <c r="AT3">
        <f t="shared" si="9"/>
        <v>0</v>
      </c>
      <c r="AU3">
        <f t="shared" si="9"/>
        <v>-542.91531739235518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292.60107089598318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250000</v>
      </c>
      <c r="S4">
        <f t="shared" si="1"/>
        <v>52.083952787066565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51.508586933610786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-51.508586933610786</v>
      </c>
      <c r="AK4">
        <f>G4*MAX(0, SUM(AB4, AE4:AF4))</f>
        <v>0</v>
      </c>
      <c r="AL4">
        <f t="shared" si="8"/>
        <v>-313.23183693361074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-241.09248396237189</v>
      </c>
      <c r="AR4">
        <f t="shared" si="9"/>
        <v>-241.09248396237189</v>
      </c>
      <c r="AS4">
        <f t="shared" si="9"/>
        <v>-47.448337773644482</v>
      </c>
      <c r="AT4">
        <f t="shared" si="9"/>
        <v>0</v>
      </c>
      <c r="AU4">
        <f t="shared" si="9"/>
        <v>-288.54082173601637</v>
      </c>
      <c r="AW4">
        <v>1</v>
      </c>
      <c r="AX4">
        <f>(R4*SUMPRODUCT(K5:$K$23, X5:$X$23)-$AZ$3*SUMPRODUCT(K4:$K$22, W5:$W$23))/Z4</f>
        <v>52.083952787066565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410.20826653822456</v>
      </c>
      <c r="P5">
        <f t="shared" ref="P5:P23" si="22">O5*$C$5</f>
        <v>20.51041332691123</v>
      </c>
      <c r="Q5" s="4">
        <f t="shared" ref="Q5:Q23" si="23">$C$8</f>
        <v>12.5</v>
      </c>
      <c r="R5">
        <f t="shared" si="0"/>
        <v>250000</v>
      </c>
      <c r="S5">
        <f t="shared" si="1"/>
        <v>98.323532093940031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51.508586933610786</v>
      </c>
      <c r="AC5">
        <f t="shared" si="2"/>
        <v>96.162139415788261</v>
      </c>
      <c r="AE5">
        <f t="shared" si="3"/>
        <v>401.19088153454152</v>
      </c>
      <c r="AF5">
        <f t="shared" si="4"/>
        <v>-20.059544076727075</v>
      </c>
      <c r="AG5">
        <f t="shared" si="4"/>
        <v>-12.225219305068453</v>
      </c>
      <c r="AH5">
        <f t="shared" si="5"/>
        <v>-261.50788113090294</v>
      </c>
      <c r="AI5">
        <f t="shared" si="6"/>
        <v>107.39823702184304</v>
      </c>
      <c r="AJ5">
        <f t="shared" si="7"/>
        <v>-44.653552482177474</v>
      </c>
      <c r="AK5">
        <f>G5*SUM(AB5, AE5:AF5)</f>
        <v>30.284794707399769</v>
      </c>
      <c r="AL5">
        <f t="shared" si="8"/>
        <v>93.029479247065339</v>
      </c>
      <c r="AN5">
        <f t="shared" si="9"/>
        <v>340.4346739281757</v>
      </c>
      <c r="AO5">
        <f t="shared" si="9"/>
        <v>-17.021733696408784</v>
      </c>
      <c r="AP5">
        <f t="shared" si="9"/>
        <v>-10.373836344191909</v>
      </c>
      <c r="AQ5">
        <f t="shared" si="9"/>
        <v>-221.9052185381789</v>
      </c>
      <c r="AR5">
        <f t="shared" si="9"/>
        <v>91.13388534939611</v>
      </c>
      <c r="AS5">
        <f t="shared" si="9"/>
        <v>-37.891234020222733</v>
      </c>
      <c r="AT5">
        <f t="shared" si="9"/>
        <v>25.698475926870529</v>
      </c>
      <c r="AU5">
        <f t="shared" si="9"/>
        <v>78.941127256043899</v>
      </c>
      <c r="AW5">
        <v>2</v>
      </c>
      <c r="AX5">
        <f>(R5*SUMPRODUCT(K6:$K$23, X6:$X$23)-$AZ$3*SUMPRODUCT(K5:$K$22, W6:$W$23))/Z5</f>
        <v>98.323532093940031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410.20826653822456</v>
      </c>
      <c r="P6">
        <f t="shared" si="22"/>
        <v>20.51041332691123</v>
      </c>
      <c r="Q6" s="4">
        <f t="shared" si="23"/>
        <v>12.5</v>
      </c>
      <c r="R6">
        <f t="shared" si="0"/>
        <v>250000</v>
      </c>
      <c r="S6">
        <f t="shared" si="1"/>
        <v>138.80985557810115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96.162139415788261</v>
      </c>
      <c r="AC6">
        <f t="shared" si="2"/>
        <v>134.25545890003559</v>
      </c>
      <c r="AE6">
        <f t="shared" si="3"/>
        <v>396.74919939449751</v>
      </c>
      <c r="AF6">
        <f t="shared" si="4"/>
        <v>-19.837459969724875</v>
      </c>
      <c r="AG6">
        <f t="shared" si="4"/>
        <v>-12.089870919188531</v>
      </c>
      <c r="AH6">
        <f t="shared" si="5"/>
        <v>-261.92385658477502</v>
      </c>
      <c r="AI6">
        <f t="shared" si="6"/>
        <v>102.8980119208091</v>
      </c>
      <c r="AJ6">
        <f t="shared" si="7"/>
        <v>-38.093319484247331</v>
      </c>
      <c r="AK6">
        <f>G6*SUM(AB6, AE6:AF6)</f>
        <v>33.115171518839269</v>
      </c>
      <c r="AL6">
        <f t="shared" si="8"/>
        <v>97.919863955401041</v>
      </c>
      <c r="AN6">
        <f t="shared" si="9"/>
        <v>310.12741539672766</v>
      </c>
      <c r="AO6">
        <f t="shared" si="9"/>
        <v>-15.506370769836384</v>
      </c>
      <c r="AP6">
        <f t="shared" si="9"/>
        <v>-9.4503036839650392</v>
      </c>
      <c r="AQ6">
        <f t="shared" si="9"/>
        <v>-204.73833040457049</v>
      </c>
      <c r="AR6">
        <f t="shared" si="9"/>
        <v>80.432410538355782</v>
      </c>
      <c r="AS6">
        <f t="shared" si="9"/>
        <v>-29.776450043405625</v>
      </c>
      <c r="AT6">
        <f t="shared" si="9"/>
        <v>25.885175242270154</v>
      </c>
      <c r="AU6">
        <f t="shared" si="9"/>
        <v>76.541135737220316</v>
      </c>
      <c r="AW6">
        <v>3</v>
      </c>
      <c r="AX6">
        <f>(R6*SUMPRODUCT(K7:$K$23, X7:$X$23)-$AZ$3*SUMPRODUCT(K6:$K$22, W7:$W$23))/Z6</f>
        <v>138.80985557810115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410.20826653822456</v>
      </c>
      <c r="P7">
        <f t="shared" si="22"/>
        <v>20.51041332691123</v>
      </c>
      <c r="Q7" s="4">
        <f t="shared" si="23"/>
        <v>12.5</v>
      </c>
      <c r="R7">
        <f t="shared" si="0"/>
        <v>250000</v>
      </c>
      <c r="S7">
        <f t="shared" si="1"/>
        <v>174.02084175949506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134.25545890003559</v>
      </c>
      <c r="AC7">
        <f t="shared" si="2"/>
        <v>166.44531863513248</v>
      </c>
      <c r="AE7">
        <f t="shared" si="3"/>
        <v>392.3509675069983</v>
      </c>
      <c r="AF7">
        <f t="shared" si="4"/>
        <v>-19.617548375349916</v>
      </c>
      <c r="AG7">
        <f t="shared" si="4"/>
        <v>-11.955846563566197</v>
      </c>
      <c r="AH7">
        <f t="shared" si="5"/>
        <v>-262.51292860896342</v>
      </c>
      <c r="AI7">
        <f t="shared" si="6"/>
        <v>98.264643959118757</v>
      </c>
      <c r="AJ7">
        <f t="shared" si="7"/>
        <v>-32.189859735096888</v>
      </c>
      <c r="AK7">
        <f>G7*SUM(AB7, AE7:AF7)</f>
        <v>35.489221462217884</v>
      </c>
      <c r="AL7">
        <f t="shared" si="8"/>
        <v>101.56400568623975</v>
      </c>
      <c r="AN7">
        <f t="shared" si="9"/>
        <v>282.5141439548039</v>
      </c>
      <c r="AO7">
        <f t="shared" si="9"/>
        <v>-14.125707197740196</v>
      </c>
      <c r="AP7">
        <f t="shared" si="9"/>
        <v>-8.6088630764001906</v>
      </c>
      <c r="AQ7">
        <f t="shared" si="9"/>
        <v>-189.02365852253698</v>
      </c>
      <c r="AR7">
        <f t="shared" si="9"/>
        <v>70.755915158126527</v>
      </c>
      <c r="AS7">
        <f t="shared" si="9"/>
        <v>-23.178458625628082</v>
      </c>
      <c r="AT7">
        <f t="shared" si="9"/>
        <v>25.554179424425921</v>
      </c>
      <c r="AU7">
        <f t="shared" si="9"/>
        <v>73.13163595692437</v>
      </c>
      <c r="AW7">
        <v>4</v>
      </c>
      <c r="AX7">
        <f>(R7*SUMPRODUCT(K8:$K$23, X8:$X$23)-$AZ$3*SUMPRODUCT(K7:$K$22, W8:$W$23))/Z7</f>
        <v>174.02084175949506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410.20826653822456</v>
      </c>
      <c r="P8">
        <f t="shared" si="22"/>
        <v>20.51041332691123</v>
      </c>
      <c r="Q8" s="4">
        <f t="shared" si="23"/>
        <v>12.5</v>
      </c>
      <c r="R8">
        <f t="shared" si="0"/>
        <v>250000</v>
      </c>
      <c r="S8">
        <f t="shared" si="1"/>
        <v>203.95286303509124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166.44531863513248</v>
      </c>
      <c r="AC8">
        <f t="shared" si="2"/>
        <v>192.90828213269583</v>
      </c>
      <c r="AE8">
        <f t="shared" si="3"/>
        <v>387.99441614558117</v>
      </c>
      <c r="AF8">
        <f t="shared" si="4"/>
        <v>-19.39972080727906</v>
      </c>
      <c r="AG8">
        <f t="shared" si="4"/>
        <v>-11.823092310519861</v>
      </c>
      <c r="AH8">
        <f t="shared" si="5"/>
        <v>-263.91574821347291</v>
      </c>
      <c r="AI8">
        <f t="shared" si="6"/>
        <v>92.855854814309339</v>
      </c>
      <c r="AJ8">
        <f t="shared" si="7"/>
        <v>-26.462963497563351</v>
      </c>
      <c r="AK8">
        <f t="shared" ref="AK8:AK23" si="24">G8*SUM(AB8:AB8, AE8:AF8)</f>
        <v>37.452800978140424</v>
      </c>
      <c r="AL8">
        <f t="shared" si="8"/>
        <v>103.84569229488642</v>
      </c>
      <c r="AN8">
        <f t="shared" si="9"/>
        <v>257.35482200114922</v>
      </c>
      <c r="AO8">
        <f t="shared" si="9"/>
        <v>-12.867741100057462</v>
      </c>
      <c r="AP8">
        <f t="shared" si="9"/>
        <v>-7.8422000174747826</v>
      </c>
      <c r="AQ8">
        <f t="shared" si="9"/>
        <v>-175.05404093056293</v>
      </c>
      <c r="AR8">
        <f t="shared" si="9"/>
        <v>61.590839953054036</v>
      </c>
      <c r="AS8">
        <f t="shared" si="9"/>
        <v>-17.552755857143506</v>
      </c>
      <c r="AT8">
        <f t="shared" si="9"/>
        <v>24.842261971000195</v>
      </c>
      <c r="AU8">
        <f t="shared" si="9"/>
        <v>68.880346066910732</v>
      </c>
      <c r="AW8">
        <v>5</v>
      </c>
      <c r="AX8">
        <f>(R8*SUMPRODUCT(K9:$K$23, X9:$X$23)-$AZ$3*SUMPRODUCT(K8:$K$22, W9:$W$23))/Z8</f>
        <v>203.95286303509124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410.20826653822456</v>
      </c>
      <c r="P9">
        <f t="shared" si="22"/>
        <v>20.51041332691123</v>
      </c>
      <c r="Q9" s="4">
        <f t="shared" si="23"/>
        <v>12.5</v>
      </c>
      <c r="R9">
        <f t="shared" si="0"/>
        <v>250000</v>
      </c>
      <c r="S9">
        <f t="shared" si="1"/>
        <v>227.70338875215427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192.90828213269583</v>
      </c>
      <c r="AC9">
        <f t="shared" si="2"/>
        <v>212.97519788160571</v>
      </c>
      <c r="AE9">
        <f t="shared" si="3"/>
        <v>383.67539111919473</v>
      </c>
      <c r="AF9">
        <f t="shared" si="4"/>
        <v>-19.183769555959739</v>
      </c>
      <c r="AG9">
        <f t="shared" si="4"/>
        <v>-11.691481572185801</v>
      </c>
      <c r="AH9">
        <f t="shared" si="5"/>
        <v>-267.59630457722778</v>
      </c>
      <c r="AI9">
        <f t="shared" si="6"/>
        <v>85.203835413821423</v>
      </c>
      <c r="AJ9">
        <f t="shared" si="7"/>
        <v>-20.066915748909878</v>
      </c>
      <c r="AK9">
        <f t="shared" si="24"/>
        <v>39.017993258715158</v>
      </c>
      <c r="AL9">
        <f t="shared" si="8"/>
        <v>104.15491292362671</v>
      </c>
      <c r="AN9">
        <f t="shared" si="9"/>
        <v>234.4294377198687</v>
      </c>
      <c r="AO9">
        <f t="shared" si="9"/>
        <v>-11.721471885993436</v>
      </c>
      <c r="AP9">
        <f t="shared" si="9"/>
        <v>-7.1436102354248812</v>
      </c>
      <c r="AQ9">
        <f t="shared" si="9"/>
        <v>-163.50397411458019</v>
      </c>
      <c r="AR9">
        <f t="shared" si="9"/>
        <v>52.060381483870231</v>
      </c>
      <c r="AS9">
        <f t="shared" si="9"/>
        <v>-12.261082896316028</v>
      </c>
      <c r="AT9">
        <f t="shared" si="9"/>
        <v>23.840377653401742</v>
      </c>
      <c r="AU9">
        <f t="shared" si="9"/>
        <v>63.63967624095595</v>
      </c>
      <c r="AW9">
        <v>6</v>
      </c>
      <c r="AX9">
        <f>(R9*SUMPRODUCT(K10:$K$23, X10:$X$23)-$AZ$3*SUMPRODUCT(K9:$K$22, W10:$W$23))/Z9</f>
        <v>227.70338875215427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410.20826653822456</v>
      </c>
      <c r="P10">
        <f t="shared" si="22"/>
        <v>20.51041332691123</v>
      </c>
      <c r="Q10" s="4">
        <f t="shared" si="23"/>
        <v>12.5</v>
      </c>
      <c r="R10">
        <f t="shared" si="0"/>
        <v>250000</v>
      </c>
      <c r="S10">
        <f t="shared" si="1"/>
        <v>245.29023819320892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212.97519788160571</v>
      </c>
      <c r="AC10">
        <f t="shared" si="2"/>
        <v>226.86297112768739</v>
      </c>
      <c r="AE10">
        <f t="shared" si="3"/>
        <v>379.39164156503483</v>
      </c>
      <c r="AF10">
        <f t="shared" si="4"/>
        <v>-18.969582078251744</v>
      </c>
      <c r="AG10">
        <f t="shared" si="4"/>
        <v>-11.56094575953901</v>
      </c>
      <c r="AH10">
        <f t="shared" si="5"/>
        <v>-272.41993849866117</v>
      </c>
      <c r="AI10">
        <f t="shared" si="6"/>
        <v>76.441175228582892</v>
      </c>
      <c r="AJ10">
        <f t="shared" si="7"/>
        <v>-13.887773246081679</v>
      </c>
      <c r="AK10">
        <f t="shared" si="24"/>
        <v>40.137808015787222</v>
      </c>
      <c r="AL10">
        <f t="shared" si="8"/>
        <v>102.69120999828843</v>
      </c>
      <c r="AN10">
        <f t="shared" si="9"/>
        <v>213.53906015286563</v>
      </c>
      <c r="AO10">
        <f t="shared" si="9"/>
        <v>-10.676953007643283</v>
      </c>
      <c r="AP10">
        <f t="shared" si="9"/>
        <v>-6.5070318412564019</v>
      </c>
      <c r="AQ10">
        <f t="shared" si="9"/>
        <v>-153.3304671498245</v>
      </c>
      <c r="AR10">
        <f t="shared" si="9"/>
        <v>43.02460815414144</v>
      </c>
      <c r="AS10">
        <f t="shared" si="9"/>
        <v>-7.8166773373051157</v>
      </c>
      <c r="AT10">
        <f t="shared" si="9"/>
        <v>22.591403872080644</v>
      </c>
      <c r="AU10">
        <f t="shared" si="9"/>
        <v>57.799334688916964</v>
      </c>
      <c r="AW10">
        <v>7</v>
      </c>
      <c r="AX10">
        <f>(R10*SUMPRODUCT(K11:$K$23, X11:$X$23)-$AZ$3*SUMPRODUCT(K10:$K$22, W11:$W$23))/Z10</f>
        <v>245.29023819320892</v>
      </c>
    </row>
    <row r="11" spans="1:52" x14ac:dyDescent="0.25">
      <c r="A11" t="s">
        <v>33</v>
      </c>
      <c r="C11" s="7">
        <f>AU25</f>
        <v>-221.40670366515133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410.20826653822456</v>
      </c>
      <c r="P11">
        <f t="shared" si="22"/>
        <v>20.51041332691123</v>
      </c>
      <c r="Q11" s="4">
        <f t="shared" si="23"/>
        <v>12.5</v>
      </c>
      <c r="R11">
        <f t="shared" si="0"/>
        <v>250000</v>
      </c>
      <c r="S11">
        <f t="shared" si="1"/>
        <v>257.64459543893804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226.86297112768739</v>
      </c>
      <c r="AC11">
        <f t="shared" si="2"/>
        <v>235.62097124378099</v>
      </c>
      <c r="AE11">
        <f t="shared" si="3"/>
        <v>375.14340252043536</v>
      </c>
      <c r="AF11">
        <f t="shared" si="4"/>
        <v>-18.757170126021769</v>
      </c>
      <c r="AG11">
        <f t="shared" si="4"/>
        <v>-11.431492034713733</v>
      </c>
      <c r="AH11">
        <f t="shared" si="5"/>
        <v>-276.88534459770483</v>
      </c>
      <c r="AI11">
        <f t="shared" si="6"/>
        <v>68.069395761994997</v>
      </c>
      <c r="AJ11">
        <f t="shared" si="7"/>
        <v>-8.7580001160935979</v>
      </c>
      <c r="AK11">
        <f t="shared" si="24"/>
        <v>40.827444246547074</v>
      </c>
      <c r="AL11">
        <f t="shared" si="8"/>
        <v>100.13883989244847</v>
      </c>
      <c r="AN11">
        <f t="shared" si="9"/>
        <v>194.50387066559077</v>
      </c>
      <c r="AO11">
        <f t="shared" si="9"/>
        <v>-9.7251935332795387</v>
      </c>
      <c r="AP11">
        <f t="shared" si="9"/>
        <v>-5.9269853429278179</v>
      </c>
      <c r="AQ11">
        <f t="shared" si="9"/>
        <v>-143.5591586923772</v>
      </c>
      <c r="AR11">
        <f t="shared" si="9"/>
        <v>35.292533097006206</v>
      </c>
      <c r="AS11">
        <f t="shared" si="9"/>
        <v>-4.5408366785208347</v>
      </c>
      <c r="AT11">
        <f t="shared" si="9"/>
        <v>21.168160980531788</v>
      </c>
      <c r="AU11">
        <f t="shared" si="9"/>
        <v>51.919857399017161</v>
      </c>
      <c r="AW11">
        <v>8</v>
      </c>
      <c r="AX11">
        <f>(R11*SUMPRODUCT(K12:$K$23, X12:$X$23)-$AZ$3*SUMPRODUCT(K11:$K$22, W12:$W$23))/Z11</f>
        <v>257.64459543893804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410.20826653822456</v>
      </c>
      <c r="P12">
        <f t="shared" si="22"/>
        <v>20.51041332691123</v>
      </c>
      <c r="Q12" s="4">
        <f t="shared" si="23"/>
        <v>12.5</v>
      </c>
      <c r="R12">
        <f t="shared" si="0"/>
        <v>250000</v>
      </c>
      <c r="S12">
        <f t="shared" si="1"/>
        <v>264.38556310904988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235.62097124378099</v>
      </c>
      <c r="AC12">
        <f t="shared" si="2"/>
        <v>239.06828993336805</v>
      </c>
      <c r="AE12">
        <f t="shared" si="3"/>
        <v>370.92717032122903</v>
      </c>
      <c r="AF12">
        <f t="shared" si="4"/>
        <v>-18.546358516061453</v>
      </c>
      <c r="AG12">
        <f t="shared" si="4"/>
        <v>-11.30301363291349</v>
      </c>
      <c r="AH12">
        <f t="shared" si="5"/>
        <v>-283.26962906211793</v>
      </c>
      <c r="AI12">
        <f t="shared" si="6"/>
        <v>57.808169110136191</v>
      </c>
      <c r="AJ12">
        <f t="shared" si="7"/>
        <v>-3.447318689587064</v>
      </c>
      <c r="AK12">
        <f t="shared" si="24"/>
        <v>41.160124813426407</v>
      </c>
      <c r="AL12">
        <f t="shared" si="8"/>
        <v>95.520975233975534</v>
      </c>
      <c r="AN12">
        <f t="shared" si="9"/>
        <v>177.15807334495238</v>
      </c>
      <c r="AO12">
        <f t="shared" si="9"/>
        <v>-8.857903667247621</v>
      </c>
      <c r="AP12">
        <f t="shared" si="9"/>
        <v>-5.3984185533363771</v>
      </c>
      <c r="AQ12">
        <f t="shared" si="9"/>
        <v>-135.29206199245101</v>
      </c>
      <c r="AR12">
        <f t="shared" si="9"/>
        <v>27.60968913191742</v>
      </c>
      <c r="AS12">
        <f t="shared" si="9"/>
        <v>-1.6464696741530054</v>
      </c>
      <c r="AT12">
        <f t="shared" si="9"/>
        <v>19.658437003332836</v>
      </c>
      <c r="AU12">
        <f t="shared" si="9"/>
        <v>45.621656461097253</v>
      </c>
      <c r="AW12">
        <v>9</v>
      </c>
      <c r="AX12">
        <f>(R12*SUMPRODUCT(K13:$K$23, X13:$X$23)-$AZ$3*SUMPRODUCT(K12:$K$22, W13:$W$23))/Z12</f>
        <v>264.38556310904988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410.20826653822456</v>
      </c>
      <c r="P13">
        <f t="shared" si="22"/>
        <v>20.51041332691123</v>
      </c>
      <c r="Q13" s="4">
        <f t="shared" si="23"/>
        <v>12.5</v>
      </c>
      <c r="R13">
        <f t="shared" si="0"/>
        <v>250000</v>
      </c>
      <c r="S13">
        <f t="shared" si="1"/>
        <v>266.09880236723399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239.06828993336805</v>
      </c>
      <c r="AC13">
        <f t="shared" si="2"/>
        <v>237.9027583068108</v>
      </c>
      <c r="AE13">
        <f t="shared" si="3"/>
        <v>366.74226723883874</v>
      </c>
      <c r="AF13">
        <f t="shared" si="4"/>
        <v>-18.337113361941938</v>
      </c>
      <c r="AG13">
        <f t="shared" si="4"/>
        <v>-11.175489902172183</v>
      </c>
      <c r="AH13">
        <f t="shared" si="5"/>
        <v>-289.8718882434282</v>
      </c>
      <c r="AI13">
        <f t="shared" si="6"/>
        <v>47.357775731296442</v>
      </c>
      <c r="AJ13">
        <f t="shared" si="7"/>
        <v>1.1655316265572537</v>
      </c>
      <c r="AK13">
        <f t="shared" si="24"/>
        <v>41.123141066718539</v>
      </c>
      <c r="AL13">
        <f t="shared" si="8"/>
        <v>89.646448424572242</v>
      </c>
      <c r="AN13">
        <f t="shared" si="9"/>
        <v>161.35210459434137</v>
      </c>
      <c r="AO13">
        <f t="shared" si="9"/>
        <v>-8.0676052297170688</v>
      </c>
      <c r="AP13">
        <f t="shared" si="9"/>
        <v>-4.916773921817895</v>
      </c>
      <c r="AQ13">
        <f t="shared" si="9"/>
        <v>-127.53217561463465</v>
      </c>
      <c r="AR13">
        <f t="shared" si="9"/>
        <v>20.83554982817175</v>
      </c>
      <c r="AS13">
        <f t="shared" si="9"/>
        <v>0.51278785598444587</v>
      </c>
      <c r="AT13">
        <f t="shared" si="9"/>
        <v>18.092556957237274</v>
      </c>
      <c r="AU13">
        <f t="shared" si="9"/>
        <v>39.440894641393477</v>
      </c>
      <c r="AW13">
        <v>10</v>
      </c>
      <c r="AX13">
        <f>(R13*SUMPRODUCT(K14:$K$23, X14:$X$23)-$AZ$3*SUMPRODUCT(K13:$K$22, W14:$W$23))/Z13</f>
        <v>266.09880236723399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410.20826653822456</v>
      </c>
      <c r="P14">
        <f t="shared" si="22"/>
        <v>20.51041332691123</v>
      </c>
      <c r="Q14" s="4">
        <f t="shared" si="23"/>
        <v>12.5</v>
      </c>
      <c r="R14">
        <f t="shared" si="0"/>
        <v>250000</v>
      </c>
      <c r="S14">
        <f t="shared" si="1"/>
        <v>262.77232323266213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237.9027583068108</v>
      </c>
      <c r="AC14">
        <f t="shared" si="2"/>
        <v>232.26635945086764</v>
      </c>
      <c r="AE14">
        <f t="shared" si="3"/>
        <v>362.58605744077749</v>
      </c>
      <c r="AF14">
        <f t="shared" si="4"/>
        <v>-18.129302872038878</v>
      </c>
      <c r="AG14">
        <f t="shared" si="4"/>
        <v>-11.048840522543154</v>
      </c>
      <c r="AH14">
        <f t="shared" si="5"/>
        <v>-297.88961214613886</v>
      </c>
      <c r="AI14">
        <f t="shared" si="6"/>
        <v>35.518301900056599</v>
      </c>
      <c r="AJ14">
        <f t="shared" si="7"/>
        <v>5.6363988559431561</v>
      </c>
      <c r="AK14">
        <f t="shared" si="24"/>
        <v>40.765165901288462</v>
      </c>
      <c r="AL14">
        <f t="shared" si="8"/>
        <v>81.919866657288225</v>
      </c>
      <c r="AN14">
        <f t="shared" si="9"/>
        <v>146.94883114992336</v>
      </c>
      <c r="AO14">
        <f t="shared" si="9"/>
        <v>-7.34744155749617</v>
      </c>
      <c r="AP14">
        <f t="shared" si="9"/>
        <v>-4.4778726788600132</v>
      </c>
      <c r="AQ14">
        <f t="shared" si="9"/>
        <v>-120.72866404613193</v>
      </c>
      <c r="AR14">
        <f t="shared" si="9"/>
        <v>14.394852867435254</v>
      </c>
      <c r="AS14">
        <f t="shared" si="9"/>
        <v>2.2843190100074247</v>
      </c>
      <c r="AT14">
        <f t="shared" si="9"/>
        <v>16.521301241169443</v>
      </c>
      <c r="AU14">
        <f t="shared" si="9"/>
        <v>33.200473118612123</v>
      </c>
      <c r="AW14">
        <v>11</v>
      </c>
      <c r="AX14">
        <f>(R14*SUMPRODUCT(K15:$K$23, X15:$X$23)-$AZ$3*SUMPRODUCT(K14:$K$22, W15:$W$23))/Z14</f>
        <v>262.77232323266213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410.20826653822456</v>
      </c>
      <c r="P15">
        <f t="shared" si="22"/>
        <v>20.51041332691123</v>
      </c>
      <c r="Q15" s="4">
        <f t="shared" si="23"/>
        <v>12.5</v>
      </c>
      <c r="R15">
        <f t="shared" si="0"/>
        <v>250000</v>
      </c>
      <c r="S15">
        <f t="shared" si="1"/>
        <v>253.37252832333223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232.26635945086764</v>
      </c>
      <c r="AC15">
        <f t="shared" si="2"/>
        <v>221.40419551255525</v>
      </c>
      <c r="AE15">
        <f t="shared" si="3"/>
        <v>358.45176999456089</v>
      </c>
      <c r="AF15">
        <f t="shared" si="4"/>
        <v>-17.922588499728047</v>
      </c>
      <c r="AG15">
        <f t="shared" si="4"/>
        <v>-10.922859167964841</v>
      </c>
      <c r="AH15">
        <f t="shared" si="5"/>
        <v>-309.85898705765112</v>
      </c>
      <c r="AI15">
        <f t="shared" si="6"/>
        <v>19.747335269216933</v>
      </c>
      <c r="AJ15">
        <f t="shared" si="7"/>
        <v>10.862163938312392</v>
      </c>
      <c r="AK15">
        <f t="shared" si="24"/>
        <v>40.095687866199036</v>
      </c>
      <c r="AL15">
        <f t="shared" si="8"/>
        <v>70.705187073728354</v>
      </c>
      <c r="AN15">
        <f t="shared" si="9"/>
        <v>133.82188160768129</v>
      </c>
      <c r="AO15">
        <f t="shared" si="9"/>
        <v>-6.6910940803840653</v>
      </c>
      <c r="AP15">
        <f t="shared" si="9"/>
        <v>-4.0778639938504053</v>
      </c>
      <c r="AQ15">
        <f t="shared" si="9"/>
        <v>-115.68059123193682</v>
      </c>
      <c r="AR15">
        <f t="shared" si="9"/>
        <v>7.3723323015100091</v>
      </c>
      <c r="AS15">
        <f t="shared" si="9"/>
        <v>4.0552044605000068</v>
      </c>
      <c r="AT15">
        <f t="shared" si="9"/>
        <v>14.969044216716934</v>
      </c>
      <c r="AU15">
        <f t="shared" si="9"/>
        <v>26.396580978726949</v>
      </c>
      <c r="AW15">
        <v>12</v>
      </c>
      <c r="AX15">
        <f>(R15*SUMPRODUCT(K16:$K$23, X16:$X$23)-$AZ$3*SUMPRODUCT(K15:$K$22, W16:$W$23))/Z15</f>
        <v>253.37252832333223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410.20826653822456</v>
      </c>
      <c r="P16">
        <f t="shared" si="22"/>
        <v>20.51041332691123</v>
      </c>
      <c r="Q16" s="4">
        <f t="shared" si="23"/>
        <v>12.5</v>
      </c>
      <c r="R16">
        <f t="shared" si="0"/>
        <v>250000</v>
      </c>
      <c r="S16">
        <f t="shared" si="1"/>
        <v>237.88302535532955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221.40419551255525</v>
      </c>
      <c r="AC16">
        <f t="shared" si="2"/>
        <v>205.48216898525811</v>
      </c>
      <c r="AE16">
        <f t="shared" si="3"/>
        <v>354.33585148856781</v>
      </c>
      <c r="AF16">
        <f t="shared" si="4"/>
        <v>-17.716792574428393</v>
      </c>
      <c r="AG16">
        <f t="shared" si="4"/>
        <v>-10.797437557720135</v>
      </c>
      <c r="AH16">
        <f t="shared" si="5"/>
        <v>-323.86037130114056</v>
      </c>
      <c r="AI16">
        <f t="shared" si="6"/>
        <v>1.9612500552787537</v>
      </c>
      <c r="AJ16">
        <f t="shared" si="7"/>
        <v>15.922026527297135</v>
      </c>
      <c r="AK16">
        <f t="shared" si="24"/>
        <v>39.061627809868625</v>
      </c>
      <c r="AL16">
        <f t="shared" si="8"/>
        <v>56.944904392444514</v>
      </c>
      <c r="AN16">
        <f t="shared" si="9"/>
        <v>121.85766888254467</v>
      </c>
      <c r="AO16">
        <f t="shared" si="9"/>
        <v>-6.092883444127235</v>
      </c>
      <c r="AP16">
        <f t="shared" si="9"/>
        <v>-3.7132866041105728</v>
      </c>
      <c r="AQ16">
        <f t="shared" si="9"/>
        <v>-111.37701625280118</v>
      </c>
      <c r="AR16">
        <f t="shared" si="9"/>
        <v>0.67448258150570362</v>
      </c>
      <c r="AS16">
        <f t="shared" si="9"/>
        <v>5.4756554504761024</v>
      </c>
      <c r="AT16">
        <f t="shared" si="9"/>
        <v>13.433466830047097</v>
      </c>
      <c r="AU16">
        <f t="shared" si="9"/>
        <v>19.583604862028903</v>
      </c>
      <c r="AW16">
        <v>13</v>
      </c>
      <c r="AX16">
        <f>(R16*SUMPRODUCT(K17:$K$23, X17:$X$23)-$AZ$3*SUMPRODUCT(K16:$K$22, W17:$W$23))/Z16</f>
        <v>237.88302535532955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410.20826653822456</v>
      </c>
      <c r="P17">
        <f t="shared" si="22"/>
        <v>20.51041332691123</v>
      </c>
      <c r="Q17" s="4">
        <f t="shared" si="23"/>
        <v>12.5</v>
      </c>
      <c r="R17">
        <f t="shared" si="0"/>
        <v>250000</v>
      </c>
      <c r="S17">
        <f t="shared" si="1"/>
        <v>217.1093318737785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205.48216898525811</v>
      </c>
      <c r="AC17">
        <f t="shared" si="2"/>
        <v>185.36916275527523</v>
      </c>
      <c r="AE17">
        <f t="shared" si="3"/>
        <v>350.2381139825489</v>
      </c>
      <c r="AF17">
        <f t="shared" si="4"/>
        <v>-17.511905699127446</v>
      </c>
      <c r="AG17">
        <f t="shared" si="4"/>
        <v>-10.672569964832503</v>
      </c>
      <c r="AH17">
        <f t="shared" si="5"/>
        <v>-337.86434620862997</v>
      </c>
      <c r="AI17">
        <f t="shared" si="6"/>
        <v>-15.810707890041044</v>
      </c>
      <c r="AJ17">
        <f t="shared" si="7"/>
        <v>20.113006229982886</v>
      </c>
      <c r="AK17">
        <f t="shared" si="24"/>
        <v>37.674586408807571</v>
      </c>
      <c r="AL17">
        <f t="shared" si="8"/>
        <v>41.976884748749413</v>
      </c>
      <c r="AN17">
        <f t="shared" si="9"/>
        <v>110.95389232865963</v>
      </c>
      <c r="AO17">
        <f t="shared" si="9"/>
        <v>-5.5476946164329828</v>
      </c>
      <c r="AP17">
        <f t="shared" si="9"/>
        <v>-3.3810231710164897</v>
      </c>
      <c r="AQ17">
        <f t="shared" si="9"/>
        <v>-107.03393718249971</v>
      </c>
      <c r="AR17">
        <f t="shared" si="9"/>
        <v>-5.0087626412895538</v>
      </c>
      <c r="AS17">
        <f t="shared" si="9"/>
        <v>6.3717118113489359</v>
      </c>
      <c r="AT17">
        <f t="shared" si="9"/>
        <v>11.935143084221554</v>
      </c>
      <c r="AU17">
        <f t="shared" si="9"/>
        <v>13.298092254280936</v>
      </c>
      <c r="AW17">
        <v>14</v>
      </c>
      <c r="AX17">
        <f>(R17*SUMPRODUCT(K18:$K$23, X18:$X$23)-$AZ$3*SUMPRODUCT(K17:$K$22, W18:$W$23))/Z17</f>
        <v>217.1093318737785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410.20826653822456</v>
      </c>
      <c r="P18">
        <f t="shared" si="22"/>
        <v>20.51041332691123</v>
      </c>
      <c r="Q18" s="4">
        <f t="shared" si="23"/>
        <v>12.5</v>
      </c>
      <c r="R18">
        <f t="shared" si="0"/>
        <v>250000</v>
      </c>
      <c r="S18">
        <f t="shared" si="1"/>
        <v>191.5760021659699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185.36916275527523</v>
      </c>
      <c r="AC18">
        <f t="shared" si="2"/>
        <v>161.66290219873258</v>
      </c>
      <c r="AE18">
        <f t="shared" si="3"/>
        <v>346.1574420841547</v>
      </c>
      <c r="AF18">
        <f t="shared" si="4"/>
        <v>-17.307872104207739</v>
      </c>
      <c r="AG18">
        <f t="shared" si="4"/>
        <v>-10.548222400702723</v>
      </c>
      <c r="AH18">
        <f t="shared" si="5"/>
        <v>-352.43728962907358</v>
      </c>
      <c r="AI18">
        <f t="shared" si="6"/>
        <v>-34.135942049829339</v>
      </c>
      <c r="AJ18">
        <f t="shared" si="7"/>
        <v>23.706260556542645</v>
      </c>
      <c r="AK18">
        <f t="shared" si="24"/>
        <v>35.995311291465555</v>
      </c>
      <c r="AL18">
        <f t="shared" si="8"/>
        <v>25.565629798178861</v>
      </c>
      <c r="AN18">
        <f t="shared" si="9"/>
        <v>101.01693249218759</v>
      </c>
      <c r="AO18">
        <f t="shared" si="9"/>
        <v>-5.0508466246093811</v>
      </c>
      <c r="AP18">
        <f t="shared" si="9"/>
        <v>-3.0782208920567458</v>
      </c>
      <c r="AQ18">
        <f t="shared" si="9"/>
        <v>-102.84954060162723</v>
      </c>
      <c r="AR18">
        <f t="shared" si="9"/>
        <v>-9.9616756261057553</v>
      </c>
      <c r="AS18">
        <f t="shared" si="9"/>
        <v>6.9180477757872145</v>
      </c>
      <c r="AT18">
        <f t="shared" si="9"/>
        <v>10.504283567825963</v>
      </c>
      <c r="AU18">
        <f t="shared" si="9"/>
        <v>7.4606557175074233</v>
      </c>
      <c r="AW18">
        <v>15</v>
      </c>
      <c r="AX18">
        <f>(R18*SUMPRODUCT(K19:$K$23, X19:$X$23)-$AZ$3*SUMPRODUCT(K18:$K$22, W19:$W$23))/Z18</f>
        <v>191.5760021659699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410.20826653822456</v>
      </c>
      <c r="P19">
        <f t="shared" si="22"/>
        <v>20.51041332691123</v>
      </c>
      <c r="Q19" s="4">
        <f t="shared" si="23"/>
        <v>12.5</v>
      </c>
      <c r="R19">
        <f t="shared" si="0"/>
        <v>250000</v>
      </c>
      <c r="S19">
        <f t="shared" si="1"/>
        <v>161.16551506908581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161.66290219873258</v>
      </c>
      <c r="AC19">
        <f t="shared" si="2"/>
        <v>134.40259767434227</v>
      </c>
      <c r="AE19">
        <f t="shared" si="3"/>
        <v>342.08966221212285</v>
      </c>
      <c r="AF19">
        <f t="shared" si="4"/>
        <v>-17.104483110606143</v>
      </c>
      <c r="AG19">
        <f t="shared" si="4"/>
        <v>-10.424267686602246</v>
      </c>
      <c r="AH19">
        <f t="shared" si="5"/>
        <v>-369.44980186902882</v>
      </c>
      <c r="AI19">
        <f t="shared" si="6"/>
        <v>-54.888890454114403</v>
      </c>
      <c r="AJ19">
        <f t="shared" si="7"/>
        <v>27.260304524390307</v>
      </c>
      <c r="AK19">
        <f t="shared" si="24"/>
        <v>34.065365691017455</v>
      </c>
      <c r="AL19">
        <f t="shared" si="8"/>
        <v>6.4367797612933586</v>
      </c>
      <c r="AN19">
        <f t="shared" si="9"/>
        <v>91.960605167021853</v>
      </c>
      <c r="AO19">
        <f t="shared" si="9"/>
        <v>-4.598030258351093</v>
      </c>
      <c r="AP19">
        <f t="shared" si="9"/>
        <v>-2.8022535340122365</v>
      </c>
      <c r="AQ19">
        <f t="shared" si="9"/>
        <v>-99.315562882005807</v>
      </c>
      <c r="AR19">
        <f t="shared" si="9"/>
        <v>-14.755241507347293</v>
      </c>
      <c r="AS19">
        <f t="shared" si="9"/>
        <v>7.3281200165171168</v>
      </c>
      <c r="AT19">
        <f t="shared" si="9"/>
        <v>9.1574577960773418</v>
      </c>
      <c r="AU19">
        <f t="shared" si="9"/>
        <v>1.7303363052471661</v>
      </c>
      <c r="AW19">
        <v>16</v>
      </c>
      <c r="AX19">
        <f>(R19*SUMPRODUCT(K20:$K$23, X20:$X$23)-$AZ$3*SUMPRODUCT(K19:$K$22, W20:$W$23))/Z19</f>
        <v>161.16551506908581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410.20826653822456</v>
      </c>
      <c r="P20">
        <f t="shared" si="22"/>
        <v>20.51041332691123</v>
      </c>
      <c r="Q20" s="4">
        <f t="shared" si="23"/>
        <v>12.5</v>
      </c>
      <c r="R20">
        <f t="shared" si="0"/>
        <v>250000</v>
      </c>
      <c r="S20">
        <f t="shared" si="1"/>
        <v>126.76836947466941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134.40259767434227</v>
      </c>
      <c r="AC20">
        <f t="shared" si="2"/>
        <v>104.46459514600366</v>
      </c>
      <c r="AE20">
        <f t="shared" si="3"/>
        <v>338.03574714291983</v>
      </c>
      <c r="AF20">
        <f t="shared" si="4"/>
        <v>-16.901787357145995</v>
      </c>
      <c r="AG20">
        <f t="shared" si="4"/>
        <v>-10.300735465292622</v>
      </c>
      <c r="AH20">
        <f t="shared" si="5"/>
        <v>-385.79088887204756</v>
      </c>
      <c r="AI20">
        <f t="shared" si="6"/>
        <v>-74.957664551566381</v>
      </c>
      <c r="AJ20">
        <f t="shared" si="7"/>
        <v>29.938002528338615</v>
      </c>
      <c r="AK20">
        <f t="shared" si="24"/>
        <v>31.887559022208126</v>
      </c>
      <c r="AL20">
        <f t="shared" si="8"/>
        <v>-13.13210300101964</v>
      </c>
      <c r="AN20">
        <f t="shared" si="9"/>
        <v>83.707788135068654</v>
      </c>
      <c r="AO20">
        <f t="shared" si="9"/>
        <v>-4.1853894067534334</v>
      </c>
      <c r="AP20">
        <f t="shared" si="9"/>
        <v>-2.5507710035162252</v>
      </c>
      <c r="AQ20">
        <f t="shared" si="9"/>
        <v>-95.533393326261304</v>
      </c>
      <c r="AR20">
        <f t="shared" si="9"/>
        <v>-18.561765601462323</v>
      </c>
      <c r="AS20">
        <f t="shared" si="9"/>
        <v>7.4135472180395627</v>
      </c>
      <c r="AT20">
        <f t="shared" si="9"/>
        <v>7.8963158699513363</v>
      </c>
      <c r="AU20">
        <f t="shared" si="9"/>
        <v>-3.2519025134714226</v>
      </c>
      <c r="AW20">
        <v>17</v>
      </c>
      <c r="AX20">
        <f>(R20*SUMPRODUCT(K21:$K$23, X21:$X$23)-$AZ$3*SUMPRODUCT(K20:$K$22, W21:$W$23))/Z20</f>
        <v>126.76836947466941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410.20826653822456</v>
      </c>
      <c r="P21">
        <f t="shared" si="22"/>
        <v>20.51041332691123</v>
      </c>
      <c r="Q21" s="4">
        <f t="shared" si="23"/>
        <v>12.5</v>
      </c>
      <c r="R21">
        <f t="shared" si="0"/>
        <v>250000</v>
      </c>
      <c r="S21">
        <f t="shared" si="1"/>
        <v>88.274707537684861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104.46459514600366</v>
      </c>
      <c r="AC21">
        <f t="shared" si="2"/>
        <v>71.873243236706173</v>
      </c>
      <c r="AE21">
        <f t="shared" si="3"/>
        <v>333.99146075927797</v>
      </c>
      <c r="AF21">
        <f t="shared" si="4"/>
        <v>-16.699573037963898</v>
      </c>
      <c r="AG21">
        <f t="shared" si="4"/>
        <v>-10.177496652427759</v>
      </c>
      <c r="AH21">
        <f t="shared" si="5"/>
        <v>-404.62916423872935</v>
      </c>
      <c r="AI21">
        <f t="shared" si="6"/>
        <v>-97.514773169843011</v>
      </c>
      <c r="AJ21">
        <f t="shared" si="7"/>
        <v>32.591351909297487</v>
      </c>
      <c r="AK21">
        <f t="shared" si="24"/>
        <v>29.522953800712244</v>
      </c>
      <c r="AL21">
        <f t="shared" si="8"/>
        <v>-35.40046745983328</v>
      </c>
      <c r="AN21">
        <f t="shared" si="9"/>
        <v>76.186841172124417</v>
      </c>
      <c r="AO21">
        <f t="shared" si="9"/>
        <v>-3.8093420586062208</v>
      </c>
      <c r="AP21">
        <f t="shared" si="9"/>
        <v>-2.3215902563065813</v>
      </c>
      <c r="AQ21">
        <f t="shared" si="9"/>
        <v>-92.300018088438989</v>
      </c>
      <c r="AR21">
        <f t="shared" si="9"/>
        <v>-22.24410923122737</v>
      </c>
      <c r="AS21">
        <f t="shared" si="9"/>
        <v>7.4344180712095795</v>
      </c>
      <c r="AT21">
        <f t="shared" si="9"/>
        <v>6.7344853279586374</v>
      </c>
      <c r="AU21">
        <f t="shared" si="9"/>
        <v>-8.0752058320591509</v>
      </c>
      <c r="AW21">
        <v>18</v>
      </c>
      <c r="AX21">
        <f>(R21*SUMPRODUCT(K22:$K$23, X22:$X$23)-$AZ$3*SUMPRODUCT(K21:$K$22, W22:$W$23))/Z21</f>
        <v>88.274707537684861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410.20826653822456</v>
      </c>
      <c r="P22">
        <f t="shared" si="22"/>
        <v>20.51041332691123</v>
      </c>
      <c r="Q22" s="4">
        <f t="shared" si="23"/>
        <v>12.5</v>
      </c>
      <c r="R22">
        <f t="shared" si="0"/>
        <v>250000</v>
      </c>
      <c r="S22">
        <f t="shared" si="1"/>
        <v>45.954701573653765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71.873243236706173</v>
      </c>
      <c r="AC22">
        <f t="shared" si="2"/>
        <v>36.964064854735</v>
      </c>
      <c r="AE22">
        <f t="shared" si="3"/>
        <v>329.954595482792</v>
      </c>
      <c r="AF22">
        <f t="shared" si="4"/>
        <v>-16.497729774139604</v>
      </c>
      <c r="AG22">
        <f t="shared" si="4"/>
        <v>-10.054483977958967</v>
      </c>
      <c r="AH22">
        <f t="shared" si="5"/>
        <v>-424.75415889027761</v>
      </c>
      <c r="AI22">
        <f t="shared" si="6"/>
        <v>-121.35177715958417</v>
      </c>
      <c r="AJ22">
        <f t="shared" si="7"/>
        <v>34.909178381971174</v>
      </c>
      <c r="AK22">
        <f t="shared" si="24"/>
        <v>26.973107626175103</v>
      </c>
      <c r="AL22">
        <f t="shared" si="8"/>
        <v>-59.469491151437893</v>
      </c>
      <c r="AN22">
        <f t="shared" si="9"/>
        <v>69.333025576332446</v>
      </c>
      <c r="AO22">
        <f t="shared" si="9"/>
        <v>-3.4666512788166233</v>
      </c>
      <c r="AP22">
        <f t="shared" si="9"/>
        <v>-2.1127385535595908</v>
      </c>
      <c r="AQ22">
        <f t="shared" si="9"/>
        <v>-89.253161996130046</v>
      </c>
      <c r="AR22">
        <f t="shared" si="9"/>
        <v>-25.499526252173812</v>
      </c>
      <c r="AS22">
        <f t="shared" si="9"/>
        <v>7.335430361454649</v>
      </c>
      <c r="AT22">
        <f t="shared" si="9"/>
        <v>5.6678318366270437</v>
      </c>
      <c r="AU22">
        <f t="shared" si="9"/>
        <v>-12.496264054092119</v>
      </c>
      <c r="AW22">
        <v>19</v>
      </c>
      <c r="AX22">
        <f>(R22*SUMPRODUCT(K23:$K$23, X23:$X$23)-$AZ$3*SUMPRODUCT(K22:$K$22, W23:$W$23))/Z22</f>
        <v>45.954701573653765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410.20826653822456</v>
      </c>
      <c r="P23">
        <f t="shared" si="22"/>
        <v>20.51041332691123</v>
      </c>
      <c r="Q23" s="4">
        <f t="shared" si="23"/>
        <v>12.5</v>
      </c>
      <c r="R23">
        <f t="shared" si="0"/>
        <v>250000</v>
      </c>
      <c r="S23">
        <f t="shared" si="1"/>
        <v>46.523224966529092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36.964064854735</v>
      </c>
      <c r="AC23">
        <f t="shared" si="2"/>
        <v>36.964064854735</v>
      </c>
      <c r="AE23">
        <f t="shared" si="3"/>
        <v>325.92248235534566</v>
      </c>
      <c r="AF23">
        <f t="shared" si="4"/>
        <v>-16.296124117767285</v>
      </c>
      <c r="AG23">
        <f t="shared" si="4"/>
        <v>-9.9316161125246083</v>
      </c>
      <c r="AH23">
        <f t="shared" si="5"/>
        <v>-446.46051309536733</v>
      </c>
      <c r="AI23">
        <f t="shared" si="6"/>
        <v>-146.76577097031361</v>
      </c>
      <c r="AJ23">
        <f t="shared" si="7"/>
        <v>0</v>
      </c>
      <c r="AK23">
        <f t="shared" si="24"/>
        <v>24.261329616461936</v>
      </c>
      <c r="AL23">
        <f t="shared" si="8"/>
        <v>-122.50444135385167</v>
      </c>
      <c r="AN23">
        <f t="shared" si="9"/>
        <v>63.087258810273681</v>
      </c>
      <c r="AO23">
        <f t="shared" si="9"/>
        <v>-3.1543629405136842</v>
      </c>
      <c r="AP23">
        <f t="shared" si="9"/>
        <v>-1.9224155129378344</v>
      </c>
      <c r="AQ23">
        <f t="shared" si="9"/>
        <v>-86.419229918316347</v>
      </c>
      <c r="AR23">
        <f t="shared" si="9"/>
        <v>-28.408749561494197</v>
      </c>
      <c r="AS23">
        <f t="shared" si="9"/>
        <v>0</v>
      </c>
      <c r="AT23">
        <f t="shared" si="9"/>
        <v>4.6961497394534923</v>
      </c>
      <c r="AU23">
        <f t="shared" si="9"/>
        <v>-23.712599822040705</v>
      </c>
      <c r="AW23">
        <v>20</v>
      </c>
      <c r="AX23">
        <f>(R23*SUMPRODUCT(K$23:$K24, X$23:$X24)-$AZ$3*SUMPRODUCT(K$22:$K23, W$23:$W24))/Z23</f>
        <v>46.523224966529092</v>
      </c>
    </row>
    <row r="25" spans="5:50" x14ac:dyDescent="0.25">
      <c r="AN25" s="8">
        <f t="shared" ref="AN25:AU25" si="25">SUM(AN3:AN23)</f>
        <v>3580.4965936185176</v>
      </c>
      <c r="AO25" s="8">
        <f t="shared" si="25"/>
        <v>-486.68102958459434</v>
      </c>
      <c r="AP25" s="8">
        <f t="shared" si="25"/>
        <v>-721.56302991702182</v>
      </c>
      <c r="AQ25" s="8">
        <f t="shared" si="25"/>
        <v>-2775.5226854482385</v>
      </c>
      <c r="AR25" s="8">
        <f t="shared" si="25"/>
        <v>-403.27015133133676</v>
      </c>
      <c r="AS25" s="8">
        <f t="shared" si="25"/>
        <v>-126.98306087501433</v>
      </c>
      <c r="AT25" s="8">
        <f t="shared" si="25"/>
        <v>308.84650854119991</v>
      </c>
      <c r="AU25" s="9">
        <f t="shared" si="25"/>
        <v>-221.40670366515133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847.77946655228141</v>
      </c>
      <c r="K3">
        <v>1</v>
      </c>
      <c r="L3" s="2">
        <v>0</v>
      </c>
      <c r="O3">
        <f>$C$3</f>
        <v>847.77946655228141</v>
      </c>
      <c r="P3">
        <f>O3*B5</f>
        <v>678.22357324182519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847.77946655228141</v>
      </c>
      <c r="AF3">
        <f t="shared" ref="AF3:AG23" si="4">-$Z3*P3</f>
        <v>-678.22357324182519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-455.40107738954384</v>
      </c>
      <c r="AJ3">
        <f t="shared" ref="AJ3:AJ23" si="7">AB3-AC3</f>
        <v>0</v>
      </c>
      <c r="AL3">
        <f t="shared" ref="AL3:AL23" si="8">SUM(AI3:AK3)</f>
        <v>-455.40107738954384</v>
      </c>
      <c r="AN3">
        <f t="shared" ref="AN3:AU23" si="9">AE3*$K3</f>
        <v>847.77946655228141</v>
      </c>
      <c r="AO3">
        <f t="shared" si="9"/>
        <v>-678.22357324182519</v>
      </c>
      <c r="AP3">
        <f t="shared" si="9"/>
        <v>-624.95697070000006</v>
      </c>
      <c r="AQ3">
        <f t="shared" si="9"/>
        <v>0</v>
      </c>
      <c r="AR3">
        <f t="shared" si="9"/>
        <v>-455.40107738954384</v>
      </c>
      <c r="AS3">
        <f t="shared" si="9"/>
        <v>0</v>
      </c>
      <c r="AT3">
        <f t="shared" si="9"/>
        <v>0</v>
      </c>
      <c r="AU3">
        <f t="shared" si="9"/>
        <v>-455.40107738954384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604.89362045220525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250000</v>
      </c>
      <c r="S4">
        <f t="shared" si="1"/>
        <v>313.12654978454293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309.59376931381939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-309.59376931381939</v>
      </c>
      <c r="AK4">
        <f>G4*MAX(0, SUM(AB4, AE4:AF4))</f>
        <v>0</v>
      </c>
      <c r="AL4">
        <f t="shared" si="8"/>
        <v>-630.1630193138194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-295.29985113838609</v>
      </c>
      <c r="AR4">
        <f t="shared" si="9"/>
        <v>-295.29985113838609</v>
      </c>
      <c r="AS4">
        <f t="shared" si="9"/>
        <v>-285.18953078544712</v>
      </c>
      <c r="AT4">
        <f t="shared" si="9"/>
        <v>0</v>
      </c>
      <c r="AU4">
        <f t="shared" si="9"/>
        <v>-580.48938192383321</v>
      </c>
      <c r="AW4">
        <v>1</v>
      </c>
      <c r="AX4">
        <f>(R4*SUMPRODUCT(K5:$K$23, X5:$X$23)-$AZ$3*SUMPRODUCT(K4:$K$22, W5:$W$23))/Z4</f>
        <v>313.12654978454293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847.77946655228141</v>
      </c>
      <c r="P5">
        <f t="shared" ref="P5:P23" si="22">O5*$C$5</f>
        <v>42.388973327614075</v>
      </c>
      <c r="Q5" s="4">
        <f t="shared" ref="Q5:Q23" si="23">$C$8</f>
        <v>12.5</v>
      </c>
      <c r="R5">
        <f t="shared" si="0"/>
        <v>250000</v>
      </c>
      <c r="S5">
        <f t="shared" si="1"/>
        <v>594.33765611678109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309.59376931381939</v>
      </c>
      <c r="AC5">
        <f t="shared" si="2"/>
        <v>580.97266731189029</v>
      </c>
      <c r="AE5">
        <f t="shared" si="3"/>
        <v>828.71528146678986</v>
      </c>
      <c r="AF5">
        <f t="shared" si="4"/>
        <v>-41.435764073339499</v>
      </c>
      <c r="AG5">
        <f t="shared" si="4"/>
        <v>-12.21891001968028</v>
      </c>
      <c r="AH5">
        <f t="shared" si="5"/>
        <v>-329.43604889441571</v>
      </c>
      <c r="AI5">
        <f t="shared" si="6"/>
        <v>445.62455847935433</v>
      </c>
      <c r="AJ5">
        <f t="shared" si="7"/>
        <v>-271.3788979980709</v>
      </c>
      <c r="AK5">
        <f>G5*SUM(AB5, AE5:AF5)</f>
        <v>76.78113006950889</v>
      </c>
      <c r="AL5">
        <f t="shared" si="8"/>
        <v>251.02679055079233</v>
      </c>
      <c r="AN5">
        <f t="shared" si="9"/>
        <v>703.21492738401844</v>
      </c>
      <c r="AO5">
        <f t="shared" si="9"/>
        <v>-35.160746369200922</v>
      </c>
      <c r="AP5">
        <f t="shared" si="9"/>
        <v>-10.368482534789196</v>
      </c>
      <c r="AQ5">
        <f t="shared" si="9"/>
        <v>-279.54636819406625</v>
      </c>
      <c r="AR5">
        <f t="shared" si="9"/>
        <v>378.13933028596199</v>
      </c>
      <c r="AS5">
        <f t="shared" si="9"/>
        <v>-230.28137204311471</v>
      </c>
      <c r="AT5">
        <f t="shared" si="9"/>
        <v>65.153422428419788</v>
      </c>
      <c r="AU5">
        <f t="shared" si="9"/>
        <v>213.01138067126709</v>
      </c>
      <c r="AW5">
        <v>2</v>
      </c>
      <c r="AX5">
        <f>(R5*SUMPRODUCT(K6:$K$23, X6:$X$23)-$AZ$3*SUMPRODUCT(K5:$K$22, W6:$W$23))/Z5</f>
        <v>594.33765611678109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847.77946655228141</v>
      </c>
      <c r="P6">
        <f t="shared" si="22"/>
        <v>42.388973327614075</v>
      </c>
      <c r="Q6" s="4">
        <f t="shared" si="23"/>
        <v>12.5</v>
      </c>
      <c r="R6">
        <f t="shared" si="0"/>
        <v>250000</v>
      </c>
      <c r="S6">
        <f t="shared" si="1"/>
        <v>843.22147448669637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580.97266731189029</v>
      </c>
      <c r="AC6">
        <f t="shared" si="2"/>
        <v>814.86139116048753</v>
      </c>
      <c r="AE6">
        <f t="shared" si="3"/>
        <v>819.26608419528259</v>
      </c>
      <c r="AF6">
        <f t="shared" si="4"/>
        <v>-40.963304209764132</v>
      </c>
      <c r="AG6">
        <f t="shared" si="4"/>
        <v>-12.07958727060004</v>
      </c>
      <c r="AH6">
        <f t="shared" si="5"/>
        <v>-342.67297766872326</v>
      </c>
      <c r="AI6">
        <f t="shared" si="6"/>
        <v>423.55021504619509</v>
      </c>
      <c r="AJ6">
        <f t="shared" si="7"/>
        <v>-233.88872384859724</v>
      </c>
      <c r="AK6">
        <f>G6*SUM(AB6, AE6:AF6)</f>
        <v>95.149281310818608</v>
      </c>
      <c r="AL6">
        <f t="shared" si="8"/>
        <v>284.81077250841645</v>
      </c>
      <c r="AN6">
        <f t="shared" si="9"/>
        <v>640.39668788605661</v>
      </c>
      <c r="AO6">
        <f t="shared" si="9"/>
        <v>-32.019834394302833</v>
      </c>
      <c r="AP6">
        <f t="shared" si="9"/>
        <v>-9.4422652522241197</v>
      </c>
      <c r="AQ6">
        <f t="shared" si="9"/>
        <v>-267.85759127652977</v>
      </c>
      <c r="AR6">
        <f t="shared" si="9"/>
        <v>331.07699696299989</v>
      </c>
      <c r="AS6">
        <f t="shared" si="9"/>
        <v>-182.82407507892864</v>
      </c>
      <c r="AT6">
        <f t="shared" si="9"/>
        <v>74.375451128357312</v>
      </c>
      <c r="AU6">
        <f t="shared" si="9"/>
        <v>222.62837301242854</v>
      </c>
      <c r="AW6">
        <v>3</v>
      </c>
      <c r="AX6">
        <f>(R6*SUMPRODUCT(K7:$K$23, X7:$X$23)-$AZ$3*SUMPRODUCT(K6:$K$22, W7:$W$23))/Z6</f>
        <v>843.22147448669637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847.77946655228141</v>
      </c>
      <c r="P7">
        <f t="shared" si="22"/>
        <v>42.388973327614075</v>
      </c>
      <c r="Q7" s="4">
        <f t="shared" si="23"/>
        <v>12.5</v>
      </c>
      <c r="R7">
        <f t="shared" si="0"/>
        <v>250000</v>
      </c>
      <c r="S7">
        <f t="shared" si="1"/>
        <v>1061.3682551227569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814.86139116048753</v>
      </c>
      <c r="AC7">
        <f t="shared" si="2"/>
        <v>1013.8939784221398</v>
      </c>
      <c r="AE7">
        <f t="shared" si="3"/>
        <v>809.85887039543707</v>
      </c>
      <c r="AF7">
        <f t="shared" si="4"/>
        <v>-40.492943519771863</v>
      </c>
      <c r="AG7">
        <f t="shared" si="4"/>
        <v>-11.940883542640837</v>
      </c>
      <c r="AH7">
        <f t="shared" si="5"/>
        <v>-358.1571050640917</v>
      </c>
      <c r="AI7">
        <f t="shared" si="6"/>
        <v>399.26793826893271</v>
      </c>
      <c r="AJ7">
        <f t="shared" si="7"/>
        <v>-199.03258726165222</v>
      </c>
      <c r="AK7">
        <f>G7*SUM(AB7, AE7:AF7)</f>
        <v>110.8959122625307</v>
      </c>
      <c r="AL7">
        <f t="shared" si="8"/>
        <v>311.1312632698112</v>
      </c>
      <c r="AN7">
        <f t="shared" si="9"/>
        <v>583.1426565550405</v>
      </c>
      <c r="AO7">
        <f t="shared" si="9"/>
        <v>-29.157132827752037</v>
      </c>
      <c r="AP7">
        <f t="shared" si="9"/>
        <v>-8.5980888834000648</v>
      </c>
      <c r="AQ7">
        <f t="shared" si="9"/>
        <v>-257.89269383337972</v>
      </c>
      <c r="AR7">
        <f t="shared" si="9"/>
        <v>287.49474101050879</v>
      </c>
      <c r="AS7">
        <f t="shared" si="9"/>
        <v>-143.31434268307885</v>
      </c>
      <c r="AT7">
        <f t="shared" si="9"/>
        <v>79.851118808256999</v>
      </c>
      <c r="AU7">
        <f t="shared" si="9"/>
        <v>224.03151713568693</v>
      </c>
      <c r="AW7">
        <v>4</v>
      </c>
      <c r="AX7">
        <f>(R7*SUMPRODUCT(K8:$K$23, X8:$X$23)-$AZ$3*SUMPRODUCT(K7:$K$22, W8:$W$23))/Z7</f>
        <v>1061.3682551227569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847.77946655228141</v>
      </c>
      <c r="P8">
        <f t="shared" si="22"/>
        <v>42.388973327614075</v>
      </c>
      <c r="Q8" s="4">
        <f t="shared" si="23"/>
        <v>12.5</v>
      </c>
      <c r="R8">
        <f t="shared" si="0"/>
        <v>250000</v>
      </c>
      <c r="S8">
        <f t="shared" si="1"/>
        <v>1251.9621758296792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1013.8939784221398</v>
      </c>
      <c r="AC8">
        <f t="shared" si="2"/>
        <v>1182.1319825677369</v>
      </c>
      <c r="AE8">
        <f t="shared" si="3"/>
        <v>800.4932105169346</v>
      </c>
      <c r="AF8">
        <f t="shared" si="4"/>
        <v>-40.024660525846734</v>
      </c>
      <c r="AG8">
        <f t="shared" si="4"/>
        <v>-11.80279250234072</v>
      </c>
      <c r="AH8">
        <f t="shared" si="5"/>
        <v>-373.64409747414118</v>
      </c>
      <c r="AI8">
        <f t="shared" si="6"/>
        <v>375.02166001460603</v>
      </c>
      <c r="AJ8">
        <f t="shared" si="7"/>
        <v>-168.23800414559719</v>
      </c>
      <c r="AK8">
        <f t="shared" ref="AK8:AK23" si="24">G8*SUM(AB8:AB8, AE8:AF8)</f>
        <v>124.20537698892595</v>
      </c>
      <c r="AL8">
        <f t="shared" si="8"/>
        <v>330.98903285793477</v>
      </c>
      <c r="AN8">
        <f t="shared" si="9"/>
        <v>530.96327970971595</v>
      </c>
      <c r="AO8">
        <f t="shared" si="9"/>
        <v>-26.548163985485804</v>
      </c>
      <c r="AP8">
        <f t="shared" si="9"/>
        <v>-7.8287352527688903</v>
      </c>
      <c r="AQ8">
        <f t="shared" si="9"/>
        <v>-247.83632494638104</v>
      </c>
      <c r="AR8">
        <f t="shared" si="9"/>
        <v>248.75005552508031</v>
      </c>
      <c r="AS8">
        <f t="shared" si="9"/>
        <v>-111.59145546690846</v>
      </c>
      <c r="AT8">
        <f t="shared" si="9"/>
        <v>82.38482657589843</v>
      </c>
      <c r="AU8">
        <f t="shared" si="9"/>
        <v>219.54342663407027</v>
      </c>
      <c r="AW8">
        <v>5</v>
      </c>
      <c r="AX8">
        <f>(R8*SUMPRODUCT(K9:$K$23, X9:$X$23)-$AZ$3*SUMPRODUCT(K8:$K$22, W9:$W$23))/Z8</f>
        <v>1251.9621758296792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847.77946655228141</v>
      </c>
      <c r="P9">
        <f t="shared" si="22"/>
        <v>42.388973327614075</v>
      </c>
      <c r="Q9" s="4">
        <f t="shared" si="23"/>
        <v>12.5</v>
      </c>
      <c r="R9">
        <f t="shared" si="0"/>
        <v>250000</v>
      </c>
      <c r="S9">
        <f t="shared" si="1"/>
        <v>1417.4854237016664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1182.1319825677369</v>
      </c>
      <c r="AC9">
        <f t="shared" si="2"/>
        <v>1322.8287591745088</v>
      </c>
      <c r="AE9">
        <f t="shared" si="3"/>
        <v>791.16655525412511</v>
      </c>
      <c r="AF9">
        <f t="shared" si="4"/>
        <v>-39.558327762706256</v>
      </c>
      <c r="AG9">
        <f t="shared" si="4"/>
        <v>-11.665276561716167</v>
      </c>
      <c r="AH9">
        <f t="shared" si="5"/>
        <v>-389.76031202289693</v>
      </c>
      <c r="AI9">
        <f t="shared" si="6"/>
        <v>350.18263890680572</v>
      </c>
      <c r="AJ9">
        <f t="shared" si="7"/>
        <v>-140.69677660677189</v>
      </c>
      <c r="AK9">
        <f t="shared" si="24"/>
        <v>135.36181470414093</v>
      </c>
      <c r="AL9">
        <f t="shared" si="8"/>
        <v>344.84767700417478</v>
      </c>
      <c r="AN9">
        <f t="shared" si="9"/>
        <v>483.41054699901252</v>
      </c>
      <c r="AO9">
        <f t="shared" si="9"/>
        <v>-24.170527349950625</v>
      </c>
      <c r="AP9">
        <f t="shared" si="9"/>
        <v>-7.1275987162812644</v>
      </c>
      <c r="AQ9">
        <f t="shared" si="9"/>
        <v>-238.14738424196301</v>
      </c>
      <c r="AR9">
        <f t="shared" si="9"/>
        <v>213.96503669081758</v>
      </c>
      <c r="AS9">
        <f t="shared" si="9"/>
        <v>-85.967114369023179</v>
      </c>
      <c r="AT9">
        <f t="shared" si="9"/>
        <v>82.707400173013781</v>
      </c>
      <c r="AU9">
        <f t="shared" si="9"/>
        <v>210.7053224948082</v>
      </c>
      <c r="AW9">
        <v>6</v>
      </c>
      <c r="AX9">
        <f>(R9*SUMPRODUCT(K10:$K$23, X10:$X$23)-$AZ$3*SUMPRODUCT(K9:$K$22, W10:$W$23))/Z9</f>
        <v>1417.4854237016664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847.77946655228141</v>
      </c>
      <c r="P10">
        <f t="shared" si="22"/>
        <v>42.388973327614075</v>
      </c>
      <c r="Q10" s="4">
        <f t="shared" si="23"/>
        <v>12.5</v>
      </c>
      <c r="R10">
        <f t="shared" si="0"/>
        <v>250000</v>
      </c>
      <c r="S10">
        <f t="shared" si="1"/>
        <v>1558.9814640991369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1322.8287591745088</v>
      </c>
      <c r="AC10">
        <f t="shared" si="2"/>
        <v>1437.7793947711566</v>
      </c>
      <c r="AE10">
        <f t="shared" si="3"/>
        <v>781.86936560102743</v>
      </c>
      <c r="AF10">
        <f t="shared" si="4"/>
        <v>-39.093468280051376</v>
      </c>
      <c r="AG10">
        <f t="shared" si="4"/>
        <v>-11.528195073842513</v>
      </c>
      <c r="AH10">
        <f t="shared" si="5"/>
        <v>-408.57444512985887</v>
      </c>
      <c r="AI10">
        <f t="shared" si="6"/>
        <v>322.6732571172746</v>
      </c>
      <c r="AJ10">
        <f t="shared" si="7"/>
        <v>-114.95063559664777</v>
      </c>
      <c r="AK10">
        <f t="shared" si="24"/>
        <v>144.59232595468396</v>
      </c>
      <c r="AL10">
        <f t="shared" si="8"/>
        <v>352.31494747531076</v>
      </c>
      <c r="AN10">
        <f t="shared" si="9"/>
        <v>440.07202900947584</v>
      </c>
      <c r="AO10">
        <f t="shared" si="9"/>
        <v>-22.003601450473795</v>
      </c>
      <c r="AP10">
        <f t="shared" si="9"/>
        <v>-6.488598249482628</v>
      </c>
      <c r="AQ10">
        <f t="shared" si="9"/>
        <v>-229.96448381310194</v>
      </c>
      <c r="AR10">
        <f t="shared" si="9"/>
        <v>181.61534549641746</v>
      </c>
      <c r="AS10">
        <f t="shared" si="9"/>
        <v>-64.69950309929267</v>
      </c>
      <c r="AT10">
        <f t="shared" si="9"/>
        <v>81.383209346184998</v>
      </c>
      <c r="AU10">
        <f t="shared" si="9"/>
        <v>198.29905174330978</v>
      </c>
      <c r="AW10">
        <v>7</v>
      </c>
      <c r="AX10">
        <f>(R10*SUMPRODUCT(K11:$K$23, X11:$X$23)-$AZ$3*SUMPRODUCT(K10:$K$22, W11:$W$23))/Z10</f>
        <v>1558.9814640991369</v>
      </c>
    </row>
    <row r="11" spans="1:52" x14ac:dyDescent="0.25">
      <c r="A11" t="s">
        <v>33</v>
      </c>
      <c r="C11" s="7">
        <f>AU25</f>
        <v>111.71761043734699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847.77946655228141</v>
      </c>
      <c r="P11">
        <f t="shared" si="22"/>
        <v>42.388973327614075</v>
      </c>
      <c r="Q11" s="4">
        <f t="shared" si="23"/>
        <v>12.5</v>
      </c>
      <c r="R11">
        <f t="shared" si="0"/>
        <v>250000</v>
      </c>
      <c r="S11">
        <f t="shared" si="1"/>
        <v>1679.4919169588454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1437.7793947711566</v>
      </c>
      <c r="AC11">
        <f t="shared" si="2"/>
        <v>1530.5654327721959</v>
      </c>
      <c r="AE11">
        <f t="shared" si="3"/>
        <v>772.60386490491828</v>
      </c>
      <c r="AF11">
        <f t="shared" si="4"/>
        <v>-38.63019324524592</v>
      </c>
      <c r="AG11">
        <f t="shared" si="4"/>
        <v>-11.391580820642476</v>
      </c>
      <c r="AH11">
        <f t="shared" si="5"/>
        <v>-426.64604923223163</v>
      </c>
      <c r="AI11">
        <f t="shared" si="6"/>
        <v>295.93604160679826</v>
      </c>
      <c r="AJ11">
        <f t="shared" si="7"/>
        <v>-92.786038001039287</v>
      </c>
      <c r="AK11">
        <f t="shared" si="24"/>
        <v>152.02271465015804</v>
      </c>
      <c r="AL11">
        <f t="shared" si="8"/>
        <v>355.172718255917</v>
      </c>
      <c r="AN11">
        <f t="shared" si="9"/>
        <v>400.57866193452736</v>
      </c>
      <c r="AO11">
        <f t="shared" si="9"/>
        <v>-20.028933096726369</v>
      </c>
      <c r="AP11">
        <f t="shared" si="9"/>
        <v>-5.9062922277945997</v>
      </c>
      <c r="AQ11">
        <f t="shared" si="9"/>
        <v>-221.20689694211219</v>
      </c>
      <c r="AR11">
        <f t="shared" si="9"/>
        <v>153.43653966789418</v>
      </c>
      <c r="AS11">
        <f t="shared" si="9"/>
        <v>-48.107586095542864</v>
      </c>
      <c r="AT11">
        <f t="shared" si="9"/>
        <v>78.820542304314216</v>
      </c>
      <c r="AU11">
        <f t="shared" si="9"/>
        <v>184.14949587666553</v>
      </c>
      <c r="AW11">
        <v>8</v>
      </c>
      <c r="AX11">
        <f>(R11*SUMPRODUCT(K12:$K$23, X12:$X$23)-$AZ$3*SUMPRODUCT(K11:$K$22, W12:$W$23))/Z11</f>
        <v>1679.4919169588454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847.77946655228141</v>
      </c>
      <c r="P12">
        <f t="shared" si="22"/>
        <v>42.388973327614075</v>
      </c>
      <c r="Q12" s="4">
        <f t="shared" si="23"/>
        <v>12.5</v>
      </c>
      <c r="R12">
        <f t="shared" si="0"/>
        <v>250000</v>
      </c>
      <c r="S12">
        <f t="shared" si="1"/>
        <v>1779.8958570516038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1530.5654327721959</v>
      </c>
      <c r="AC12">
        <f t="shared" si="2"/>
        <v>1602.6596724667843</v>
      </c>
      <c r="AE12">
        <f t="shared" si="3"/>
        <v>763.36037122949051</v>
      </c>
      <c r="AF12">
        <f t="shared" si="4"/>
        <v>-38.168018561474533</v>
      </c>
      <c r="AG12">
        <f t="shared" si="4"/>
        <v>-11.255291047769425</v>
      </c>
      <c r="AH12">
        <f t="shared" si="5"/>
        <v>-447.47929333253308</v>
      </c>
      <c r="AI12">
        <f t="shared" si="6"/>
        <v>266.45776828771341</v>
      </c>
      <c r="AJ12">
        <f t="shared" si="7"/>
        <v>-72.094239694588396</v>
      </c>
      <c r="AK12">
        <f t="shared" si="24"/>
        <v>157.90304498081485</v>
      </c>
      <c r="AL12">
        <f t="shared" si="8"/>
        <v>352.26657357393987</v>
      </c>
      <c r="AN12">
        <f t="shared" si="9"/>
        <v>364.58761572463953</v>
      </c>
      <c r="AO12">
        <f t="shared" si="9"/>
        <v>-18.229380786231982</v>
      </c>
      <c r="AP12">
        <f t="shared" si="9"/>
        <v>-5.375625827659686</v>
      </c>
      <c r="AQ12">
        <f t="shared" si="9"/>
        <v>-213.72003943496316</v>
      </c>
      <c r="AR12">
        <f t="shared" si="9"/>
        <v>127.26256967578469</v>
      </c>
      <c r="AS12">
        <f t="shared" si="9"/>
        <v>-34.43284187702303</v>
      </c>
      <c r="AT12">
        <f t="shared" si="9"/>
        <v>75.41588069667894</v>
      </c>
      <c r="AU12">
        <f t="shared" si="9"/>
        <v>168.24560849544059</v>
      </c>
      <c r="AW12">
        <v>9</v>
      </c>
      <c r="AX12">
        <f>(R12*SUMPRODUCT(K13:$K$23, X13:$X$23)-$AZ$3*SUMPRODUCT(K12:$K$22, W13:$W$23))/Z12</f>
        <v>1779.8958570516038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847.77946655228141</v>
      </c>
      <c r="P13">
        <f t="shared" si="22"/>
        <v>42.388973327614075</v>
      </c>
      <c r="Q13" s="4">
        <f t="shared" si="23"/>
        <v>12.5</v>
      </c>
      <c r="R13">
        <f t="shared" si="0"/>
        <v>250000</v>
      </c>
      <c r="S13">
        <f t="shared" si="1"/>
        <v>1861.7813089335591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1602.6596724667843</v>
      </c>
      <c r="AC13">
        <f t="shared" si="2"/>
        <v>1656.129148303153</v>
      </c>
      <c r="AE13">
        <f t="shared" si="3"/>
        <v>754.13383900301926</v>
      </c>
      <c r="AF13">
        <f t="shared" si="4"/>
        <v>-37.706691950150969</v>
      </c>
      <c r="AG13">
        <f t="shared" si="4"/>
        <v>-11.119251361293038</v>
      </c>
      <c r="AH13">
        <f t="shared" si="5"/>
        <v>-469.73551997387978</v>
      </c>
      <c r="AI13">
        <f t="shared" si="6"/>
        <v>235.57237571769559</v>
      </c>
      <c r="AJ13">
        <f t="shared" si="7"/>
        <v>-53.469475836368701</v>
      </c>
      <c r="AK13">
        <f t="shared" si="24"/>
        <v>162.33607736637569</v>
      </c>
      <c r="AL13">
        <f t="shared" si="8"/>
        <v>344.43897724770261</v>
      </c>
      <c r="AN13">
        <f t="shared" si="9"/>
        <v>331.78908715668507</v>
      </c>
      <c r="AO13">
        <f t="shared" si="9"/>
        <v>-16.589454357834256</v>
      </c>
      <c r="AP13">
        <f t="shared" si="9"/>
        <v>-4.8920311862764381</v>
      </c>
      <c r="AQ13">
        <f t="shared" si="9"/>
        <v>-206.665065690787</v>
      </c>
      <c r="AR13">
        <f t="shared" si="9"/>
        <v>103.6425359217874</v>
      </c>
      <c r="AS13">
        <f t="shared" si="9"/>
        <v>-23.52445635107507</v>
      </c>
      <c r="AT13">
        <f t="shared" si="9"/>
        <v>71.42145881318973</v>
      </c>
      <c r="AU13">
        <f t="shared" si="9"/>
        <v>151.53953838390208</v>
      </c>
      <c r="AW13">
        <v>10</v>
      </c>
      <c r="AX13">
        <f>(R13*SUMPRODUCT(K14:$K$23, X14:$X$23)-$AZ$3*SUMPRODUCT(K13:$K$22, W14:$W$23))/Z13</f>
        <v>1861.7813089335591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847.77946655228141</v>
      </c>
      <c r="P14">
        <f t="shared" si="22"/>
        <v>42.388973327614075</v>
      </c>
      <c r="Q14" s="4">
        <f t="shared" si="23"/>
        <v>12.5</v>
      </c>
      <c r="R14">
        <f t="shared" si="0"/>
        <v>250000</v>
      </c>
      <c r="S14">
        <f t="shared" si="1"/>
        <v>1926.5016433912165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1656.129148303153</v>
      </c>
      <c r="AC14">
        <f t="shared" si="2"/>
        <v>1692.7587087566405</v>
      </c>
      <c r="AE14">
        <f t="shared" si="3"/>
        <v>744.91816813883156</v>
      </c>
      <c r="AF14">
        <f t="shared" si="4"/>
        <v>-37.245908406941581</v>
      </c>
      <c r="AG14">
        <f t="shared" si="4"/>
        <v>-10.983371819092257</v>
      </c>
      <c r="AH14">
        <f t="shared" si="5"/>
        <v>-493.74057175701944</v>
      </c>
      <c r="AI14">
        <f t="shared" si="6"/>
        <v>202.94831615577834</v>
      </c>
      <c r="AJ14">
        <f t="shared" si="7"/>
        <v>-36.629560453487557</v>
      </c>
      <c r="AK14">
        <f t="shared" si="24"/>
        <v>165.46609856245303</v>
      </c>
      <c r="AL14">
        <f t="shared" si="8"/>
        <v>331.78485426474379</v>
      </c>
      <c r="AN14">
        <f t="shared" si="9"/>
        <v>301.90034024742573</v>
      </c>
      <c r="AO14">
        <f t="shared" si="9"/>
        <v>-15.095017012371288</v>
      </c>
      <c r="AP14">
        <f t="shared" si="9"/>
        <v>-4.451339531069074</v>
      </c>
      <c r="AQ14">
        <f t="shared" si="9"/>
        <v>-200.10311599706085</v>
      </c>
      <c r="AR14">
        <f t="shared" si="9"/>
        <v>82.250867706924552</v>
      </c>
      <c r="AS14">
        <f t="shared" si="9"/>
        <v>-14.845223592345729</v>
      </c>
      <c r="AT14">
        <f t="shared" si="9"/>
        <v>67.060079337612024</v>
      </c>
      <c r="AU14">
        <f t="shared" si="9"/>
        <v>134.46572345219084</v>
      </c>
      <c r="AW14">
        <v>11</v>
      </c>
      <c r="AX14">
        <f>(R14*SUMPRODUCT(K15:$K$23, X15:$X$23)-$AZ$3*SUMPRODUCT(K14:$K$22, W15:$W$23))/Z14</f>
        <v>1926.5016433912165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847.77946655228141</v>
      </c>
      <c r="P15">
        <f t="shared" si="22"/>
        <v>42.388973327614075</v>
      </c>
      <c r="Q15" s="4">
        <f t="shared" si="23"/>
        <v>12.5</v>
      </c>
      <c r="R15">
        <f t="shared" si="0"/>
        <v>250000</v>
      </c>
      <c r="S15">
        <f t="shared" si="1"/>
        <v>1975.6411260269858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1692.7587087566405</v>
      </c>
      <c r="AC15">
        <f t="shared" si="2"/>
        <v>1714.4767959661333</v>
      </c>
      <c r="AE15">
        <f t="shared" si="3"/>
        <v>735.70964096268733</v>
      </c>
      <c r="AF15">
        <f t="shared" si="4"/>
        <v>-36.785482048134369</v>
      </c>
      <c r="AG15">
        <f t="shared" si="4"/>
        <v>-10.847597606289117</v>
      </c>
      <c r="AH15">
        <f t="shared" si="5"/>
        <v>-518.80989224433279</v>
      </c>
      <c r="AI15">
        <f t="shared" si="6"/>
        <v>169.26666906393109</v>
      </c>
      <c r="AJ15">
        <f t="shared" si="7"/>
        <v>-21.718087209492751</v>
      </c>
      <c r="AK15">
        <f t="shared" si="24"/>
        <v>167.41780073698357</v>
      </c>
      <c r="AL15">
        <f t="shared" si="8"/>
        <v>314.9663825914219</v>
      </c>
      <c r="AN15">
        <f t="shared" si="9"/>
        <v>274.66470167529758</v>
      </c>
      <c r="AO15">
        <f t="shared" si="9"/>
        <v>-13.73323508376488</v>
      </c>
      <c r="AP15">
        <f t="shared" si="9"/>
        <v>-4.049766367783918</v>
      </c>
      <c r="AQ15">
        <f t="shared" si="9"/>
        <v>-193.68886357533813</v>
      </c>
      <c r="AR15">
        <f t="shared" si="9"/>
        <v>63.192836648410655</v>
      </c>
      <c r="AS15">
        <f t="shared" si="9"/>
        <v>-8.1080790738964321</v>
      </c>
      <c r="AT15">
        <f t="shared" si="9"/>
        <v>62.502593053405619</v>
      </c>
      <c r="AU15">
        <f t="shared" si="9"/>
        <v>117.58735062791985</v>
      </c>
      <c r="AW15">
        <v>12</v>
      </c>
      <c r="AX15">
        <f>(R15*SUMPRODUCT(K16:$K$23, X16:$X$23)-$AZ$3*SUMPRODUCT(K15:$K$22, W16:$W$23))/Z15</f>
        <v>1975.6411260269858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847.77946655228141</v>
      </c>
      <c r="P16">
        <f t="shared" si="22"/>
        <v>42.388973327614075</v>
      </c>
      <c r="Q16" s="4">
        <f t="shared" si="23"/>
        <v>12.5</v>
      </c>
      <c r="R16">
        <f t="shared" si="0"/>
        <v>250000</v>
      </c>
      <c r="S16">
        <f t="shared" si="1"/>
        <v>2009.2382867485173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1714.4767959661333</v>
      </c>
      <c r="AC16">
        <f t="shared" si="2"/>
        <v>1721.787328314221</v>
      </c>
      <c r="AE16">
        <f t="shared" si="3"/>
        <v>726.49219972653657</v>
      </c>
      <c r="AF16">
        <f t="shared" si="4"/>
        <v>-36.324609986326834</v>
      </c>
      <c r="AG16">
        <f t="shared" si="4"/>
        <v>-10.71169196101506</v>
      </c>
      <c r="AH16">
        <f t="shared" si="5"/>
        <v>-548.59338422333826</v>
      </c>
      <c r="AI16">
        <f t="shared" si="6"/>
        <v>130.86251355585637</v>
      </c>
      <c r="AJ16">
        <f t="shared" si="7"/>
        <v>-7.3105323480876905</v>
      </c>
      <c r="AK16">
        <f t="shared" si="24"/>
        <v>168.32510699944405</v>
      </c>
      <c r="AL16">
        <f t="shared" si="8"/>
        <v>291.87708820721275</v>
      </c>
      <c r="AN16">
        <f t="shared" si="9"/>
        <v>249.8438855343546</v>
      </c>
      <c r="AO16">
        <f t="shared" si="9"/>
        <v>-12.492194276717733</v>
      </c>
      <c r="AP16">
        <f t="shared" si="9"/>
        <v>-3.6837983135875336</v>
      </c>
      <c r="AQ16">
        <f t="shared" si="9"/>
        <v>-188.6636948674639</v>
      </c>
      <c r="AR16">
        <f t="shared" si="9"/>
        <v>45.004198076585418</v>
      </c>
      <c r="AS16">
        <f t="shared" si="9"/>
        <v>-2.5141244570256069</v>
      </c>
      <c r="AT16">
        <f t="shared" si="9"/>
        <v>57.887749905033075</v>
      </c>
      <c r="AU16">
        <f t="shared" si="9"/>
        <v>100.3778235245929</v>
      </c>
      <c r="AW16">
        <v>13</v>
      </c>
      <c r="AX16">
        <f>(R16*SUMPRODUCT(K17:$K$23, X17:$X$23)-$AZ$3*SUMPRODUCT(K16:$K$22, W17:$W$23))/Z16</f>
        <v>2009.2382867485173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847.77946655228141</v>
      </c>
      <c r="P17">
        <f t="shared" si="22"/>
        <v>42.388973327614075</v>
      </c>
      <c r="Q17" s="4">
        <f t="shared" si="23"/>
        <v>12.5</v>
      </c>
      <c r="R17">
        <f t="shared" si="0"/>
        <v>250000</v>
      </c>
      <c r="S17">
        <f t="shared" si="1"/>
        <v>2027.6473613049179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1721.787328314221</v>
      </c>
      <c r="AC17">
        <f t="shared" si="2"/>
        <v>1715.4612058872688</v>
      </c>
      <c r="AE17">
        <f t="shared" si="3"/>
        <v>717.25133954372018</v>
      </c>
      <c r="AF17">
        <f t="shared" si="4"/>
        <v>-35.862566977186013</v>
      </c>
      <c r="AG17">
        <f t="shared" si="4"/>
        <v>-10.575441017411812</v>
      </c>
      <c r="AH17">
        <f t="shared" si="5"/>
        <v>-582.68047986190857</v>
      </c>
      <c r="AI17">
        <f t="shared" si="6"/>
        <v>88.132851687213815</v>
      </c>
      <c r="AJ17">
        <f t="shared" si="7"/>
        <v>6.3261224269522245</v>
      </c>
      <c r="AK17">
        <f t="shared" si="24"/>
        <v>168.22232706165289</v>
      </c>
      <c r="AL17">
        <f t="shared" si="8"/>
        <v>262.68130117581893</v>
      </c>
      <c r="AN17">
        <f t="shared" si="9"/>
        <v>227.22206614065453</v>
      </c>
      <c r="AO17">
        <f t="shared" si="9"/>
        <v>-11.361103307032728</v>
      </c>
      <c r="AP17">
        <f t="shared" si="9"/>
        <v>-3.3502531481552764</v>
      </c>
      <c r="AQ17">
        <f t="shared" si="9"/>
        <v>-184.59061034068736</v>
      </c>
      <c r="AR17">
        <f t="shared" si="9"/>
        <v>27.920099344779157</v>
      </c>
      <c r="AS17">
        <f t="shared" si="9"/>
        <v>2.0040877294495414</v>
      </c>
      <c r="AT17">
        <f t="shared" si="9"/>
        <v>53.292092490554033</v>
      </c>
      <c r="AU17">
        <f t="shared" si="9"/>
        <v>83.216279564782724</v>
      </c>
      <c r="AW17">
        <v>14</v>
      </c>
      <c r="AX17">
        <f>(R17*SUMPRODUCT(K18:$K$23, X18:$X$23)-$AZ$3*SUMPRODUCT(K17:$K$22, W18:$W$23))/Z17</f>
        <v>2027.6473613049179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847.77946655228141</v>
      </c>
      <c r="P18">
        <f t="shared" si="22"/>
        <v>42.388973327614075</v>
      </c>
      <c r="Q18" s="4">
        <f t="shared" si="23"/>
        <v>12.5</v>
      </c>
      <c r="R18">
        <f t="shared" si="0"/>
        <v>250000</v>
      </c>
      <c r="S18">
        <f t="shared" si="1"/>
        <v>1937.5051429807759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1715.4612058872688</v>
      </c>
      <c r="AC18">
        <f t="shared" si="2"/>
        <v>1615.8549138513747</v>
      </c>
      <c r="AE18">
        <f t="shared" si="3"/>
        <v>707.0374093476114</v>
      </c>
      <c r="AF18">
        <f t="shared" si="4"/>
        <v>-35.351870467380571</v>
      </c>
      <c r="AG18">
        <f t="shared" si="4"/>
        <v>-10.424842739807165</v>
      </c>
      <c r="AH18">
        <f t="shared" si="5"/>
        <v>-896.87734861061347</v>
      </c>
      <c r="AI18">
        <f t="shared" si="6"/>
        <v>-235.61665247018982</v>
      </c>
      <c r="AJ18">
        <f t="shared" si="7"/>
        <v>99.606292035894057</v>
      </c>
      <c r="AK18">
        <f t="shared" si="24"/>
        <v>167.10027213372499</v>
      </c>
      <c r="AL18">
        <f t="shared" si="8"/>
        <v>31.089911699429223</v>
      </c>
      <c r="AN18">
        <f t="shared" si="9"/>
        <v>206.33024620096197</v>
      </c>
      <c r="AO18">
        <f t="shared" si="9"/>
        <v>-10.316512310048099</v>
      </c>
      <c r="AP18">
        <f t="shared" si="9"/>
        <v>-3.0422157875570259</v>
      </c>
      <c r="AQ18">
        <f t="shared" si="9"/>
        <v>-261.73003253341795</v>
      </c>
      <c r="AR18">
        <f t="shared" si="9"/>
        <v>-68.758514430061098</v>
      </c>
      <c r="AS18">
        <f t="shared" si="9"/>
        <v>29.067472933142568</v>
      </c>
      <c r="AT18">
        <f t="shared" si="9"/>
        <v>48.763813390598628</v>
      </c>
      <c r="AU18">
        <f t="shared" si="9"/>
        <v>9.0727718936800983</v>
      </c>
      <c r="AW18">
        <v>15</v>
      </c>
      <c r="AX18">
        <f>(R18*SUMPRODUCT(K19:$K$23, X19:$X$23)-$AZ$3*SUMPRODUCT(K18:$K$22, W19:$W$23))/Z18</f>
        <v>1937.5051429807759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847.77946655228141</v>
      </c>
      <c r="P19">
        <f t="shared" si="22"/>
        <v>42.388973327614075</v>
      </c>
      <c r="Q19" s="4">
        <f t="shared" si="23"/>
        <v>12.5</v>
      </c>
      <c r="R19">
        <f t="shared" si="0"/>
        <v>250000</v>
      </c>
      <c r="S19">
        <f t="shared" si="1"/>
        <v>1744.6143237919744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1615.8549138513747</v>
      </c>
      <c r="AC19">
        <f t="shared" si="2"/>
        <v>1431.8378285970484</v>
      </c>
      <c r="AE19">
        <f t="shared" si="3"/>
        <v>695.78857284569938</v>
      </c>
      <c r="AF19">
        <f t="shared" si="4"/>
        <v>-34.789428642284975</v>
      </c>
      <c r="AG19">
        <f t="shared" si="4"/>
        <v>-10.258985389138212</v>
      </c>
      <c r="AH19">
        <f t="shared" si="5"/>
        <v>-1232.178465417634</v>
      </c>
      <c r="AI19">
        <f t="shared" si="6"/>
        <v>-581.43830660335777</v>
      </c>
      <c r="AJ19">
        <f t="shared" si="7"/>
        <v>184.01708525432628</v>
      </c>
      <c r="AK19">
        <f t="shared" si="24"/>
        <v>159.37978406383522</v>
      </c>
      <c r="AL19">
        <f t="shared" si="8"/>
        <v>-238.04143728519628</v>
      </c>
      <c r="AN19">
        <f t="shared" si="9"/>
        <v>187.04201060455637</v>
      </c>
      <c r="AO19">
        <f t="shared" si="9"/>
        <v>-9.3521005302278191</v>
      </c>
      <c r="AP19">
        <f t="shared" si="9"/>
        <v>-2.7578223167696545</v>
      </c>
      <c r="AQ19">
        <f t="shared" si="9"/>
        <v>-331.23443900890391</v>
      </c>
      <c r="AR19">
        <f t="shared" si="9"/>
        <v>-156.30235125134499</v>
      </c>
      <c r="AS19">
        <f t="shared" si="9"/>
        <v>49.467506301216758</v>
      </c>
      <c r="AT19">
        <f t="shared" si="9"/>
        <v>42.8445025176214</v>
      </c>
      <c r="AU19">
        <f t="shared" si="9"/>
        <v>-63.990342432506822</v>
      </c>
      <c r="AW19">
        <v>16</v>
      </c>
      <c r="AX19">
        <f>(R19*SUMPRODUCT(K20:$K$23, X20:$X$23)-$AZ$3*SUMPRODUCT(K19:$K$22, W20:$W$23))/Z19</f>
        <v>1744.6143237919744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847.77946655228141</v>
      </c>
      <c r="P20">
        <f t="shared" si="22"/>
        <v>42.388973327614075</v>
      </c>
      <c r="Q20" s="4">
        <f t="shared" si="23"/>
        <v>12.5</v>
      </c>
      <c r="R20">
        <f t="shared" si="0"/>
        <v>250000</v>
      </c>
      <c r="S20">
        <f t="shared" si="1"/>
        <v>1456.1888157985779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1431.8378285970484</v>
      </c>
      <c r="AC20">
        <f t="shared" si="2"/>
        <v>1173.9655596713992</v>
      </c>
      <c r="AE20">
        <f t="shared" si="3"/>
        <v>683.47173466180197</v>
      </c>
      <c r="AF20">
        <f t="shared" si="4"/>
        <v>-34.173586733090097</v>
      </c>
      <c r="AG20">
        <f t="shared" si="4"/>
        <v>-10.077380993923454</v>
      </c>
      <c r="AH20">
        <f t="shared" si="5"/>
        <v>-1580.2908264675257</v>
      </c>
      <c r="AI20">
        <f t="shared" si="6"/>
        <v>-941.07005953273733</v>
      </c>
      <c r="AJ20">
        <f t="shared" si="7"/>
        <v>257.87226892564922</v>
      </c>
      <c r="AK20">
        <f t="shared" si="24"/>
        <v>145.67951835680324</v>
      </c>
      <c r="AL20">
        <f t="shared" si="8"/>
        <v>-537.51827225028489</v>
      </c>
      <c r="AN20">
        <f t="shared" si="9"/>
        <v>169.24809770840321</v>
      </c>
      <c r="AO20">
        <f t="shared" si="9"/>
        <v>-8.4624048854201597</v>
      </c>
      <c r="AP20">
        <f t="shared" si="9"/>
        <v>-2.4954617383677502</v>
      </c>
      <c r="AQ20">
        <f t="shared" si="9"/>
        <v>-391.32739898602421</v>
      </c>
      <c r="AR20">
        <f t="shared" si="9"/>
        <v>-233.03716790140894</v>
      </c>
      <c r="AS20">
        <f t="shared" si="9"/>
        <v>63.856906956089688</v>
      </c>
      <c r="AT20">
        <f t="shared" si="9"/>
        <v>36.074617437055707</v>
      </c>
      <c r="AU20">
        <f t="shared" si="9"/>
        <v>-133.10564350826354</v>
      </c>
      <c r="AW20">
        <v>17</v>
      </c>
      <c r="AX20">
        <f>(R20*SUMPRODUCT(K21:$K$23, X21:$X$23)-$AZ$3*SUMPRODUCT(K20:$K$22, W21:$W$23))/Z20</f>
        <v>1456.1888157985779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847.77946655228141</v>
      </c>
      <c r="P21">
        <f t="shared" si="22"/>
        <v>42.388973327614075</v>
      </c>
      <c r="Q21" s="4">
        <f t="shared" si="23"/>
        <v>12.5</v>
      </c>
      <c r="R21">
        <f t="shared" si="0"/>
        <v>250000</v>
      </c>
      <c r="S21">
        <f t="shared" si="1"/>
        <v>1070.2657978556977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1173.9655596713992</v>
      </c>
      <c r="AC21">
        <f t="shared" si="2"/>
        <v>845.78421396667045</v>
      </c>
      <c r="AE21">
        <f t="shared" si="3"/>
        <v>669.9630046775369</v>
      </c>
      <c r="AF21">
        <f t="shared" si="4"/>
        <v>-33.498150233876849</v>
      </c>
      <c r="AG21">
        <f t="shared" si="4"/>
        <v>-9.8782028686380841</v>
      </c>
      <c r="AH21">
        <f t="shared" si="5"/>
        <v>-1968.0863069226662</v>
      </c>
      <c r="AI21">
        <f t="shared" si="6"/>
        <v>-1341.4996553476442</v>
      </c>
      <c r="AJ21">
        <f t="shared" si="7"/>
        <v>328.18134570472876</v>
      </c>
      <c r="AK21">
        <f t="shared" si="24"/>
        <v>126.73012898805416</v>
      </c>
      <c r="AL21">
        <f t="shared" si="8"/>
        <v>-886.58818065486128</v>
      </c>
      <c r="AN21">
        <f t="shared" si="9"/>
        <v>152.82535940448844</v>
      </c>
      <c r="AO21">
        <f t="shared" si="9"/>
        <v>-7.6412679702244226</v>
      </c>
      <c r="AP21">
        <f t="shared" si="9"/>
        <v>-2.2533183073245602</v>
      </c>
      <c r="AQ21">
        <f t="shared" si="9"/>
        <v>-448.94045655442648</v>
      </c>
      <c r="AR21">
        <f t="shared" si="9"/>
        <v>-306.00968342748706</v>
      </c>
      <c r="AS21">
        <f t="shared" si="9"/>
        <v>74.861494973612622</v>
      </c>
      <c r="AT21">
        <f t="shared" si="9"/>
        <v>28.908428338216162</v>
      </c>
      <c r="AU21">
        <f t="shared" si="9"/>
        <v>-202.23976011565824</v>
      </c>
      <c r="AW21">
        <v>18</v>
      </c>
      <c r="AX21">
        <f>(R21*SUMPRODUCT(K22:$K$23, X22:$X$23)-$AZ$3*SUMPRODUCT(K21:$K$22, W22:$W$23))/Z21</f>
        <v>1070.2657978556977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847.77946655228141</v>
      </c>
      <c r="P22">
        <f t="shared" si="22"/>
        <v>42.388973327614075</v>
      </c>
      <c r="Q22" s="4">
        <f t="shared" si="23"/>
        <v>12.5</v>
      </c>
      <c r="R22">
        <f t="shared" si="0"/>
        <v>250000</v>
      </c>
      <c r="S22">
        <f t="shared" si="1"/>
        <v>584.86254030225382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845.78421396667045</v>
      </c>
      <c r="AC22">
        <f t="shared" si="2"/>
        <v>451.97086969389284</v>
      </c>
      <c r="AE22">
        <f t="shared" si="3"/>
        <v>655.14816970195795</v>
      </c>
      <c r="AF22">
        <f t="shared" si="4"/>
        <v>-32.757408485097898</v>
      </c>
      <c r="AG22">
        <f t="shared" si="4"/>
        <v>-9.6597670082511335</v>
      </c>
      <c r="AH22">
        <f t="shared" si="5"/>
        <v>-2393.076634011386</v>
      </c>
      <c r="AI22">
        <f t="shared" si="6"/>
        <v>-1780.345639802777</v>
      </c>
      <c r="AJ22">
        <f t="shared" si="7"/>
        <v>393.81334427277761</v>
      </c>
      <c r="AK22">
        <f t="shared" si="24"/>
        <v>102.77224826284716</v>
      </c>
      <c r="AL22">
        <f t="shared" si="8"/>
        <v>-1283.7600472671522</v>
      </c>
      <c r="AN22">
        <f t="shared" si="9"/>
        <v>137.66562256776385</v>
      </c>
      <c r="AO22">
        <f t="shared" si="9"/>
        <v>-6.8832811283881927</v>
      </c>
      <c r="AP22">
        <f t="shared" si="9"/>
        <v>-2.0297970757598285</v>
      </c>
      <c r="AQ22">
        <f t="shared" si="9"/>
        <v>-502.85477378868063</v>
      </c>
      <c r="AR22">
        <f t="shared" si="9"/>
        <v>-374.10222942506476</v>
      </c>
      <c r="AS22">
        <f t="shared" si="9"/>
        <v>82.751599900627838</v>
      </c>
      <c r="AT22">
        <f t="shared" si="9"/>
        <v>21.595428628351335</v>
      </c>
      <c r="AU22">
        <f t="shared" si="9"/>
        <v>-269.75520089608563</v>
      </c>
      <c r="AW22">
        <v>19</v>
      </c>
      <c r="AX22">
        <f>(R22*SUMPRODUCT(K23:$K$23, X23:$X$23)-$AZ$3*SUMPRODUCT(K22:$K$22, W23:$W$23))/Z22</f>
        <v>584.86254030225382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847.77946655228141</v>
      </c>
      <c r="P23">
        <f t="shared" si="22"/>
        <v>42.388973327614075</v>
      </c>
      <c r="Q23" s="4">
        <f t="shared" si="23"/>
        <v>12.5</v>
      </c>
      <c r="R23">
        <f t="shared" si="0"/>
        <v>250000</v>
      </c>
      <c r="S23">
        <f t="shared" si="1"/>
        <v>599.68232775380523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451.97086969389284</v>
      </c>
      <c r="AC23">
        <f t="shared" si="2"/>
        <v>451.97086969389289</v>
      </c>
      <c r="AE23">
        <f t="shared" si="3"/>
        <v>638.95766987411923</v>
      </c>
      <c r="AF23">
        <f t="shared" si="4"/>
        <v>-31.947883493705962</v>
      </c>
      <c r="AG23">
        <f t="shared" si="4"/>
        <v>-9.4210477943133153</v>
      </c>
      <c r="AH23">
        <f t="shared" si="5"/>
        <v>-2842.4308771061342</v>
      </c>
      <c r="AI23">
        <f t="shared" si="6"/>
        <v>-2244.842138520034</v>
      </c>
      <c r="AJ23">
        <f t="shared" si="7"/>
        <v>0</v>
      </c>
      <c r="AK23">
        <f t="shared" si="24"/>
        <v>74.12864592520144</v>
      </c>
      <c r="AL23">
        <f t="shared" si="8"/>
        <v>-2170.7134925948326</v>
      </c>
      <c r="AN23">
        <f t="shared" si="9"/>
        <v>123.67998548872373</v>
      </c>
      <c r="AO23">
        <f t="shared" si="9"/>
        <v>-6.1839992744361867</v>
      </c>
      <c r="AP23">
        <f t="shared" si="9"/>
        <v>-1.8235872412624738</v>
      </c>
      <c r="AQ23">
        <f t="shared" si="9"/>
        <v>-550.19577384906586</v>
      </c>
      <c r="AR23">
        <f t="shared" si="9"/>
        <v>-434.52337487604069</v>
      </c>
      <c r="AS23">
        <f t="shared" si="9"/>
        <v>0</v>
      </c>
      <c r="AT23">
        <f t="shared" si="9"/>
        <v>14.348728068533683</v>
      </c>
      <c r="AU23">
        <f t="shared" si="9"/>
        <v>-420.17464680750703</v>
      </c>
      <c r="AW23">
        <v>20</v>
      </c>
      <c r="AX23">
        <f>(R23*SUMPRODUCT(K$23:$K24, X$23:$X24)-$AZ$3*SUMPRODUCT(K$22:$K23, W$23:$W24))/Z23</f>
        <v>599.68232775380523</v>
      </c>
    </row>
    <row r="25" spans="5:50" x14ac:dyDescent="0.25">
      <c r="AN25" s="8">
        <f t="shared" ref="AN25:AU25" si="25">SUM(AN3:AN23)</f>
        <v>7356.3572744840831</v>
      </c>
      <c r="AO25" s="8">
        <f t="shared" si="25"/>
        <v>-1003.6524636384152</v>
      </c>
      <c r="AP25" s="8">
        <f t="shared" si="25"/>
        <v>-720.92204865831377</v>
      </c>
      <c r="AQ25" s="8">
        <f t="shared" si="25"/>
        <v>-5711.4658590127383</v>
      </c>
      <c r="AR25" s="8">
        <f t="shared" si="25"/>
        <v>-79.683096825385633</v>
      </c>
      <c r="AS25" s="8">
        <f t="shared" si="25"/>
        <v>-933.39063617856345</v>
      </c>
      <c r="AT25" s="8">
        <f t="shared" si="25"/>
        <v>1124.7913434412962</v>
      </c>
      <c r="AU25" s="9">
        <f t="shared" si="25"/>
        <v>111.71761043734699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3674.8271997262591</v>
      </c>
      <c r="K3">
        <v>1</v>
      </c>
      <c r="L3" s="2">
        <v>0</v>
      </c>
      <c r="O3">
        <f>$C$3</f>
        <v>3674.8271997262591</v>
      </c>
      <c r="P3">
        <f>O3*B5</f>
        <v>2939.8617597810075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3674.8271997262591</v>
      </c>
      <c r="AF3">
        <f t="shared" ref="AF3:AG23" si="4">-$Z3*P3</f>
        <v>-2939.8617597810075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110.00846924525149</v>
      </c>
      <c r="AJ3">
        <f t="shared" ref="AJ3:AJ23" si="7">AB3-AC3</f>
        <v>0</v>
      </c>
      <c r="AL3">
        <f t="shared" ref="AL3:AL23" si="8">SUM(AI3:AK3)</f>
        <v>110.00846924525149</v>
      </c>
      <c r="AN3">
        <f t="shared" ref="AN3:AU23" si="9">AE3*$K3</f>
        <v>3674.8271997262591</v>
      </c>
      <c r="AO3">
        <f t="shared" si="9"/>
        <v>-2939.8617597810075</v>
      </c>
      <c r="AP3">
        <f t="shared" si="9"/>
        <v>-624.95697070000006</v>
      </c>
      <c r="AQ3">
        <f t="shared" si="9"/>
        <v>0</v>
      </c>
      <c r="AR3">
        <f t="shared" si="9"/>
        <v>110.00846924525149</v>
      </c>
      <c r="AS3">
        <f t="shared" si="9"/>
        <v>0</v>
      </c>
      <c r="AT3">
        <f t="shared" si="9"/>
        <v>0</v>
      </c>
      <c r="AU3">
        <f t="shared" si="9"/>
        <v>110.00846924525149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2785.9914129493104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250000</v>
      </c>
      <c r="S4">
        <f t="shared" si="1"/>
        <v>2302.8338653975648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2274.6927611786305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-2274.6927611786305</v>
      </c>
      <c r="AK4">
        <f>H4*SUM(AB4, AE4:AF4)</f>
        <v>0</v>
      </c>
      <c r="AL4">
        <f t="shared" si="8"/>
        <v>-2829.7442611786305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-511.2986517706795</v>
      </c>
      <c r="AR4">
        <f t="shared" si="9"/>
        <v>-511.2986517706795</v>
      </c>
      <c r="AS4">
        <f t="shared" si="9"/>
        <v>-2095.3863596137617</v>
      </c>
      <c r="AT4">
        <f t="shared" si="9"/>
        <v>0</v>
      </c>
      <c r="AU4">
        <f t="shared" si="9"/>
        <v>-2606.6850113844412</v>
      </c>
      <c r="AW4">
        <v>1</v>
      </c>
      <c r="AX4">
        <f>(R4*SUMPRODUCT(K5:$K$23, X5:$X$23)-$AZ$3*SUMPRODUCT(K4:$K$22, W5:$W$23))/Z4</f>
        <v>2302.8338653975648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3674.8271997262591</v>
      </c>
      <c r="P5">
        <f t="shared" ref="P5:P23" si="22">O5*$C$5</f>
        <v>183.74135998631297</v>
      </c>
      <c r="Q5" s="4">
        <f t="shared" ref="Q5:Q23" si="23">$C$8</f>
        <v>12.5</v>
      </c>
      <c r="R5">
        <f t="shared" si="0"/>
        <v>250000</v>
      </c>
      <c r="S5">
        <f t="shared" si="1"/>
        <v>4422.8575653463322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2274.6927611786305</v>
      </c>
      <c r="AC5">
        <f t="shared" si="2"/>
        <v>4314.8030006607733</v>
      </c>
      <c r="AE5">
        <f t="shared" si="3"/>
        <v>3585.0477194933301</v>
      </c>
      <c r="AF5">
        <f t="shared" si="4"/>
        <v>-179.25238597466651</v>
      </c>
      <c r="AG5">
        <f t="shared" si="4"/>
        <v>-12.194613258823377</v>
      </c>
      <c r="AH5">
        <f t="shared" si="5"/>
        <v>-583.23383853245457</v>
      </c>
      <c r="AI5">
        <f t="shared" si="6"/>
        <v>2810.3668817273856</v>
      </c>
      <c r="AJ5">
        <f t="shared" si="7"/>
        <v>-2040.1102394821428</v>
      </c>
      <c r="AK5">
        <f>H5*SUM(AB5, AE5:AF5)</f>
        <v>486.09072723943694</v>
      </c>
      <c r="AL5">
        <f t="shared" si="8"/>
        <v>1256.3473694846798</v>
      </c>
      <c r="AN5">
        <f t="shared" si="9"/>
        <v>3042.129339366807</v>
      </c>
      <c r="AO5">
        <f t="shared" si="9"/>
        <v>-152.10646696834036</v>
      </c>
      <c r="AP5">
        <f t="shared" si="9"/>
        <v>-10.34786526694853</v>
      </c>
      <c r="AQ5">
        <f t="shared" si="9"/>
        <v>-494.90910881427783</v>
      </c>
      <c r="AR5">
        <f t="shared" si="9"/>
        <v>2384.76589831724</v>
      </c>
      <c r="AS5">
        <f t="shared" si="9"/>
        <v>-1731.1566541570037</v>
      </c>
      <c r="AT5">
        <f t="shared" si="9"/>
        <v>412.47731651901944</v>
      </c>
      <c r="AU5">
        <f t="shared" si="9"/>
        <v>1066.0865606792561</v>
      </c>
      <c r="AW5">
        <v>2</v>
      </c>
      <c r="AX5">
        <f>(R5*SUMPRODUCT(K6:$K$23, X6:$X$23)-$AZ$3*SUMPRODUCT(K5:$K$22, W6:$W$23))/Z5</f>
        <v>4422.8575653463322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3674.8271997262591</v>
      </c>
      <c r="P6">
        <f t="shared" si="22"/>
        <v>183.74135998631297</v>
      </c>
      <c r="Q6" s="4">
        <f t="shared" si="23"/>
        <v>12.5</v>
      </c>
      <c r="R6">
        <f t="shared" si="0"/>
        <v>250000</v>
      </c>
      <c r="S6">
        <f t="shared" si="1"/>
        <v>6372.638648871387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4314.8030006607733</v>
      </c>
      <c r="AC6">
        <f t="shared" si="2"/>
        <v>6139.0591837139182</v>
      </c>
      <c r="AE6">
        <f t="shared" si="3"/>
        <v>3540.1319472329774</v>
      </c>
      <c r="AF6">
        <f t="shared" si="4"/>
        <v>-177.00659736164889</v>
      </c>
      <c r="AG6">
        <f t="shared" si="4"/>
        <v>-12.041831339364354</v>
      </c>
      <c r="AH6">
        <f t="shared" si="5"/>
        <v>-616.7157374158229</v>
      </c>
      <c r="AI6">
        <f t="shared" si="6"/>
        <v>2734.3677811161415</v>
      </c>
      <c r="AJ6">
        <f t="shared" si="7"/>
        <v>-1824.2561830531449</v>
      </c>
      <c r="AK6">
        <f>H6*SUM(AB6, AE6:AF6)</f>
        <v>657.01568481173308</v>
      </c>
      <c r="AL6">
        <f t="shared" si="8"/>
        <v>1567.1272828747296</v>
      </c>
      <c r="AN6">
        <f t="shared" si="9"/>
        <v>2767.2191213852634</v>
      </c>
      <c r="AO6">
        <f t="shared" si="9"/>
        <v>-138.36095606926318</v>
      </c>
      <c r="AP6">
        <f t="shared" si="9"/>
        <v>-9.412752528851545</v>
      </c>
      <c r="AQ6">
        <f t="shared" si="9"/>
        <v>-482.06891903285521</v>
      </c>
      <c r="AR6">
        <f t="shared" si="9"/>
        <v>2137.3764937542937</v>
      </c>
      <c r="AS6">
        <f t="shared" si="9"/>
        <v>-1425.9684857214559</v>
      </c>
      <c r="AT6">
        <f t="shared" si="9"/>
        <v>513.57022652280557</v>
      </c>
      <c r="AU6">
        <f t="shared" si="9"/>
        <v>1224.9782345556432</v>
      </c>
      <c r="AW6">
        <v>3</v>
      </c>
      <c r="AX6">
        <f>(R6*SUMPRODUCT(K7:$K$23, X7:$X$23)-$AZ$3*SUMPRODUCT(K6:$K$22, W7:$W$23))/Z6</f>
        <v>6372.638648871387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3674.8271997262591</v>
      </c>
      <c r="P7">
        <f t="shared" si="22"/>
        <v>183.74135998631297</v>
      </c>
      <c r="Q7" s="4">
        <f t="shared" si="23"/>
        <v>12.5</v>
      </c>
      <c r="R7">
        <f t="shared" si="0"/>
        <v>250000</v>
      </c>
      <c r="S7">
        <f t="shared" si="1"/>
        <v>8164.613081946336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6139.0591837139182</v>
      </c>
      <c r="AC7">
        <f t="shared" si="2"/>
        <v>7765.3055293527905</v>
      </c>
      <c r="AE7">
        <f t="shared" si="3"/>
        <v>3495.1020565260769</v>
      </c>
      <c r="AF7">
        <f t="shared" si="4"/>
        <v>-174.75510282630387</v>
      </c>
      <c r="AG7">
        <f t="shared" si="4"/>
        <v>-11.888661243671642</v>
      </c>
      <c r="AH7">
        <f t="shared" si="5"/>
        <v>-655.03564598137416</v>
      </c>
      <c r="AI7">
        <f t="shared" si="6"/>
        <v>2653.4226464747271</v>
      </c>
      <c r="AJ7">
        <f t="shared" si="7"/>
        <v>-1626.2463456388723</v>
      </c>
      <c r="AK7">
        <f>H7*SUM(AB7, AE7:AF7)</f>
        <v>809.46030199076449</v>
      </c>
      <c r="AL7">
        <f t="shared" si="8"/>
        <v>1836.6366028266193</v>
      </c>
      <c r="AN7">
        <f t="shared" si="9"/>
        <v>2516.6645358572409</v>
      </c>
      <c r="AO7">
        <f t="shared" si="9"/>
        <v>-125.83322679286206</v>
      </c>
      <c r="AP7">
        <f t="shared" si="9"/>
        <v>-8.5604859734789347</v>
      </c>
      <c r="AQ7">
        <f t="shared" si="9"/>
        <v>-471.66147176891843</v>
      </c>
      <c r="AR7">
        <f t="shared" si="9"/>
        <v>1910.6093513219814</v>
      </c>
      <c r="AS7">
        <f t="shared" si="9"/>
        <v>-1170.9862654782398</v>
      </c>
      <c r="AT7">
        <f t="shared" si="9"/>
        <v>582.85566551645854</v>
      </c>
      <c r="AU7">
        <f t="shared" si="9"/>
        <v>1322.4787513602</v>
      </c>
      <c r="AW7">
        <v>4</v>
      </c>
      <c r="AX7">
        <f>(R7*SUMPRODUCT(K8:$K$23, X8:$X$23)-$AZ$3*SUMPRODUCT(K7:$K$22, W8:$W$23))/Z7</f>
        <v>8164.613081946336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3674.8271997262591</v>
      </c>
      <c r="P8">
        <f t="shared" si="22"/>
        <v>183.74135998631297</v>
      </c>
      <c r="Q8" s="4">
        <f t="shared" si="23"/>
        <v>12.5</v>
      </c>
      <c r="R8">
        <f t="shared" si="0"/>
        <v>250000</v>
      </c>
      <c r="S8">
        <f t="shared" si="1"/>
        <v>9604.2923848038263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7765.3055293527905</v>
      </c>
      <c r="AC8">
        <f t="shared" si="2"/>
        <v>9004.4945010636275</v>
      </c>
      <c r="AE8">
        <f t="shared" si="3"/>
        <v>3445.3304820925687</v>
      </c>
      <c r="AF8">
        <f t="shared" si="4"/>
        <v>-172.26652410462845</v>
      </c>
      <c r="AG8">
        <f t="shared" si="4"/>
        <v>-11.719362213647807</v>
      </c>
      <c r="AH8">
        <f t="shared" si="5"/>
        <v>-1008.2483517423575</v>
      </c>
      <c r="AI8">
        <f t="shared" si="6"/>
        <v>2253.0962440319349</v>
      </c>
      <c r="AJ8">
        <f t="shared" si="7"/>
        <v>-1239.188971710837</v>
      </c>
      <c r="AK8">
        <f t="shared" ref="AK8:AK23" si="24">H8*SUM(AB8:AB8, AE8:AF8)</f>
        <v>944.57535377072111</v>
      </c>
      <c r="AL8">
        <f t="shared" si="8"/>
        <v>1958.4826260918189</v>
      </c>
      <c r="AN8">
        <f t="shared" si="9"/>
        <v>2285.2710659149643</v>
      </c>
      <c r="AO8">
        <f t="shared" si="9"/>
        <v>-114.26355329574824</v>
      </c>
      <c r="AP8">
        <f t="shared" si="9"/>
        <v>-7.7733963452934471</v>
      </c>
      <c r="AQ8">
        <f t="shared" si="9"/>
        <v>-668.76626131198418</v>
      </c>
      <c r="AR8">
        <f t="shared" si="9"/>
        <v>1494.4678549619387</v>
      </c>
      <c r="AS8">
        <f t="shared" si="9"/>
        <v>-821.94805896580067</v>
      </c>
      <c r="AT8">
        <f t="shared" si="9"/>
        <v>626.53226933329154</v>
      </c>
      <c r="AU8">
        <f t="shared" si="9"/>
        <v>1299.0520653294293</v>
      </c>
      <c r="AW8">
        <v>5</v>
      </c>
      <c r="AX8">
        <f>(R8*SUMPRODUCT(K9:$K$23, X9:$X$23)-$AZ$3*SUMPRODUCT(K8:$K$22, W9:$W$23))/Z8</f>
        <v>9604.2923848038263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3674.8271997262591</v>
      </c>
      <c r="P9">
        <f t="shared" si="22"/>
        <v>183.74135998631297</v>
      </c>
      <c r="Q9" s="4">
        <f t="shared" si="23"/>
        <v>12.5</v>
      </c>
      <c r="R9">
        <f t="shared" si="0"/>
        <v>250000</v>
      </c>
      <c r="S9">
        <f t="shared" si="1"/>
        <v>10720.041712309974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9004.4945010636275</v>
      </c>
      <c r="AC9">
        <f t="shared" si="2"/>
        <v>9890.6614954652141</v>
      </c>
      <c r="AE9">
        <f t="shared" si="3"/>
        <v>3390.5159011726237</v>
      </c>
      <c r="AF9">
        <f t="shared" si="4"/>
        <v>-169.52579505863119</v>
      </c>
      <c r="AG9">
        <f t="shared" si="4"/>
        <v>-11.532909293752594</v>
      </c>
      <c r="AH9">
        <f t="shared" si="5"/>
        <v>-1385.1859551747132</v>
      </c>
      <c r="AI9">
        <f t="shared" si="6"/>
        <v>1824.2712416455267</v>
      </c>
      <c r="AJ9">
        <f t="shared" si="7"/>
        <v>-886.16699440158663</v>
      </c>
      <c r="AK9">
        <f t="shared" si="24"/>
        <v>1046.1591688054034</v>
      </c>
      <c r="AL9">
        <f t="shared" si="8"/>
        <v>1984.2634160493435</v>
      </c>
      <c r="AN9">
        <f t="shared" si="9"/>
        <v>2071.6385639787977</v>
      </c>
      <c r="AO9">
        <f t="shared" si="9"/>
        <v>-103.58192819893989</v>
      </c>
      <c r="AP9">
        <f t="shared" si="9"/>
        <v>-7.0467210136204352</v>
      </c>
      <c r="AQ9">
        <f t="shared" si="9"/>
        <v>-846.3622429935449</v>
      </c>
      <c r="AR9">
        <f t="shared" si="9"/>
        <v>1114.6476717726925</v>
      </c>
      <c r="AS9">
        <f t="shared" si="9"/>
        <v>-541.45674972135805</v>
      </c>
      <c r="AT9">
        <f t="shared" si="9"/>
        <v>639.21354192962838</v>
      </c>
      <c r="AU9">
        <f t="shared" si="9"/>
        <v>1212.4044639809626</v>
      </c>
      <c r="AW9">
        <v>6</v>
      </c>
      <c r="AX9">
        <f>(R9*SUMPRODUCT(K10:$K$23, X10:$X$23)-$AZ$3*SUMPRODUCT(K9:$K$22, W10:$W$23))/Z9</f>
        <v>10720.041712309974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3674.8271997262591</v>
      </c>
      <c r="P10">
        <f t="shared" si="22"/>
        <v>183.74135998631297</v>
      </c>
      <c r="Q10" s="4">
        <f t="shared" si="23"/>
        <v>12.5</v>
      </c>
      <c r="R10">
        <f t="shared" si="0"/>
        <v>250000</v>
      </c>
      <c r="S10">
        <f t="shared" si="1"/>
        <v>11542.884135947044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9890.6614954652141</v>
      </c>
      <c r="AC10">
        <f t="shared" si="2"/>
        <v>10461.31951037452</v>
      </c>
      <c r="AE10">
        <f t="shared" si="3"/>
        <v>3330.4970429383202</v>
      </c>
      <c r="AF10">
        <f t="shared" si="4"/>
        <v>-166.52485214691603</v>
      </c>
      <c r="AG10">
        <f t="shared" si="4"/>
        <v>-11.328753917961135</v>
      </c>
      <c r="AH10">
        <f t="shared" si="5"/>
        <v>-1776.5256570786757</v>
      </c>
      <c r="AI10">
        <f t="shared" si="6"/>
        <v>1376.1177797947673</v>
      </c>
      <c r="AJ10">
        <f t="shared" si="7"/>
        <v>-570.65801490930608</v>
      </c>
      <c r="AK10">
        <f t="shared" si="24"/>
        <v>1117.1111138003514</v>
      </c>
      <c r="AL10">
        <f t="shared" si="8"/>
        <v>1922.5708786858127</v>
      </c>
      <c r="AN10">
        <f t="shared" si="9"/>
        <v>1874.5568707238785</v>
      </c>
      <c r="AO10">
        <f t="shared" si="9"/>
        <v>-93.72784353619393</v>
      </c>
      <c r="AP10">
        <f t="shared" si="9"/>
        <v>-6.3763435967258406</v>
      </c>
      <c r="AQ10">
        <f t="shared" si="9"/>
        <v>-999.91032376237388</v>
      </c>
      <c r="AR10">
        <f t="shared" si="9"/>
        <v>774.54235982858484</v>
      </c>
      <c r="AS10">
        <f t="shared" si="9"/>
        <v>-321.19256942444918</v>
      </c>
      <c r="AT10">
        <f t="shared" si="9"/>
        <v>628.76149918120052</v>
      </c>
      <c r="AU10">
        <f t="shared" si="9"/>
        <v>1082.1112895853362</v>
      </c>
      <c r="AW10">
        <v>7</v>
      </c>
      <c r="AX10">
        <f>(R10*SUMPRODUCT(K11:$K$23, X11:$X$23)-$AZ$3*SUMPRODUCT(K10:$K$22, W11:$W$23))/Z10</f>
        <v>11542.884135947044</v>
      </c>
    </row>
    <row r="11" spans="1:52" x14ac:dyDescent="0.25">
      <c r="A11" t="s">
        <v>33</v>
      </c>
      <c r="C11" s="7">
        <f>AU25</f>
        <v>2005.8608133480896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3674.8271997262591</v>
      </c>
      <c r="P11">
        <f t="shared" si="22"/>
        <v>183.74135998631297</v>
      </c>
      <c r="Q11" s="4">
        <f t="shared" si="23"/>
        <v>12.5</v>
      </c>
      <c r="R11">
        <f t="shared" si="0"/>
        <v>250000</v>
      </c>
      <c r="S11">
        <f t="shared" si="1"/>
        <v>12084.089335281067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10461.31951037452</v>
      </c>
      <c r="AC11">
        <f t="shared" si="2"/>
        <v>10735.352773135901</v>
      </c>
      <c r="AE11">
        <f t="shared" si="3"/>
        <v>3264.6702018492601</v>
      </c>
      <c r="AF11">
        <f t="shared" si="4"/>
        <v>-163.23351009246301</v>
      </c>
      <c r="AG11">
        <f t="shared" si="4"/>
        <v>-11.104842569510643</v>
      </c>
      <c r="AH11">
        <f t="shared" si="5"/>
        <v>-2212.4761854176227</v>
      </c>
      <c r="AI11">
        <f t="shared" si="6"/>
        <v>877.85566376966381</v>
      </c>
      <c r="AJ11">
        <f t="shared" si="7"/>
        <v>-274.03326276138068</v>
      </c>
      <c r="AK11">
        <f t="shared" si="24"/>
        <v>1160.5921737287813</v>
      </c>
      <c r="AL11">
        <f t="shared" si="8"/>
        <v>1764.4145747370644</v>
      </c>
      <c r="AN11">
        <f t="shared" si="9"/>
        <v>1692.6620232157927</v>
      </c>
      <c r="AO11">
        <f t="shared" si="9"/>
        <v>-84.633101160789636</v>
      </c>
      <c r="AP11">
        <f t="shared" si="9"/>
        <v>-5.7576245467469889</v>
      </c>
      <c r="AQ11">
        <f t="shared" si="9"/>
        <v>-1147.121817758016</v>
      </c>
      <c r="AR11">
        <f t="shared" si="9"/>
        <v>455.14947975024</v>
      </c>
      <c r="AS11">
        <f t="shared" si="9"/>
        <v>-142.08041495626722</v>
      </c>
      <c r="AT11">
        <f t="shared" si="9"/>
        <v>601.74234316207367</v>
      </c>
      <c r="AU11">
        <f t="shared" si="9"/>
        <v>914.81140795604642</v>
      </c>
      <c r="AW11">
        <v>8</v>
      </c>
      <c r="AX11">
        <f>(R11*SUMPRODUCT(K12:$K$23, X12:$X$23)-$AZ$3*SUMPRODUCT(K11:$K$22, W12:$W$23))/Z11</f>
        <v>12084.089335281067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3674.8271997262591</v>
      </c>
      <c r="P12">
        <f t="shared" si="22"/>
        <v>183.74135998631297</v>
      </c>
      <c r="Q12" s="4">
        <f t="shared" si="23"/>
        <v>12.5</v>
      </c>
      <c r="R12">
        <f t="shared" si="0"/>
        <v>250000</v>
      </c>
      <c r="S12">
        <f t="shared" si="1"/>
        <v>12355.473489080525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10735.352773135901</v>
      </c>
      <c r="AC12">
        <f t="shared" si="2"/>
        <v>10733.725797099212</v>
      </c>
      <c r="AE12">
        <f t="shared" si="3"/>
        <v>3192.4788271727343</v>
      </c>
      <c r="AF12">
        <f t="shared" si="4"/>
        <v>-159.62394135863673</v>
      </c>
      <c r="AG12">
        <f t="shared" si="4"/>
        <v>-10.859282129682672</v>
      </c>
      <c r="AH12">
        <f t="shared" si="5"/>
        <v>-2690.2402826572797</v>
      </c>
      <c r="AI12">
        <f t="shared" si="6"/>
        <v>331.75532102713532</v>
      </c>
      <c r="AJ12">
        <f t="shared" si="7"/>
        <v>1.6269760366885748</v>
      </c>
      <c r="AK12">
        <f t="shared" si="24"/>
        <v>1178.1730657916694</v>
      </c>
      <c r="AL12">
        <f t="shared" si="8"/>
        <v>1511.5553628554933</v>
      </c>
      <c r="AN12">
        <f t="shared" si="9"/>
        <v>1524.7559183294095</v>
      </c>
      <c r="AO12">
        <f t="shared" si="9"/>
        <v>-76.237795916470489</v>
      </c>
      <c r="AP12">
        <f t="shared" si="9"/>
        <v>-5.1864884913601852</v>
      </c>
      <c r="AQ12">
        <f t="shared" si="9"/>
        <v>-1284.8823797345508</v>
      </c>
      <c r="AR12">
        <f t="shared" si="9"/>
        <v>158.44925418702806</v>
      </c>
      <c r="AS12">
        <f t="shared" si="9"/>
        <v>0.7770580402307572</v>
      </c>
      <c r="AT12">
        <f t="shared" si="9"/>
        <v>562.70580076895033</v>
      </c>
      <c r="AU12">
        <f t="shared" si="9"/>
        <v>721.93211299620907</v>
      </c>
      <c r="AW12">
        <v>9</v>
      </c>
      <c r="AX12">
        <f>(R12*SUMPRODUCT(K13:$K$23, X13:$X$23)-$AZ$3*SUMPRODUCT(K12:$K$22, W13:$W$23))/Z12</f>
        <v>12355.473489080525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3674.8271997262591</v>
      </c>
      <c r="P13">
        <f t="shared" si="22"/>
        <v>183.74135998631297</v>
      </c>
      <c r="Q13" s="4">
        <f t="shared" si="23"/>
        <v>12.5</v>
      </c>
      <c r="R13">
        <f t="shared" si="0"/>
        <v>250000</v>
      </c>
      <c r="S13">
        <f t="shared" si="1"/>
        <v>12373.618394987452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10733.725797099212</v>
      </c>
      <c r="AC13">
        <f t="shared" si="2"/>
        <v>10483.839828782793</v>
      </c>
      <c r="AE13">
        <f t="shared" si="3"/>
        <v>3113.583959886098</v>
      </c>
      <c r="AF13">
        <f t="shared" si="4"/>
        <v>-155.67919799430493</v>
      </c>
      <c r="AG13">
        <f t="shared" si="4"/>
        <v>-10.590919622417999</v>
      </c>
      <c r="AH13">
        <f t="shared" si="5"/>
        <v>-3195.3937193569227</v>
      </c>
      <c r="AI13">
        <f t="shared" si="6"/>
        <v>-248.07987708754763</v>
      </c>
      <c r="AJ13">
        <f t="shared" si="7"/>
        <v>249.88596831641917</v>
      </c>
      <c r="AK13">
        <f t="shared" si="24"/>
        <v>1171.6202101939784</v>
      </c>
      <c r="AL13">
        <f t="shared" si="8"/>
        <v>1173.42630142285</v>
      </c>
      <c r="AN13">
        <f t="shared" si="9"/>
        <v>1369.8538991461028</v>
      </c>
      <c r="AO13">
        <f t="shared" si="9"/>
        <v>-68.492694957305147</v>
      </c>
      <c r="AP13">
        <f t="shared" si="9"/>
        <v>-4.6595860998856775</v>
      </c>
      <c r="AQ13">
        <f t="shared" si="9"/>
        <v>-1405.8469603396136</v>
      </c>
      <c r="AR13">
        <f t="shared" si="9"/>
        <v>-109.14534225070163</v>
      </c>
      <c r="AS13">
        <f t="shared" si="9"/>
        <v>109.93995101794803</v>
      </c>
      <c r="AT13">
        <f t="shared" si="9"/>
        <v>515.46659217479737</v>
      </c>
      <c r="AU13">
        <f t="shared" si="9"/>
        <v>516.26120094204373</v>
      </c>
      <c r="AW13">
        <v>10</v>
      </c>
      <c r="AX13">
        <f>(R13*SUMPRODUCT(K14:$K$23, X14:$X$23)-$AZ$3*SUMPRODUCT(K13:$K$22, W14:$W$23))/Z13</f>
        <v>12373.618394987452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3674.8271997262591</v>
      </c>
      <c r="P14">
        <f t="shared" si="22"/>
        <v>183.74135998631297</v>
      </c>
      <c r="Q14" s="4">
        <f t="shared" si="23"/>
        <v>12.5</v>
      </c>
      <c r="R14">
        <f t="shared" si="0"/>
        <v>250000</v>
      </c>
      <c r="S14">
        <f t="shared" si="1"/>
        <v>12145.498431637538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10483.839828782793</v>
      </c>
      <c r="AC14">
        <f t="shared" si="2"/>
        <v>10005.867544871064</v>
      </c>
      <c r="AE14">
        <f t="shared" si="3"/>
        <v>3027.4454702467765</v>
      </c>
      <c r="AF14">
        <f t="shared" si="4"/>
        <v>-151.37227351233884</v>
      </c>
      <c r="AG14">
        <f t="shared" si="4"/>
        <v>-10.29791778533251</v>
      </c>
      <c r="AH14">
        <f t="shared" si="5"/>
        <v>-3741.8528172261945</v>
      </c>
      <c r="AI14">
        <f t="shared" si="6"/>
        <v>-876.07753827708939</v>
      </c>
      <c r="AJ14">
        <f t="shared" si="7"/>
        <v>477.97228391172939</v>
      </c>
      <c r="AK14">
        <f t="shared" si="24"/>
        <v>1143.2344774195606</v>
      </c>
      <c r="AL14">
        <f t="shared" si="8"/>
        <v>745.12922305420057</v>
      </c>
      <c r="AN14">
        <f t="shared" si="9"/>
        <v>1226.9627143497037</v>
      </c>
      <c r="AO14">
        <f t="shared" si="9"/>
        <v>-61.348135717485185</v>
      </c>
      <c r="AP14">
        <f t="shared" si="9"/>
        <v>-4.1735388076244142</v>
      </c>
      <c r="AQ14">
        <f t="shared" si="9"/>
        <v>-1516.4976328860851</v>
      </c>
      <c r="AR14">
        <f t="shared" si="9"/>
        <v>-355.05659306149101</v>
      </c>
      <c r="AS14">
        <f t="shared" si="9"/>
        <v>193.71254630870658</v>
      </c>
      <c r="AT14">
        <f t="shared" si="9"/>
        <v>463.32992330941312</v>
      </c>
      <c r="AU14">
        <f t="shared" si="9"/>
        <v>301.98587655662868</v>
      </c>
      <c r="AW14">
        <v>11</v>
      </c>
      <c r="AX14">
        <f>(R14*SUMPRODUCT(K15:$K$23, X15:$X$23)-$AZ$3*SUMPRODUCT(K14:$K$22, W15:$W$23))/Z14</f>
        <v>12145.498431637538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3674.8271997262591</v>
      </c>
      <c r="P15">
        <f t="shared" si="22"/>
        <v>183.74135998631297</v>
      </c>
      <c r="Q15" s="4">
        <f t="shared" si="23"/>
        <v>12.5</v>
      </c>
      <c r="R15">
        <f t="shared" si="0"/>
        <v>250000</v>
      </c>
      <c r="S15">
        <f t="shared" si="1"/>
        <v>11675.688822583999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10005.867544871064</v>
      </c>
      <c r="AC15">
        <f t="shared" si="2"/>
        <v>9320.537425758861</v>
      </c>
      <c r="AE15">
        <f t="shared" si="3"/>
        <v>2933.5626333234964</v>
      </c>
      <c r="AF15">
        <f t="shared" si="4"/>
        <v>-146.67813166617483</v>
      </c>
      <c r="AG15">
        <f t="shared" si="4"/>
        <v>-9.9785733923149511</v>
      </c>
      <c r="AH15">
        <f t="shared" si="5"/>
        <v>-4327.3043032846745</v>
      </c>
      <c r="AI15">
        <f t="shared" si="6"/>
        <v>-1550.398375019668</v>
      </c>
      <c r="AJ15">
        <f t="shared" si="7"/>
        <v>685.33011911220274</v>
      </c>
      <c r="AK15">
        <f t="shared" si="24"/>
        <v>1094.7013781255271</v>
      </c>
      <c r="AL15">
        <f t="shared" si="8"/>
        <v>229.63312221806177</v>
      </c>
      <c r="AN15">
        <f t="shared" si="9"/>
        <v>1095.1957955495423</v>
      </c>
      <c r="AO15">
        <f t="shared" si="9"/>
        <v>-54.759789777477124</v>
      </c>
      <c r="AP15">
        <f t="shared" si="9"/>
        <v>-3.7253309340338658</v>
      </c>
      <c r="AQ15">
        <f t="shared" si="9"/>
        <v>-1615.525581484389</v>
      </c>
      <c r="AR15">
        <f t="shared" si="9"/>
        <v>-578.81490664635771</v>
      </c>
      <c r="AS15">
        <f t="shared" si="9"/>
        <v>255.85636266603714</v>
      </c>
      <c r="AT15">
        <f t="shared" si="9"/>
        <v>408.68817085629883</v>
      </c>
      <c r="AU15">
        <f t="shared" si="9"/>
        <v>85.729626875978212</v>
      </c>
      <c r="AW15">
        <v>12</v>
      </c>
      <c r="AX15">
        <f>(R15*SUMPRODUCT(K16:$K$23, X16:$X$23)-$AZ$3*SUMPRODUCT(K15:$K$22, W16:$W$23))/Z15</f>
        <v>11675.688822583999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3674.8271997262591</v>
      </c>
      <c r="P16">
        <f t="shared" si="22"/>
        <v>183.74135998631297</v>
      </c>
      <c r="Q16" s="4">
        <f t="shared" si="23"/>
        <v>12.5</v>
      </c>
      <c r="R16">
        <f t="shared" si="0"/>
        <v>250000</v>
      </c>
      <c r="S16">
        <f t="shared" si="1"/>
        <v>10988.536943045265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9320.537425758861</v>
      </c>
      <c r="AC16">
        <f t="shared" si="2"/>
        <v>8469.3665119321577</v>
      </c>
      <c r="AE16">
        <f t="shared" si="3"/>
        <v>2832.35689917731</v>
      </c>
      <c r="AF16">
        <f t="shared" si="4"/>
        <v>-141.6178449588655</v>
      </c>
      <c r="AG16">
        <f t="shared" si="4"/>
        <v>-9.634320014381542</v>
      </c>
      <c r="AH16">
        <f t="shared" si="5"/>
        <v>-4889.3528802051833</v>
      </c>
      <c r="AI16">
        <f t="shared" si="6"/>
        <v>-2208.2481460011204</v>
      </c>
      <c r="AJ16">
        <f t="shared" si="7"/>
        <v>851.17091382670333</v>
      </c>
      <c r="AK16">
        <f t="shared" si="24"/>
        <v>1027.8289509446181</v>
      </c>
      <c r="AL16">
        <f t="shared" si="8"/>
        <v>-329.24828122979898</v>
      </c>
      <c r="AN16">
        <f t="shared" si="9"/>
        <v>974.06008375157387</v>
      </c>
      <c r="AO16">
        <f t="shared" si="9"/>
        <v>-48.703004187578699</v>
      </c>
      <c r="AP16">
        <f t="shared" si="9"/>
        <v>-3.3132853288453008</v>
      </c>
      <c r="AQ16">
        <f t="shared" si="9"/>
        <v>-1681.4701132357256</v>
      </c>
      <c r="AR16">
        <f t="shared" si="9"/>
        <v>-759.42631900057563</v>
      </c>
      <c r="AS16">
        <f t="shared" si="9"/>
        <v>292.72144758655287</v>
      </c>
      <c r="AT16">
        <f t="shared" si="9"/>
        <v>353.47492907062929</v>
      </c>
      <c r="AU16">
        <f t="shared" si="9"/>
        <v>-113.22994234339356</v>
      </c>
      <c r="AW16">
        <v>13</v>
      </c>
      <c r="AX16">
        <f>(R16*SUMPRODUCT(K17:$K$23, X17:$X$23)-$AZ$3*SUMPRODUCT(K16:$K$22, W17:$W$23))/Z16</f>
        <v>10988.536943045265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3674.8271997262591</v>
      </c>
      <c r="P17">
        <f t="shared" si="22"/>
        <v>183.74135998631297</v>
      </c>
      <c r="Q17" s="4">
        <f t="shared" si="23"/>
        <v>12.5</v>
      </c>
      <c r="R17">
        <f t="shared" si="0"/>
        <v>250000</v>
      </c>
      <c r="S17">
        <f t="shared" si="1"/>
        <v>10096.691535868733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8469.3665119321577</v>
      </c>
      <c r="AC17">
        <f t="shared" si="2"/>
        <v>7484.4561235828014</v>
      </c>
      <c r="AE17">
        <f t="shared" si="3"/>
        <v>2724.0688536825101</v>
      </c>
      <c r="AF17">
        <f t="shared" si="4"/>
        <v>-136.20344268412552</v>
      </c>
      <c r="AG17">
        <f t="shared" si="4"/>
        <v>-9.2659760093121797</v>
      </c>
      <c r="AH17">
        <f t="shared" si="5"/>
        <v>-5440.0160985109333</v>
      </c>
      <c r="AI17">
        <f t="shared" si="6"/>
        <v>-2861.4166635218608</v>
      </c>
      <c r="AJ17">
        <f t="shared" si="7"/>
        <v>984.91038834935625</v>
      </c>
      <c r="AK17">
        <f t="shared" si="24"/>
        <v>946.18945010901234</v>
      </c>
      <c r="AL17">
        <f t="shared" si="8"/>
        <v>-930.31682506349216</v>
      </c>
      <c r="AN17">
        <f t="shared" si="9"/>
        <v>862.97301812904448</v>
      </c>
      <c r="AO17">
        <f t="shared" si="9"/>
        <v>-43.148650906452225</v>
      </c>
      <c r="AP17">
        <f t="shared" si="9"/>
        <v>-2.9354203994725521</v>
      </c>
      <c r="AQ17">
        <f t="shared" si="9"/>
        <v>-1723.3731463344732</v>
      </c>
      <c r="AR17">
        <f t="shared" si="9"/>
        <v>-906.48419951135361</v>
      </c>
      <c r="AS17">
        <f t="shared" si="9"/>
        <v>312.01527423636662</v>
      </c>
      <c r="AT17">
        <f t="shared" si="9"/>
        <v>299.74865149924824</v>
      </c>
      <c r="AU17">
        <f t="shared" si="9"/>
        <v>-294.72027377573869</v>
      </c>
      <c r="AW17">
        <v>14</v>
      </c>
      <c r="AX17">
        <f>(R17*SUMPRODUCT(K18:$K$23, X18:$X$23)-$AZ$3*SUMPRODUCT(K17:$K$22, W18:$W$23))/Z17</f>
        <v>10096.691535868733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3674.8271997262591</v>
      </c>
      <c r="P18">
        <f t="shared" si="22"/>
        <v>183.74135998631297</v>
      </c>
      <c r="Q18" s="4">
        <f t="shared" si="23"/>
        <v>12.5</v>
      </c>
      <c r="R18">
        <f t="shared" si="0"/>
        <v>250000</v>
      </c>
      <c r="S18">
        <f t="shared" si="1"/>
        <v>9000.6131880156754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7484.4561235828014</v>
      </c>
      <c r="AC18">
        <f t="shared" si="2"/>
        <v>6389.429062316236</v>
      </c>
      <c r="AE18">
        <f t="shared" si="3"/>
        <v>2608.7164528062217</v>
      </c>
      <c r="AF18">
        <f t="shared" si="4"/>
        <v>-130.4358226403111</v>
      </c>
      <c r="AG18">
        <f t="shared" si="4"/>
        <v>-8.8736024546968739</v>
      </c>
      <c r="AH18">
        <f t="shared" si="5"/>
        <v>-5994.275890443686</v>
      </c>
      <c r="AI18">
        <f t="shared" si="6"/>
        <v>-3524.8688627324723</v>
      </c>
      <c r="AJ18">
        <f t="shared" si="7"/>
        <v>1095.0270612665654</v>
      </c>
      <c r="AK18">
        <f t="shared" si="24"/>
        <v>852.5313094917849</v>
      </c>
      <c r="AL18">
        <f t="shared" si="8"/>
        <v>-1577.310491974122</v>
      </c>
      <c r="AN18">
        <f t="shared" si="9"/>
        <v>761.28518924148818</v>
      </c>
      <c r="AO18">
        <f t="shared" si="9"/>
        <v>-38.064259462074411</v>
      </c>
      <c r="AP18">
        <f t="shared" si="9"/>
        <v>-2.5895271664004942</v>
      </c>
      <c r="AQ18">
        <f t="shared" si="9"/>
        <v>-1749.2715433727064</v>
      </c>
      <c r="AR18">
        <f t="shared" si="9"/>
        <v>-1028.6401407596932</v>
      </c>
      <c r="AS18">
        <f t="shared" si="9"/>
        <v>319.55480737054665</v>
      </c>
      <c r="AT18">
        <f t="shared" si="9"/>
        <v>248.78880898788009</v>
      </c>
      <c r="AU18">
        <f t="shared" si="9"/>
        <v>-460.29652440126642</v>
      </c>
      <c r="AW18">
        <v>15</v>
      </c>
      <c r="AX18">
        <f>(R18*SUMPRODUCT(K19:$K$23, X19:$X$23)-$AZ$3*SUMPRODUCT(K18:$K$22, W19:$W$23))/Z18</f>
        <v>9000.6131880156754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3674.8271997262591</v>
      </c>
      <c r="P19">
        <f t="shared" si="22"/>
        <v>183.74135998631297</v>
      </c>
      <c r="Q19" s="4">
        <f t="shared" si="23"/>
        <v>12.5</v>
      </c>
      <c r="R19">
        <f t="shared" si="0"/>
        <v>250000</v>
      </c>
      <c r="S19">
        <f t="shared" si="1"/>
        <v>7671.813279965515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6389.429062316236</v>
      </c>
      <c r="AC19">
        <f t="shared" si="2"/>
        <v>5188.7155948160835</v>
      </c>
      <c r="AE19">
        <f t="shared" si="3"/>
        <v>2485.4141392189445</v>
      </c>
      <c r="AF19">
        <f t="shared" si="4"/>
        <v>-124.27070696094724</v>
      </c>
      <c r="AG19">
        <f t="shared" si="4"/>
        <v>-8.454187109138374</v>
      </c>
      <c r="AH19">
        <f t="shared" si="5"/>
        <v>-6613.5864202306184</v>
      </c>
      <c r="AI19">
        <f t="shared" si="6"/>
        <v>-4260.89717508176</v>
      </c>
      <c r="AJ19">
        <f t="shared" si="7"/>
        <v>1200.7134675001525</v>
      </c>
      <c r="AK19">
        <f t="shared" si="24"/>
        <v>748.80398950570634</v>
      </c>
      <c r="AL19">
        <f t="shared" si="8"/>
        <v>-2311.3797180759011</v>
      </c>
      <c r="AN19">
        <f t="shared" si="9"/>
        <v>668.12948060243139</v>
      </c>
      <c r="AO19">
        <f t="shared" si="9"/>
        <v>-33.406474030121572</v>
      </c>
      <c r="AP19">
        <f t="shared" si="9"/>
        <v>-2.2726561151371993</v>
      </c>
      <c r="AQ19">
        <f t="shared" si="9"/>
        <v>-1777.8655034354108</v>
      </c>
      <c r="AR19">
        <f t="shared" si="9"/>
        <v>-1145.4151529782382</v>
      </c>
      <c r="AS19">
        <f t="shared" si="9"/>
        <v>322.77601255029765</v>
      </c>
      <c r="AT19">
        <f t="shared" si="9"/>
        <v>201.29362454608776</v>
      </c>
      <c r="AU19">
        <f t="shared" si="9"/>
        <v>-621.34551588185275</v>
      </c>
      <c r="AW19">
        <v>16</v>
      </c>
      <c r="AX19">
        <f>(R19*SUMPRODUCT(K20:$K$23, X20:$X$23)-$AZ$3*SUMPRODUCT(K19:$K$22, W20:$W$23))/Z19</f>
        <v>7671.813279965515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3674.8271997262591</v>
      </c>
      <c r="P20">
        <f t="shared" si="22"/>
        <v>183.74135998631297</v>
      </c>
      <c r="Q20" s="4">
        <f t="shared" si="23"/>
        <v>12.5</v>
      </c>
      <c r="R20">
        <f t="shared" si="0"/>
        <v>250000</v>
      </c>
      <c r="S20">
        <f t="shared" si="1"/>
        <v>6109.7648840121483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5188.7155948160835</v>
      </c>
      <c r="AC20">
        <f t="shared" si="2"/>
        <v>3915.2547891534105</v>
      </c>
      <c r="AE20">
        <f t="shared" si="3"/>
        <v>2354.8999128737742</v>
      </c>
      <c r="AF20">
        <f t="shared" si="4"/>
        <v>-117.74499564368872</v>
      </c>
      <c r="AG20">
        <f t="shared" si="4"/>
        <v>-8.0102402945953237</v>
      </c>
      <c r="AH20">
        <f t="shared" si="5"/>
        <v>-7188.0988690333106</v>
      </c>
      <c r="AI20">
        <f t="shared" si="6"/>
        <v>-4958.9541920978209</v>
      </c>
      <c r="AJ20">
        <f t="shared" si="7"/>
        <v>1273.460805662673</v>
      </c>
      <c r="AK20">
        <f t="shared" si="24"/>
        <v>635.44659145681487</v>
      </c>
      <c r="AL20">
        <f t="shared" si="8"/>
        <v>-3050.0467949783329</v>
      </c>
      <c r="AN20">
        <f t="shared" si="9"/>
        <v>583.14383804736099</v>
      </c>
      <c r="AO20">
        <f t="shared" si="9"/>
        <v>-29.157191902368055</v>
      </c>
      <c r="AP20">
        <f t="shared" si="9"/>
        <v>-1.9835757110252692</v>
      </c>
      <c r="AQ20">
        <f t="shared" si="9"/>
        <v>-1779.9888393713914</v>
      </c>
      <c r="AR20">
        <f t="shared" si="9"/>
        <v>-1227.9857689374237</v>
      </c>
      <c r="AS20">
        <f t="shared" si="9"/>
        <v>315.34708450125993</v>
      </c>
      <c r="AT20">
        <f t="shared" si="9"/>
        <v>157.35563205488248</v>
      </c>
      <c r="AU20">
        <f t="shared" si="9"/>
        <v>-755.28305238128121</v>
      </c>
      <c r="AW20">
        <v>17</v>
      </c>
      <c r="AX20">
        <f>(R20*SUMPRODUCT(K21:$K$23, X21:$X$23)-$AZ$3*SUMPRODUCT(K20:$K$22, W21:$W$23))/Z20</f>
        <v>6109.7648840121483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3674.8271997262591</v>
      </c>
      <c r="P21">
        <f t="shared" si="22"/>
        <v>183.74135998631297</v>
      </c>
      <c r="Q21" s="4">
        <f t="shared" si="23"/>
        <v>12.5</v>
      </c>
      <c r="R21">
        <f t="shared" si="0"/>
        <v>250000</v>
      </c>
      <c r="S21">
        <f t="shared" si="1"/>
        <v>4327.1262450034183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3915.2547891534105</v>
      </c>
      <c r="AC21">
        <f t="shared" si="2"/>
        <v>2612.8040350765623</v>
      </c>
      <c r="AE21">
        <f t="shared" si="3"/>
        <v>2218.9330266804564</v>
      </c>
      <c r="AF21">
        <f t="shared" si="4"/>
        <v>-110.94665133402283</v>
      </c>
      <c r="AG21">
        <f t="shared" si="4"/>
        <v>-7.5477461458791399</v>
      </c>
      <c r="AH21">
        <f t="shared" si="5"/>
        <v>-7647.8349154046173</v>
      </c>
      <c r="AI21">
        <f t="shared" si="6"/>
        <v>-5547.3962862040626</v>
      </c>
      <c r="AJ21">
        <f t="shared" si="7"/>
        <v>1302.4507540768482</v>
      </c>
      <c r="AK21">
        <f t="shared" si="24"/>
        <v>515.42079292858068</v>
      </c>
      <c r="AL21">
        <f t="shared" si="8"/>
        <v>-3729.5247391986336</v>
      </c>
      <c r="AN21">
        <f t="shared" si="9"/>
        <v>506.16113864398881</v>
      </c>
      <c r="AO21">
        <f t="shared" si="9"/>
        <v>-25.308056932199442</v>
      </c>
      <c r="AP21">
        <f t="shared" si="9"/>
        <v>-1.7217174819869527</v>
      </c>
      <c r="AQ21">
        <f t="shared" si="9"/>
        <v>-1744.5487459049452</v>
      </c>
      <c r="AR21">
        <f t="shared" si="9"/>
        <v>-1265.4173816751429</v>
      </c>
      <c r="AS21">
        <f t="shared" si="9"/>
        <v>297.10223282290912</v>
      </c>
      <c r="AT21">
        <f t="shared" si="9"/>
        <v>117.57271278250597</v>
      </c>
      <c r="AU21">
        <f t="shared" si="9"/>
        <v>-850.74243606972777</v>
      </c>
      <c r="AW21">
        <v>18</v>
      </c>
      <c r="AX21">
        <f>(R21*SUMPRODUCT(K22:$K$23, X22:$X$23)-$AZ$3*SUMPRODUCT(K21:$K$22, W22:$W$23))/Z21</f>
        <v>4327.1262450034183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3674.8271997262591</v>
      </c>
      <c r="P22">
        <f t="shared" si="22"/>
        <v>183.74135998631297</v>
      </c>
      <c r="Q22" s="4">
        <f t="shared" si="23"/>
        <v>12.5</v>
      </c>
      <c r="R22">
        <f t="shared" si="0"/>
        <v>250000</v>
      </c>
      <c r="S22">
        <f t="shared" si="1"/>
        <v>2298.7872927830449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2612.8040350765623</v>
      </c>
      <c r="AC22">
        <f t="shared" si="2"/>
        <v>1299.9296377857295</v>
      </c>
      <c r="AE22">
        <f t="shared" si="3"/>
        <v>2078.0595080121439</v>
      </c>
      <c r="AF22">
        <f t="shared" si="4"/>
        <v>-103.9029754006072</v>
      </c>
      <c r="AG22">
        <f t="shared" si="4"/>
        <v>-7.0685619862851654</v>
      </c>
      <c r="AH22">
        <f t="shared" si="5"/>
        <v>-8074.1339627036659</v>
      </c>
      <c r="AI22">
        <f t="shared" si="6"/>
        <v>-6107.0459920784142</v>
      </c>
      <c r="AJ22">
        <f t="shared" si="7"/>
        <v>1312.8743972908328</v>
      </c>
      <c r="AK22">
        <f t="shared" si="24"/>
        <v>392.51538969820609</v>
      </c>
      <c r="AL22">
        <f t="shared" si="8"/>
        <v>-4401.6562050893754</v>
      </c>
      <c r="AN22">
        <f t="shared" si="9"/>
        <v>436.66054357367136</v>
      </c>
      <c r="AO22">
        <f t="shared" si="9"/>
        <v>-21.833027178683569</v>
      </c>
      <c r="AP22">
        <f t="shared" si="9"/>
        <v>-1.4853097841110685</v>
      </c>
      <c r="AQ22">
        <f t="shared" si="9"/>
        <v>-1696.6096069180617</v>
      </c>
      <c r="AR22">
        <f t="shared" si="9"/>
        <v>-1283.2674003071847</v>
      </c>
      <c r="AS22">
        <f t="shared" si="9"/>
        <v>275.87296983297989</v>
      </c>
      <c r="AT22">
        <f t="shared" si="9"/>
        <v>82.478862018059445</v>
      </c>
      <c r="AU22">
        <f t="shared" si="9"/>
        <v>-924.91556845614548</v>
      </c>
      <c r="AW22">
        <v>19</v>
      </c>
      <c r="AX22">
        <f>(R22*SUMPRODUCT(K23:$K$23, X23:$X$23)-$AZ$3*SUMPRODUCT(K22:$K$22, W23:$W$23))/Z22</f>
        <v>2298.7872927830449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3674.8271997262591</v>
      </c>
      <c r="P23">
        <f t="shared" si="22"/>
        <v>183.74135998631297</v>
      </c>
      <c r="Q23" s="4">
        <f t="shared" si="23"/>
        <v>12.5</v>
      </c>
      <c r="R23">
        <f t="shared" si="0"/>
        <v>250000</v>
      </c>
      <c r="S23">
        <f t="shared" si="1"/>
        <v>2470.756158781016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1299.9296377857295</v>
      </c>
      <c r="AC23">
        <f t="shared" si="2"/>
        <v>1299.9296377857295</v>
      </c>
      <c r="AE23">
        <f t="shared" si="3"/>
        <v>1933.4230023824423</v>
      </c>
      <c r="AF23">
        <f t="shared" si="4"/>
        <v>-96.671150119122132</v>
      </c>
      <c r="AG23">
        <f t="shared" si="4"/>
        <v>-6.5765779494559116</v>
      </c>
      <c r="AH23">
        <f t="shared" si="5"/>
        <v>-8425.9683393280466</v>
      </c>
      <c r="AI23">
        <f t="shared" si="6"/>
        <v>-6595.7930650141825</v>
      </c>
      <c r="AJ23">
        <f t="shared" si="7"/>
        <v>0</v>
      </c>
      <c r="AK23">
        <f t="shared" si="24"/>
        <v>268.41210846647732</v>
      </c>
      <c r="AL23">
        <f t="shared" si="8"/>
        <v>-6327.380956547705</v>
      </c>
      <c r="AN23">
        <f t="shared" si="9"/>
        <v>374.24345954769615</v>
      </c>
      <c r="AO23">
        <f t="shared" si="9"/>
        <v>-18.71217297738481</v>
      </c>
      <c r="AP23">
        <f t="shared" si="9"/>
        <v>-1.2729967941607359</v>
      </c>
      <c r="AQ23">
        <f t="shared" si="9"/>
        <v>-1630.9744621139719</v>
      </c>
      <c r="AR23">
        <f t="shared" si="9"/>
        <v>-1276.7161723378213</v>
      </c>
      <c r="AS23">
        <f t="shared" si="9"/>
        <v>0</v>
      </c>
      <c r="AT23">
        <f t="shared" si="9"/>
        <v>51.955250316772663</v>
      </c>
      <c r="AU23">
        <f t="shared" si="9"/>
        <v>-1224.7609220210486</v>
      </c>
      <c r="AW23">
        <v>20</v>
      </c>
      <c r="AX23">
        <f>(R23*SUMPRODUCT(K$23:$K24, X$23:$X24)-$AZ$3*SUMPRODUCT(K$22:$K23, W$23:$W24))/Z23</f>
        <v>2470.756158781016</v>
      </c>
    </row>
    <row r="25" spans="5:50" x14ac:dyDescent="0.25">
      <c r="AN25" s="8">
        <f t="shared" ref="AN25:AU25" si="25">SUM(AN3:AN23)</f>
        <v>30308.393799081012</v>
      </c>
      <c r="AO25" s="8">
        <f t="shared" si="25"/>
        <v>-4271.5400897487452</v>
      </c>
      <c r="AP25" s="8">
        <f t="shared" si="25"/>
        <v>-715.55159308570956</v>
      </c>
      <c r="AQ25" s="8">
        <f t="shared" si="25"/>
        <v>-25228.953312343976</v>
      </c>
      <c r="AR25" s="8">
        <f t="shared" si="25"/>
        <v>92.348803902588315</v>
      </c>
      <c r="AS25" s="8">
        <f t="shared" si="25"/>
        <v>-5554.4998111045006</v>
      </c>
      <c r="AT25" s="8">
        <f t="shared" si="25"/>
        <v>7468.0118205500021</v>
      </c>
      <c r="AU25" s="9">
        <f t="shared" si="25"/>
        <v>2005.8608133480896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13658.612853648161</v>
      </c>
      <c r="K3">
        <v>1</v>
      </c>
      <c r="L3" s="2">
        <v>0</v>
      </c>
      <c r="O3">
        <f>$C$3</f>
        <v>13658.612853648161</v>
      </c>
      <c r="P3">
        <f>O3*B5</f>
        <v>10926.89028291853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13658.612853648161</v>
      </c>
      <c r="AF3">
        <f t="shared" ref="AF3:AG23" si="4">-$Z3*P3</f>
        <v>-10926.89028291853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2106.7656000296311</v>
      </c>
      <c r="AJ3">
        <f t="shared" ref="AJ3:AJ23" si="7">AB3-AC3</f>
        <v>0</v>
      </c>
      <c r="AL3">
        <f t="shared" ref="AL3:AL23" si="8">SUM(AI3:AK3)</f>
        <v>2106.7656000296311</v>
      </c>
      <c r="AN3">
        <f t="shared" ref="AN3:AU23" si="9">AE3*$K3</f>
        <v>13658.612853648161</v>
      </c>
      <c r="AO3">
        <f t="shared" si="9"/>
        <v>-10926.89028291853</v>
      </c>
      <c r="AP3">
        <f t="shared" si="9"/>
        <v>-624.95697070000006</v>
      </c>
      <c r="AQ3">
        <f t="shared" si="9"/>
        <v>0</v>
      </c>
      <c r="AR3">
        <f t="shared" si="9"/>
        <v>2106.7656000296311</v>
      </c>
      <c r="AS3">
        <f t="shared" si="9"/>
        <v>0</v>
      </c>
      <c r="AT3">
        <f t="shared" si="9"/>
        <v>0</v>
      </c>
      <c r="AU3">
        <f t="shared" si="9"/>
        <v>2106.7656000296311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9978.3445073060575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250000</v>
      </c>
      <c r="S4">
        <f t="shared" si="1"/>
        <v>6078.2827251545568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5910.1247116591549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-5910.1247116591549</v>
      </c>
      <c r="AK4">
        <f>H4*SUM(AB4, AE4:AF4)</f>
        <v>0</v>
      </c>
      <c r="AL4">
        <f t="shared" si="8"/>
        <v>-10326.470211659154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-4068.219795646904</v>
      </c>
      <c r="AR4">
        <f t="shared" si="9"/>
        <v>-4068.219795646904</v>
      </c>
      <c r="AS4">
        <f t="shared" si="9"/>
        <v>-5444.2494018445168</v>
      </c>
      <c r="AT4">
        <f t="shared" si="9"/>
        <v>0</v>
      </c>
      <c r="AU4">
        <f t="shared" si="9"/>
        <v>-9512.4691974914185</v>
      </c>
      <c r="AW4">
        <v>1</v>
      </c>
      <c r="AX4">
        <f>(R4*SUMPRODUCT(K5:$K$23, X5:$X$23)-$AZ$3*SUMPRODUCT(K4:$K$22, W5:$W$23))/Z4</f>
        <v>6078.2827251545568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13658.612853648161</v>
      </c>
      <c r="P5">
        <f t="shared" ref="P5:P23" si="22">O5*$C$5</f>
        <v>682.93064268240812</v>
      </c>
      <c r="Q5" s="4">
        <f t="shared" ref="Q5:Q23" si="23">$C$8</f>
        <v>12.5</v>
      </c>
      <c r="R5">
        <f t="shared" si="0"/>
        <v>250000</v>
      </c>
      <c r="S5">
        <f t="shared" si="1"/>
        <v>11158.926516948606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5910.1247116591549</v>
      </c>
      <c r="AC5">
        <f t="shared" si="2"/>
        <v>10513.739240653296</v>
      </c>
      <c r="AE5">
        <f t="shared" si="3"/>
        <v>12868.898609035759</v>
      </c>
      <c r="AF5">
        <f t="shared" si="4"/>
        <v>-643.44493045178797</v>
      </c>
      <c r="AG5">
        <f t="shared" si="4"/>
        <v>-11.777274481425952</v>
      </c>
      <c r="AH5">
        <f t="shared" si="5"/>
        <v>-5107.3283264809552</v>
      </c>
      <c r="AI5">
        <f t="shared" si="6"/>
        <v>7106.3480776215902</v>
      </c>
      <c r="AJ5">
        <f t="shared" si="7"/>
        <v>-4603.6145289941414</v>
      </c>
      <c r="AK5">
        <f>H5*SUM(AB5, AE5:AF5)</f>
        <v>1551.8977140098848</v>
      </c>
      <c r="AL5">
        <f t="shared" si="8"/>
        <v>4054.6312626373337</v>
      </c>
      <c r="AN5">
        <f t="shared" si="9"/>
        <v>10920.037078172345</v>
      </c>
      <c r="AO5">
        <f t="shared" si="9"/>
        <v>-546.00185390861725</v>
      </c>
      <c r="AP5">
        <f t="shared" si="9"/>
        <v>-9.9937281288923554</v>
      </c>
      <c r="AQ5">
        <f t="shared" si="9"/>
        <v>-4333.8763005259889</v>
      </c>
      <c r="AR5">
        <f t="shared" si="9"/>
        <v>6030.1651956088472</v>
      </c>
      <c r="AS5">
        <f t="shared" si="9"/>
        <v>-3906.4447453903513</v>
      </c>
      <c r="AT5">
        <f t="shared" si="9"/>
        <v>1316.8788637917969</v>
      </c>
      <c r="AU5">
        <f t="shared" si="9"/>
        <v>3440.5993140102923</v>
      </c>
      <c r="AW5">
        <v>2</v>
      </c>
      <c r="AX5">
        <f>(R5*SUMPRODUCT(K6:$K$23, X6:$X$23)-$AZ$3*SUMPRODUCT(K5:$K$22, W6:$W$23))/Z5</f>
        <v>11158.926516948606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13658.612853648161</v>
      </c>
      <c r="P6">
        <f t="shared" si="22"/>
        <v>682.93064268240812</v>
      </c>
      <c r="Q6" s="4">
        <f t="shared" si="23"/>
        <v>12.5</v>
      </c>
      <c r="R6">
        <f t="shared" si="0"/>
        <v>250000</v>
      </c>
      <c r="S6">
        <f t="shared" si="1"/>
        <v>15368.774326280882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10513.739240653296</v>
      </c>
      <c r="AC6">
        <f t="shared" si="2"/>
        <v>13980.62636362412</v>
      </c>
      <c r="AE6">
        <f t="shared" si="3"/>
        <v>12424.931155746794</v>
      </c>
      <c r="AF6">
        <f t="shared" si="4"/>
        <v>-621.24655778733973</v>
      </c>
      <c r="AG6">
        <f t="shared" si="4"/>
        <v>-11.370967250554422</v>
      </c>
      <c r="AH6">
        <f t="shared" si="5"/>
        <v>-5770.6897211454125</v>
      </c>
      <c r="AI6">
        <f t="shared" si="6"/>
        <v>6021.6239095634883</v>
      </c>
      <c r="AJ6">
        <f t="shared" si="7"/>
        <v>-3466.8871229708238</v>
      </c>
      <c r="AK6">
        <f>H6*SUM(AB6, AE6:AF6)</f>
        <v>1909.7465927177705</v>
      </c>
      <c r="AL6">
        <f t="shared" si="8"/>
        <v>4464.4833793104353</v>
      </c>
      <c r="AN6">
        <f t="shared" si="9"/>
        <v>9712.2106149043211</v>
      </c>
      <c r="AO6">
        <f t="shared" si="9"/>
        <v>-485.61053074521607</v>
      </c>
      <c r="AP6">
        <f t="shared" si="9"/>
        <v>-8.8883574040154336</v>
      </c>
      <c r="AQ6">
        <f t="shared" si="9"/>
        <v>-4510.7818516246025</v>
      </c>
      <c r="AR6">
        <f t="shared" si="9"/>
        <v>4706.9298751304877</v>
      </c>
      <c r="AS6">
        <f t="shared" si="9"/>
        <v>-2709.9657530753175</v>
      </c>
      <c r="AT6">
        <f t="shared" si="9"/>
        <v>1492.7938752394705</v>
      </c>
      <c r="AU6">
        <f t="shared" si="9"/>
        <v>3489.7579972946414</v>
      </c>
      <c r="AW6">
        <v>3</v>
      </c>
      <c r="AX6">
        <f>(R6*SUMPRODUCT(K7:$K$23, X7:$X$23)-$AZ$3*SUMPRODUCT(K6:$K$22, W7:$W$23))/Z6</f>
        <v>15368.774326280882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13658.612853648161</v>
      </c>
      <c r="P7">
        <f t="shared" si="22"/>
        <v>682.93064268240812</v>
      </c>
      <c r="Q7" s="4">
        <f t="shared" si="23"/>
        <v>12.5</v>
      </c>
      <c r="R7">
        <f t="shared" si="0"/>
        <v>250000</v>
      </c>
      <c r="S7">
        <f t="shared" si="1"/>
        <v>18805.298680999702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13980.62636362412</v>
      </c>
      <c r="AC7">
        <f t="shared" si="2"/>
        <v>16452.721070345593</v>
      </c>
      <c r="AE7">
        <f t="shared" si="3"/>
        <v>11949.89514928374</v>
      </c>
      <c r="AF7">
        <f t="shared" si="4"/>
        <v>-597.49475746418705</v>
      </c>
      <c r="AG7">
        <f t="shared" si="4"/>
        <v>-10.936226904341142</v>
      </c>
      <c r="AH7">
        <f t="shared" si="5"/>
        <v>-6420.6134741547248</v>
      </c>
      <c r="AI7">
        <f t="shared" si="6"/>
        <v>4920.8506907604879</v>
      </c>
      <c r="AJ7">
        <f t="shared" si="7"/>
        <v>-2472.0947067214729</v>
      </c>
      <c r="AK7">
        <f>H7*SUM(AB7, AE7:AF7)</f>
        <v>2167.7977655168261</v>
      </c>
      <c r="AL7">
        <f t="shared" si="8"/>
        <v>4616.553749555841</v>
      </c>
      <c r="AN7">
        <f t="shared" si="9"/>
        <v>8604.5777327905835</v>
      </c>
      <c r="AO7">
        <f t="shared" si="9"/>
        <v>-430.22888663952921</v>
      </c>
      <c r="AP7">
        <f t="shared" si="9"/>
        <v>-7.8746811855901013</v>
      </c>
      <c r="AQ7">
        <f t="shared" si="9"/>
        <v>-4623.1926757849706</v>
      </c>
      <c r="AR7">
        <f t="shared" si="9"/>
        <v>3543.2814891804942</v>
      </c>
      <c r="AS7">
        <f t="shared" si="9"/>
        <v>-1780.0433226462267</v>
      </c>
      <c r="AT7">
        <f t="shared" si="9"/>
        <v>1560.9328909866877</v>
      </c>
      <c r="AU7">
        <f t="shared" si="9"/>
        <v>3324.1710575209554</v>
      </c>
      <c r="AW7">
        <v>4</v>
      </c>
      <c r="AX7">
        <f>(R7*SUMPRODUCT(K8:$K$23, X8:$X$23)-$AZ$3*SUMPRODUCT(K7:$K$22, W8:$W$23))/Z7</f>
        <v>18805.298680999702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13658.612853648161</v>
      </c>
      <c r="P8">
        <f t="shared" si="22"/>
        <v>682.93064268240812</v>
      </c>
      <c r="Q8" s="4">
        <f t="shared" si="23"/>
        <v>12.5</v>
      </c>
      <c r="R8">
        <f t="shared" si="0"/>
        <v>250000</v>
      </c>
      <c r="S8">
        <f t="shared" si="1"/>
        <v>21538.645224963951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16452.721070345593</v>
      </c>
      <c r="AC8">
        <f t="shared" si="2"/>
        <v>18046.154814972491</v>
      </c>
      <c r="AE8">
        <f t="shared" si="3"/>
        <v>11443.869358552956</v>
      </c>
      <c r="AF8">
        <f t="shared" si="4"/>
        <v>-572.19346792764793</v>
      </c>
      <c r="AG8">
        <f t="shared" si="4"/>
        <v>-10.473125529998773</v>
      </c>
      <c r="AH8">
        <f t="shared" si="5"/>
        <v>-7074.7821059791277</v>
      </c>
      <c r="AI8">
        <f t="shared" si="6"/>
        <v>3786.4206591161819</v>
      </c>
      <c r="AJ8">
        <f t="shared" si="7"/>
        <v>-1593.4337446268983</v>
      </c>
      <c r="AK8">
        <f t="shared" ref="AK8:AK23" si="24">H8*SUM(AB8:AB8, AE8:AF8)</f>
        <v>2338.2032967442019</v>
      </c>
      <c r="AL8">
        <f t="shared" si="8"/>
        <v>4531.1902112334856</v>
      </c>
      <c r="AN8">
        <f t="shared" si="9"/>
        <v>7590.6632652923126</v>
      </c>
      <c r="AO8">
        <f t="shared" si="9"/>
        <v>-379.53316326461572</v>
      </c>
      <c r="AP8">
        <f t="shared" si="9"/>
        <v>-6.946773573043397</v>
      </c>
      <c r="AQ8">
        <f t="shared" si="9"/>
        <v>-4692.6687957746526</v>
      </c>
      <c r="AR8">
        <f t="shared" si="9"/>
        <v>2511.5145326800007</v>
      </c>
      <c r="AS8">
        <f t="shared" si="9"/>
        <v>-1056.9169056423041</v>
      </c>
      <c r="AT8">
        <f t="shared" si="9"/>
        <v>1550.9189519117197</v>
      </c>
      <c r="AU8">
        <f t="shared" si="9"/>
        <v>3005.5165789494163</v>
      </c>
      <c r="AW8">
        <v>5</v>
      </c>
      <c r="AX8">
        <f>(R8*SUMPRODUCT(K9:$K$23, X9:$X$23)-$AZ$3*SUMPRODUCT(K8:$K$22, W9:$W$23))/Z8</f>
        <v>21538.645224963951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13658.612853648161</v>
      </c>
      <c r="P9">
        <f t="shared" si="22"/>
        <v>682.93064268240812</v>
      </c>
      <c r="Q9" s="4">
        <f t="shared" si="23"/>
        <v>12.5</v>
      </c>
      <c r="R9">
        <f t="shared" si="0"/>
        <v>250000</v>
      </c>
      <c r="S9">
        <f t="shared" si="1"/>
        <v>23579.323395125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18046.154814972491</v>
      </c>
      <c r="AC9">
        <f t="shared" si="2"/>
        <v>18822.162663506144</v>
      </c>
      <c r="AE9">
        <f t="shared" si="3"/>
        <v>10902.969036947579</v>
      </c>
      <c r="AF9">
        <f t="shared" si="4"/>
        <v>-545.14845184737896</v>
      </c>
      <c r="AG9">
        <f t="shared" si="4"/>
        <v>-9.9781079105293617</v>
      </c>
      <c r="AH9">
        <f t="shared" si="5"/>
        <v>-7805.7272833884927</v>
      </c>
      <c r="AI9">
        <f t="shared" si="6"/>
        <v>2542.115193801179</v>
      </c>
      <c r="AJ9">
        <f t="shared" si="7"/>
        <v>-776.00784853365258</v>
      </c>
      <c r="AK9">
        <f t="shared" si="24"/>
        <v>2430.5849829350204</v>
      </c>
      <c r="AL9">
        <f t="shared" si="8"/>
        <v>4196.6923282025473</v>
      </c>
      <c r="AN9">
        <f t="shared" si="9"/>
        <v>6661.8213207599374</v>
      </c>
      <c r="AO9">
        <f t="shared" si="9"/>
        <v>-333.09106603799688</v>
      </c>
      <c r="AP9">
        <f t="shared" si="9"/>
        <v>-6.0967220757895184</v>
      </c>
      <c r="AQ9">
        <f t="shared" si="9"/>
        <v>-4769.3761455524736</v>
      </c>
      <c r="AR9">
        <f t="shared" si="9"/>
        <v>1553.2573870936783</v>
      </c>
      <c r="AS9">
        <f t="shared" si="9"/>
        <v>-474.14842809512697</v>
      </c>
      <c r="AT9">
        <f t="shared" si="9"/>
        <v>1485.1113312680409</v>
      </c>
      <c r="AU9">
        <f t="shared" si="9"/>
        <v>2564.2202902665927</v>
      </c>
      <c r="AW9">
        <v>6</v>
      </c>
      <c r="AX9">
        <f>(R9*SUMPRODUCT(K10:$K$23, X10:$X$23)-$AZ$3*SUMPRODUCT(K9:$K$22, W10:$W$23))/Z9</f>
        <v>23579.323395125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13658.612853648161</v>
      </c>
      <c r="P10">
        <f t="shared" si="22"/>
        <v>682.93064268240812</v>
      </c>
      <c r="Q10" s="4">
        <f t="shared" si="23"/>
        <v>12.5</v>
      </c>
      <c r="R10">
        <f t="shared" si="0"/>
        <v>250000</v>
      </c>
      <c r="S10">
        <f t="shared" si="1"/>
        <v>25007.446592999881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18822.162663506144</v>
      </c>
      <c r="AC10">
        <f t="shared" si="2"/>
        <v>18913.905827419963</v>
      </c>
      <c r="AE10">
        <f t="shared" si="3"/>
        <v>10330.431629089369</v>
      </c>
      <c r="AF10">
        <f t="shared" si="4"/>
        <v>-516.52158145446856</v>
      </c>
      <c r="AG10">
        <f t="shared" si="4"/>
        <v>-9.4541368693327374</v>
      </c>
      <c r="AH10">
        <f t="shared" si="5"/>
        <v>-8483.7992418266113</v>
      </c>
      <c r="AI10">
        <f t="shared" si="6"/>
        <v>1320.6566689389565</v>
      </c>
      <c r="AJ10">
        <f t="shared" si="7"/>
        <v>-91.743163913819444</v>
      </c>
      <c r="AK10">
        <f t="shared" si="24"/>
        <v>2450.4460140377619</v>
      </c>
      <c r="AL10">
        <f t="shared" si="8"/>
        <v>3679.3595190628989</v>
      </c>
      <c r="AN10">
        <f t="shared" si="9"/>
        <v>5814.4419100783989</v>
      </c>
      <c r="AO10">
        <f t="shared" si="9"/>
        <v>-290.72209550392</v>
      </c>
      <c r="AP10">
        <f t="shared" si="9"/>
        <v>-5.3212229275952652</v>
      </c>
      <c r="AQ10">
        <f t="shared" si="9"/>
        <v>-4775.0722950882473</v>
      </c>
      <c r="AR10">
        <f t="shared" si="9"/>
        <v>743.32629655863639</v>
      </c>
      <c r="AS10">
        <f t="shared" si="9"/>
        <v>-51.63727096567856</v>
      </c>
      <c r="AT10">
        <f t="shared" si="9"/>
        <v>1379.2236872547489</v>
      </c>
      <c r="AU10">
        <f t="shared" si="9"/>
        <v>2070.9127128477066</v>
      </c>
      <c r="AW10">
        <v>7</v>
      </c>
      <c r="AX10">
        <f>(R10*SUMPRODUCT(K11:$K$23, X11:$X$23)-$AZ$3*SUMPRODUCT(K10:$K$22, W11:$W$23))/Z10</f>
        <v>25007.446592999881</v>
      </c>
    </row>
    <row r="11" spans="1:52" x14ac:dyDescent="0.25">
      <c r="A11" t="s">
        <v>33</v>
      </c>
      <c r="C11" s="7">
        <f>AU25</f>
        <v>6601.9822611710197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13658.612853648161</v>
      </c>
      <c r="P11">
        <f t="shared" si="22"/>
        <v>682.93064268240812</v>
      </c>
      <c r="Q11" s="4">
        <f t="shared" si="23"/>
        <v>12.5</v>
      </c>
      <c r="R11">
        <f t="shared" si="0"/>
        <v>250000</v>
      </c>
      <c r="S11">
        <f t="shared" si="1"/>
        <v>25933.283654195649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18913.905827419963</v>
      </c>
      <c r="AC11">
        <f t="shared" si="2"/>
        <v>18481.666250834704</v>
      </c>
      <c r="AE11">
        <f t="shared" si="3"/>
        <v>9733.9745932885726</v>
      </c>
      <c r="AF11">
        <f t="shared" si="4"/>
        <v>-486.6987296644287</v>
      </c>
      <c r="AG11">
        <f t="shared" si="4"/>
        <v>-8.9082752194420927</v>
      </c>
      <c r="AH11">
        <f t="shared" si="5"/>
        <v>-9026.4056239463662</v>
      </c>
      <c r="AI11">
        <f t="shared" si="6"/>
        <v>211.96196445833448</v>
      </c>
      <c r="AJ11">
        <f t="shared" si="7"/>
        <v>432.23957658525978</v>
      </c>
      <c r="AK11">
        <f t="shared" si="24"/>
        <v>2409.8086396660265</v>
      </c>
      <c r="AL11">
        <f t="shared" si="8"/>
        <v>3054.0101807096207</v>
      </c>
      <c r="AN11">
        <f t="shared" si="9"/>
        <v>5046.8586749356809</v>
      </c>
      <c r="AO11">
        <f t="shared" si="9"/>
        <v>-252.34293374678407</v>
      </c>
      <c r="AP11">
        <f t="shared" si="9"/>
        <v>-4.6187511215566861</v>
      </c>
      <c r="AQ11">
        <f t="shared" si="9"/>
        <v>-4679.9992223229565</v>
      </c>
      <c r="AR11">
        <f t="shared" si="9"/>
        <v>109.89776774438313</v>
      </c>
      <c r="AS11">
        <f t="shared" si="9"/>
        <v>224.10702183709435</v>
      </c>
      <c r="AT11">
        <f t="shared" si="9"/>
        <v>1249.4344957936223</v>
      </c>
      <c r="AU11">
        <f t="shared" si="9"/>
        <v>1583.4392853750996</v>
      </c>
      <c r="AW11">
        <v>8</v>
      </c>
      <c r="AX11">
        <f>(R11*SUMPRODUCT(K12:$K$23, X12:$X$23)-$AZ$3*SUMPRODUCT(K11:$K$22, W12:$W$23))/Z11</f>
        <v>25933.283654195649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13658.612853648161</v>
      </c>
      <c r="P12">
        <f t="shared" si="22"/>
        <v>682.93064268240812</v>
      </c>
      <c r="Q12" s="4">
        <f t="shared" si="23"/>
        <v>12.5</v>
      </c>
      <c r="R12">
        <f t="shared" si="0"/>
        <v>250000</v>
      </c>
      <c r="S12">
        <f t="shared" si="1"/>
        <v>26396.187552793337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18481.666250834704</v>
      </c>
      <c r="AC12">
        <f t="shared" si="2"/>
        <v>17617.269752815868</v>
      </c>
      <c r="AE12">
        <f t="shared" si="3"/>
        <v>9115.9932323838075</v>
      </c>
      <c r="AF12">
        <f t="shared" si="4"/>
        <v>-455.79966161919043</v>
      </c>
      <c r="AG12">
        <f t="shared" si="4"/>
        <v>-8.3427150784467852</v>
      </c>
      <c r="AH12">
        <f t="shared" si="5"/>
        <v>-9529.5477760177164</v>
      </c>
      <c r="AI12">
        <f t="shared" si="6"/>
        <v>-877.6969203315457</v>
      </c>
      <c r="AJ12">
        <f t="shared" si="7"/>
        <v>864.3964980188357</v>
      </c>
      <c r="AK12">
        <f t="shared" si="24"/>
        <v>2322.5832286538971</v>
      </c>
      <c r="AL12">
        <f t="shared" si="8"/>
        <v>2309.2828063411871</v>
      </c>
      <c r="AN12">
        <f t="shared" si="9"/>
        <v>4353.8784076565435</v>
      </c>
      <c r="AO12">
        <f t="shared" si="9"/>
        <v>-217.69392038282723</v>
      </c>
      <c r="AP12">
        <f t="shared" si="9"/>
        <v>-3.9845539718310778</v>
      </c>
      <c r="AQ12">
        <f t="shared" si="9"/>
        <v>-4551.3956887707473</v>
      </c>
      <c r="AR12">
        <f t="shared" si="9"/>
        <v>-419.19575546886188</v>
      </c>
      <c r="AS12">
        <f t="shared" si="9"/>
        <v>412.84335699248891</v>
      </c>
      <c r="AT12">
        <f t="shared" si="9"/>
        <v>1109.2861426551431</v>
      </c>
      <c r="AU12">
        <f t="shared" si="9"/>
        <v>1102.9337441787702</v>
      </c>
      <c r="AW12">
        <v>9</v>
      </c>
      <c r="AX12">
        <f>(R12*SUMPRODUCT(K13:$K$23, X13:$X$23)-$AZ$3*SUMPRODUCT(K12:$K$22, W13:$W$23))/Z12</f>
        <v>26396.187552793337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13658.612853648161</v>
      </c>
      <c r="P13">
        <f t="shared" si="22"/>
        <v>682.93064268240812</v>
      </c>
      <c r="Q13" s="4">
        <f t="shared" si="23"/>
        <v>12.5</v>
      </c>
      <c r="R13">
        <f t="shared" si="0"/>
        <v>250000</v>
      </c>
      <c r="S13">
        <f t="shared" si="1"/>
        <v>26447.095921844455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17617.269752815868</v>
      </c>
      <c r="AC13">
        <f t="shared" si="2"/>
        <v>16422.689819926854</v>
      </c>
      <c r="AE13">
        <f t="shared" si="3"/>
        <v>8481.5044694815006</v>
      </c>
      <c r="AF13">
        <f t="shared" si="4"/>
        <v>-424.07522347407513</v>
      </c>
      <c r="AG13">
        <f t="shared" si="4"/>
        <v>-7.7620478012305298</v>
      </c>
      <c r="AH13">
        <f t="shared" si="5"/>
        <v>-9944.8025286357588</v>
      </c>
      <c r="AI13">
        <f t="shared" si="6"/>
        <v>-1895.1353304295635</v>
      </c>
      <c r="AJ13">
        <f t="shared" si="7"/>
        <v>1194.5799328890134</v>
      </c>
      <c r="AK13">
        <f t="shared" si="24"/>
        <v>2197.0353427273071</v>
      </c>
      <c r="AL13">
        <f t="shared" si="8"/>
        <v>1496.479945186757</v>
      </c>
      <c r="AN13">
        <f t="shared" si="9"/>
        <v>3731.5267928632825</v>
      </c>
      <c r="AO13">
        <f t="shared" si="9"/>
        <v>-186.57633964316418</v>
      </c>
      <c r="AP13">
        <f t="shared" si="9"/>
        <v>-3.4149942904584623</v>
      </c>
      <c r="AQ13">
        <f t="shared" si="9"/>
        <v>-4375.3201119998294</v>
      </c>
      <c r="AR13">
        <f t="shared" si="9"/>
        <v>-833.78465307016961</v>
      </c>
      <c r="AS13">
        <f t="shared" si="9"/>
        <v>525.56796283391952</v>
      </c>
      <c r="AT13">
        <f t="shared" si="9"/>
        <v>966.60872793900649</v>
      </c>
      <c r="AU13">
        <f t="shared" si="9"/>
        <v>658.39203770275628</v>
      </c>
      <c r="AW13">
        <v>10</v>
      </c>
      <c r="AX13">
        <f>(R13*SUMPRODUCT(K14:$K$23, X14:$X$23)-$AZ$3*SUMPRODUCT(K13:$K$22, W14:$W$23))/Z13</f>
        <v>26447.095921844455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13658.612853648161</v>
      </c>
      <c r="P14">
        <f t="shared" si="22"/>
        <v>682.93064268240812</v>
      </c>
      <c r="Q14" s="4">
        <f t="shared" si="23"/>
        <v>12.5</v>
      </c>
      <c r="R14">
        <f t="shared" si="0"/>
        <v>250000</v>
      </c>
      <c r="S14">
        <f t="shared" si="1"/>
        <v>26103.095145477087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16422.689819926854</v>
      </c>
      <c r="AC14">
        <f t="shared" si="2"/>
        <v>14970.551534048305</v>
      </c>
      <c r="AE14">
        <f t="shared" si="3"/>
        <v>7833.4376237595079</v>
      </c>
      <c r="AF14">
        <f t="shared" si="4"/>
        <v>-391.67188118797543</v>
      </c>
      <c r="AG14">
        <f t="shared" si="4"/>
        <v>-7.1689542229641825</v>
      </c>
      <c r="AH14">
        <f t="shared" si="5"/>
        <v>-10309.462005080852</v>
      </c>
      <c r="AI14">
        <f t="shared" si="6"/>
        <v>-2874.8652167322834</v>
      </c>
      <c r="AJ14">
        <f t="shared" si="7"/>
        <v>1452.1382858785491</v>
      </c>
      <c r="AK14">
        <f t="shared" si="24"/>
        <v>2042.129191394112</v>
      </c>
      <c r="AL14">
        <f t="shared" si="8"/>
        <v>619.40226054037771</v>
      </c>
      <c r="AN14">
        <f t="shared" si="9"/>
        <v>3174.7346018270673</v>
      </c>
      <c r="AO14">
        <f t="shared" si="9"/>
        <v>-158.73673009135337</v>
      </c>
      <c r="AP14">
        <f t="shared" si="9"/>
        <v>-2.9054328538376319</v>
      </c>
      <c r="AQ14">
        <f t="shared" si="9"/>
        <v>-4178.217447532772</v>
      </c>
      <c r="AR14">
        <f t="shared" si="9"/>
        <v>-1165.125008650896</v>
      </c>
      <c r="AS14">
        <f t="shared" si="9"/>
        <v>588.52241943351567</v>
      </c>
      <c r="AT14">
        <f t="shared" si="9"/>
        <v>827.63385842964317</v>
      </c>
      <c r="AU14">
        <f t="shared" si="9"/>
        <v>251.03126921226283</v>
      </c>
      <c r="AW14">
        <v>11</v>
      </c>
      <c r="AX14">
        <f>(R14*SUMPRODUCT(K15:$K$23, X15:$X$23)-$AZ$3*SUMPRODUCT(K14:$K$22, W15:$W$23))/Z14</f>
        <v>26103.095145477087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13658.612853648161</v>
      </c>
      <c r="P15">
        <f t="shared" si="22"/>
        <v>682.93064268240812</v>
      </c>
      <c r="Q15" s="4">
        <f t="shared" si="23"/>
        <v>12.5</v>
      </c>
      <c r="R15">
        <f t="shared" si="0"/>
        <v>250000</v>
      </c>
      <c r="S15">
        <f t="shared" si="1"/>
        <v>25352.292188965792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14970.551534048305</v>
      </c>
      <c r="AC15">
        <f t="shared" si="2"/>
        <v>13314.799775600168</v>
      </c>
      <c r="AE15">
        <f t="shared" si="3"/>
        <v>7173.3827459560716</v>
      </c>
      <c r="AF15">
        <f t="shared" si="4"/>
        <v>-358.66913729780362</v>
      </c>
      <c r="AG15">
        <f t="shared" si="4"/>
        <v>-6.5648895158852918</v>
      </c>
      <c r="AH15">
        <f t="shared" si="5"/>
        <v>-10647.503296985009</v>
      </c>
      <c r="AI15">
        <f t="shared" si="6"/>
        <v>-3839.3545778426269</v>
      </c>
      <c r="AJ15">
        <f t="shared" si="7"/>
        <v>1655.7517584481375</v>
      </c>
      <c r="AK15">
        <f t="shared" si="24"/>
        <v>1864.2087087916873</v>
      </c>
      <c r="AL15">
        <f t="shared" si="8"/>
        <v>-319.39411060280213</v>
      </c>
      <c r="AN15">
        <f t="shared" si="9"/>
        <v>2678.060639986471</v>
      </c>
      <c r="AO15">
        <f t="shared" si="9"/>
        <v>-133.90303199932356</v>
      </c>
      <c r="AP15">
        <f t="shared" si="9"/>
        <v>-2.4508900251089298</v>
      </c>
      <c r="AQ15">
        <f t="shared" si="9"/>
        <v>-3975.0645551231196</v>
      </c>
      <c r="AR15">
        <f t="shared" si="9"/>
        <v>-1433.3578371610813</v>
      </c>
      <c r="AS15">
        <f t="shared" si="9"/>
        <v>618.14680338757682</v>
      </c>
      <c r="AT15">
        <f t="shared" si="9"/>
        <v>695.97066607793579</v>
      </c>
      <c r="AU15">
        <f t="shared" si="9"/>
        <v>-119.24036769556866</v>
      </c>
      <c r="AW15">
        <v>12</v>
      </c>
      <c r="AX15">
        <f>(R15*SUMPRODUCT(K16:$K$23, X16:$X$23)-$AZ$3*SUMPRODUCT(K15:$K$22, W16:$W$23))/Z15</f>
        <v>25352.292188965792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13658.612853648161</v>
      </c>
      <c r="P16">
        <f t="shared" si="22"/>
        <v>682.93064268240812</v>
      </c>
      <c r="Q16" s="4">
        <f t="shared" si="23"/>
        <v>12.5</v>
      </c>
      <c r="R16">
        <f t="shared" si="0"/>
        <v>250000</v>
      </c>
      <c r="S16">
        <f t="shared" si="1"/>
        <v>24214.660111604986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13314.799775600168</v>
      </c>
      <c r="AC16">
        <f t="shared" si="2"/>
        <v>11538.974546889236</v>
      </c>
      <c r="AE16">
        <f t="shared" si="3"/>
        <v>6508.7176668041157</v>
      </c>
      <c r="AF16">
        <f t="shared" si="4"/>
        <v>-325.43588334020581</v>
      </c>
      <c r="AG16">
        <f t="shared" si="4"/>
        <v>-5.9566056748816028</v>
      </c>
      <c r="AH16">
        <f t="shared" si="5"/>
        <v>-10852.698916896723</v>
      </c>
      <c r="AI16">
        <f t="shared" si="6"/>
        <v>-4675.3737391076947</v>
      </c>
      <c r="AJ16">
        <f t="shared" si="7"/>
        <v>1775.8252287109317</v>
      </c>
      <c r="AK16">
        <f t="shared" si="24"/>
        <v>1668.4898351722316</v>
      </c>
      <c r="AL16">
        <f t="shared" si="8"/>
        <v>-1231.0586752245315</v>
      </c>
      <c r="AN16">
        <f t="shared" si="9"/>
        <v>2238.3768364375464</v>
      </c>
      <c r="AO16">
        <f t="shared" si="9"/>
        <v>-111.91884182187732</v>
      </c>
      <c r="AP16">
        <f t="shared" si="9"/>
        <v>-2.0485030767964156</v>
      </c>
      <c r="AQ16">
        <f t="shared" si="9"/>
        <v>-3732.2912303154862</v>
      </c>
      <c r="AR16">
        <f t="shared" si="9"/>
        <v>-1607.8817387766135</v>
      </c>
      <c r="AS16">
        <f t="shared" si="9"/>
        <v>610.71416229669239</v>
      </c>
      <c r="AT16">
        <f t="shared" si="9"/>
        <v>573.80104500904315</v>
      </c>
      <c r="AU16">
        <f t="shared" si="9"/>
        <v>-423.36653147087793</v>
      </c>
      <c r="AW16">
        <v>13</v>
      </c>
      <c r="AX16">
        <f>(R16*SUMPRODUCT(K17:$K$23, X17:$X$23)-$AZ$3*SUMPRODUCT(K16:$K$22, W17:$W$23))/Z16</f>
        <v>24214.660111604986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13658.612853648161</v>
      </c>
      <c r="P17">
        <f t="shared" si="22"/>
        <v>682.93064268240812</v>
      </c>
      <c r="Q17" s="4">
        <f t="shared" si="23"/>
        <v>12.5</v>
      </c>
      <c r="R17">
        <f t="shared" si="0"/>
        <v>250000</v>
      </c>
      <c r="S17">
        <f t="shared" si="1"/>
        <v>22699.264386264396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11538.974546889236</v>
      </c>
      <c r="AC17">
        <f t="shared" si="2"/>
        <v>9718.1183258898891</v>
      </c>
      <c r="AE17">
        <f t="shared" si="3"/>
        <v>5847.5910769863349</v>
      </c>
      <c r="AF17">
        <f t="shared" si="4"/>
        <v>-292.37955384931678</v>
      </c>
      <c r="AG17">
        <f t="shared" si="4"/>
        <v>-5.3515601654091718</v>
      </c>
      <c r="AH17">
        <f t="shared" si="5"/>
        <v>-10909.589054472308</v>
      </c>
      <c r="AI17">
        <f t="shared" si="6"/>
        <v>-5359.7290915006988</v>
      </c>
      <c r="AJ17">
        <f t="shared" si="7"/>
        <v>1820.856220999347</v>
      </c>
      <c r="AK17">
        <f t="shared" si="24"/>
        <v>1462.7836903842865</v>
      </c>
      <c r="AL17">
        <f t="shared" si="8"/>
        <v>-2076.0891801170656</v>
      </c>
      <c r="AN17">
        <f t="shared" si="9"/>
        <v>1852.4911048667327</v>
      </c>
      <c r="AO17">
        <f t="shared" si="9"/>
        <v>-92.624555243336644</v>
      </c>
      <c r="AP17">
        <f t="shared" si="9"/>
        <v>-1.695350696220169</v>
      </c>
      <c r="AQ17">
        <f t="shared" si="9"/>
        <v>-3456.1097749634328</v>
      </c>
      <c r="AR17">
        <f t="shared" si="9"/>
        <v>-1697.9385760362568</v>
      </c>
      <c r="AS17">
        <f t="shared" si="9"/>
        <v>576.83923315324296</v>
      </c>
      <c r="AT17">
        <f t="shared" si="9"/>
        <v>463.40343213218773</v>
      </c>
      <c r="AU17">
        <f t="shared" si="9"/>
        <v>-657.6959107508261</v>
      </c>
      <c r="AW17">
        <v>14</v>
      </c>
      <c r="AX17">
        <f>(R17*SUMPRODUCT(K18:$K$23, X18:$X$23)-$AZ$3*SUMPRODUCT(K17:$K$22, W18:$W$23))/Z17</f>
        <v>22699.264386264396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13658.612853648161</v>
      </c>
      <c r="P18">
        <f t="shared" si="22"/>
        <v>682.93064268240812</v>
      </c>
      <c r="Q18" s="4">
        <f t="shared" si="23"/>
        <v>12.5</v>
      </c>
      <c r="R18">
        <f t="shared" si="0"/>
        <v>250000</v>
      </c>
      <c r="S18">
        <f t="shared" si="1"/>
        <v>20764.280132195767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9718.1183258898891</v>
      </c>
      <c r="AC18">
        <f t="shared" si="2"/>
        <v>7897.4333671750701</v>
      </c>
      <c r="AE18">
        <f t="shared" si="3"/>
        <v>5194.881990273002</v>
      </c>
      <c r="AF18">
        <f t="shared" si="4"/>
        <v>-259.7440995136501</v>
      </c>
      <c r="AG18">
        <f t="shared" si="4"/>
        <v>-4.7542181313872129</v>
      </c>
      <c r="AH18">
        <f t="shared" si="5"/>
        <v>-10876.528647357349</v>
      </c>
      <c r="AI18">
        <f t="shared" si="6"/>
        <v>-5946.1449747293846</v>
      </c>
      <c r="AJ18">
        <f t="shared" si="7"/>
        <v>1820.684958714819</v>
      </c>
      <c r="AK18">
        <f t="shared" si="24"/>
        <v>1253.908440971109</v>
      </c>
      <c r="AL18">
        <f t="shared" si="8"/>
        <v>-2871.5515750434565</v>
      </c>
      <c r="AN18">
        <f t="shared" si="9"/>
        <v>1515.9894877797003</v>
      </c>
      <c r="AO18">
        <f t="shared" si="9"/>
        <v>-75.799474388985018</v>
      </c>
      <c r="AP18">
        <f t="shared" si="9"/>
        <v>-1.387393346622664</v>
      </c>
      <c r="AQ18">
        <f t="shared" si="9"/>
        <v>-3174.0284233216985</v>
      </c>
      <c r="AR18">
        <f t="shared" si="9"/>
        <v>-1735.225803277606</v>
      </c>
      <c r="AS18">
        <f t="shared" si="9"/>
        <v>531.31895260343197</v>
      </c>
      <c r="AT18">
        <f t="shared" si="9"/>
        <v>365.92015347215562</v>
      </c>
      <c r="AU18">
        <f t="shared" si="9"/>
        <v>-837.98669720201849</v>
      </c>
      <c r="AW18">
        <v>15</v>
      </c>
      <c r="AX18">
        <f>(R18*SUMPRODUCT(K19:$K$23, X19:$X$23)-$AZ$3*SUMPRODUCT(K18:$K$22, W19:$W$23))/Z18</f>
        <v>20764.280132195767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13658.612853648161</v>
      </c>
      <c r="P19">
        <f t="shared" si="22"/>
        <v>682.93064268240812</v>
      </c>
      <c r="Q19" s="4">
        <f t="shared" si="23"/>
        <v>12.5</v>
      </c>
      <c r="R19">
        <f t="shared" si="0"/>
        <v>250000</v>
      </c>
      <c r="S19">
        <f t="shared" si="1"/>
        <v>18340.493056766874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7897.4333671750701</v>
      </c>
      <c r="AC19">
        <f t="shared" si="2"/>
        <v>6117.9495475451931</v>
      </c>
      <c r="AE19">
        <f t="shared" si="3"/>
        <v>4556.1863614806462</v>
      </c>
      <c r="AF19">
        <f t="shared" si="4"/>
        <v>-227.80931807403235</v>
      </c>
      <c r="AG19">
        <f t="shared" si="4"/>
        <v>-4.1697008421536994</v>
      </c>
      <c r="AH19">
        <f t="shared" si="5"/>
        <v>-10739.50215839283</v>
      </c>
      <c r="AI19">
        <f t="shared" si="6"/>
        <v>-6415.2948158283698</v>
      </c>
      <c r="AJ19">
        <f t="shared" si="7"/>
        <v>1779.483819629877</v>
      </c>
      <c r="AK19">
        <f t="shared" si="24"/>
        <v>1046.187048454296</v>
      </c>
      <c r="AL19">
        <f t="shared" si="8"/>
        <v>-3589.6239477441968</v>
      </c>
      <c r="AN19">
        <f t="shared" si="9"/>
        <v>1224.7948457316568</v>
      </c>
      <c r="AO19">
        <f t="shared" si="9"/>
        <v>-61.239742286582853</v>
      </c>
      <c r="AP19">
        <f t="shared" si="9"/>
        <v>-1.1208997381865531</v>
      </c>
      <c r="AQ19">
        <f t="shared" si="9"/>
        <v>-2886.994922009495</v>
      </c>
      <c r="AR19">
        <f t="shared" si="9"/>
        <v>-1724.5607183026075</v>
      </c>
      <c r="AS19">
        <f t="shared" si="9"/>
        <v>478.36116379516818</v>
      </c>
      <c r="AT19">
        <f t="shared" si="9"/>
        <v>281.23619249885678</v>
      </c>
      <c r="AU19">
        <f t="shared" si="9"/>
        <v>-964.96336200858241</v>
      </c>
      <c r="AW19">
        <v>16</v>
      </c>
      <c r="AX19">
        <f>(R19*SUMPRODUCT(K20:$K$23, X20:$X$23)-$AZ$3*SUMPRODUCT(K19:$K$22, W20:$W$23))/Z19</f>
        <v>18340.493056766874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13658.612853648161</v>
      </c>
      <c r="P20">
        <f t="shared" si="22"/>
        <v>682.93064268240812</v>
      </c>
      <c r="Q20" s="4">
        <f t="shared" si="23"/>
        <v>12.5</v>
      </c>
      <c r="R20">
        <f t="shared" si="0"/>
        <v>250000</v>
      </c>
      <c r="S20">
        <f t="shared" si="1"/>
        <v>15308.654516025432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6117.9495475451931</v>
      </c>
      <c r="AC20">
        <f t="shared" si="2"/>
        <v>4412.5577061339754</v>
      </c>
      <c r="AE20">
        <f t="shared" si="3"/>
        <v>3936.9506535910409</v>
      </c>
      <c r="AF20">
        <f t="shared" si="4"/>
        <v>-196.84753267955207</v>
      </c>
      <c r="AG20">
        <f t="shared" si="4"/>
        <v>-3.6029927560867732</v>
      </c>
      <c r="AH20">
        <f t="shared" si="5"/>
        <v>-10500.221552907784</v>
      </c>
      <c r="AI20">
        <f t="shared" si="6"/>
        <v>-6763.7214247523816</v>
      </c>
      <c r="AJ20">
        <f t="shared" si="7"/>
        <v>1705.3918414112177</v>
      </c>
      <c r="AK20">
        <f t="shared" si="24"/>
        <v>843.57328294517527</v>
      </c>
      <c r="AL20">
        <f t="shared" si="8"/>
        <v>-4214.7563003959885</v>
      </c>
      <c r="AN20">
        <f t="shared" si="9"/>
        <v>974.90704457858817</v>
      </c>
      <c r="AO20">
        <f t="shared" si="9"/>
        <v>-48.74535222892942</v>
      </c>
      <c r="AP20">
        <f t="shared" si="9"/>
        <v>-0.89220905430213071</v>
      </c>
      <c r="AQ20">
        <f t="shared" si="9"/>
        <v>-2600.1697410731845</v>
      </c>
      <c r="AR20">
        <f t="shared" si="9"/>
        <v>-1674.9002577778278</v>
      </c>
      <c r="AS20">
        <f t="shared" si="9"/>
        <v>422.30616186213257</v>
      </c>
      <c r="AT20">
        <f t="shared" si="9"/>
        <v>208.89404224850799</v>
      </c>
      <c r="AU20">
        <f t="shared" si="9"/>
        <v>-1043.7000536671874</v>
      </c>
      <c r="AW20">
        <v>17</v>
      </c>
      <c r="AX20">
        <f>(R20*SUMPRODUCT(K21:$K$23, X21:$X$23)-$AZ$3*SUMPRODUCT(K20:$K$22, W21:$W$23))/Z20</f>
        <v>15308.654516025432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13658.612853648161</v>
      </c>
      <c r="P21">
        <f t="shared" si="22"/>
        <v>682.93064268240812</v>
      </c>
      <c r="Q21" s="4">
        <f t="shared" si="23"/>
        <v>12.5</v>
      </c>
      <c r="R21">
        <f t="shared" si="0"/>
        <v>250000</v>
      </c>
      <c r="S21">
        <f t="shared" si="1"/>
        <v>11477.820096571528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4412.5577061339754</v>
      </c>
      <c r="AC21">
        <f t="shared" si="2"/>
        <v>2809.2307132298524</v>
      </c>
      <c r="AE21">
        <f t="shared" si="3"/>
        <v>3342.9862470179146</v>
      </c>
      <c r="AF21">
        <f t="shared" si="4"/>
        <v>-167.14931235089577</v>
      </c>
      <c r="AG21">
        <f t="shared" si="4"/>
        <v>-3.0594122943138187</v>
      </c>
      <c r="AH21">
        <f t="shared" si="5"/>
        <v>-10151.010684241732</v>
      </c>
      <c r="AI21">
        <f t="shared" si="6"/>
        <v>-6978.2331618690268</v>
      </c>
      <c r="AJ21">
        <f t="shared" si="7"/>
        <v>1603.326992904123</v>
      </c>
      <c r="AK21">
        <f t="shared" si="24"/>
        <v>649.3541062026228</v>
      </c>
      <c r="AL21">
        <f t="shared" si="8"/>
        <v>-4725.5520627622818</v>
      </c>
      <c r="AN21">
        <f t="shared" si="9"/>
        <v>762.56908384168935</v>
      </c>
      <c r="AO21">
        <f t="shared" si="9"/>
        <v>-38.128454192084476</v>
      </c>
      <c r="AP21">
        <f t="shared" si="9"/>
        <v>-0.69788298783760661</v>
      </c>
      <c r="AQ21">
        <f t="shared" si="9"/>
        <v>-2315.5485382132761</v>
      </c>
      <c r="AR21">
        <f t="shared" si="9"/>
        <v>-1591.8057915515087</v>
      </c>
      <c r="AS21">
        <f t="shared" si="9"/>
        <v>365.73515585599591</v>
      </c>
      <c r="AT21">
        <f t="shared" si="9"/>
        <v>148.12426054623836</v>
      </c>
      <c r="AU21">
        <f t="shared" si="9"/>
        <v>-1077.9463751492747</v>
      </c>
      <c r="AW21">
        <v>18</v>
      </c>
      <c r="AX21">
        <f>(R21*SUMPRODUCT(K22:$K$23, X22:$X$23)-$AZ$3*SUMPRODUCT(K21:$K$22, W22:$W$23))/Z21</f>
        <v>11477.820096571528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13658.612853648161</v>
      </c>
      <c r="P22">
        <f t="shared" si="22"/>
        <v>682.93064268240812</v>
      </c>
      <c r="Q22" s="4">
        <f t="shared" si="23"/>
        <v>12.5</v>
      </c>
      <c r="R22">
        <f t="shared" si="0"/>
        <v>250000</v>
      </c>
      <c r="S22">
        <f t="shared" si="1"/>
        <v>6548.8008836769322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2809.2307132298524</v>
      </c>
      <c r="AC22">
        <f t="shared" si="2"/>
        <v>1333.3774826946756</v>
      </c>
      <c r="AE22">
        <f t="shared" si="3"/>
        <v>2780.9803882253705</v>
      </c>
      <c r="AF22">
        <f t="shared" si="4"/>
        <v>-139.04901941126855</v>
      </c>
      <c r="AG22">
        <f t="shared" si="4"/>
        <v>-2.5450794473270597</v>
      </c>
      <c r="AH22">
        <f t="shared" si="5"/>
        <v>-9674.7744808724256</v>
      </c>
      <c r="AI22">
        <f t="shared" si="6"/>
        <v>-7035.3881915056509</v>
      </c>
      <c r="AJ22">
        <f t="shared" si="7"/>
        <v>1475.8532305351769</v>
      </c>
      <c r="AK22">
        <f t="shared" si="24"/>
        <v>466.46684168466533</v>
      </c>
      <c r="AL22">
        <f t="shared" si="8"/>
        <v>-5093.0681192858083</v>
      </c>
      <c r="AN22">
        <f t="shared" si="9"/>
        <v>584.36459750464155</v>
      </c>
      <c r="AO22">
        <f t="shared" si="9"/>
        <v>-29.218229875232083</v>
      </c>
      <c r="AP22">
        <f t="shared" si="9"/>
        <v>-0.53479497128121634</v>
      </c>
      <c r="AQ22">
        <f t="shared" si="9"/>
        <v>-2032.9505808097144</v>
      </c>
      <c r="AR22">
        <f t="shared" si="9"/>
        <v>-1478.3390081515863</v>
      </c>
      <c r="AS22">
        <f t="shared" si="9"/>
        <v>310.11954729675779</v>
      </c>
      <c r="AT22">
        <f t="shared" si="9"/>
        <v>98.018205861662622</v>
      </c>
      <c r="AU22">
        <f t="shared" si="9"/>
        <v>-1070.2012549931658</v>
      </c>
      <c r="AW22">
        <v>19</v>
      </c>
      <c r="AX22">
        <f>(R22*SUMPRODUCT(K23:$K$23, X23:$X$23)-$AZ$3*SUMPRODUCT(K22:$K$22, W23:$W$23))/Z22</f>
        <v>6548.8008836769322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13658.612853648161</v>
      </c>
      <c r="P23">
        <f t="shared" si="22"/>
        <v>682.93064268240812</v>
      </c>
      <c r="Q23" s="4">
        <f t="shared" si="23"/>
        <v>12.5</v>
      </c>
      <c r="R23">
        <f t="shared" si="0"/>
        <v>250000</v>
      </c>
      <c r="S23">
        <f t="shared" si="1"/>
        <v>8071.5759915980643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1333.3774826946756</v>
      </c>
      <c r="AC23">
        <f t="shared" si="2"/>
        <v>1333.3774826946756</v>
      </c>
      <c r="AE23">
        <f t="shared" si="3"/>
        <v>2256.3235287453167</v>
      </c>
      <c r="AF23">
        <f t="shared" si="4"/>
        <v>-112.81617643726585</v>
      </c>
      <c r="AG23">
        <f t="shared" si="4"/>
        <v>-2.0649274133122</v>
      </c>
      <c r="AH23">
        <f t="shared" si="5"/>
        <v>-9094.0247908317779</v>
      </c>
      <c r="AI23">
        <f t="shared" si="6"/>
        <v>-6952.582365937039</v>
      </c>
      <c r="AJ23">
        <f t="shared" si="7"/>
        <v>0</v>
      </c>
      <c r="AK23">
        <f t="shared" si="24"/>
        <v>297.52398910085333</v>
      </c>
      <c r="AL23">
        <f t="shared" si="8"/>
        <v>-6655.0583768361857</v>
      </c>
      <c r="AN23">
        <f t="shared" si="9"/>
        <v>436.74577276467249</v>
      </c>
      <c r="AO23">
        <f t="shared" si="9"/>
        <v>-21.837288638233627</v>
      </c>
      <c r="AP23">
        <f t="shared" si="9"/>
        <v>-0.39969814051067737</v>
      </c>
      <c r="AQ23">
        <f t="shared" si="9"/>
        <v>-1760.2869598321818</v>
      </c>
      <c r="AR23">
        <f t="shared" si="9"/>
        <v>-1345.7781738462536</v>
      </c>
      <c r="AS23">
        <f t="shared" si="9"/>
        <v>0</v>
      </c>
      <c r="AT23">
        <f t="shared" si="9"/>
        <v>57.590298058070495</v>
      </c>
      <c r="AU23">
        <f t="shared" si="9"/>
        <v>-1288.187875788183</v>
      </c>
      <c r="AW23">
        <v>20</v>
      </c>
      <c r="AX23">
        <f>(R23*SUMPRODUCT(K$23:$K24, X$23:$X24)-$AZ$3*SUMPRODUCT(K$22:$K23, W$23:$W24))/Z23</f>
        <v>8071.5759915980643</v>
      </c>
    </row>
    <row r="25" spans="5:50" x14ac:dyDescent="0.25">
      <c r="AN25" s="8">
        <f t="shared" ref="AN25:AU25" si="25">SUM(AN3:AN23)</f>
        <v>91537.662666420336</v>
      </c>
      <c r="AO25" s="8">
        <f t="shared" si="25"/>
        <v>-14820.84277355714</v>
      </c>
      <c r="AP25" s="8">
        <f t="shared" si="25"/>
        <v>-696.22981026947662</v>
      </c>
      <c r="AQ25" s="8">
        <f t="shared" si="25"/>
        <v>-75491.565056285734</v>
      </c>
      <c r="AR25" s="8">
        <f t="shared" si="25"/>
        <v>529.0250263079829</v>
      </c>
      <c r="AS25" s="8">
        <f t="shared" si="25"/>
        <v>-9758.8238863115021</v>
      </c>
      <c r="AT25" s="8">
        <f t="shared" si="25"/>
        <v>15831.781121174536</v>
      </c>
      <c r="AU25" s="9">
        <f t="shared" si="25"/>
        <v>6601.9822611710197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795.99877715352102</v>
      </c>
      <c r="K3">
        <v>1</v>
      </c>
      <c r="L3" s="2">
        <v>0</v>
      </c>
      <c r="O3">
        <f>$C$3</f>
        <v>795.99877715352102</v>
      </c>
      <c r="P3">
        <f>O3*B5</f>
        <v>636.79902172281686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795.99877715352102</v>
      </c>
      <c r="AF3">
        <f t="shared" ref="AF3:AG23" si="4">-$Z3*P3</f>
        <v>-636.79902172281686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-465.7572152692959</v>
      </c>
      <c r="AJ3">
        <f t="shared" ref="AJ3:AJ23" si="7">AB3-AC3</f>
        <v>0</v>
      </c>
      <c r="AL3">
        <f t="shared" ref="AL3:AL23" si="8">SUM(AI3:AK3)</f>
        <v>-465.7572152692959</v>
      </c>
      <c r="AN3">
        <f t="shared" ref="AN3:AU23" si="9">AE3*$K3</f>
        <v>795.99877715352102</v>
      </c>
      <c r="AO3">
        <f t="shared" si="9"/>
        <v>-636.79902172281686</v>
      </c>
      <c r="AP3">
        <f t="shared" si="9"/>
        <v>-624.95697070000006</v>
      </c>
      <c r="AQ3">
        <f t="shared" si="9"/>
        <v>0</v>
      </c>
      <c r="AR3">
        <f t="shared" si="9"/>
        <v>-465.7572152692959</v>
      </c>
      <c r="AS3">
        <f t="shared" si="9"/>
        <v>0</v>
      </c>
      <c r="AT3">
        <f t="shared" si="9"/>
        <v>0</v>
      </c>
      <c r="AU3">
        <f t="shared" si="9"/>
        <v>-465.7572152692959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585.20214179196637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500000</v>
      </c>
      <c r="S4">
        <f t="shared" si="1"/>
        <v>104.16790557413313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103.01717386722157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-103.01717386722157</v>
      </c>
      <c r="AK4">
        <f>G4*MAX(0, SUM(AB4, AE4:AF4))</f>
        <v>0</v>
      </c>
      <c r="AL4">
        <f t="shared" si="8"/>
        <v>-626.46367386722147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-482.18496792474377</v>
      </c>
      <c r="AR4">
        <f t="shared" si="9"/>
        <v>-482.18496792474377</v>
      </c>
      <c r="AS4">
        <f t="shared" si="9"/>
        <v>-94.896675547288964</v>
      </c>
      <c r="AT4">
        <f t="shared" si="9"/>
        <v>0</v>
      </c>
      <c r="AU4">
        <f t="shared" si="9"/>
        <v>-577.08164347203274</v>
      </c>
      <c r="AW4">
        <v>1</v>
      </c>
      <c r="AX4">
        <f>(R4*SUMPRODUCT(K5:$K$23, X5:$X$23)-$AZ$3*SUMPRODUCT(K4:$K$22, W5:$W$23))/Z4</f>
        <v>104.16790557413313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795.99877715352102</v>
      </c>
      <c r="P5">
        <f t="shared" ref="P5:P23" si="22">O5*$C$5</f>
        <v>39.799938857676054</v>
      </c>
      <c r="Q5" s="4">
        <f t="shared" ref="Q5:Q23" si="23">$C$8</f>
        <v>12.5</v>
      </c>
      <c r="R5">
        <f t="shared" si="0"/>
        <v>500000</v>
      </c>
      <c r="S5">
        <f t="shared" si="1"/>
        <v>196.64706418788006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103.01717386722157</v>
      </c>
      <c r="AC5">
        <f t="shared" si="2"/>
        <v>192.32427883157652</v>
      </c>
      <c r="AE5">
        <f t="shared" si="3"/>
        <v>778.50076938144855</v>
      </c>
      <c r="AF5">
        <f t="shared" si="4"/>
        <v>-38.925038469072433</v>
      </c>
      <c r="AG5">
        <f t="shared" si="4"/>
        <v>-12.225219305068453</v>
      </c>
      <c r="AH5">
        <f t="shared" si="5"/>
        <v>-523.01576226180589</v>
      </c>
      <c r="AI5">
        <f t="shared" si="6"/>
        <v>204.33474934550179</v>
      </c>
      <c r="AJ5">
        <f t="shared" si="7"/>
        <v>-89.307104964354949</v>
      </c>
      <c r="AK5">
        <f>G5*SUM(AB5, AE5:AF5)</f>
        <v>58.98150333457184</v>
      </c>
      <c r="AL5">
        <f t="shared" si="8"/>
        <v>174.00914771571868</v>
      </c>
      <c r="AN5">
        <f t="shared" si="9"/>
        <v>660.60488354940105</v>
      </c>
      <c r="AO5">
        <f t="shared" si="9"/>
        <v>-33.030244177470053</v>
      </c>
      <c r="AP5">
        <f t="shared" si="9"/>
        <v>-10.373836344191909</v>
      </c>
      <c r="AQ5">
        <f t="shared" si="9"/>
        <v>-443.8104370763578</v>
      </c>
      <c r="AR5">
        <f t="shared" si="9"/>
        <v>173.39036595138128</v>
      </c>
      <c r="AS5">
        <f t="shared" si="9"/>
        <v>-75.782468040445465</v>
      </c>
      <c r="AT5">
        <f t="shared" si="9"/>
        <v>50.049364977328857</v>
      </c>
      <c r="AU5">
        <f t="shared" si="9"/>
        <v>147.65726288826468</v>
      </c>
      <c r="AW5">
        <v>2</v>
      </c>
      <c r="AX5">
        <f>(R5*SUMPRODUCT(K6:$K$23, X6:$X$23)-$AZ$3*SUMPRODUCT(K5:$K$22, W6:$W$23))/Z5</f>
        <v>196.64706418788006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795.99877715352102</v>
      </c>
      <c r="P6">
        <f t="shared" si="22"/>
        <v>39.799938857676054</v>
      </c>
      <c r="Q6" s="4">
        <f t="shared" si="23"/>
        <v>12.5</v>
      </c>
      <c r="R6">
        <f t="shared" si="0"/>
        <v>500000</v>
      </c>
      <c r="S6">
        <f t="shared" si="1"/>
        <v>277.6197111562023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192.32427883157652</v>
      </c>
      <c r="AC6">
        <f t="shared" si="2"/>
        <v>268.51091780007118</v>
      </c>
      <c r="AE6">
        <f t="shared" si="3"/>
        <v>769.88179740943883</v>
      </c>
      <c r="AF6">
        <f t="shared" si="4"/>
        <v>-38.494089870471946</v>
      </c>
      <c r="AG6">
        <f t="shared" si="4"/>
        <v>-12.089870919188531</v>
      </c>
      <c r="AH6">
        <f t="shared" si="5"/>
        <v>-523.84771316955005</v>
      </c>
      <c r="AI6">
        <f t="shared" si="6"/>
        <v>195.45012345022826</v>
      </c>
      <c r="AJ6">
        <f t="shared" si="7"/>
        <v>-76.186638968494663</v>
      </c>
      <c r="AK6">
        <f>G6*SUM(AB6, AE6:AF6)</f>
        <v>64.659839045938043</v>
      </c>
      <c r="AL6">
        <f t="shared" si="8"/>
        <v>183.92332352767164</v>
      </c>
      <c r="AN6">
        <f t="shared" si="9"/>
        <v>601.79441409324681</v>
      </c>
      <c r="AO6">
        <f t="shared" si="9"/>
        <v>-30.089720704662344</v>
      </c>
      <c r="AP6">
        <f t="shared" si="9"/>
        <v>-9.4503036839650392</v>
      </c>
      <c r="AQ6">
        <f t="shared" si="9"/>
        <v>-409.47666080914098</v>
      </c>
      <c r="AR6">
        <f t="shared" si="9"/>
        <v>152.77772889547842</v>
      </c>
      <c r="AS6">
        <f t="shared" si="9"/>
        <v>-59.552900086811249</v>
      </c>
      <c r="AT6">
        <f t="shared" si="9"/>
        <v>50.542732773976432</v>
      </c>
      <c r="AU6">
        <f t="shared" si="9"/>
        <v>143.76756158264359</v>
      </c>
      <c r="AW6">
        <v>3</v>
      </c>
      <c r="AX6">
        <f>(R6*SUMPRODUCT(K7:$K$23, X7:$X$23)-$AZ$3*SUMPRODUCT(K6:$K$22, W7:$W$23))/Z6</f>
        <v>277.6197111562023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795.99877715352102</v>
      </c>
      <c r="P7">
        <f t="shared" si="22"/>
        <v>39.799938857676054</v>
      </c>
      <c r="Q7" s="4">
        <f t="shared" si="23"/>
        <v>12.5</v>
      </c>
      <c r="R7">
        <f t="shared" si="0"/>
        <v>500000</v>
      </c>
      <c r="S7">
        <f t="shared" si="1"/>
        <v>348.04168351899011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268.51091780007118</v>
      </c>
      <c r="AC7">
        <f t="shared" si="2"/>
        <v>332.89063727026496</v>
      </c>
      <c r="AE7">
        <f t="shared" si="3"/>
        <v>761.34713955470556</v>
      </c>
      <c r="AF7">
        <f t="shared" si="4"/>
        <v>-38.06735697773528</v>
      </c>
      <c r="AG7">
        <f t="shared" si="4"/>
        <v>-11.955846563566197</v>
      </c>
      <c r="AH7">
        <f t="shared" si="5"/>
        <v>-525.02585721792684</v>
      </c>
      <c r="AI7">
        <f t="shared" si="6"/>
        <v>186.29807879547729</v>
      </c>
      <c r="AJ7">
        <f t="shared" si="7"/>
        <v>-64.379719470193777</v>
      </c>
      <c r="AK7">
        <f>G7*SUM(AB7, AE7:AF7)</f>
        <v>69.425349026392908</v>
      </c>
      <c r="AL7">
        <f t="shared" si="8"/>
        <v>191.34370835167641</v>
      </c>
      <c r="AN7">
        <f t="shared" si="9"/>
        <v>548.21155851973197</v>
      </c>
      <c r="AO7">
        <f t="shared" si="9"/>
        <v>-27.410577925986601</v>
      </c>
      <c r="AP7">
        <f t="shared" si="9"/>
        <v>-8.6088630764001906</v>
      </c>
      <c r="AQ7">
        <f t="shared" si="9"/>
        <v>-378.04731704507395</v>
      </c>
      <c r="AR7">
        <f t="shared" si="9"/>
        <v>134.14480047227127</v>
      </c>
      <c r="AS7">
        <f t="shared" si="9"/>
        <v>-46.356917251256164</v>
      </c>
      <c r="AT7">
        <f t="shared" si="9"/>
        <v>49.990046344425096</v>
      </c>
      <c r="AU7">
        <f t="shared" si="9"/>
        <v>137.77792956544019</v>
      </c>
      <c r="AW7">
        <v>4</v>
      </c>
      <c r="AX7">
        <f>(R7*SUMPRODUCT(K8:$K$23, X8:$X$23)-$AZ$3*SUMPRODUCT(K7:$K$22, W8:$W$23))/Z7</f>
        <v>348.04168351899011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795.99877715352102</v>
      </c>
      <c r="P8">
        <f t="shared" si="22"/>
        <v>39.799938857676054</v>
      </c>
      <c r="Q8" s="4">
        <f t="shared" si="23"/>
        <v>12.5</v>
      </c>
      <c r="R8">
        <f t="shared" si="0"/>
        <v>500000</v>
      </c>
      <c r="S8">
        <f t="shared" si="1"/>
        <v>407.90572607018248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332.89063727026496</v>
      </c>
      <c r="AC8">
        <f t="shared" si="2"/>
        <v>385.81656426539166</v>
      </c>
      <c r="AE8">
        <f t="shared" si="3"/>
        <v>752.89336170776062</v>
      </c>
      <c r="AF8">
        <f t="shared" si="4"/>
        <v>-37.644668085388034</v>
      </c>
      <c r="AG8">
        <f t="shared" si="4"/>
        <v>-11.823092310519861</v>
      </c>
      <c r="AH8">
        <f t="shared" si="5"/>
        <v>-527.83149642694582</v>
      </c>
      <c r="AI8">
        <f t="shared" si="6"/>
        <v>175.59410488490687</v>
      </c>
      <c r="AJ8">
        <f t="shared" si="7"/>
        <v>-52.925926995126702</v>
      </c>
      <c r="AK8">
        <f t="shared" ref="AK8:AK23" si="24">G8*SUM(AB8:AB8, AE8:AF8)</f>
        <v>73.369753162484628</v>
      </c>
      <c r="AL8">
        <f t="shared" si="8"/>
        <v>196.03793105226481</v>
      </c>
      <c r="AN8">
        <f t="shared" si="9"/>
        <v>499.39052992825992</v>
      </c>
      <c r="AO8">
        <f t="shared" si="9"/>
        <v>-24.969526496412996</v>
      </c>
      <c r="AP8">
        <f t="shared" si="9"/>
        <v>-7.8422000174747826</v>
      </c>
      <c r="AQ8">
        <f t="shared" si="9"/>
        <v>-350.10808186112587</v>
      </c>
      <c r="AR8">
        <f t="shared" si="9"/>
        <v>116.47072155324624</v>
      </c>
      <c r="AS8">
        <f t="shared" si="9"/>
        <v>-35.105511714287012</v>
      </c>
      <c r="AT8">
        <f t="shared" si="9"/>
        <v>48.66580285607683</v>
      </c>
      <c r="AU8">
        <f t="shared" si="9"/>
        <v>130.03101269503605</v>
      </c>
      <c r="AW8">
        <v>5</v>
      </c>
      <c r="AX8">
        <f>(R8*SUMPRODUCT(K9:$K$23, X9:$X$23)-$AZ$3*SUMPRODUCT(K8:$K$22, W9:$W$23))/Z8</f>
        <v>407.90572607018248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795.99877715352102</v>
      </c>
      <c r="P9">
        <f t="shared" si="22"/>
        <v>39.799938857676054</v>
      </c>
      <c r="Q9" s="4">
        <f t="shared" si="23"/>
        <v>12.5</v>
      </c>
      <c r="R9">
        <f t="shared" si="0"/>
        <v>500000</v>
      </c>
      <c r="S9">
        <f t="shared" si="1"/>
        <v>455.40677750430854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385.81656426539166</v>
      </c>
      <c r="AC9">
        <f t="shared" si="2"/>
        <v>425.95039576321142</v>
      </c>
      <c r="AE9">
        <f t="shared" si="3"/>
        <v>744.51240276582587</v>
      </c>
      <c r="AF9">
        <f t="shared" si="4"/>
        <v>-37.225620138291298</v>
      </c>
      <c r="AG9">
        <f t="shared" si="4"/>
        <v>-11.691481572185801</v>
      </c>
      <c r="AH9">
        <f t="shared" si="5"/>
        <v>-535.19260915445557</v>
      </c>
      <c r="AI9">
        <f t="shared" si="6"/>
        <v>160.40269190089316</v>
      </c>
      <c r="AJ9">
        <f t="shared" si="7"/>
        <v>-40.133831497819756</v>
      </c>
      <c r="AK9">
        <f t="shared" si="24"/>
        <v>76.51723428250483</v>
      </c>
      <c r="AL9">
        <f t="shared" si="8"/>
        <v>196.78609468557823</v>
      </c>
      <c r="AN9">
        <f t="shared" si="9"/>
        <v>454.90440094876658</v>
      </c>
      <c r="AO9">
        <f t="shared" si="9"/>
        <v>-22.74522004743833</v>
      </c>
      <c r="AP9">
        <f t="shared" si="9"/>
        <v>-7.1436102354248812</v>
      </c>
      <c r="AQ9">
        <f t="shared" si="9"/>
        <v>-327.00794822916038</v>
      </c>
      <c r="AR9">
        <f t="shared" si="9"/>
        <v>98.007622436742963</v>
      </c>
      <c r="AS9">
        <f t="shared" si="9"/>
        <v>-24.522165792632055</v>
      </c>
      <c r="AT9">
        <f t="shared" si="9"/>
        <v>46.752782753153916</v>
      </c>
      <c r="AU9">
        <f t="shared" si="9"/>
        <v>120.23823939726482</v>
      </c>
      <c r="AW9">
        <v>6</v>
      </c>
      <c r="AX9">
        <f>(R9*SUMPRODUCT(K10:$K$23, X10:$X$23)-$AZ$3*SUMPRODUCT(K9:$K$22, W10:$W$23))/Z9</f>
        <v>455.40677750430854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795.99877715352102</v>
      </c>
      <c r="P10">
        <f t="shared" si="22"/>
        <v>39.799938857676054</v>
      </c>
      <c r="Q10" s="4">
        <f t="shared" si="23"/>
        <v>12.5</v>
      </c>
      <c r="R10">
        <f t="shared" si="0"/>
        <v>500000</v>
      </c>
      <c r="S10">
        <f t="shared" si="1"/>
        <v>490.58047638641784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425.95039576321142</v>
      </c>
      <c r="AC10">
        <f t="shared" si="2"/>
        <v>453.72594225537478</v>
      </c>
      <c r="AE10">
        <f t="shared" si="3"/>
        <v>736.19989498649886</v>
      </c>
      <c r="AF10">
        <f t="shared" si="4"/>
        <v>-36.809994749324943</v>
      </c>
      <c r="AG10">
        <f t="shared" si="4"/>
        <v>-11.56094575953901</v>
      </c>
      <c r="AH10">
        <f t="shared" si="5"/>
        <v>-544.83987699732234</v>
      </c>
      <c r="AI10">
        <f t="shared" si="6"/>
        <v>142.98907748031263</v>
      </c>
      <c r="AJ10">
        <f t="shared" si="7"/>
        <v>-27.775546492163357</v>
      </c>
      <c r="AK10">
        <f t="shared" si="24"/>
        <v>78.773820720026976</v>
      </c>
      <c r="AL10">
        <f t="shared" si="8"/>
        <v>193.98735170817625</v>
      </c>
      <c r="AN10">
        <f t="shared" si="9"/>
        <v>414.36715108312961</v>
      </c>
      <c r="AO10">
        <f t="shared" si="9"/>
        <v>-20.71835755415648</v>
      </c>
      <c r="AP10">
        <f t="shared" si="9"/>
        <v>-6.5070318412564019</v>
      </c>
      <c r="AQ10">
        <f t="shared" si="9"/>
        <v>-306.660934299649</v>
      </c>
      <c r="AR10">
        <f t="shared" si="9"/>
        <v>80.480827388067766</v>
      </c>
      <c r="AS10">
        <f t="shared" si="9"/>
        <v>-15.633354674610231</v>
      </c>
      <c r="AT10">
        <f t="shared" si="9"/>
        <v>44.337528290858273</v>
      </c>
      <c r="AU10">
        <f t="shared" si="9"/>
        <v>109.18500100431579</v>
      </c>
      <c r="AW10">
        <v>7</v>
      </c>
      <c r="AX10">
        <f>(R10*SUMPRODUCT(K11:$K$23, X11:$X$23)-$AZ$3*SUMPRODUCT(K10:$K$22, W11:$W$23))/Z10</f>
        <v>490.58047638641784</v>
      </c>
    </row>
    <row r="11" spans="1:52" x14ac:dyDescent="0.25">
      <c r="A11" t="s">
        <v>33</v>
      </c>
      <c r="C11" s="7">
        <f>AU25</f>
        <v>82.040065240637773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795.99877715352102</v>
      </c>
      <c r="P11">
        <f t="shared" si="22"/>
        <v>39.799938857676054</v>
      </c>
      <c r="Q11" s="4">
        <f t="shared" si="23"/>
        <v>12.5</v>
      </c>
      <c r="R11">
        <f t="shared" si="0"/>
        <v>500000</v>
      </c>
      <c r="S11">
        <f t="shared" si="1"/>
        <v>515.28919087787608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453.72594225537478</v>
      </c>
      <c r="AC11">
        <f t="shared" si="2"/>
        <v>471.24194248756197</v>
      </c>
      <c r="AE11">
        <f t="shared" si="3"/>
        <v>727.95629445378779</v>
      </c>
      <c r="AF11">
        <f t="shared" si="4"/>
        <v>-36.39781472268939</v>
      </c>
      <c r="AG11">
        <f t="shared" si="4"/>
        <v>-11.431492034713733</v>
      </c>
      <c r="AH11">
        <f t="shared" si="5"/>
        <v>-553.77068919540966</v>
      </c>
      <c r="AI11">
        <f t="shared" si="6"/>
        <v>126.35629850097496</v>
      </c>
      <c r="AJ11">
        <f t="shared" si="7"/>
        <v>-17.516000232187196</v>
      </c>
      <c r="AK11">
        <f t="shared" si="24"/>
        <v>80.169909539053137</v>
      </c>
      <c r="AL11">
        <f t="shared" si="8"/>
        <v>189.01020780784091</v>
      </c>
      <c r="AN11">
        <f t="shared" si="9"/>
        <v>377.42984681419085</v>
      </c>
      <c r="AO11">
        <f t="shared" si="9"/>
        <v>-18.871492340709541</v>
      </c>
      <c r="AP11">
        <f t="shared" si="9"/>
        <v>-5.9269853429278179</v>
      </c>
      <c r="AQ11">
        <f t="shared" si="9"/>
        <v>-287.11831738475439</v>
      </c>
      <c r="AR11">
        <f t="shared" si="9"/>
        <v>65.513051745799075</v>
      </c>
      <c r="AS11">
        <f t="shared" si="9"/>
        <v>-9.0816733570416694</v>
      </c>
      <c r="AT11">
        <f t="shared" si="9"/>
        <v>41.566391975683693</v>
      </c>
      <c r="AU11">
        <f t="shared" si="9"/>
        <v>97.997770364441109</v>
      </c>
      <c r="AW11">
        <v>8</v>
      </c>
      <c r="AX11">
        <f>(R11*SUMPRODUCT(K12:$K$23, X12:$X$23)-$AZ$3*SUMPRODUCT(K11:$K$22, W12:$W$23))/Z11</f>
        <v>515.28919087787608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795.99877715352102</v>
      </c>
      <c r="P12">
        <f t="shared" si="22"/>
        <v>39.799938857676054</v>
      </c>
      <c r="Q12" s="4">
        <f t="shared" si="23"/>
        <v>12.5</v>
      </c>
      <c r="R12">
        <f t="shared" si="0"/>
        <v>500000</v>
      </c>
      <c r="S12">
        <f t="shared" si="1"/>
        <v>528.77112621809977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471.24194248756197</v>
      </c>
      <c r="AC12">
        <f t="shared" si="2"/>
        <v>478.1365798667361</v>
      </c>
      <c r="AE12">
        <f t="shared" si="3"/>
        <v>719.77480239589727</v>
      </c>
      <c r="AF12">
        <f t="shared" si="4"/>
        <v>-35.988740119794862</v>
      </c>
      <c r="AG12">
        <f t="shared" si="4"/>
        <v>-11.30301363291349</v>
      </c>
      <c r="AH12">
        <f t="shared" si="5"/>
        <v>-566.53925812423586</v>
      </c>
      <c r="AI12">
        <f t="shared" si="6"/>
        <v>105.94379051895305</v>
      </c>
      <c r="AJ12">
        <f t="shared" si="7"/>
        <v>-6.894637379174128</v>
      </c>
      <c r="AK12">
        <f t="shared" si="24"/>
        <v>80.851960333456518</v>
      </c>
      <c r="AL12">
        <f t="shared" si="8"/>
        <v>179.90111347323545</v>
      </c>
      <c r="AN12">
        <f t="shared" si="9"/>
        <v>343.77076536149087</v>
      </c>
      <c r="AO12">
        <f t="shared" si="9"/>
        <v>-17.188538268074542</v>
      </c>
      <c r="AP12">
        <f t="shared" si="9"/>
        <v>-5.3984185533363771</v>
      </c>
      <c r="AQ12">
        <f t="shared" si="9"/>
        <v>-270.58412398490202</v>
      </c>
      <c r="AR12">
        <f t="shared" si="9"/>
        <v>50.599684555177959</v>
      </c>
      <c r="AS12">
        <f t="shared" si="9"/>
        <v>-3.2929393483060108</v>
      </c>
      <c r="AT12">
        <f t="shared" si="9"/>
        <v>38.615606148326144</v>
      </c>
      <c r="AU12">
        <f t="shared" si="9"/>
        <v>85.922351355198103</v>
      </c>
      <c r="AW12">
        <v>9</v>
      </c>
      <c r="AX12">
        <f>(R12*SUMPRODUCT(K13:$K$23, X13:$X$23)-$AZ$3*SUMPRODUCT(K12:$K$22, W13:$W$23))/Z12</f>
        <v>528.77112621809977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795.99877715352102</v>
      </c>
      <c r="P13">
        <f t="shared" si="22"/>
        <v>39.799938857676054</v>
      </c>
      <c r="Q13" s="4">
        <f t="shared" si="23"/>
        <v>12.5</v>
      </c>
      <c r="R13">
        <f t="shared" si="0"/>
        <v>500000</v>
      </c>
      <c r="S13">
        <f t="shared" si="1"/>
        <v>532.19760473446797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478.1365798667361</v>
      </c>
      <c r="AC13">
        <f t="shared" si="2"/>
        <v>475.80551661362159</v>
      </c>
      <c r="AE13">
        <f t="shared" si="3"/>
        <v>711.65410369764641</v>
      </c>
      <c r="AF13">
        <f t="shared" si="4"/>
        <v>-35.582705184882322</v>
      </c>
      <c r="AG13">
        <f t="shared" si="4"/>
        <v>-11.175489902172183</v>
      </c>
      <c r="AH13">
        <f t="shared" si="5"/>
        <v>-579.7437764868564</v>
      </c>
      <c r="AI13">
        <f t="shared" si="6"/>
        <v>85.152132123735441</v>
      </c>
      <c r="AJ13">
        <f t="shared" si="7"/>
        <v>2.3310632531145075</v>
      </c>
      <c r="AK13">
        <f t="shared" si="24"/>
        <v>80.794558486565023</v>
      </c>
      <c r="AL13">
        <f t="shared" si="8"/>
        <v>168.27775386341497</v>
      </c>
      <c r="AN13">
        <f t="shared" si="9"/>
        <v>313.09968234458933</v>
      </c>
      <c r="AO13">
        <f t="shared" si="9"/>
        <v>-15.654984117229466</v>
      </c>
      <c r="AP13">
        <f t="shared" si="9"/>
        <v>-4.916773921817895</v>
      </c>
      <c r="AQ13">
        <f t="shared" si="9"/>
        <v>-255.06435122926931</v>
      </c>
      <c r="AR13">
        <f t="shared" si="9"/>
        <v>37.463573076272617</v>
      </c>
      <c r="AS13">
        <f t="shared" si="9"/>
        <v>1.0255757119688917</v>
      </c>
      <c r="AT13">
        <f t="shared" si="9"/>
        <v>35.546412879342348</v>
      </c>
      <c r="AU13">
        <f t="shared" si="9"/>
        <v>74.035561667583849</v>
      </c>
      <c r="AW13">
        <v>10</v>
      </c>
      <c r="AX13">
        <f>(R13*SUMPRODUCT(K14:$K$23, X14:$X$23)-$AZ$3*SUMPRODUCT(K13:$K$22, W14:$W$23))/Z13</f>
        <v>532.19760473446797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795.99877715352102</v>
      </c>
      <c r="P14">
        <f t="shared" si="22"/>
        <v>39.799938857676054</v>
      </c>
      <c r="Q14" s="4">
        <f t="shared" si="23"/>
        <v>12.5</v>
      </c>
      <c r="R14">
        <f t="shared" si="0"/>
        <v>500000</v>
      </c>
      <c r="S14">
        <f t="shared" si="1"/>
        <v>525.54464646532426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475.80551661362159</v>
      </c>
      <c r="AC14">
        <f t="shared" si="2"/>
        <v>464.53271890173528</v>
      </c>
      <c r="AE14">
        <f t="shared" si="3"/>
        <v>703.58908359268969</v>
      </c>
      <c r="AF14">
        <f t="shared" si="4"/>
        <v>-35.17945417963449</v>
      </c>
      <c r="AG14">
        <f t="shared" si="4"/>
        <v>-11.048840522543154</v>
      </c>
      <c r="AH14">
        <f t="shared" si="5"/>
        <v>-595.77922429227772</v>
      </c>
      <c r="AI14">
        <f t="shared" si="6"/>
        <v>61.581564598234309</v>
      </c>
      <c r="AJ14">
        <f t="shared" si="7"/>
        <v>11.272797711886312</v>
      </c>
      <c r="AK14">
        <f t="shared" si="24"/>
        <v>80.095060221867385</v>
      </c>
      <c r="AL14">
        <f t="shared" si="8"/>
        <v>152.94942253198801</v>
      </c>
      <c r="AN14">
        <f t="shared" si="9"/>
        <v>285.15049412973855</v>
      </c>
      <c r="AO14">
        <f t="shared" si="9"/>
        <v>-14.257524706486931</v>
      </c>
      <c r="AP14">
        <f t="shared" si="9"/>
        <v>-4.4778726788600132</v>
      </c>
      <c r="AQ14">
        <f t="shared" si="9"/>
        <v>-241.45732809226385</v>
      </c>
      <c r="AR14">
        <f t="shared" si="9"/>
        <v>24.957768652127761</v>
      </c>
      <c r="AS14">
        <f t="shared" si="9"/>
        <v>4.5686380200148493</v>
      </c>
      <c r="AT14">
        <f t="shared" si="9"/>
        <v>32.460915799026694</v>
      </c>
      <c r="AU14">
        <f t="shared" si="9"/>
        <v>61.9873224711693</v>
      </c>
      <c r="AW14">
        <v>11</v>
      </c>
      <c r="AX14">
        <f>(R14*SUMPRODUCT(K15:$K$23, X15:$X$23)-$AZ$3*SUMPRODUCT(K14:$K$22, W15:$W$23))/Z14</f>
        <v>525.54464646532426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795.99877715352102</v>
      </c>
      <c r="P15">
        <f t="shared" si="22"/>
        <v>39.799938857676054</v>
      </c>
      <c r="Q15" s="4">
        <f t="shared" si="23"/>
        <v>12.5</v>
      </c>
      <c r="R15">
        <f t="shared" si="0"/>
        <v>500000</v>
      </c>
      <c r="S15">
        <f t="shared" si="1"/>
        <v>506.74505664666447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464.53271890173528</v>
      </c>
      <c r="AC15">
        <f t="shared" si="2"/>
        <v>442.8083910251105</v>
      </c>
      <c r="AE15">
        <f t="shared" si="3"/>
        <v>695.56660325761118</v>
      </c>
      <c r="AF15">
        <f t="shared" si="4"/>
        <v>-34.778330162880557</v>
      </c>
      <c r="AG15">
        <f t="shared" si="4"/>
        <v>-10.922859167964841</v>
      </c>
      <c r="AH15">
        <f t="shared" si="5"/>
        <v>-619.71797411530224</v>
      </c>
      <c r="AI15">
        <f t="shared" si="6"/>
        <v>30.147439811463528</v>
      </c>
      <c r="AJ15">
        <f t="shared" si="7"/>
        <v>21.724327876624784</v>
      </c>
      <c r="AK15">
        <f t="shared" si="24"/>
        <v>78.772469439752612</v>
      </c>
      <c r="AL15">
        <f t="shared" si="8"/>
        <v>130.64423712784094</v>
      </c>
      <c r="AN15">
        <f t="shared" si="9"/>
        <v>259.67798020026368</v>
      </c>
      <c r="AO15">
        <f t="shared" si="9"/>
        <v>-12.983899010013184</v>
      </c>
      <c r="AP15">
        <f t="shared" si="9"/>
        <v>-4.0778639938504053</v>
      </c>
      <c r="AQ15">
        <f t="shared" si="9"/>
        <v>-231.36118246387363</v>
      </c>
      <c r="AR15">
        <f t="shared" si="9"/>
        <v>11.255034732526463</v>
      </c>
      <c r="AS15">
        <f t="shared" si="9"/>
        <v>8.1104089210000136</v>
      </c>
      <c r="AT15">
        <f t="shared" si="9"/>
        <v>29.408363862929793</v>
      </c>
      <c r="AU15">
        <f t="shared" si="9"/>
        <v>48.773807516456273</v>
      </c>
      <c r="AW15">
        <v>12</v>
      </c>
      <c r="AX15">
        <f>(R15*SUMPRODUCT(K16:$K$23, X16:$X$23)-$AZ$3*SUMPRODUCT(K15:$K$22, W16:$W$23))/Z15</f>
        <v>506.74505664666447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795.99877715352102</v>
      </c>
      <c r="P16">
        <f t="shared" si="22"/>
        <v>39.799938857676054</v>
      </c>
      <c r="Q16" s="4">
        <f t="shared" si="23"/>
        <v>12.5</v>
      </c>
      <c r="R16">
        <f t="shared" si="0"/>
        <v>500000</v>
      </c>
      <c r="S16">
        <f t="shared" si="1"/>
        <v>475.7660507106591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442.8083910251105</v>
      </c>
      <c r="AC16">
        <f t="shared" si="2"/>
        <v>410.96433797051623</v>
      </c>
      <c r="AE16">
        <f t="shared" si="3"/>
        <v>687.57976738693822</v>
      </c>
      <c r="AF16">
        <f t="shared" si="4"/>
        <v>-34.378988369346914</v>
      </c>
      <c r="AG16">
        <f t="shared" si="4"/>
        <v>-10.797437557720135</v>
      </c>
      <c r="AH16">
        <f t="shared" si="5"/>
        <v>-647.72074260228112</v>
      </c>
      <c r="AI16">
        <f t="shared" si="6"/>
        <v>-5.317401142409949</v>
      </c>
      <c r="AJ16">
        <f t="shared" si="7"/>
        <v>31.844053054594269</v>
      </c>
      <c r="AK16">
        <f t="shared" si="24"/>
        <v>76.720641902989129</v>
      </c>
      <c r="AL16">
        <f t="shared" si="8"/>
        <v>103.24729381517345</v>
      </c>
      <c r="AN16">
        <f t="shared" si="9"/>
        <v>236.4617276874053</v>
      </c>
      <c r="AO16">
        <f t="shared" si="9"/>
        <v>-11.823086384370265</v>
      </c>
      <c r="AP16">
        <f t="shared" si="9"/>
        <v>-3.7132866041105728</v>
      </c>
      <c r="AQ16">
        <f t="shared" si="9"/>
        <v>-222.75403250560237</v>
      </c>
      <c r="AR16">
        <f t="shared" si="9"/>
        <v>-1.8286778066778888</v>
      </c>
      <c r="AS16">
        <f t="shared" si="9"/>
        <v>10.951310900952205</v>
      </c>
      <c r="AT16">
        <f t="shared" si="9"/>
        <v>26.384568589928207</v>
      </c>
      <c r="AU16">
        <f t="shared" si="9"/>
        <v>35.507201684202521</v>
      </c>
      <c r="AW16">
        <v>13</v>
      </c>
      <c r="AX16">
        <f>(R16*SUMPRODUCT(K17:$K$23, X17:$X$23)-$AZ$3*SUMPRODUCT(K16:$K$22, W17:$W$23))/Z16</f>
        <v>475.7660507106591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795.99877715352102</v>
      </c>
      <c r="P17">
        <f t="shared" si="22"/>
        <v>39.799938857676054</v>
      </c>
      <c r="Q17" s="4">
        <f t="shared" si="23"/>
        <v>12.5</v>
      </c>
      <c r="R17">
        <f t="shared" si="0"/>
        <v>500000</v>
      </c>
      <c r="S17">
        <f t="shared" si="1"/>
        <v>434.218663747557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410.96433797051623</v>
      </c>
      <c r="AC17">
        <f t="shared" si="2"/>
        <v>370.73832551055045</v>
      </c>
      <c r="AE17">
        <f t="shared" si="3"/>
        <v>679.6282112873655</v>
      </c>
      <c r="AF17">
        <f t="shared" si="4"/>
        <v>-33.981410564368275</v>
      </c>
      <c r="AG17">
        <f t="shared" si="4"/>
        <v>-10.672569964832503</v>
      </c>
      <c r="AH17">
        <f t="shared" si="5"/>
        <v>-675.72869241725994</v>
      </c>
      <c r="AI17">
        <f t="shared" si="6"/>
        <v>-40.754461659095227</v>
      </c>
      <c r="AJ17">
        <f t="shared" si="7"/>
        <v>40.226012459965773</v>
      </c>
      <c r="AK17">
        <f t="shared" si="24"/>
        <v>73.962779708545952</v>
      </c>
      <c r="AL17">
        <f t="shared" si="8"/>
        <v>73.434330509416498</v>
      </c>
      <c r="AN17">
        <f t="shared" si="9"/>
        <v>215.30322477254768</v>
      </c>
      <c r="AO17">
        <f t="shared" si="9"/>
        <v>-10.765161238627384</v>
      </c>
      <c r="AP17">
        <f t="shared" si="9"/>
        <v>-3.3810231710164897</v>
      </c>
      <c r="AQ17">
        <f t="shared" si="9"/>
        <v>-214.06787436499943</v>
      </c>
      <c r="AR17">
        <f t="shared" si="9"/>
        <v>-12.910834002095635</v>
      </c>
      <c r="AS17">
        <f t="shared" si="9"/>
        <v>12.743423622697872</v>
      </c>
      <c r="AT17">
        <f t="shared" si="9"/>
        <v>23.431082936105799</v>
      </c>
      <c r="AU17">
        <f t="shared" si="9"/>
        <v>23.263672556708034</v>
      </c>
      <c r="AW17">
        <v>14</v>
      </c>
      <c r="AX17">
        <f>(R17*SUMPRODUCT(K18:$K$23, X18:$X$23)-$AZ$3*SUMPRODUCT(K17:$K$22, W18:$W$23))/Z17</f>
        <v>434.218663747557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795.99877715352102</v>
      </c>
      <c r="P18">
        <f t="shared" si="22"/>
        <v>39.799938857676054</v>
      </c>
      <c r="Q18" s="4">
        <f t="shared" si="23"/>
        <v>12.5</v>
      </c>
      <c r="R18">
        <f t="shared" si="0"/>
        <v>500000</v>
      </c>
      <c r="S18">
        <f t="shared" si="1"/>
        <v>383.15200433193979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370.73832551055045</v>
      </c>
      <c r="AC18">
        <f t="shared" si="2"/>
        <v>323.32580439746516</v>
      </c>
      <c r="AE18">
        <f t="shared" si="3"/>
        <v>671.70977056821971</v>
      </c>
      <c r="AF18">
        <f t="shared" si="4"/>
        <v>-33.585488528410984</v>
      </c>
      <c r="AG18">
        <f t="shared" si="4"/>
        <v>-10.548222400702723</v>
      </c>
      <c r="AH18">
        <f t="shared" si="5"/>
        <v>-704.87457925814715</v>
      </c>
      <c r="AI18">
        <f t="shared" si="6"/>
        <v>-77.298519619041144</v>
      </c>
      <c r="AJ18">
        <f t="shared" si="7"/>
        <v>47.41252111308529</v>
      </c>
      <c r="AK18">
        <f t="shared" si="24"/>
        <v>70.620382528525141</v>
      </c>
      <c r="AL18">
        <f t="shared" si="8"/>
        <v>40.734384022569287</v>
      </c>
      <c r="AN18">
        <f t="shared" si="9"/>
        <v>196.02080527084723</v>
      </c>
      <c r="AO18">
        <f t="shared" si="9"/>
        <v>-9.8010402635423617</v>
      </c>
      <c r="AP18">
        <f t="shared" si="9"/>
        <v>-3.0782208920567458</v>
      </c>
      <c r="AQ18">
        <f t="shared" si="9"/>
        <v>-205.69908120325445</v>
      </c>
      <c r="AR18">
        <f t="shared" si="9"/>
        <v>-22.557537088006317</v>
      </c>
      <c r="AS18">
        <f t="shared" si="9"/>
        <v>13.836095551574429</v>
      </c>
      <c r="AT18">
        <f t="shared" si="9"/>
        <v>20.608698664702317</v>
      </c>
      <c r="AU18">
        <f t="shared" si="9"/>
        <v>11.887257128270431</v>
      </c>
      <c r="AW18">
        <v>15</v>
      </c>
      <c r="AX18">
        <f>(R18*SUMPRODUCT(K19:$K$23, X19:$X$23)-$AZ$3*SUMPRODUCT(K18:$K$22, W19:$W$23))/Z18</f>
        <v>383.15200433193979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795.99877715352102</v>
      </c>
      <c r="P19">
        <f t="shared" si="22"/>
        <v>39.799938857676054</v>
      </c>
      <c r="Q19" s="4">
        <f t="shared" si="23"/>
        <v>12.5</v>
      </c>
      <c r="R19">
        <f t="shared" si="0"/>
        <v>500000</v>
      </c>
      <c r="S19">
        <f t="shared" si="1"/>
        <v>322.33103013817163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323.32580439746516</v>
      </c>
      <c r="AC19">
        <f t="shared" si="2"/>
        <v>268.80519534868455</v>
      </c>
      <c r="AE19">
        <f t="shared" si="3"/>
        <v>663.81634650050808</v>
      </c>
      <c r="AF19">
        <f t="shared" si="4"/>
        <v>-33.190817325025407</v>
      </c>
      <c r="AG19">
        <f t="shared" si="4"/>
        <v>-10.424267686602246</v>
      </c>
      <c r="AH19">
        <f t="shared" si="5"/>
        <v>-738.89960373805764</v>
      </c>
      <c r="AI19">
        <f t="shared" si="6"/>
        <v>-118.69834224917713</v>
      </c>
      <c r="AJ19">
        <f t="shared" si="7"/>
        <v>54.520609048780614</v>
      </c>
      <c r="AK19">
        <f t="shared" si="24"/>
        <v>66.776593350106353</v>
      </c>
      <c r="AL19">
        <f t="shared" si="8"/>
        <v>2.5988601497098358</v>
      </c>
      <c r="AN19">
        <f t="shared" si="9"/>
        <v>178.44723090782983</v>
      </c>
      <c r="AO19">
        <f t="shared" si="9"/>
        <v>-8.9223615453914924</v>
      </c>
      <c r="AP19">
        <f t="shared" si="9"/>
        <v>-2.8022535340122365</v>
      </c>
      <c r="AQ19">
        <f t="shared" si="9"/>
        <v>-198.63112576401161</v>
      </c>
      <c r="AR19">
        <f t="shared" si="9"/>
        <v>-31.908509935585492</v>
      </c>
      <c r="AS19">
        <f t="shared" si="9"/>
        <v>14.656240033034234</v>
      </c>
      <c r="AT19">
        <f t="shared" si="9"/>
        <v>17.95089596031146</v>
      </c>
      <c r="AU19">
        <f t="shared" si="9"/>
        <v>0.69862605776019904</v>
      </c>
      <c r="AW19">
        <v>16</v>
      </c>
      <c r="AX19">
        <f>(R19*SUMPRODUCT(K20:$K$23, X20:$X$23)-$AZ$3*SUMPRODUCT(K19:$K$22, W20:$W$23))/Z19</f>
        <v>322.33103013817163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795.99877715352102</v>
      </c>
      <c r="P20">
        <f t="shared" si="22"/>
        <v>39.799938857676054</v>
      </c>
      <c r="Q20" s="4">
        <f t="shared" si="23"/>
        <v>12.5</v>
      </c>
      <c r="R20">
        <f t="shared" si="0"/>
        <v>500000</v>
      </c>
      <c r="S20">
        <f t="shared" si="1"/>
        <v>253.53673894933883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268.80519534868455</v>
      </c>
      <c r="AC20">
        <f t="shared" si="2"/>
        <v>208.92919029200732</v>
      </c>
      <c r="AE20">
        <f t="shared" si="3"/>
        <v>655.94982673238655</v>
      </c>
      <c r="AF20">
        <f t="shared" si="4"/>
        <v>-32.797491336619331</v>
      </c>
      <c r="AG20">
        <f t="shared" si="4"/>
        <v>-10.300735465292622</v>
      </c>
      <c r="AH20">
        <f t="shared" si="5"/>
        <v>-771.58177774409512</v>
      </c>
      <c r="AI20">
        <f t="shared" si="6"/>
        <v>-158.73017781362057</v>
      </c>
      <c r="AJ20">
        <f t="shared" si="7"/>
        <v>59.876005056677229</v>
      </c>
      <c r="AK20">
        <f t="shared" si="24"/>
        <v>62.437027152111625</v>
      </c>
      <c r="AL20">
        <f t="shared" si="8"/>
        <v>-36.417145604831717</v>
      </c>
      <c r="AN20">
        <f t="shared" si="9"/>
        <v>162.432847967806</v>
      </c>
      <c r="AO20">
        <f t="shared" si="9"/>
        <v>-8.1216423983902999</v>
      </c>
      <c r="AP20">
        <f t="shared" si="9"/>
        <v>-2.5507710035162252</v>
      </c>
      <c r="AQ20">
        <f t="shared" si="9"/>
        <v>-191.06678665252261</v>
      </c>
      <c r="AR20">
        <f t="shared" si="9"/>
        <v>-39.306352086623157</v>
      </c>
      <c r="AS20">
        <f t="shared" si="9"/>
        <v>14.827094436079125</v>
      </c>
      <c r="AT20">
        <f t="shared" si="9"/>
        <v>15.46128030779764</v>
      </c>
      <c r="AU20">
        <f t="shared" si="9"/>
        <v>-9.0179773427463932</v>
      </c>
      <c r="AW20">
        <v>17</v>
      </c>
      <c r="AX20">
        <f>(R20*SUMPRODUCT(K21:$K$23, X21:$X$23)-$AZ$3*SUMPRODUCT(K20:$K$22, W21:$W$23))/Z20</f>
        <v>253.53673894933883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795.99877715352102</v>
      </c>
      <c r="P21">
        <f t="shared" si="22"/>
        <v>39.799938857676054</v>
      </c>
      <c r="Q21" s="4">
        <f t="shared" si="23"/>
        <v>12.5</v>
      </c>
      <c r="R21">
        <f t="shared" si="0"/>
        <v>500000</v>
      </c>
      <c r="S21">
        <f t="shared" si="1"/>
        <v>176.54941507536972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208.92919029200732</v>
      </c>
      <c r="AC21">
        <f t="shared" si="2"/>
        <v>143.74648647341235</v>
      </c>
      <c r="AE21">
        <f t="shared" si="3"/>
        <v>648.10199118532398</v>
      </c>
      <c r="AF21">
        <f t="shared" si="4"/>
        <v>-32.405099559266205</v>
      </c>
      <c r="AG21">
        <f t="shared" si="4"/>
        <v>-10.177496652427759</v>
      </c>
      <c r="AH21">
        <f t="shared" si="5"/>
        <v>-809.25832847745869</v>
      </c>
      <c r="AI21">
        <f t="shared" si="6"/>
        <v>-203.73893350382866</v>
      </c>
      <c r="AJ21">
        <f t="shared" si="7"/>
        <v>65.182703818594973</v>
      </c>
      <c r="AK21">
        <f t="shared" si="24"/>
        <v>57.723825734264565</v>
      </c>
      <c r="AL21">
        <f t="shared" si="8"/>
        <v>-80.832403950969123</v>
      </c>
      <c r="AN21">
        <f t="shared" si="9"/>
        <v>147.83864040572544</v>
      </c>
      <c r="AO21">
        <f t="shared" si="9"/>
        <v>-7.3919320202862737</v>
      </c>
      <c r="AP21">
        <f t="shared" si="9"/>
        <v>-2.3215902563065813</v>
      </c>
      <c r="AQ21">
        <f t="shared" si="9"/>
        <v>-184.60003617687798</v>
      </c>
      <c r="AR21">
        <f t="shared" si="9"/>
        <v>-46.474918047745383</v>
      </c>
      <c r="AS21">
        <f t="shared" si="9"/>
        <v>14.868836142419159</v>
      </c>
      <c r="AT21">
        <f t="shared" si="9"/>
        <v>13.167390367005471</v>
      </c>
      <c r="AU21">
        <f t="shared" si="9"/>
        <v>-18.438691538320754</v>
      </c>
      <c r="AW21">
        <v>18</v>
      </c>
      <c r="AX21">
        <f>(R21*SUMPRODUCT(K22:$K$23, X22:$X$23)-$AZ$3*SUMPRODUCT(K21:$K$22, W22:$W$23))/Z21</f>
        <v>176.54941507536972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795.99877715352102</v>
      </c>
      <c r="P22">
        <f t="shared" si="22"/>
        <v>39.799938857676054</v>
      </c>
      <c r="Q22" s="4">
        <f t="shared" si="23"/>
        <v>12.5</v>
      </c>
      <c r="R22">
        <f t="shared" si="0"/>
        <v>500000</v>
      </c>
      <c r="S22">
        <f t="shared" si="1"/>
        <v>91.909403147307529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143.74648647341235</v>
      </c>
      <c r="AC22">
        <f t="shared" si="2"/>
        <v>73.928129709469999</v>
      </c>
      <c r="AE22">
        <f t="shared" si="3"/>
        <v>640.26855610920052</v>
      </c>
      <c r="AF22">
        <f t="shared" si="4"/>
        <v>-32.013427805460033</v>
      </c>
      <c r="AG22">
        <f t="shared" si="4"/>
        <v>-10.054483977958967</v>
      </c>
      <c r="AH22">
        <f t="shared" si="5"/>
        <v>-849.50831778055522</v>
      </c>
      <c r="AI22">
        <f t="shared" si="6"/>
        <v>-251.30767345477375</v>
      </c>
      <c r="AJ22">
        <f t="shared" si="7"/>
        <v>69.818356763942347</v>
      </c>
      <c r="AK22">
        <f t="shared" si="24"/>
        <v>52.640113034400699</v>
      </c>
      <c r="AL22">
        <f t="shared" si="8"/>
        <v>-128.84920365643069</v>
      </c>
      <c r="AN22">
        <f t="shared" si="9"/>
        <v>134.53898440628265</v>
      </c>
      <c r="AO22">
        <f t="shared" si="9"/>
        <v>-6.7269492203141334</v>
      </c>
      <c r="AP22">
        <f t="shared" si="9"/>
        <v>-2.1127385535595908</v>
      </c>
      <c r="AQ22">
        <f t="shared" si="9"/>
        <v>-178.50632399226009</v>
      </c>
      <c r="AR22">
        <f t="shared" si="9"/>
        <v>-52.807027359851197</v>
      </c>
      <c r="AS22">
        <f t="shared" si="9"/>
        <v>14.670860722909298</v>
      </c>
      <c r="AT22">
        <f t="shared" si="9"/>
        <v>11.061213734619667</v>
      </c>
      <c r="AU22">
        <f t="shared" si="9"/>
        <v>-27.074952902322234</v>
      </c>
      <c r="AW22">
        <v>19</v>
      </c>
      <c r="AX22">
        <f>(R22*SUMPRODUCT(K23:$K$23, X23:$X$23)-$AZ$3*SUMPRODUCT(K22:$K$22, W23:$W$23))/Z22</f>
        <v>91.909403147307529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795.99877715352102</v>
      </c>
      <c r="P23">
        <f t="shared" si="22"/>
        <v>39.799938857676054</v>
      </c>
      <c r="Q23" s="4">
        <f t="shared" si="23"/>
        <v>12.5</v>
      </c>
      <c r="R23">
        <f t="shared" si="0"/>
        <v>500000</v>
      </c>
      <c r="S23">
        <f t="shared" si="1"/>
        <v>93.046449933058184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73.928129709469999</v>
      </c>
      <c r="AC23">
        <f t="shared" si="2"/>
        <v>73.928129709469999</v>
      </c>
      <c r="AE23">
        <f t="shared" si="3"/>
        <v>632.44434245822356</v>
      </c>
      <c r="AF23">
        <f t="shared" si="4"/>
        <v>-31.622217122911181</v>
      </c>
      <c r="AG23">
        <f t="shared" si="4"/>
        <v>-9.9316161125246083</v>
      </c>
      <c r="AH23">
        <f t="shared" si="5"/>
        <v>-892.92102619073466</v>
      </c>
      <c r="AI23">
        <f t="shared" si="6"/>
        <v>-302.03051696794682</v>
      </c>
      <c r="AJ23">
        <f t="shared" si="7"/>
        <v>0</v>
      </c>
      <c r="AK23">
        <f t="shared" si="24"/>
        <v>47.232517853134773</v>
      </c>
      <c r="AL23">
        <f t="shared" si="8"/>
        <v>-254.79799911481206</v>
      </c>
      <c r="AN23">
        <f t="shared" si="9"/>
        <v>122.419231798358</v>
      </c>
      <c r="AO23">
        <f t="shared" si="9"/>
        <v>-6.1209615899179006</v>
      </c>
      <c r="AP23">
        <f t="shared" si="9"/>
        <v>-1.9224155129378344</v>
      </c>
      <c r="AQ23">
        <f t="shared" si="9"/>
        <v>-172.83845983663269</v>
      </c>
      <c r="AR23">
        <f t="shared" si="9"/>
        <v>-58.46260514113041</v>
      </c>
      <c r="AS23">
        <f t="shared" si="9"/>
        <v>0</v>
      </c>
      <c r="AT23">
        <f t="shared" si="9"/>
        <v>9.1425729717313935</v>
      </c>
      <c r="AU23">
        <f t="shared" si="9"/>
        <v>-49.32003216939902</v>
      </c>
      <c r="AW23">
        <v>20</v>
      </c>
      <c r="AX23">
        <f>(R23*SUMPRODUCT(K$23:$K24, X$23:$X24)-$AZ$3*SUMPRODUCT(K$22:$K23, W$23:$W24))/Z23</f>
        <v>93.046449933058184</v>
      </c>
    </row>
    <row r="25" spans="5:50" x14ac:dyDescent="0.25">
      <c r="AN25" s="8">
        <f t="shared" ref="AN25:AU25" si="25">SUM(AN3:AN23)</f>
        <v>6947.8631773431334</v>
      </c>
      <c r="AO25" s="8">
        <f t="shared" si="25"/>
        <v>-944.39224173229752</v>
      </c>
      <c r="AP25" s="8">
        <f t="shared" si="25"/>
        <v>-721.56302991702182</v>
      </c>
      <c r="AQ25" s="8">
        <f t="shared" si="25"/>
        <v>-5551.0453708964769</v>
      </c>
      <c r="AR25" s="8">
        <f t="shared" si="25"/>
        <v>-269.13746520266341</v>
      </c>
      <c r="AS25" s="8">
        <f t="shared" si="25"/>
        <v>-253.96612175002866</v>
      </c>
      <c r="AT25" s="8">
        <f t="shared" si="25"/>
        <v>605.14365219333001</v>
      </c>
      <c r="AU25" s="9">
        <f t="shared" si="25"/>
        <v>82.040065240637773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1671.0538120229589</v>
      </c>
      <c r="K3">
        <v>1</v>
      </c>
      <c r="L3" s="2">
        <v>0</v>
      </c>
      <c r="O3">
        <f>$C$3</f>
        <v>1671.0538120229589</v>
      </c>
      <c r="P3">
        <f>O3*B5</f>
        <v>1336.8430496183673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1671.0538120229589</v>
      </c>
      <c r="AF3">
        <f t="shared" ref="AF3:AG23" si="4">-$Z3*P3</f>
        <v>-1336.8430496183673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-290.74620829540845</v>
      </c>
      <c r="AJ3">
        <f t="shared" ref="AJ3:AJ23" si="7">AB3-AC3</f>
        <v>0</v>
      </c>
      <c r="AL3">
        <f t="shared" ref="AL3:AL23" si="8">SUM(AI3:AK3)</f>
        <v>-290.74620829540845</v>
      </c>
      <c r="AN3">
        <f t="shared" ref="AN3:AU23" si="9">AE3*$K3</f>
        <v>1671.0538120229589</v>
      </c>
      <c r="AO3">
        <f t="shared" si="9"/>
        <v>-1336.8430496183673</v>
      </c>
      <c r="AP3">
        <f t="shared" si="9"/>
        <v>-624.95697070000006</v>
      </c>
      <c r="AQ3">
        <f t="shared" si="9"/>
        <v>0</v>
      </c>
      <c r="AR3">
        <f t="shared" si="9"/>
        <v>-290.74620829540845</v>
      </c>
      <c r="AS3">
        <f t="shared" si="9"/>
        <v>0</v>
      </c>
      <c r="AT3">
        <f t="shared" si="9"/>
        <v>0</v>
      </c>
      <c r="AU3">
        <f t="shared" si="9"/>
        <v>-290.74620829540845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1209.7872409044105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500000</v>
      </c>
      <c r="S4">
        <f t="shared" si="1"/>
        <v>626.25309956908586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619.18753862763879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-619.18753862763879</v>
      </c>
      <c r="AK4">
        <f>G4*MAX(0, SUM(AB4, AE4:AF4))</f>
        <v>0</v>
      </c>
      <c r="AL4">
        <f t="shared" si="8"/>
        <v>-1260.3260386276388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-590.59970227677218</v>
      </c>
      <c r="AR4">
        <f t="shared" si="9"/>
        <v>-590.59970227677218</v>
      </c>
      <c r="AS4">
        <f t="shared" si="9"/>
        <v>-570.37906157089424</v>
      </c>
      <c r="AT4">
        <f t="shared" si="9"/>
        <v>0</v>
      </c>
      <c r="AU4">
        <f t="shared" si="9"/>
        <v>-1160.9787638476664</v>
      </c>
      <c r="AW4">
        <v>1</v>
      </c>
      <c r="AX4">
        <f>(R4*SUMPRODUCT(K5:$K$23, X5:$X$23)-$AZ$3*SUMPRODUCT(K4:$K$22, W5:$W$23))/Z4</f>
        <v>626.25309956908586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1671.0538120229589</v>
      </c>
      <c r="P5">
        <f t="shared" ref="P5:P23" si="22">O5*$C$5</f>
        <v>83.552690601147958</v>
      </c>
      <c r="Q5" s="4">
        <f t="shared" ref="Q5:Q23" si="23">$C$8</f>
        <v>12.5</v>
      </c>
      <c r="R5">
        <f t="shared" si="0"/>
        <v>500000</v>
      </c>
      <c r="S5">
        <f t="shared" si="1"/>
        <v>1188.6753122335622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619.18753862763879</v>
      </c>
      <c r="AC5">
        <f t="shared" si="2"/>
        <v>1161.9453346237806</v>
      </c>
      <c r="AE5">
        <f t="shared" si="3"/>
        <v>1633.4764933721806</v>
      </c>
      <c r="AF5">
        <f t="shared" si="4"/>
        <v>-81.673824668609043</v>
      </c>
      <c r="AG5">
        <f t="shared" si="4"/>
        <v>-12.21891001968028</v>
      </c>
      <c r="AH5">
        <f t="shared" si="5"/>
        <v>-658.87209778883141</v>
      </c>
      <c r="AI5">
        <f t="shared" si="6"/>
        <v>880.71166089505971</v>
      </c>
      <c r="AJ5">
        <f t="shared" si="7"/>
        <v>-542.75779599614179</v>
      </c>
      <c r="AK5">
        <f>G5*SUM(AB5, AE5:AF5)</f>
        <v>151.96931451318474</v>
      </c>
      <c r="AL5">
        <f t="shared" si="8"/>
        <v>489.92317941210263</v>
      </c>
      <c r="AN5">
        <f t="shared" si="9"/>
        <v>1386.1033811722364</v>
      </c>
      <c r="AO5">
        <f t="shared" si="9"/>
        <v>-69.305169058611838</v>
      </c>
      <c r="AP5">
        <f t="shared" si="9"/>
        <v>-10.368482534789196</v>
      </c>
      <c r="AQ5">
        <f t="shared" si="9"/>
        <v>-559.09273638813249</v>
      </c>
      <c r="AR5">
        <f t="shared" si="9"/>
        <v>747.33699319070274</v>
      </c>
      <c r="AS5">
        <f t="shared" si="9"/>
        <v>-460.56274408622943</v>
      </c>
      <c r="AT5">
        <f t="shared" si="9"/>
        <v>128.95513436271887</v>
      </c>
      <c r="AU5">
        <f t="shared" si="9"/>
        <v>415.72938346719218</v>
      </c>
      <c r="AW5">
        <v>2</v>
      </c>
      <c r="AX5">
        <f>(R5*SUMPRODUCT(K6:$K$23, X6:$X$23)-$AZ$3*SUMPRODUCT(K5:$K$22, W6:$W$23))/Z5</f>
        <v>1188.6753122335622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1671.0538120229589</v>
      </c>
      <c r="P6">
        <f t="shared" si="22"/>
        <v>83.552690601147958</v>
      </c>
      <c r="Q6" s="4">
        <f t="shared" si="23"/>
        <v>12.5</v>
      </c>
      <c r="R6">
        <f t="shared" si="0"/>
        <v>500000</v>
      </c>
      <c r="S6">
        <f t="shared" si="1"/>
        <v>1686.4429489733927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1161.9453346237806</v>
      </c>
      <c r="AC6">
        <f t="shared" si="2"/>
        <v>1629.7227823209751</v>
      </c>
      <c r="AE6">
        <f t="shared" si="3"/>
        <v>1614.8512284960166</v>
      </c>
      <c r="AF6">
        <f t="shared" si="4"/>
        <v>-80.74256142480084</v>
      </c>
      <c r="AG6">
        <f t="shared" si="4"/>
        <v>-12.07958727060004</v>
      </c>
      <c r="AH6">
        <f t="shared" si="5"/>
        <v>-685.34595533744653</v>
      </c>
      <c r="AI6">
        <f t="shared" si="6"/>
        <v>836.68312446316907</v>
      </c>
      <c r="AJ6">
        <f t="shared" si="7"/>
        <v>-467.77744769719448</v>
      </c>
      <c r="AK6">
        <f>G6*SUM(AB6, AE6:AF6)</f>
        <v>188.72378011864976</v>
      </c>
      <c r="AL6">
        <f t="shared" si="8"/>
        <v>557.62945688462435</v>
      </c>
      <c r="AN6">
        <f t="shared" si="9"/>
        <v>1262.2826675088834</v>
      </c>
      <c r="AO6">
        <f t="shared" si="9"/>
        <v>-63.114133375444176</v>
      </c>
      <c r="AP6">
        <f t="shared" si="9"/>
        <v>-9.4422652522241197</v>
      </c>
      <c r="AQ6">
        <f t="shared" si="9"/>
        <v>-535.71518255305955</v>
      </c>
      <c r="AR6">
        <f t="shared" si="9"/>
        <v>654.01108632815533</v>
      </c>
      <c r="AS6">
        <f t="shared" si="9"/>
        <v>-365.64815015785729</v>
      </c>
      <c r="AT6">
        <f t="shared" si="9"/>
        <v>147.51994015720985</v>
      </c>
      <c r="AU6">
        <f t="shared" si="9"/>
        <v>435.88287632750792</v>
      </c>
      <c r="AW6">
        <v>3</v>
      </c>
      <c r="AX6">
        <f>(R6*SUMPRODUCT(K7:$K$23, X7:$X$23)-$AZ$3*SUMPRODUCT(K6:$K$22, W7:$W$23))/Z6</f>
        <v>1686.4429489733927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1671.0538120229589</v>
      </c>
      <c r="P7">
        <f t="shared" si="22"/>
        <v>83.552690601147958</v>
      </c>
      <c r="Q7" s="4">
        <f t="shared" si="23"/>
        <v>12.5</v>
      </c>
      <c r="R7">
        <f t="shared" si="0"/>
        <v>500000</v>
      </c>
      <c r="S7">
        <f t="shared" si="1"/>
        <v>2122.7365102455137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1629.7227823209751</v>
      </c>
      <c r="AC7">
        <f t="shared" si="2"/>
        <v>2027.7879568442795</v>
      </c>
      <c r="AE7">
        <f t="shared" si="3"/>
        <v>1596.3087170281747</v>
      </c>
      <c r="AF7">
        <f t="shared" si="4"/>
        <v>-79.815435851408751</v>
      </c>
      <c r="AG7">
        <f t="shared" si="4"/>
        <v>-11.940883542640837</v>
      </c>
      <c r="AH7">
        <f t="shared" si="5"/>
        <v>-716.31421012818339</v>
      </c>
      <c r="AI7">
        <f t="shared" si="6"/>
        <v>788.23818750594171</v>
      </c>
      <c r="AJ7">
        <f t="shared" si="7"/>
        <v>-398.06517452330445</v>
      </c>
      <c r="AK7">
        <f>G7*SUM(AB7, AE7:AF7)</f>
        <v>220.23512444484189</v>
      </c>
      <c r="AL7">
        <f t="shared" si="8"/>
        <v>610.40813742747912</v>
      </c>
      <c r="AN7">
        <f t="shared" si="9"/>
        <v>1149.4295363774322</v>
      </c>
      <c r="AO7">
        <f t="shared" si="9"/>
        <v>-57.471476818871629</v>
      </c>
      <c r="AP7">
        <f t="shared" si="9"/>
        <v>-8.5980888834000648</v>
      </c>
      <c r="AQ7">
        <f t="shared" si="9"/>
        <v>-515.78538766675945</v>
      </c>
      <c r="AR7">
        <f t="shared" si="9"/>
        <v>567.57458300840119</v>
      </c>
      <c r="AS7">
        <f t="shared" si="9"/>
        <v>-286.6286853661577</v>
      </c>
      <c r="AT7">
        <f t="shared" si="9"/>
        <v>158.58132846379286</v>
      </c>
      <c r="AU7">
        <f t="shared" si="9"/>
        <v>439.52722610603632</v>
      </c>
      <c r="AW7">
        <v>4</v>
      </c>
      <c r="AX7">
        <f>(R7*SUMPRODUCT(K8:$K$23, X8:$X$23)-$AZ$3*SUMPRODUCT(K7:$K$22, W8:$W$23))/Z7</f>
        <v>2122.7365102455137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1671.0538120229589</v>
      </c>
      <c r="P8">
        <f t="shared" si="22"/>
        <v>83.552690601147958</v>
      </c>
      <c r="Q8" s="4">
        <f t="shared" si="23"/>
        <v>12.5</v>
      </c>
      <c r="R8">
        <f t="shared" si="0"/>
        <v>500000</v>
      </c>
      <c r="S8">
        <f t="shared" si="1"/>
        <v>2503.9243516593583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2027.7879568442795</v>
      </c>
      <c r="AC8">
        <f t="shared" si="2"/>
        <v>2364.2639651354739</v>
      </c>
      <c r="AE8">
        <f t="shared" si="3"/>
        <v>1577.8481122841968</v>
      </c>
      <c r="AF8">
        <f t="shared" si="4"/>
        <v>-78.892405614209849</v>
      </c>
      <c r="AG8">
        <f t="shared" si="4"/>
        <v>-11.80279250234072</v>
      </c>
      <c r="AH8">
        <f t="shared" si="5"/>
        <v>-747.28819494828235</v>
      </c>
      <c r="AI8">
        <f t="shared" si="6"/>
        <v>739.86471921936391</v>
      </c>
      <c r="AJ8">
        <f t="shared" si="7"/>
        <v>-336.47600829119438</v>
      </c>
      <c r="AK8">
        <f t="shared" ref="AK8:AK23" si="24">G8*SUM(AB8:AB8, AE8:AF8)</f>
        <v>246.87205644599865</v>
      </c>
      <c r="AL8">
        <f t="shared" si="8"/>
        <v>650.26076737416815</v>
      </c>
      <c r="AN8">
        <f t="shared" si="9"/>
        <v>1046.5790309966383</v>
      </c>
      <c r="AO8">
        <f t="shared" si="9"/>
        <v>-52.32895154983192</v>
      </c>
      <c r="AP8">
        <f t="shared" si="9"/>
        <v>-7.8287352527688903</v>
      </c>
      <c r="AQ8">
        <f t="shared" si="9"/>
        <v>-495.67264989276208</v>
      </c>
      <c r="AR8">
        <f t="shared" si="9"/>
        <v>490.74869430127535</v>
      </c>
      <c r="AS8">
        <f t="shared" si="9"/>
        <v>-223.18291093381691</v>
      </c>
      <c r="AT8">
        <f t="shared" si="9"/>
        <v>163.74904251168107</v>
      </c>
      <c r="AU8">
        <f t="shared" si="9"/>
        <v>431.31482587913951</v>
      </c>
      <c r="AW8">
        <v>5</v>
      </c>
      <c r="AX8">
        <f>(R8*SUMPRODUCT(K9:$K$23, X9:$X$23)-$AZ$3*SUMPRODUCT(K8:$K$22, W9:$W$23))/Z8</f>
        <v>2503.9243516593583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1671.0538120229589</v>
      </c>
      <c r="P9">
        <f t="shared" si="22"/>
        <v>83.552690601147958</v>
      </c>
      <c r="Q9" s="4">
        <f t="shared" si="23"/>
        <v>12.5</v>
      </c>
      <c r="R9">
        <f t="shared" si="0"/>
        <v>500000</v>
      </c>
      <c r="S9">
        <f t="shared" si="1"/>
        <v>2834.9708474033328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2364.2639651354739</v>
      </c>
      <c r="AC9">
        <f t="shared" si="2"/>
        <v>2645.6575183490177</v>
      </c>
      <c r="AE9">
        <f t="shared" si="3"/>
        <v>1559.4643893406301</v>
      </c>
      <c r="AF9">
        <f t="shared" si="4"/>
        <v>-77.973219467031512</v>
      </c>
      <c r="AG9">
        <f t="shared" si="4"/>
        <v>-11.665276561716167</v>
      </c>
      <c r="AH9">
        <f t="shared" si="5"/>
        <v>-779.52062404579385</v>
      </c>
      <c r="AI9">
        <f t="shared" si="6"/>
        <v>690.30526926608866</v>
      </c>
      <c r="AJ9">
        <f t="shared" si="7"/>
        <v>-281.39355321354378</v>
      </c>
      <c r="AK9">
        <f t="shared" si="24"/>
        <v>269.20285945063512</v>
      </c>
      <c r="AL9">
        <f t="shared" si="8"/>
        <v>678.11457550318005</v>
      </c>
      <c r="AN9">
        <f t="shared" si="9"/>
        <v>952.84808043294038</v>
      </c>
      <c r="AO9">
        <f t="shared" si="9"/>
        <v>-47.642404021647025</v>
      </c>
      <c r="AP9">
        <f t="shared" si="9"/>
        <v>-7.1275987162812644</v>
      </c>
      <c r="AQ9">
        <f t="shared" si="9"/>
        <v>-476.29476848392602</v>
      </c>
      <c r="AR9">
        <f t="shared" si="9"/>
        <v>421.78330921108619</v>
      </c>
      <c r="AS9">
        <f t="shared" si="9"/>
        <v>-171.93422873804636</v>
      </c>
      <c r="AT9">
        <f t="shared" si="9"/>
        <v>164.48559494394942</v>
      </c>
      <c r="AU9">
        <f t="shared" si="9"/>
        <v>414.33467541698928</v>
      </c>
      <c r="AW9">
        <v>6</v>
      </c>
      <c r="AX9">
        <f>(R9*SUMPRODUCT(K10:$K$23, X10:$X$23)-$AZ$3*SUMPRODUCT(K9:$K$22, W10:$W$23))/Z9</f>
        <v>2834.9708474033328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1671.0538120229589</v>
      </c>
      <c r="P10">
        <f t="shared" si="22"/>
        <v>83.552690601147958</v>
      </c>
      <c r="Q10" s="4">
        <f t="shared" si="23"/>
        <v>12.5</v>
      </c>
      <c r="R10">
        <f t="shared" si="0"/>
        <v>500000</v>
      </c>
      <c r="S10">
        <f t="shared" si="1"/>
        <v>3117.9629281982739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2645.6575183490177</v>
      </c>
      <c r="AC10">
        <f t="shared" si="2"/>
        <v>2875.5587895423132</v>
      </c>
      <c r="AE10">
        <f t="shared" si="3"/>
        <v>1541.1387459111061</v>
      </c>
      <c r="AF10">
        <f t="shared" si="4"/>
        <v>-77.056937295555315</v>
      </c>
      <c r="AG10">
        <f t="shared" si="4"/>
        <v>-11.528195073842513</v>
      </c>
      <c r="AH10">
        <f t="shared" si="5"/>
        <v>-817.14889025971775</v>
      </c>
      <c r="AI10">
        <f t="shared" si="6"/>
        <v>635.40472328199053</v>
      </c>
      <c r="AJ10">
        <f t="shared" si="7"/>
        <v>-229.90127119329554</v>
      </c>
      <c r="AK10">
        <f t="shared" si="24"/>
        <v>287.68175288751979</v>
      </c>
      <c r="AL10">
        <f t="shared" si="8"/>
        <v>693.18520497621478</v>
      </c>
      <c r="AN10">
        <f t="shared" si="9"/>
        <v>867.42374715867538</v>
      </c>
      <c r="AO10">
        <f t="shared" si="9"/>
        <v>-43.371187357933778</v>
      </c>
      <c r="AP10">
        <f t="shared" si="9"/>
        <v>-6.488598249482628</v>
      </c>
      <c r="AQ10">
        <f t="shared" si="9"/>
        <v>-459.92896762620387</v>
      </c>
      <c r="AR10">
        <f t="shared" si="9"/>
        <v>357.63499392505508</v>
      </c>
      <c r="AS10">
        <f t="shared" si="9"/>
        <v>-129.39900619858534</v>
      </c>
      <c r="AT10">
        <f t="shared" si="9"/>
        <v>161.92051802016161</v>
      </c>
      <c r="AU10">
        <f t="shared" si="9"/>
        <v>390.15650574663135</v>
      </c>
      <c r="AW10">
        <v>7</v>
      </c>
      <c r="AX10">
        <f>(R10*SUMPRODUCT(K11:$K$23, X11:$X$23)-$AZ$3*SUMPRODUCT(K10:$K$22, W11:$W$23))/Z10</f>
        <v>3117.9629281982739</v>
      </c>
    </row>
    <row r="11" spans="1:52" x14ac:dyDescent="0.25">
      <c r="A11" t="s">
        <v>33</v>
      </c>
      <c r="C11" s="7">
        <f>AU25</f>
        <v>748.22121759019819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1671.0538120229589</v>
      </c>
      <c r="P11">
        <f t="shared" si="22"/>
        <v>83.552690601147958</v>
      </c>
      <c r="Q11" s="4">
        <f t="shared" si="23"/>
        <v>12.5</v>
      </c>
      <c r="R11">
        <f t="shared" si="0"/>
        <v>500000</v>
      </c>
      <c r="S11">
        <f t="shared" si="1"/>
        <v>3358.9838339176908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2875.5587895423132</v>
      </c>
      <c r="AC11">
        <f t="shared" si="2"/>
        <v>3061.1308655443918</v>
      </c>
      <c r="AE11">
        <f t="shared" si="3"/>
        <v>1522.8755644241789</v>
      </c>
      <c r="AF11">
        <f t="shared" si="4"/>
        <v>-76.143778221208962</v>
      </c>
      <c r="AG11">
        <f t="shared" si="4"/>
        <v>-11.391580820642476</v>
      </c>
      <c r="AH11">
        <f t="shared" si="5"/>
        <v>-853.29209846446327</v>
      </c>
      <c r="AI11">
        <f t="shared" si="6"/>
        <v>582.04810691786417</v>
      </c>
      <c r="AJ11">
        <f t="shared" si="7"/>
        <v>-185.57207600207857</v>
      </c>
      <c r="AK11">
        <f t="shared" si="24"/>
        <v>302.56034030216989</v>
      </c>
      <c r="AL11">
        <f t="shared" si="8"/>
        <v>699.03637121795555</v>
      </c>
      <c r="AN11">
        <f t="shared" si="9"/>
        <v>789.57857137421934</v>
      </c>
      <c r="AO11">
        <f t="shared" si="9"/>
        <v>-39.47892856871097</v>
      </c>
      <c r="AP11">
        <f t="shared" si="9"/>
        <v>-5.9062922277945997</v>
      </c>
      <c r="AQ11">
        <f t="shared" si="9"/>
        <v>-442.41379388422439</v>
      </c>
      <c r="AR11">
        <f t="shared" si="9"/>
        <v>301.77955669348933</v>
      </c>
      <c r="AS11">
        <f t="shared" si="9"/>
        <v>-96.215172191085728</v>
      </c>
      <c r="AT11">
        <f t="shared" si="9"/>
        <v>156.8710975677219</v>
      </c>
      <c r="AU11">
        <f t="shared" si="9"/>
        <v>362.43548207012549</v>
      </c>
      <c r="AW11">
        <v>8</v>
      </c>
      <c r="AX11">
        <f>(R11*SUMPRODUCT(K12:$K$23, X12:$X$23)-$AZ$3*SUMPRODUCT(K11:$K$22, W12:$W$23))/Z11</f>
        <v>3358.9838339176908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1671.0538120229589</v>
      </c>
      <c r="P12">
        <f t="shared" si="22"/>
        <v>83.552690601147958</v>
      </c>
      <c r="Q12" s="4">
        <f t="shared" si="23"/>
        <v>12.5</v>
      </c>
      <c r="R12">
        <f t="shared" si="0"/>
        <v>500000</v>
      </c>
      <c r="S12">
        <f t="shared" si="1"/>
        <v>3559.7917141032076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3061.1308655443918</v>
      </c>
      <c r="AC12">
        <f t="shared" si="2"/>
        <v>3205.3193449335686</v>
      </c>
      <c r="AE12">
        <f t="shared" si="3"/>
        <v>1504.6557608642386</v>
      </c>
      <c r="AF12">
        <f t="shared" si="4"/>
        <v>-75.23278804321194</v>
      </c>
      <c r="AG12">
        <f t="shared" si="4"/>
        <v>-11.255291047769425</v>
      </c>
      <c r="AH12">
        <f t="shared" si="5"/>
        <v>-894.95858666506615</v>
      </c>
      <c r="AI12">
        <f t="shared" si="6"/>
        <v>523.20909510819115</v>
      </c>
      <c r="AJ12">
        <f t="shared" si="7"/>
        <v>-144.18847938917679</v>
      </c>
      <c r="AK12">
        <f t="shared" si="24"/>
        <v>314.33876868557934</v>
      </c>
      <c r="AL12">
        <f t="shared" si="8"/>
        <v>693.3593844045937</v>
      </c>
      <c r="AN12">
        <f t="shared" si="9"/>
        <v>718.63680250558332</v>
      </c>
      <c r="AO12">
        <f t="shared" si="9"/>
        <v>-35.931840125279173</v>
      </c>
      <c r="AP12">
        <f t="shared" si="9"/>
        <v>-5.375625827659686</v>
      </c>
      <c r="AQ12">
        <f t="shared" si="9"/>
        <v>-427.44007886992631</v>
      </c>
      <c r="AR12">
        <f t="shared" si="9"/>
        <v>249.88925768271821</v>
      </c>
      <c r="AS12">
        <f t="shared" si="9"/>
        <v>-68.86568375404606</v>
      </c>
      <c r="AT12">
        <f t="shared" si="9"/>
        <v>150.13095586860211</v>
      </c>
      <c r="AU12">
        <f t="shared" si="9"/>
        <v>331.15452979727422</v>
      </c>
      <c r="AW12">
        <v>9</v>
      </c>
      <c r="AX12">
        <f>(R12*SUMPRODUCT(K13:$K$23, X13:$X$23)-$AZ$3*SUMPRODUCT(K12:$K$22, W13:$W$23))/Z12</f>
        <v>3559.7917141032076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1671.0538120229589</v>
      </c>
      <c r="P13">
        <f t="shared" si="22"/>
        <v>83.552690601147958</v>
      </c>
      <c r="Q13" s="4">
        <f t="shared" si="23"/>
        <v>12.5</v>
      </c>
      <c r="R13">
        <f t="shared" si="0"/>
        <v>500000</v>
      </c>
      <c r="S13">
        <f t="shared" si="1"/>
        <v>3723.5626178671182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3205.3193449335686</v>
      </c>
      <c r="AC13">
        <f t="shared" si="2"/>
        <v>3312.258296606306</v>
      </c>
      <c r="AE13">
        <f t="shared" si="3"/>
        <v>1486.4693899304166</v>
      </c>
      <c r="AF13">
        <f t="shared" si="4"/>
        <v>-74.323469496520843</v>
      </c>
      <c r="AG13">
        <f t="shared" si="4"/>
        <v>-11.119251361293038</v>
      </c>
      <c r="AH13">
        <f t="shared" si="5"/>
        <v>-939.47103994775955</v>
      </c>
      <c r="AI13">
        <f t="shared" si="6"/>
        <v>461.55562912484322</v>
      </c>
      <c r="AJ13">
        <f t="shared" si="7"/>
        <v>-106.9389516727374</v>
      </c>
      <c r="AK13">
        <f t="shared" si="24"/>
        <v>323.22256857572251</v>
      </c>
      <c r="AL13">
        <f t="shared" si="8"/>
        <v>677.83924602782827</v>
      </c>
      <c r="AN13">
        <f t="shared" si="9"/>
        <v>653.98778898899525</v>
      </c>
      <c r="AO13">
        <f t="shared" si="9"/>
        <v>-32.699389449449768</v>
      </c>
      <c r="AP13">
        <f t="shared" si="9"/>
        <v>-4.8920311862764381</v>
      </c>
      <c r="AQ13">
        <f t="shared" si="9"/>
        <v>-413.33013138157401</v>
      </c>
      <c r="AR13">
        <f t="shared" si="9"/>
        <v>203.06623697169502</v>
      </c>
      <c r="AS13">
        <f t="shared" si="9"/>
        <v>-47.04891270215014</v>
      </c>
      <c r="AT13">
        <f t="shared" si="9"/>
        <v>142.20515700230851</v>
      </c>
      <c r="AU13">
        <f t="shared" si="9"/>
        <v>298.22248127185338</v>
      </c>
      <c r="AW13">
        <v>10</v>
      </c>
      <c r="AX13">
        <f>(R13*SUMPRODUCT(K14:$K$23, X14:$X$23)-$AZ$3*SUMPRODUCT(K13:$K$22, W14:$W$23))/Z13</f>
        <v>3723.5626178671182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1671.0538120229589</v>
      </c>
      <c r="P14">
        <f t="shared" si="22"/>
        <v>83.552690601147958</v>
      </c>
      <c r="Q14" s="4">
        <f t="shared" si="23"/>
        <v>12.5</v>
      </c>
      <c r="R14">
        <f t="shared" si="0"/>
        <v>500000</v>
      </c>
      <c r="S14">
        <f t="shared" si="1"/>
        <v>3853.003286782433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3312.258296606306</v>
      </c>
      <c r="AC14">
        <f t="shared" si="2"/>
        <v>3385.5174175132811</v>
      </c>
      <c r="AE14">
        <f t="shared" si="3"/>
        <v>1468.3044277727724</v>
      </c>
      <c r="AF14">
        <f t="shared" si="4"/>
        <v>-73.415221388638642</v>
      </c>
      <c r="AG14">
        <f t="shared" si="4"/>
        <v>-10.983371819092257</v>
      </c>
      <c r="AH14">
        <f t="shared" si="5"/>
        <v>-987.48114351403888</v>
      </c>
      <c r="AI14">
        <f t="shared" si="6"/>
        <v>396.42469105100258</v>
      </c>
      <c r="AJ14">
        <f t="shared" si="7"/>
        <v>-73.259120906975113</v>
      </c>
      <c r="AK14">
        <f t="shared" si="24"/>
        <v>329.50032520933087</v>
      </c>
      <c r="AL14">
        <f t="shared" si="8"/>
        <v>652.66589535335834</v>
      </c>
      <c r="AN14">
        <f t="shared" si="9"/>
        <v>595.07423136011721</v>
      </c>
      <c r="AO14">
        <f t="shared" si="9"/>
        <v>-29.753711568005873</v>
      </c>
      <c r="AP14">
        <f t="shared" si="9"/>
        <v>-4.451339531069074</v>
      </c>
      <c r="AQ14">
        <f t="shared" si="9"/>
        <v>-400.20623199412171</v>
      </c>
      <c r="AR14">
        <f t="shared" si="9"/>
        <v>160.66294826692055</v>
      </c>
      <c r="AS14">
        <f t="shared" si="9"/>
        <v>-29.690447184691457</v>
      </c>
      <c r="AT14">
        <f t="shared" si="9"/>
        <v>133.53984980776423</v>
      </c>
      <c r="AU14">
        <f t="shared" si="9"/>
        <v>264.51235088999334</v>
      </c>
      <c r="AW14">
        <v>11</v>
      </c>
      <c r="AX14">
        <f>(R14*SUMPRODUCT(K15:$K$23, X15:$X$23)-$AZ$3*SUMPRODUCT(K14:$K$22, W15:$W$23))/Z14</f>
        <v>3853.003286782433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1671.0538120229589</v>
      </c>
      <c r="P15">
        <f t="shared" si="22"/>
        <v>83.552690601147958</v>
      </c>
      <c r="Q15" s="4">
        <f t="shared" si="23"/>
        <v>12.5</v>
      </c>
      <c r="R15">
        <f t="shared" si="0"/>
        <v>500000</v>
      </c>
      <c r="S15">
        <f t="shared" si="1"/>
        <v>3951.2822520539717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3385.5174175132811</v>
      </c>
      <c r="AC15">
        <f t="shared" si="2"/>
        <v>3428.9535919322666</v>
      </c>
      <c r="AE15">
        <f t="shared" si="3"/>
        <v>1450.1535465024442</v>
      </c>
      <c r="AF15">
        <f t="shared" si="4"/>
        <v>-72.507677325122216</v>
      </c>
      <c r="AG15">
        <f t="shared" si="4"/>
        <v>-10.847597606289117</v>
      </c>
      <c r="AH15">
        <f t="shared" si="5"/>
        <v>-1037.6197844886656</v>
      </c>
      <c r="AI15">
        <f t="shared" si="6"/>
        <v>329.17848708236738</v>
      </c>
      <c r="AJ15">
        <f t="shared" si="7"/>
        <v>-43.436174418985502</v>
      </c>
      <c r="AK15">
        <f t="shared" si="24"/>
        <v>333.42143006834226</v>
      </c>
      <c r="AL15">
        <f t="shared" si="8"/>
        <v>619.16374273172414</v>
      </c>
      <c r="AN15">
        <f t="shared" si="9"/>
        <v>541.39020213501499</v>
      </c>
      <c r="AO15">
        <f t="shared" si="9"/>
        <v>-27.069510106750752</v>
      </c>
      <c r="AP15">
        <f t="shared" si="9"/>
        <v>-4.049766367783918</v>
      </c>
      <c r="AQ15">
        <f t="shared" si="9"/>
        <v>-387.37772715067626</v>
      </c>
      <c r="AR15">
        <f t="shared" si="9"/>
        <v>122.89319850980409</v>
      </c>
      <c r="AS15">
        <f t="shared" si="9"/>
        <v>-16.216158147792864</v>
      </c>
      <c r="AT15">
        <f t="shared" si="9"/>
        <v>124.47722922597517</v>
      </c>
      <c r="AU15">
        <f t="shared" si="9"/>
        <v>231.15426958798639</v>
      </c>
      <c r="AW15">
        <v>12</v>
      </c>
      <c r="AX15">
        <f>(R15*SUMPRODUCT(K16:$K$23, X16:$X$23)-$AZ$3*SUMPRODUCT(K15:$K$22, W16:$W$23))/Z15</f>
        <v>3951.2822520539717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1671.0538120229589</v>
      </c>
      <c r="P16">
        <f t="shared" si="22"/>
        <v>83.552690601147958</v>
      </c>
      <c r="Q16" s="4">
        <f t="shared" si="23"/>
        <v>12.5</v>
      </c>
      <c r="R16">
        <f t="shared" si="0"/>
        <v>500000</v>
      </c>
      <c r="S16">
        <f t="shared" si="1"/>
        <v>4018.4765734970347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3428.9535919322666</v>
      </c>
      <c r="AC16">
        <f t="shared" si="2"/>
        <v>3443.574656628442</v>
      </c>
      <c r="AE16">
        <f t="shared" si="3"/>
        <v>1431.985094773592</v>
      </c>
      <c r="AF16">
        <f t="shared" si="4"/>
        <v>-71.599254738679605</v>
      </c>
      <c r="AG16">
        <f t="shared" si="4"/>
        <v>-10.71169196101506</v>
      </c>
      <c r="AH16">
        <f t="shared" si="5"/>
        <v>-1097.1867684466765</v>
      </c>
      <c r="AI16">
        <f t="shared" si="6"/>
        <v>252.48737962722089</v>
      </c>
      <c r="AJ16">
        <f t="shared" si="7"/>
        <v>-14.621064696175381</v>
      </c>
      <c r="AK16">
        <f t="shared" si="24"/>
        <v>335.25376023770252</v>
      </c>
      <c r="AL16">
        <f t="shared" si="8"/>
        <v>573.12007516874803</v>
      </c>
      <c r="AN16">
        <f t="shared" si="9"/>
        <v>492.46601717153561</v>
      </c>
      <c r="AO16">
        <f t="shared" si="9"/>
        <v>-24.623300858576783</v>
      </c>
      <c r="AP16">
        <f t="shared" si="9"/>
        <v>-3.6837983135875336</v>
      </c>
      <c r="AQ16">
        <f t="shared" si="9"/>
        <v>-377.32738973492781</v>
      </c>
      <c r="AR16">
        <f t="shared" si="9"/>
        <v>86.831528264443534</v>
      </c>
      <c r="AS16">
        <f t="shared" si="9"/>
        <v>-5.0282489140512139</v>
      </c>
      <c r="AT16">
        <f t="shared" si="9"/>
        <v>115.29525317590409</v>
      </c>
      <c r="AU16">
        <f t="shared" si="9"/>
        <v>197.0985325262964</v>
      </c>
      <c r="AW16">
        <v>13</v>
      </c>
      <c r="AX16">
        <f>(R16*SUMPRODUCT(K17:$K$23, X17:$X$23)-$AZ$3*SUMPRODUCT(K16:$K$22, W17:$W$23))/Z16</f>
        <v>4018.4765734970347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1671.0538120229589</v>
      </c>
      <c r="P17">
        <f t="shared" si="22"/>
        <v>83.552690601147958</v>
      </c>
      <c r="Q17" s="4">
        <f t="shared" si="23"/>
        <v>12.5</v>
      </c>
      <c r="R17">
        <f t="shared" si="0"/>
        <v>500000</v>
      </c>
      <c r="S17">
        <f t="shared" si="1"/>
        <v>4055.2947226098358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3443.574656628442</v>
      </c>
      <c r="AC17">
        <f t="shared" si="2"/>
        <v>3430.9224117745375</v>
      </c>
      <c r="AE17">
        <f t="shared" si="3"/>
        <v>1413.7704820775975</v>
      </c>
      <c r="AF17">
        <f t="shared" si="4"/>
        <v>-70.688524103879885</v>
      </c>
      <c r="AG17">
        <f t="shared" si="4"/>
        <v>-10.575441017411812</v>
      </c>
      <c r="AH17">
        <f t="shared" si="5"/>
        <v>-1165.3609597238171</v>
      </c>
      <c r="AI17">
        <f t="shared" si="6"/>
        <v>167.14555723248873</v>
      </c>
      <c r="AJ17">
        <f t="shared" si="7"/>
        <v>12.652244853904449</v>
      </c>
      <c r="AK17">
        <f t="shared" si="24"/>
        <v>335.06596302215121</v>
      </c>
      <c r="AL17">
        <f t="shared" si="8"/>
        <v>514.86376510854438</v>
      </c>
      <c r="AN17">
        <f t="shared" si="9"/>
        <v>447.87626355734352</v>
      </c>
      <c r="AO17">
        <f t="shared" si="9"/>
        <v>-22.393813177867177</v>
      </c>
      <c r="AP17">
        <f t="shared" si="9"/>
        <v>-3.3502531481552764</v>
      </c>
      <c r="AQ17">
        <f t="shared" si="9"/>
        <v>-369.18122068137473</v>
      </c>
      <c r="AR17">
        <f t="shared" si="9"/>
        <v>52.950976549946319</v>
      </c>
      <c r="AS17">
        <f t="shared" si="9"/>
        <v>4.0081754588990828</v>
      </c>
      <c r="AT17">
        <f t="shared" si="9"/>
        <v>106.14742171096435</v>
      </c>
      <c r="AU17">
        <f t="shared" si="9"/>
        <v>163.10657371980975</v>
      </c>
      <c r="AW17">
        <v>14</v>
      </c>
      <c r="AX17">
        <f>(R17*SUMPRODUCT(K18:$K$23, X18:$X$23)-$AZ$3*SUMPRODUCT(K17:$K$22, W18:$W$23))/Z17</f>
        <v>4055.2947226098358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1671.0538120229589</v>
      </c>
      <c r="P18">
        <f t="shared" si="22"/>
        <v>83.552690601147958</v>
      </c>
      <c r="Q18" s="4">
        <f t="shared" si="23"/>
        <v>12.5</v>
      </c>
      <c r="R18">
        <f t="shared" si="0"/>
        <v>500000</v>
      </c>
      <c r="S18">
        <f t="shared" si="1"/>
        <v>3875.0102859615517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3430.9224117745375</v>
      </c>
      <c r="AC18">
        <f t="shared" si="2"/>
        <v>3231.7098277027494</v>
      </c>
      <c r="AE18">
        <f t="shared" si="3"/>
        <v>1393.6378560075705</v>
      </c>
      <c r="AF18">
        <f t="shared" si="4"/>
        <v>-69.681892800378535</v>
      </c>
      <c r="AG18">
        <f t="shared" si="4"/>
        <v>-10.424842739807165</v>
      </c>
      <c r="AH18">
        <f t="shared" si="5"/>
        <v>-1793.7546972212269</v>
      </c>
      <c r="AI18">
        <f t="shared" si="6"/>
        <v>-480.22357675384228</v>
      </c>
      <c r="AJ18">
        <f t="shared" si="7"/>
        <v>199.21258407178811</v>
      </c>
      <c r="AK18">
        <f t="shared" si="24"/>
        <v>332.84148624872108</v>
      </c>
      <c r="AL18">
        <f t="shared" si="8"/>
        <v>51.830493566666917</v>
      </c>
      <c r="AN18">
        <f t="shared" si="9"/>
        <v>406.69650310348777</v>
      </c>
      <c r="AO18">
        <f t="shared" si="9"/>
        <v>-20.334825155174389</v>
      </c>
      <c r="AP18">
        <f t="shared" si="9"/>
        <v>-3.0422157875570259</v>
      </c>
      <c r="AQ18">
        <f t="shared" si="9"/>
        <v>-523.46006506683591</v>
      </c>
      <c r="AR18">
        <f t="shared" si="9"/>
        <v>-140.14060290607955</v>
      </c>
      <c r="AS18">
        <f t="shared" si="9"/>
        <v>58.134945866285136</v>
      </c>
      <c r="AT18">
        <f t="shared" si="9"/>
        <v>97.131021492851261</v>
      </c>
      <c r="AU18">
        <f t="shared" si="9"/>
        <v>15.125364453056839</v>
      </c>
      <c r="AW18">
        <v>15</v>
      </c>
      <c r="AX18">
        <f>(R18*SUMPRODUCT(K19:$K$23, X19:$X$23)-$AZ$3*SUMPRODUCT(K18:$K$22, W19:$W$23))/Z18</f>
        <v>3875.0102859615517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1671.0538120229589</v>
      </c>
      <c r="P19">
        <f t="shared" si="22"/>
        <v>83.552690601147958</v>
      </c>
      <c r="Q19" s="4">
        <f t="shared" si="23"/>
        <v>12.5</v>
      </c>
      <c r="R19">
        <f t="shared" si="0"/>
        <v>500000</v>
      </c>
      <c r="S19">
        <f t="shared" si="1"/>
        <v>3489.2286475839487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3231.7098277027494</v>
      </c>
      <c r="AC19">
        <f t="shared" si="2"/>
        <v>2863.6756571940969</v>
      </c>
      <c r="AE19">
        <f t="shared" si="3"/>
        <v>1371.4653313605797</v>
      </c>
      <c r="AF19">
        <f t="shared" si="4"/>
        <v>-68.573266568028998</v>
      </c>
      <c r="AG19">
        <f t="shared" si="4"/>
        <v>-10.258985389138212</v>
      </c>
      <c r="AH19">
        <f t="shared" si="5"/>
        <v>-2464.356930835268</v>
      </c>
      <c r="AI19">
        <f t="shared" si="6"/>
        <v>-1171.7238514318556</v>
      </c>
      <c r="AJ19">
        <f t="shared" si="7"/>
        <v>368.03417050865255</v>
      </c>
      <c r="AK19">
        <f t="shared" si="24"/>
        <v>317.42213247467106</v>
      </c>
      <c r="AL19">
        <f t="shared" si="8"/>
        <v>-486.26754844853195</v>
      </c>
      <c r="AN19">
        <f t="shared" si="9"/>
        <v>368.67755962559352</v>
      </c>
      <c r="AO19">
        <f t="shared" si="9"/>
        <v>-18.433877981279679</v>
      </c>
      <c r="AP19">
        <f t="shared" si="9"/>
        <v>-2.7578223167696545</v>
      </c>
      <c r="AQ19">
        <f t="shared" si="9"/>
        <v>-662.46887801780781</v>
      </c>
      <c r="AR19">
        <f t="shared" si="9"/>
        <v>-314.98301869026358</v>
      </c>
      <c r="AS19">
        <f t="shared" si="9"/>
        <v>98.935012602433517</v>
      </c>
      <c r="AT19">
        <f t="shared" si="9"/>
        <v>85.329475339938796</v>
      </c>
      <c r="AU19">
        <f t="shared" si="9"/>
        <v>-130.71853074789126</v>
      </c>
      <c r="AW19">
        <v>16</v>
      </c>
      <c r="AX19">
        <f>(R19*SUMPRODUCT(K20:$K$23, X20:$X$23)-$AZ$3*SUMPRODUCT(K19:$K$22, W20:$W$23))/Z19</f>
        <v>3489.2286475839487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1671.0538120229589</v>
      </c>
      <c r="P20">
        <f t="shared" si="22"/>
        <v>83.552690601147958</v>
      </c>
      <c r="Q20" s="4">
        <f t="shared" si="23"/>
        <v>12.5</v>
      </c>
      <c r="R20">
        <f t="shared" si="0"/>
        <v>500000</v>
      </c>
      <c r="S20">
        <f t="shared" si="1"/>
        <v>2912.3776315971559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2863.6756571940969</v>
      </c>
      <c r="AC20">
        <f t="shared" si="2"/>
        <v>2347.9311193427984</v>
      </c>
      <c r="AE20">
        <f t="shared" si="3"/>
        <v>1347.1876740082801</v>
      </c>
      <c r="AF20">
        <f t="shared" si="4"/>
        <v>-67.359383700414014</v>
      </c>
      <c r="AG20">
        <f t="shared" si="4"/>
        <v>-10.077380993923454</v>
      </c>
      <c r="AH20">
        <f t="shared" si="5"/>
        <v>-3160.5816529350514</v>
      </c>
      <c r="AI20">
        <f t="shared" si="6"/>
        <v>-1890.8307436211087</v>
      </c>
      <c r="AJ20">
        <f t="shared" si="7"/>
        <v>515.74453785129845</v>
      </c>
      <c r="AK20">
        <f t="shared" si="24"/>
        <v>290.04527632513742</v>
      </c>
      <c r="AL20">
        <f t="shared" si="8"/>
        <v>-1085.0409294446729</v>
      </c>
      <c r="AN20">
        <f t="shared" si="9"/>
        <v>333.60406805254951</v>
      </c>
      <c r="AO20">
        <f t="shared" si="9"/>
        <v>-16.680203402627477</v>
      </c>
      <c r="AP20">
        <f t="shared" si="9"/>
        <v>-2.4954617383677502</v>
      </c>
      <c r="AQ20">
        <f t="shared" si="9"/>
        <v>-782.65479797204841</v>
      </c>
      <c r="AR20">
        <f t="shared" si="9"/>
        <v>-468.22639506049416</v>
      </c>
      <c r="AS20">
        <f t="shared" si="9"/>
        <v>127.71381391217938</v>
      </c>
      <c r="AT20">
        <f t="shared" si="9"/>
        <v>71.823908404388334</v>
      </c>
      <c r="AU20">
        <f t="shared" si="9"/>
        <v>-268.68867274392642</v>
      </c>
      <c r="AW20">
        <v>17</v>
      </c>
      <c r="AX20">
        <f>(R20*SUMPRODUCT(K21:$K$23, X21:$X$23)-$AZ$3*SUMPRODUCT(K20:$K$22, W21:$W$23))/Z20</f>
        <v>2912.3776315971559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1671.0538120229589</v>
      </c>
      <c r="P21">
        <f t="shared" si="22"/>
        <v>83.552690601147958</v>
      </c>
      <c r="Q21" s="4">
        <f t="shared" si="23"/>
        <v>12.5</v>
      </c>
      <c r="R21">
        <f t="shared" si="0"/>
        <v>500000</v>
      </c>
      <c r="S21">
        <f t="shared" si="1"/>
        <v>2140.5315957113953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2347.9311193427984</v>
      </c>
      <c r="AC21">
        <f t="shared" si="2"/>
        <v>1691.5684279333409</v>
      </c>
      <c r="AE21">
        <f t="shared" si="3"/>
        <v>1320.5606847659039</v>
      </c>
      <c r="AF21">
        <f t="shared" si="4"/>
        <v>-66.028034238295206</v>
      </c>
      <c r="AG21">
        <f t="shared" si="4"/>
        <v>-9.8782028686380841</v>
      </c>
      <c r="AH21">
        <f t="shared" si="5"/>
        <v>-3936.1726138453323</v>
      </c>
      <c r="AI21">
        <f t="shared" si="6"/>
        <v>-2691.5181661863617</v>
      </c>
      <c r="AJ21">
        <f t="shared" si="7"/>
        <v>656.36269140945751</v>
      </c>
      <c r="AK21">
        <f t="shared" si="24"/>
        <v>252.1724638909285</v>
      </c>
      <c r="AL21">
        <f t="shared" si="8"/>
        <v>-1782.9830108859755</v>
      </c>
      <c r="AN21">
        <f t="shared" si="9"/>
        <v>301.2332917724662</v>
      </c>
      <c r="AO21">
        <f t="shared" si="9"/>
        <v>-15.061664588623312</v>
      </c>
      <c r="AP21">
        <f t="shared" si="9"/>
        <v>-2.2533183073245602</v>
      </c>
      <c r="AQ21">
        <f t="shared" si="9"/>
        <v>-897.88091310885295</v>
      </c>
      <c r="AR21">
        <f t="shared" si="9"/>
        <v>-613.96260423233468</v>
      </c>
      <c r="AS21">
        <f t="shared" si="9"/>
        <v>149.72298994722524</v>
      </c>
      <c r="AT21">
        <f t="shared" si="9"/>
        <v>57.523097778504358</v>
      </c>
      <c r="AU21">
        <f t="shared" si="9"/>
        <v>-406.71651650660499</v>
      </c>
      <c r="AW21">
        <v>18</v>
      </c>
      <c r="AX21">
        <f>(R21*SUMPRODUCT(K22:$K$23, X22:$X$23)-$AZ$3*SUMPRODUCT(K21:$K$22, W22:$W$23))/Z21</f>
        <v>2140.5315957113953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1671.0538120229589</v>
      </c>
      <c r="P22">
        <f t="shared" si="22"/>
        <v>83.552690601147958</v>
      </c>
      <c r="Q22" s="4">
        <f t="shared" si="23"/>
        <v>12.5</v>
      </c>
      <c r="R22">
        <f t="shared" si="0"/>
        <v>500000</v>
      </c>
      <c r="S22">
        <f t="shared" si="1"/>
        <v>1169.7250806045076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1691.5684279333409</v>
      </c>
      <c r="AC22">
        <f t="shared" si="2"/>
        <v>903.94173938778567</v>
      </c>
      <c r="AE22">
        <f t="shared" si="3"/>
        <v>1291.3592385913337</v>
      </c>
      <c r="AF22">
        <f t="shared" si="4"/>
        <v>-64.567961929566692</v>
      </c>
      <c r="AG22">
        <f t="shared" si="4"/>
        <v>-9.6597670082511335</v>
      </c>
      <c r="AH22">
        <f t="shared" si="5"/>
        <v>-4786.153268022772</v>
      </c>
      <c r="AI22">
        <f t="shared" si="6"/>
        <v>-3569.0217583692561</v>
      </c>
      <c r="AJ22">
        <f t="shared" si="7"/>
        <v>787.62668854555523</v>
      </c>
      <c r="AK22">
        <f t="shared" si="24"/>
        <v>204.28517932165758</v>
      </c>
      <c r="AL22">
        <f t="shared" si="8"/>
        <v>-2577.1098905020431</v>
      </c>
      <c r="AN22">
        <f t="shared" si="9"/>
        <v>271.3520112865213</v>
      </c>
      <c r="AO22">
        <f t="shared" si="9"/>
        <v>-13.567600564326066</v>
      </c>
      <c r="AP22">
        <f t="shared" si="9"/>
        <v>-2.0297970757598285</v>
      </c>
      <c r="AQ22">
        <f t="shared" si="9"/>
        <v>-1005.7095475773613</v>
      </c>
      <c r="AR22">
        <f t="shared" si="9"/>
        <v>-749.9549339309259</v>
      </c>
      <c r="AS22">
        <f t="shared" si="9"/>
        <v>165.50319980125568</v>
      </c>
      <c r="AT22">
        <f t="shared" si="9"/>
        <v>42.926238205743736</v>
      </c>
      <c r="AU22">
        <f t="shared" si="9"/>
        <v>-541.52549592392643</v>
      </c>
      <c r="AW22">
        <v>19</v>
      </c>
      <c r="AX22">
        <f>(R22*SUMPRODUCT(K23:$K$23, X23:$X$23)-$AZ$3*SUMPRODUCT(K22:$K$22, W23:$W$23))/Z22</f>
        <v>1169.7250806045076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1671.0538120229589</v>
      </c>
      <c r="P23">
        <f t="shared" si="22"/>
        <v>83.552690601147958</v>
      </c>
      <c r="Q23" s="4">
        <f t="shared" si="23"/>
        <v>12.5</v>
      </c>
      <c r="R23">
        <f t="shared" si="0"/>
        <v>500000</v>
      </c>
      <c r="S23">
        <f t="shared" si="1"/>
        <v>1199.3646555076105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903.94173938778567</v>
      </c>
      <c r="AC23">
        <f t="shared" si="2"/>
        <v>903.94173938778579</v>
      </c>
      <c r="AE23">
        <f t="shared" si="3"/>
        <v>1259.4462263950204</v>
      </c>
      <c r="AF23">
        <f t="shared" si="4"/>
        <v>-62.972311319751029</v>
      </c>
      <c r="AG23">
        <f t="shared" si="4"/>
        <v>-9.4210477943133153</v>
      </c>
      <c r="AH23">
        <f t="shared" si="5"/>
        <v>-5684.8617542122684</v>
      </c>
      <c r="AI23">
        <f t="shared" si="6"/>
        <v>-4497.8088869313124</v>
      </c>
      <c r="AJ23">
        <f t="shared" si="7"/>
        <v>0</v>
      </c>
      <c r="AK23">
        <f t="shared" si="24"/>
        <v>147.02909581241386</v>
      </c>
      <c r="AL23">
        <f t="shared" si="8"/>
        <v>-4350.7797911188982</v>
      </c>
      <c r="AN23">
        <f t="shared" si="9"/>
        <v>243.78499288544705</v>
      </c>
      <c r="AO23">
        <f t="shared" si="9"/>
        <v>-12.189249644272355</v>
      </c>
      <c r="AP23">
        <f t="shared" si="9"/>
        <v>-1.8235872412624738</v>
      </c>
      <c r="AQ23">
        <f t="shared" si="9"/>
        <v>-1100.3915476981317</v>
      </c>
      <c r="AR23">
        <f t="shared" si="9"/>
        <v>-870.61939169821937</v>
      </c>
      <c r="AS23">
        <f t="shared" si="9"/>
        <v>0</v>
      </c>
      <c r="AT23">
        <f t="shared" si="9"/>
        <v>28.459720093949336</v>
      </c>
      <c r="AU23">
        <f t="shared" si="9"/>
        <v>-842.15967160426999</v>
      </c>
      <c r="AW23">
        <v>20</v>
      </c>
      <c r="AX23">
        <f>(R23*SUMPRODUCT(K$23:$K24, X$23:$X24)-$AZ$3*SUMPRODUCT(K$22:$K23, W$23:$W24))/Z23</f>
        <v>1199.3646555076105</v>
      </c>
    </row>
    <row r="25" spans="5:50" x14ac:dyDescent="0.25">
      <c r="AN25" s="8">
        <f t="shared" ref="AN25:AU25" si="25">SUM(AN3:AN23)</f>
        <v>14500.078559488638</v>
      </c>
      <c r="AO25" s="8">
        <f t="shared" si="25"/>
        <v>-1978.2942869916521</v>
      </c>
      <c r="AP25" s="8">
        <f t="shared" si="25"/>
        <v>-720.92204865831377</v>
      </c>
      <c r="AQ25" s="8">
        <f t="shared" si="25"/>
        <v>-11422.931718025477</v>
      </c>
      <c r="AR25" s="8">
        <f t="shared" si="25"/>
        <v>377.93050581319528</v>
      </c>
      <c r="AS25" s="8">
        <f t="shared" si="25"/>
        <v>-1866.7812723571269</v>
      </c>
      <c r="AT25" s="8">
        <f t="shared" si="25"/>
        <v>2237.0719841341297</v>
      </c>
      <c r="AU25" s="9">
        <f t="shared" si="25"/>
        <v>748.22121759019819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7324.7254143043156</v>
      </c>
      <c r="K3">
        <v>1</v>
      </c>
      <c r="L3" s="2">
        <v>0</v>
      </c>
      <c r="O3">
        <f>$C$3</f>
        <v>7324.7254143043156</v>
      </c>
      <c r="P3">
        <f>O3*B5</f>
        <v>5859.7803314434532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7324.7254143043156</v>
      </c>
      <c r="AF3">
        <f t="shared" ref="AF3:AG23" si="4">-$Z3*P3</f>
        <v>-5859.7803314434532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839.98811216086233</v>
      </c>
      <c r="AJ3">
        <f t="shared" ref="AJ3:AJ23" si="7">AB3-AC3</f>
        <v>0</v>
      </c>
      <c r="AL3">
        <f t="shared" ref="AL3:AL23" si="8">SUM(AI3:AK3)</f>
        <v>839.98811216086233</v>
      </c>
      <c r="AN3">
        <f t="shared" ref="AN3:AU23" si="9">AE3*$K3</f>
        <v>7324.7254143043156</v>
      </c>
      <c r="AO3">
        <f t="shared" si="9"/>
        <v>-5859.7803314434532</v>
      </c>
      <c r="AP3">
        <f t="shared" si="9"/>
        <v>-624.95697070000006</v>
      </c>
      <c r="AQ3">
        <f t="shared" si="9"/>
        <v>0</v>
      </c>
      <c r="AR3">
        <f t="shared" si="9"/>
        <v>839.98811216086233</v>
      </c>
      <c r="AS3">
        <f t="shared" si="9"/>
        <v>0</v>
      </c>
      <c r="AT3">
        <f t="shared" si="9"/>
        <v>0</v>
      </c>
      <c r="AU3">
        <f t="shared" si="9"/>
        <v>839.98811216086233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5571.9828258986208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500000</v>
      </c>
      <c r="S4">
        <f t="shared" si="1"/>
        <v>4605.6677307951295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4549.3855223572609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-4549.3855223572609</v>
      </c>
      <c r="AK4">
        <f>H4*SUM(AB4, AE4:AF4)</f>
        <v>0</v>
      </c>
      <c r="AL4">
        <f t="shared" si="8"/>
        <v>-5659.488522357261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-1022.597303541359</v>
      </c>
      <c r="AR4">
        <f t="shared" si="9"/>
        <v>-1022.597303541359</v>
      </c>
      <c r="AS4">
        <f t="shared" si="9"/>
        <v>-4190.7727192275233</v>
      </c>
      <c r="AT4">
        <f t="shared" si="9"/>
        <v>0</v>
      </c>
      <c r="AU4">
        <f t="shared" si="9"/>
        <v>-5213.3700227688823</v>
      </c>
      <c r="AW4">
        <v>1</v>
      </c>
      <c r="AX4">
        <f>(R4*SUMPRODUCT(K5:$K$23, X5:$X$23)-$AZ$3*SUMPRODUCT(K4:$K$22, W5:$W$23))/Z4</f>
        <v>4605.6677307951295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7324.7254143043156</v>
      </c>
      <c r="P5">
        <f t="shared" ref="P5:P23" si="22">O5*$C$5</f>
        <v>366.23627071521582</v>
      </c>
      <c r="Q5" s="4">
        <f t="shared" ref="Q5:Q23" si="23">$C$8</f>
        <v>12.5</v>
      </c>
      <c r="R5">
        <f t="shared" si="0"/>
        <v>500000</v>
      </c>
      <c r="S5">
        <f t="shared" si="1"/>
        <v>8845.7151306926644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4549.3855223572609</v>
      </c>
      <c r="AC5">
        <f t="shared" si="2"/>
        <v>8629.6060013215465</v>
      </c>
      <c r="AE5">
        <f t="shared" si="3"/>
        <v>7145.7754923612774</v>
      </c>
      <c r="AF5">
        <f t="shared" si="4"/>
        <v>-357.28877461806394</v>
      </c>
      <c r="AG5">
        <f t="shared" si="4"/>
        <v>-12.194613258823377</v>
      </c>
      <c r="AH5">
        <f t="shared" si="5"/>
        <v>-1166.4676770649091</v>
      </c>
      <c r="AI5">
        <f t="shared" si="6"/>
        <v>5609.8244274194803</v>
      </c>
      <c r="AJ5">
        <f t="shared" si="7"/>
        <v>-4080.2204789642856</v>
      </c>
      <c r="AK5">
        <f>H5*SUM(AB5, AE5:AF5)</f>
        <v>970.20440332987789</v>
      </c>
      <c r="AL5">
        <f t="shared" si="8"/>
        <v>2499.8083517850728</v>
      </c>
      <c r="AN5">
        <f t="shared" si="9"/>
        <v>6063.6217363691849</v>
      </c>
      <c r="AO5">
        <f t="shared" si="9"/>
        <v>-303.18108681845928</v>
      </c>
      <c r="AP5">
        <f t="shared" si="9"/>
        <v>-10.34786526694853</v>
      </c>
      <c r="AQ5">
        <f t="shared" si="9"/>
        <v>-989.81821762855566</v>
      </c>
      <c r="AR5">
        <f t="shared" si="9"/>
        <v>4760.274566655221</v>
      </c>
      <c r="AS5">
        <f t="shared" si="9"/>
        <v>-3462.3133083140074</v>
      </c>
      <c r="AT5">
        <f t="shared" si="9"/>
        <v>823.27698582763026</v>
      </c>
      <c r="AU5">
        <f t="shared" si="9"/>
        <v>2121.2382441688442</v>
      </c>
      <c r="AW5">
        <v>2</v>
      </c>
      <c r="AX5">
        <f>(R5*SUMPRODUCT(K6:$K$23, X6:$X$23)-$AZ$3*SUMPRODUCT(K5:$K$22, W6:$W$23))/Z5</f>
        <v>8845.7151306926644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7324.7254143043156</v>
      </c>
      <c r="P6">
        <f t="shared" si="22"/>
        <v>366.23627071521582</v>
      </c>
      <c r="Q6" s="4">
        <f t="shared" si="23"/>
        <v>12.5</v>
      </c>
      <c r="R6">
        <f t="shared" si="0"/>
        <v>500000</v>
      </c>
      <c r="S6">
        <f t="shared" si="1"/>
        <v>12745.277297742774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8629.6060013215465</v>
      </c>
      <c r="AC6">
        <f t="shared" si="2"/>
        <v>12278.118367427836</v>
      </c>
      <c r="AE6">
        <f t="shared" si="3"/>
        <v>7056.2486436966601</v>
      </c>
      <c r="AF6">
        <f t="shared" si="4"/>
        <v>-352.81243218483309</v>
      </c>
      <c r="AG6">
        <f t="shared" si="4"/>
        <v>-12.041831339364354</v>
      </c>
      <c r="AH6">
        <f t="shared" si="5"/>
        <v>-1233.4314748316458</v>
      </c>
      <c r="AI6">
        <f t="shared" si="6"/>
        <v>5457.9629053408171</v>
      </c>
      <c r="AJ6">
        <f t="shared" si="7"/>
        <v>-3648.5123661062898</v>
      </c>
      <c r="AK6">
        <f>H6*SUM(AB6, AE6:AF6)</f>
        <v>1312.0790882365777</v>
      </c>
      <c r="AL6">
        <f t="shared" si="8"/>
        <v>3121.529627471105</v>
      </c>
      <c r="AN6">
        <f t="shared" si="9"/>
        <v>5515.6662133308901</v>
      </c>
      <c r="AO6">
        <f t="shared" si="9"/>
        <v>-275.78331066654459</v>
      </c>
      <c r="AP6">
        <f t="shared" si="9"/>
        <v>-9.412752528851545</v>
      </c>
      <c r="AQ6">
        <f t="shared" si="9"/>
        <v>-964.13783806571041</v>
      </c>
      <c r="AR6">
        <f t="shared" si="9"/>
        <v>4266.3323120697842</v>
      </c>
      <c r="AS6">
        <f t="shared" si="9"/>
        <v>-2851.9369714429117</v>
      </c>
      <c r="AT6">
        <f t="shared" si="9"/>
        <v>1025.6144109475631</v>
      </c>
      <c r="AU6">
        <f t="shared" si="9"/>
        <v>2440.0097515744355</v>
      </c>
      <c r="AW6">
        <v>3</v>
      </c>
      <c r="AX6">
        <f>(R6*SUMPRODUCT(K7:$K$23, X7:$X$23)-$AZ$3*SUMPRODUCT(K6:$K$22, W7:$W$23))/Z6</f>
        <v>12745.277297742774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7324.7254143043156</v>
      </c>
      <c r="P7">
        <f t="shared" si="22"/>
        <v>366.23627071521582</v>
      </c>
      <c r="Q7" s="4">
        <f t="shared" si="23"/>
        <v>12.5</v>
      </c>
      <c r="R7">
        <f t="shared" si="0"/>
        <v>500000</v>
      </c>
      <c r="S7">
        <f t="shared" si="1"/>
        <v>16329.226163892672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12278.118367427836</v>
      </c>
      <c r="AC7">
        <f t="shared" si="2"/>
        <v>15530.611058705581</v>
      </c>
      <c r="AE7">
        <f t="shared" si="3"/>
        <v>6966.4943322861136</v>
      </c>
      <c r="AF7">
        <f t="shared" si="4"/>
        <v>-348.32471661430571</v>
      </c>
      <c r="AG7">
        <f t="shared" si="4"/>
        <v>-11.888661243671642</v>
      </c>
      <c r="AH7">
        <f t="shared" si="5"/>
        <v>-1310.0712919627483</v>
      </c>
      <c r="AI7">
        <f t="shared" si="6"/>
        <v>5296.2096624653877</v>
      </c>
      <c r="AJ7">
        <f t="shared" si="7"/>
        <v>-3252.4926912777446</v>
      </c>
      <c r="AK7">
        <f>H7*SUM(AB7, AE7:AF7)</f>
        <v>1616.9931552898031</v>
      </c>
      <c r="AL7">
        <f t="shared" si="8"/>
        <v>3660.7101264774465</v>
      </c>
      <c r="AN7">
        <f t="shared" si="9"/>
        <v>5016.2567334989417</v>
      </c>
      <c r="AO7">
        <f t="shared" si="9"/>
        <v>-250.81283667494711</v>
      </c>
      <c r="AP7">
        <f t="shared" si="9"/>
        <v>-8.5604859734789347</v>
      </c>
      <c r="AQ7">
        <f t="shared" si="9"/>
        <v>-943.32294353783686</v>
      </c>
      <c r="AR7">
        <f t="shared" si="9"/>
        <v>3813.5604673126786</v>
      </c>
      <c r="AS7">
        <f t="shared" si="9"/>
        <v>-2341.9725309564797</v>
      </c>
      <c r="AT7">
        <f t="shared" si="9"/>
        <v>1164.3234626134258</v>
      </c>
      <c r="AU7">
        <f t="shared" si="9"/>
        <v>2635.9113989696248</v>
      </c>
      <c r="AW7">
        <v>4</v>
      </c>
      <c r="AX7">
        <f>(R7*SUMPRODUCT(K8:$K$23, X8:$X$23)-$AZ$3*SUMPRODUCT(K7:$K$22, W8:$W$23))/Z7</f>
        <v>16329.226163892672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7324.7254143043156</v>
      </c>
      <c r="P8">
        <f t="shared" si="22"/>
        <v>366.23627071521582</v>
      </c>
      <c r="Q8" s="4">
        <f t="shared" si="23"/>
        <v>12.5</v>
      </c>
      <c r="R8">
        <f t="shared" si="0"/>
        <v>500000</v>
      </c>
      <c r="S8">
        <f t="shared" si="1"/>
        <v>19208.584769607653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15530.611058705581</v>
      </c>
      <c r="AC8">
        <f t="shared" si="2"/>
        <v>18008.989002127255</v>
      </c>
      <c r="AE8">
        <f t="shared" si="3"/>
        <v>6867.2888196595022</v>
      </c>
      <c r="AF8">
        <f t="shared" si="4"/>
        <v>-343.36444098297517</v>
      </c>
      <c r="AG8">
        <f t="shared" si="4"/>
        <v>-11.719362213647807</v>
      </c>
      <c r="AH8">
        <f t="shared" si="5"/>
        <v>-2016.496703484715</v>
      </c>
      <c r="AI8">
        <f t="shared" si="6"/>
        <v>4495.7083129781649</v>
      </c>
      <c r="AJ8">
        <f t="shared" si="7"/>
        <v>-2478.377943421674</v>
      </c>
      <c r="AK8">
        <f t="shared" ref="AK8:AK23" si="24">H8*SUM(AB8:AB8, AE8:AF8)</f>
        <v>1887.2507064476617</v>
      </c>
      <c r="AL8">
        <f t="shared" si="8"/>
        <v>3904.5810760041527</v>
      </c>
      <c r="AN8">
        <f t="shared" si="9"/>
        <v>4555.0395012664958</v>
      </c>
      <c r="AO8">
        <f t="shared" si="9"/>
        <v>-227.75197506332483</v>
      </c>
      <c r="AP8">
        <f t="shared" si="9"/>
        <v>-7.7733963452934471</v>
      </c>
      <c r="AQ8">
        <f t="shared" si="9"/>
        <v>-1337.5325226239684</v>
      </c>
      <c r="AR8">
        <f t="shared" si="9"/>
        <v>2981.9816072339095</v>
      </c>
      <c r="AS8">
        <f t="shared" si="9"/>
        <v>-1643.8961179316013</v>
      </c>
      <c r="AT8">
        <f t="shared" si="9"/>
        <v>1251.8042771191376</v>
      </c>
      <c r="AU8">
        <f t="shared" si="9"/>
        <v>2589.8897664214455</v>
      </c>
      <c r="AW8">
        <v>5</v>
      </c>
      <c r="AX8">
        <f>(R8*SUMPRODUCT(K9:$K$23, X9:$X$23)-$AZ$3*SUMPRODUCT(K8:$K$22, W9:$W$23))/Z8</f>
        <v>19208.584769607653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7324.7254143043156</v>
      </c>
      <c r="P9">
        <f t="shared" si="22"/>
        <v>366.23627071521582</v>
      </c>
      <c r="Q9" s="4">
        <f t="shared" si="23"/>
        <v>12.5</v>
      </c>
      <c r="R9">
        <f t="shared" si="0"/>
        <v>500000</v>
      </c>
      <c r="S9">
        <f t="shared" si="1"/>
        <v>21440.083424619948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18008.989002127255</v>
      </c>
      <c r="AC9">
        <f t="shared" si="2"/>
        <v>19781.322990930428</v>
      </c>
      <c r="AE9">
        <f t="shared" si="3"/>
        <v>6758.0315043852852</v>
      </c>
      <c r="AF9">
        <f t="shared" si="4"/>
        <v>-337.90157521926426</v>
      </c>
      <c r="AG9">
        <f t="shared" si="4"/>
        <v>-11.532909293752594</v>
      </c>
      <c r="AH9">
        <f t="shared" si="5"/>
        <v>-2770.3719103494263</v>
      </c>
      <c r="AI9">
        <f t="shared" si="6"/>
        <v>3638.2251095228416</v>
      </c>
      <c r="AJ9">
        <f t="shared" si="7"/>
        <v>-1772.3339888031733</v>
      </c>
      <c r="AK9">
        <f t="shared" si="24"/>
        <v>2090.4485651886284</v>
      </c>
      <c r="AL9">
        <f t="shared" si="8"/>
        <v>3956.3396859082968</v>
      </c>
      <c r="AN9">
        <f t="shared" si="9"/>
        <v>4129.2237196782298</v>
      </c>
      <c r="AO9">
        <f t="shared" si="9"/>
        <v>-206.46118598391149</v>
      </c>
      <c r="AP9">
        <f t="shared" si="9"/>
        <v>-7.0467210136204352</v>
      </c>
      <c r="AQ9">
        <f t="shared" si="9"/>
        <v>-1692.7244859870898</v>
      </c>
      <c r="AR9">
        <f t="shared" si="9"/>
        <v>2222.9913266936078</v>
      </c>
      <c r="AS9">
        <f t="shared" si="9"/>
        <v>-1082.9134994427161</v>
      </c>
      <c r="AT9">
        <f t="shared" si="9"/>
        <v>1277.284634518639</v>
      </c>
      <c r="AU9">
        <f t="shared" si="9"/>
        <v>2417.3624617695305</v>
      </c>
      <c r="AW9">
        <v>6</v>
      </c>
      <c r="AX9">
        <f>(R9*SUMPRODUCT(K10:$K$23, X10:$X$23)-$AZ$3*SUMPRODUCT(K9:$K$22, W10:$W$23))/Z9</f>
        <v>21440.083424619948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7324.7254143043156</v>
      </c>
      <c r="P10">
        <f t="shared" si="22"/>
        <v>366.23627071521582</v>
      </c>
      <c r="Q10" s="4">
        <f t="shared" si="23"/>
        <v>12.5</v>
      </c>
      <c r="R10">
        <f t="shared" si="0"/>
        <v>500000</v>
      </c>
      <c r="S10">
        <f t="shared" si="1"/>
        <v>23085.768271894089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19781.322990930428</v>
      </c>
      <c r="AC10">
        <f t="shared" si="2"/>
        <v>20922.63902074904</v>
      </c>
      <c r="AE10">
        <f t="shared" si="3"/>
        <v>6638.4009388231607</v>
      </c>
      <c r="AF10">
        <f t="shared" si="4"/>
        <v>-331.92004694115809</v>
      </c>
      <c r="AG10">
        <f t="shared" si="4"/>
        <v>-11.328753917961135</v>
      </c>
      <c r="AH10">
        <f t="shared" si="5"/>
        <v>-3553.0513141573515</v>
      </c>
      <c r="AI10">
        <f t="shared" si="6"/>
        <v>2742.1008238066902</v>
      </c>
      <c r="AJ10">
        <f t="shared" si="7"/>
        <v>-1141.3160298186122</v>
      </c>
      <c r="AK10">
        <f t="shared" si="24"/>
        <v>2232.3855538600255</v>
      </c>
      <c r="AL10">
        <f t="shared" si="8"/>
        <v>3833.1703478481036</v>
      </c>
      <c r="AN10">
        <f t="shared" si="9"/>
        <v>3736.3972794619476</v>
      </c>
      <c r="AO10">
        <f t="shared" si="9"/>
        <v>-186.81986397309743</v>
      </c>
      <c r="AP10">
        <f t="shared" si="9"/>
        <v>-6.3763435967258406</v>
      </c>
      <c r="AQ10">
        <f t="shared" si="9"/>
        <v>-1999.8206475247478</v>
      </c>
      <c r="AR10">
        <f t="shared" si="9"/>
        <v>1543.3804243673769</v>
      </c>
      <c r="AS10">
        <f t="shared" si="9"/>
        <v>-642.38513884889835</v>
      </c>
      <c r="AT10">
        <f t="shared" si="9"/>
        <v>1256.4892339316038</v>
      </c>
      <c r="AU10">
        <f t="shared" si="9"/>
        <v>2157.4845194500822</v>
      </c>
      <c r="AW10">
        <v>7</v>
      </c>
      <c r="AX10">
        <f>(R10*SUMPRODUCT(K11:$K$23, X11:$X$23)-$AZ$3*SUMPRODUCT(K10:$K$22, W11:$W$23))/Z10</f>
        <v>23085.768271894089</v>
      </c>
    </row>
    <row r="11" spans="1:52" x14ac:dyDescent="0.25">
      <c r="A11" t="s">
        <v>33</v>
      </c>
      <c r="C11" s="7">
        <f>AU25</f>
        <v>4535.9589418096293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7324.7254143043156</v>
      </c>
      <c r="P11">
        <f t="shared" si="22"/>
        <v>366.23627071521582</v>
      </c>
      <c r="Q11" s="4">
        <f t="shared" si="23"/>
        <v>12.5</v>
      </c>
      <c r="R11">
        <f t="shared" si="0"/>
        <v>500000</v>
      </c>
      <c r="S11">
        <f t="shared" si="1"/>
        <v>24168.178670562134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20922.63902074904</v>
      </c>
      <c r="AC11">
        <f t="shared" si="2"/>
        <v>21470.705546271802</v>
      </c>
      <c r="AE11">
        <f t="shared" si="3"/>
        <v>6507.193807259443</v>
      </c>
      <c r="AF11">
        <f t="shared" si="4"/>
        <v>-325.35969036297217</v>
      </c>
      <c r="AG11">
        <f t="shared" si="4"/>
        <v>-11.104842569510643</v>
      </c>
      <c r="AH11">
        <f t="shared" si="5"/>
        <v>-4424.9523708352453</v>
      </c>
      <c r="AI11">
        <f t="shared" si="6"/>
        <v>1745.7769034917146</v>
      </c>
      <c r="AJ11">
        <f t="shared" si="7"/>
        <v>-548.06652552276137</v>
      </c>
      <c r="AK11">
        <f t="shared" si="24"/>
        <v>2319.3839753346019</v>
      </c>
      <c r="AL11">
        <f t="shared" si="8"/>
        <v>3517.0943533035552</v>
      </c>
      <c r="AN11">
        <f t="shared" si="9"/>
        <v>3373.8415074864024</v>
      </c>
      <c r="AO11">
        <f t="shared" si="9"/>
        <v>-168.69207537432013</v>
      </c>
      <c r="AP11">
        <f t="shared" si="9"/>
        <v>-5.7576245467469889</v>
      </c>
      <c r="AQ11">
        <f t="shared" si="9"/>
        <v>-2294.2436355160321</v>
      </c>
      <c r="AR11">
        <f t="shared" si="9"/>
        <v>905.14817204930307</v>
      </c>
      <c r="AS11">
        <f t="shared" si="9"/>
        <v>-284.16082991253444</v>
      </c>
      <c r="AT11">
        <f t="shared" si="9"/>
        <v>1202.5512316926608</v>
      </c>
      <c r="AU11">
        <f t="shared" si="9"/>
        <v>1823.5385738294294</v>
      </c>
      <c r="AW11">
        <v>8</v>
      </c>
      <c r="AX11">
        <f>(R11*SUMPRODUCT(K12:$K$23, X12:$X$23)-$AZ$3*SUMPRODUCT(K11:$K$22, W12:$W$23))/Z11</f>
        <v>24168.178670562134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7324.7254143043156</v>
      </c>
      <c r="P12">
        <f t="shared" si="22"/>
        <v>366.23627071521582</v>
      </c>
      <c r="Q12" s="4">
        <f t="shared" si="23"/>
        <v>12.5</v>
      </c>
      <c r="R12">
        <f t="shared" si="0"/>
        <v>500000</v>
      </c>
      <c r="S12">
        <f t="shared" si="1"/>
        <v>24710.94697816105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21470.705546271802</v>
      </c>
      <c r="AC12">
        <f t="shared" si="2"/>
        <v>21467.451594198425</v>
      </c>
      <c r="AE12">
        <f t="shared" si="3"/>
        <v>6363.300783710989</v>
      </c>
      <c r="AF12">
        <f t="shared" si="4"/>
        <v>-318.16503918554946</v>
      </c>
      <c r="AG12">
        <f t="shared" si="4"/>
        <v>-10.859282129682672</v>
      </c>
      <c r="AH12">
        <f t="shared" si="5"/>
        <v>-5380.4805653145595</v>
      </c>
      <c r="AI12">
        <f t="shared" si="6"/>
        <v>653.79589708119784</v>
      </c>
      <c r="AJ12">
        <f t="shared" si="7"/>
        <v>3.2539520733771496</v>
      </c>
      <c r="AK12">
        <f t="shared" si="24"/>
        <v>2354.5855709361017</v>
      </c>
      <c r="AL12">
        <f t="shared" si="8"/>
        <v>3011.6354200906767</v>
      </c>
      <c r="AN12">
        <f t="shared" si="9"/>
        <v>3039.1683250930241</v>
      </c>
      <c r="AO12">
        <f t="shared" si="9"/>
        <v>-151.95841625465121</v>
      </c>
      <c r="AP12">
        <f t="shared" si="9"/>
        <v>-5.1864884913601852</v>
      </c>
      <c r="AQ12">
        <f t="shared" si="9"/>
        <v>-2569.7647594691016</v>
      </c>
      <c r="AR12">
        <f t="shared" si="9"/>
        <v>312.25866087791104</v>
      </c>
      <c r="AS12">
        <f t="shared" si="9"/>
        <v>1.5541160804615144</v>
      </c>
      <c r="AT12">
        <f t="shared" si="9"/>
        <v>1124.5707423147778</v>
      </c>
      <c r="AU12">
        <f t="shared" si="9"/>
        <v>1438.3835192731503</v>
      </c>
      <c r="AW12">
        <v>9</v>
      </c>
      <c r="AX12">
        <f>(R12*SUMPRODUCT(K13:$K$23, X13:$X$23)-$AZ$3*SUMPRODUCT(K12:$K$22, W13:$W$23))/Z12</f>
        <v>24710.94697816105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7324.7254143043156</v>
      </c>
      <c r="P13">
        <f t="shared" si="22"/>
        <v>366.23627071521582</v>
      </c>
      <c r="Q13" s="4">
        <f t="shared" si="23"/>
        <v>12.5</v>
      </c>
      <c r="R13">
        <f t="shared" si="0"/>
        <v>500000</v>
      </c>
      <c r="S13">
        <f t="shared" si="1"/>
        <v>24747.236789974904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21467.451594198425</v>
      </c>
      <c r="AC13">
        <f t="shared" si="2"/>
        <v>20967.679657565586</v>
      </c>
      <c r="AE13">
        <f t="shared" si="3"/>
        <v>6206.0462495343509</v>
      </c>
      <c r="AF13">
        <f t="shared" si="4"/>
        <v>-310.30231247671759</v>
      </c>
      <c r="AG13">
        <f t="shared" si="4"/>
        <v>-10.590919622417999</v>
      </c>
      <c r="AH13">
        <f t="shared" si="5"/>
        <v>-6390.7874387138454</v>
      </c>
      <c r="AI13">
        <f t="shared" si="6"/>
        <v>-505.63442127863073</v>
      </c>
      <c r="AJ13">
        <f t="shared" si="7"/>
        <v>499.77193663283833</v>
      </c>
      <c r="AK13">
        <f t="shared" si="24"/>
        <v>2341.5233680006436</v>
      </c>
      <c r="AL13">
        <f t="shared" si="8"/>
        <v>2335.6608833548512</v>
      </c>
      <c r="AN13">
        <f t="shared" si="9"/>
        <v>2730.4150980777399</v>
      </c>
      <c r="AO13">
        <f t="shared" si="9"/>
        <v>-136.520754903887</v>
      </c>
      <c r="AP13">
        <f t="shared" si="9"/>
        <v>-4.6595860998856775</v>
      </c>
      <c r="AQ13">
        <f t="shared" si="9"/>
        <v>-2811.6939206792272</v>
      </c>
      <c r="AR13">
        <f t="shared" si="9"/>
        <v>-222.45916360526022</v>
      </c>
      <c r="AS13">
        <f t="shared" si="9"/>
        <v>219.87990203589607</v>
      </c>
      <c r="AT13">
        <f t="shared" si="9"/>
        <v>1030.1777491539799</v>
      </c>
      <c r="AU13">
        <f t="shared" si="9"/>
        <v>1027.5984875846159</v>
      </c>
      <c r="AW13">
        <v>10</v>
      </c>
      <c r="AX13">
        <f>(R13*SUMPRODUCT(K14:$K$23, X14:$X$23)-$AZ$3*SUMPRODUCT(K13:$K$22, W14:$W$23))/Z13</f>
        <v>24747.236789974904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7324.7254143043156</v>
      </c>
      <c r="P14">
        <f t="shared" si="22"/>
        <v>366.23627071521582</v>
      </c>
      <c r="Q14" s="4">
        <f t="shared" si="23"/>
        <v>12.5</v>
      </c>
      <c r="R14">
        <f t="shared" si="0"/>
        <v>500000</v>
      </c>
      <c r="S14">
        <f t="shared" si="1"/>
        <v>24290.996863275075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20967.679657565586</v>
      </c>
      <c r="AC14">
        <f t="shared" si="2"/>
        <v>20011.735089742127</v>
      </c>
      <c r="AE14">
        <f t="shared" si="3"/>
        <v>6034.353609331316</v>
      </c>
      <c r="AF14">
        <f t="shared" si="4"/>
        <v>-301.71768046656581</v>
      </c>
      <c r="AG14">
        <f t="shared" si="4"/>
        <v>-10.29791778533251</v>
      </c>
      <c r="AH14">
        <f t="shared" si="5"/>
        <v>-7483.7056344523889</v>
      </c>
      <c r="AI14">
        <f t="shared" si="6"/>
        <v>-1761.3676233729711</v>
      </c>
      <c r="AJ14">
        <f t="shared" si="7"/>
        <v>955.94456782345878</v>
      </c>
      <c r="AK14">
        <f t="shared" si="24"/>
        <v>2284.7994053620168</v>
      </c>
      <c r="AL14">
        <f t="shared" si="8"/>
        <v>1479.3763498125045</v>
      </c>
      <c r="AN14">
        <f t="shared" si="9"/>
        <v>2445.6020617433501</v>
      </c>
      <c r="AO14">
        <f t="shared" si="9"/>
        <v>-122.2801030871675</v>
      </c>
      <c r="AP14">
        <f t="shared" si="9"/>
        <v>-4.1735388076244142</v>
      </c>
      <c r="AQ14">
        <f t="shared" si="9"/>
        <v>-3032.9952657721701</v>
      </c>
      <c r="AR14">
        <f t="shared" si="9"/>
        <v>-713.8468459236118</v>
      </c>
      <c r="AS14">
        <f t="shared" si="9"/>
        <v>387.42509261741316</v>
      </c>
      <c r="AT14">
        <f t="shared" si="9"/>
        <v>925.98321181952065</v>
      </c>
      <c r="AU14">
        <f t="shared" si="9"/>
        <v>599.56145851332201</v>
      </c>
      <c r="AW14">
        <v>11</v>
      </c>
      <c r="AX14">
        <f>(R14*SUMPRODUCT(K15:$K$23, X15:$X$23)-$AZ$3*SUMPRODUCT(K14:$K$22, W15:$W$23))/Z14</f>
        <v>24290.996863275075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7324.7254143043156</v>
      </c>
      <c r="P15">
        <f t="shared" si="22"/>
        <v>366.23627071521582</v>
      </c>
      <c r="Q15" s="4">
        <f t="shared" si="23"/>
        <v>12.5</v>
      </c>
      <c r="R15">
        <f t="shared" si="0"/>
        <v>500000</v>
      </c>
      <c r="S15">
        <f t="shared" si="1"/>
        <v>23351.377645167999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20011.735089742127</v>
      </c>
      <c r="AC15">
        <f t="shared" si="2"/>
        <v>18641.074851517722</v>
      </c>
      <c r="AE15">
        <f t="shared" si="3"/>
        <v>5847.2248100152119</v>
      </c>
      <c r="AF15">
        <f t="shared" si="4"/>
        <v>-292.36124050076063</v>
      </c>
      <c r="AG15">
        <f t="shared" si="4"/>
        <v>-9.9785733923149511</v>
      </c>
      <c r="AH15">
        <f t="shared" si="5"/>
        <v>-8654.6086065693489</v>
      </c>
      <c r="AI15">
        <f t="shared" si="6"/>
        <v>-3109.7236104472122</v>
      </c>
      <c r="AJ15">
        <f t="shared" si="7"/>
        <v>1370.6602382244055</v>
      </c>
      <c r="AK15">
        <f t="shared" si="24"/>
        <v>2187.7849804699044</v>
      </c>
      <c r="AL15">
        <f t="shared" si="8"/>
        <v>448.72160824709772</v>
      </c>
      <c r="AN15">
        <f t="shared" si="9"/>
        <v>2182.9620935369512</v>
      </c>
      <c r="AO15">
        <f t="shared" si="9"/>
        <v>-109.14810467684758</v>
      </c>
      <c r="AP15">
        <f t="shared" si="9"/>
        <v>-3.7253309340338658</v>
      </c>
      <c r="AQ15">
        <f t="shared" si="9"/>
        <v>-3231.051162968778</v>
      </c>
      <c r="AR15">
        <f t="shared" si="9"/>
        <v>-1160.962505042708</v>
      </c>
      <c r="AS15">
        <f t="shared" si="9"/>
        <v>511.71272533207429</v>
      </c>
      <c r="AT15">
        <f t="shared" si="9"/>
        <v>816.77237259548019</v>
      </c>
      <c r="AU15">
        <f t="shared" si="9"/>
        <v>167.52259288484649</v>
      </c>
      <c r="AW15">
        <v>12</v>
      </c>
      <c r="AX15">
        <f>(R15*SUMPRODUCT(K16:$K$23, X16:$X$23)-$AZ$3*SUMPRODUCT(K15:$K$22, W16:$W$23))/Z15</f>
        <v>23351.377645167999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7324.7254143043156</v>
      </c>
      <c r="P16">
        <f t="shared" si="22"/>
        <v>366.23627071521582</v>
      </c>
      <c r="Q16" s="4">
        <f t="shared" si="23"/>
        <v>12.5</v>
      </c>
      <c r="R16">
        <f t="shared" si="0"/>
        <v>500000</v>
      </c>
      <c r="S16">
        <f t="shared" si="1"/>
        <v>21977.073886090529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18641.074851517722</v>
      </c>
      <c r="AC16">
        <f t="shared" si="2"/>
        <v>16938.733023864315</v>
      </c>
      <c r="AE16">
        <f t="shared" si="3"/>
        <v>5645.4998927104962</v>
      </c>
      <c r="AF16">
        <f t="shared" si="4"/>
        <v>-282.27499463552482</v>
      </c>
      <c r="AG16">
        <f t="shared" si="4"/>
        <v>-9.634320014381542</v>
      </c>
      <c r="AH16">
        <f t="shared" si="5"/>
        <v>-9778.7057604103666</v>
      </c>
      <c r="AI16">
        <f t="shared" si="6"/>
        <v>-4425.1151823497776</v>
      </c>
      <c r="AJ16">
        <f t="shared" si="7"/>
        <v>1702.3418276534067</v>
      </c>
      <c r="AK16">
        <f t="shared" si="24"/>
        <v>2054.0959381721464</v>
      </c>
      <c r="AL16">
        <f t="shared" si="8"/>
        <v>-668.67741652422455</v>
      </c>
      <c r="AN16">
        <f t="shared" si="9"/>
        <v>1941.5124202427844</v>
      </c>
      <c r="AO16">
        <f t="shared" si="9"/>
        <v>-97.075621012139223</v>
      </c>
      <c r="AP16">
        <f t="shared" si="9"/>
        <v>-3.3132853288453008</v>
      </c>
      <c r="AQ16">
        <f t="shared" si="9"/>
        <v>-3362.9402264714513</v>
      </c>
      <c r="AR16">
        <f t="shared" si="9"/>
        <v>-1521.8167125696514</v>
      </c>
      <c r="AS16">
        <f t="shared" si="9"/>
        <v>585.44289517310574</v>
      </c>
      <c r="AT16">
        <f t="shared" si="9"/>
        <v>706.41269190012292</v>
      </c>
      <c r="AU16">
        <f t="shared" si="9"/>
        <v>-229.96112549642277</v>
      </c>
      <c r="AW16">
        <v>13</v>
      </c>
      <c r="AX16">
        <f>(R16*SUMPRODUCT(K17:$K$23, X17:$X$23)-$AZ$3*SUMPRODUCT(K16:$K$22, W17:$W$23))/Z16</f>
        <v>21977.073886090529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7324.7254143043156</v>
      </c>
      <c r="P17">
        <f t="shared" si="22"/>
        <v>366.23627071521582</v>
      </c>
      <c r="Q17" s="4">
        <f t="shared" si="23"/>
        <v>12.5</v>
      </c>
      <c r="R17">
        <f t="shared" si="0"/>
        <v>500000</v>
      </c>
      <c r="S17">
        <f t="shared" si="1"/>
        <v>20193.383071737466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16938.733023864315</v>
      </c>
      <c r="AC17">
        <f t="shared" si="2"/>
        <v>14968.912247165603</v>
      </c>
      <c r="AE17">
        <f t="shared" si="3"/>
        <v>5429.6583970994407</v>
      </c>
      <c r="AF17">
        <f t="shared" si="4"/>
        <v>-271.48291985497207</v>
      </c>
      <c r="AG17">
        <f t="shared" si="4"/>
        <v>-9.2659760093121797</v>
      </c>
      <c r="AH17">
        <f t="shared" si="5"/>
        <v>-10880.032197021867</v>
      </c>
      <c r="AI17">
        <f t="shared" si="6"/>
        <v>-5731.1226957867102</v>
      </c>
      <c r="AJ17">
        <f t="shared" si="7"/>
        <v>1969.8207766987125</v>
      </c>
      <c r="AK17">
        <f t="shared" si="24"/>
        <v>1890.876654256881</v>
      </c>
      <c r="AL17">
        <f t="shared" si="8"/>
        <v>-1870.4252648311167</v>
      </c>
      <c r="AN17">
        <f t="shared" si="9"/>
        <v>1720.0918721347143</v>
      </c>
      <c r="AO17">
        <f t="shared" si="9"/>
        <v>-86.004593606735725</v>
      </c>
      <c r="AP17">
        <f t="shared" si="9"/>
        <v>-2.9354203994725521</v>
      </c>
      <c r="AQ17">
        <f t="shared" si="9"/>
        <v>-3446.7462926689464</v>
      </c>
      <c r="AR17">
        <f t="shared" si="9"/>
        <v>-1815.5944345404405</v>
      </c>
      <c r="AS17">
        <f t="shared" si="9"/>
        <v>624.03054847273324</v>
      </c>
      <c r="AT17">
        <f t="shared" si="9"/>
        <v>599.02139809274934</v>
      </c>
      <c r="AU17">
        <f t="shared" si="9"/>
        <v>-592.54248797495791</v>
      </c>
      <c r="AW17">
        <v>14</v>
      </c>
      <c r="AX17">
        <f>(R17*SUMPRODUCT(K18:$K$23, X18:$X$23)-$AZ$3*SUMPRODUCT(K17:$K$22, W18:$W$23))/Z17</f>
        <v>20193.383071737466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7324.7254143043156</v>
      </c>
      <c r="P18">
        <f t="shared" si="22"/>
        <v>366.23627071521582</v>
      </c>
      <c r="Q18" s="4">
        <f t="shared" si="23"/>
        <v>12.5</v>
      </c>
      <c r="R18">
        <f t="shared" si="0"/>
        <v>500000</v>
      </c>
      <c r="S18">
        <f t="shared" si="1"/>
        <v>18001.226376031351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14968.912247165603</v>
      </c>
      <c r="AC18">
        <f t="shared" si="2"/>
        <v>12778.858124632472</v>
      </c>
      <c r="AE18">
        <f t="shared" si="3"/>
        <v>5199.7361133081076</v>
      </c>
      <c r="AF18">
        <f t="shared" si="4"/>
        <v>-259.98680566540543</v>
      </c>
      <c r="AG18">
        <f t="shared" si="4"/>
        <v>-8.8736024546968739</v>
      </c>
      <c r="AH18">
        <f t="shared" si="5"/>
        <v>-11988.551780887372</v>
      </c>
      <c r="AI18">
        <f t="shared" si="6"/>
        <v>-7057.6760756993672</v>
      </c>
      <c r="AJ18">
        <f t="shared" si="7"/>
        <v>2190.0541225331308</v>
      </c>
      <c r="AK18">
        <f t="shared" si="24"/>
        <v>1703.6239865680566</v>
      </c>
      <c r="AL18">
        <f t="shared" si="8"/>
        <v>-3163.99796659818</v>
      </c>
      <c r="AN18">
        <f t="shared" si="9"/>
        <v>1517.4060357412111</v>
      </c>
      <c r="AO18">
        <f t="shared" si="9"/>
        <v>-75.870301787060569</v>
      </c>
      <c r="AP18">
        <f t="shared" si="9"/>
        <v>-2.5895271664004942</v>
      </c>
      <c r="AQ18">
        <f t="shared" si="9"/>
        <v>-3498.5430867454129</v>
      </c>
      <c r="AR18">
        <f t="shared" si="9"/>
        <v>-2059.5968799576631</v>
      </c>
      <c r="AS18">
        <f t="shared" si="9"/>
        <v>639.10961474109331</v>
      </c>
      <c r="AT18">
        <f t="shared" si="9"/>
        <v>497.15779099551673</v>
      </c>
      <c r="AU18">
        <f t="shared" si="9"/>
        <v>-923.32947422105303</v>
      </c>
      <c r="AW18">
        <v>15</v>
      </c>
      <c r="AX18">
        <f>(R18*SUMPRODUCT(K19:$K$23, X19:$X$23)-$AZ$3*SUMPRODUCT(K18:$K$22, W19:$W$23))/Z18</f>
        <v>18001.226376031351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7324.7254143043156</v>
      </c>
      <c r="P19">
        <f t="shared" si="22"/>
        <v>366.23627071521582</v>
      </c>
      <c r="Q19" s="4">
        <f t="shared" si="23"/>
        <v>12.5</v>
      </c>
      <c r="R19">
        <f t="shared" si="0"/>
        <v>500000</v>
      </c>
      <c r="S19">
        <f t="shared" si="1"/>
        <v>15343.62655993103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12778.858124632472</v>
      </c>
      <c r="AC19">
        <f t="shared" si="2"/>
        <v>10377.431189632167</v>
      </c>
      <c r="AE19">
        <f t="shared" si="3"/>
        <v>4953.9679340471821</v>
      </c>
      <c r="AF19">
        <f t="shared" si="4"/>
        <v>-247.69839670235916</v>
      </c>
      <c r="AG19">
        <f t="shared" si="4"/>
        <v>-8.454187109138374</v>
      </c>
      <c r="AH19">
        <f t="shared" si="5"/>
        <v>-13227.172840461237</v>
      </c>
      <c r="AI19">
        <f t="shared" si="6"/>
        <v>-8529.3574902255532</v>
      </c>
      <c r="AJ19">
        <f t="shared" si="7"/>
        <v>2401.4269350003051</v>
      </c>
      <c r="AK19">
        <f t="shared" si="24"/>
        <v>1496.2373442907212</v>
      </c>
      <c r="AL19">
        <f t="shared" si="8"/>
        <v>-4631.6932109345271</v>
      </c>
      <c r="AN19">
        <f t="shared" si="9"/>
        <v>1331.7265603615647</v>
      </c>
      <c r="AO19">
        <f t="shared" si="9"/>
        <v>-66.586328018078248</v>
      </c>
      <c r="AP19">
        <f t="shared" si="9"/>
        <v>-2.2726561151371993</v>
      </c>
      <c r="AQ19">
        <f t="shared" si="9"/>
        <v>-3555.7310068708216</v>
      </c>
      <c r="AR19">
        <f t="shared" si="9"/>
        <v>-2292.8634306424724</v>
      </c>
      <c r="AS19">
        <f t="shared" si="9"/>
        <v>645.5520251005953</v>
      </c>
      <c r="AT19">
        <f t="shared" si="9"/>
        <v>402.21879481746095</v>
      </c>
      <c r="AU19">
        <f t="shared" si="9"/>
        <v>-1245.0926107244163</v>
      </c>
      <c r="AW19">
        <v>16</v>
      </c>
      <c r="AX19">
        <f>(R19*SUMPRODUCT(K20:$K$23, X20:$X$23)-$AZ$3*SUMPRODUCT(K19:$K$22, W20:$W$23))/Z19</f>
        <v>15343.62655993103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7324.7254143043156</v>
      </c>
      <c r="P20">
        <f t="shared" si="22"/>
        <v>366.23627071521582</v>
      </c>
      <c r="Q20" s="4">
        <f t="shared" si="23"/>
        <v>12.5</v>
      </c>
      <c r="R20">
        <f t="shared" si="0"/>
        <v>500000</v>
      </c>
      <c r="S20">
        <f t="shared" si="1"/>
        <v>12219.529768024297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10377.431189632167</v>
      </c>
      <c r="AC20">
        <f t="shared" si="2"/>
        <v>7830.5095783068209</v>
      </c>
      <c r="AE20">
        <f t="shared" si="3"/>
        <v>4693.8248528405484</v>
      </c>
      <c r="AF20">
        <f t="shared" si="4"/>
        <v>-234.69124264202745</v>
      </c>
      <c r="AG20">
        <f t="shared" si="4"/>
        <v>-8.0102402945953237</v>
      </c>
      <c r="AH20">
        <f t="shared" si="5"/>
        <v>-14376.197738066621</v>
      </c>
      <c r="AI20">
        <f t="shared" si="6"/>
        <v>-9925.0743681626955</v>
      </c>
      <c r="AJ20">
        <f t="shared" si="7"/>
        <v>2546.921611325346</v>
      </c>
      <c r="AK20">
        <f t="shared" si="24"/>
        <v>1269.5945230511118</v>
      </c>
      <c r="AL20">
        <f t="shared" si="8"/>
        <v>-6108.5582337862379</v>
      </c>
      <c r="AN20">
        <f t="shared" si="9"/>
        <v>1162.3317937394834</v>
      </c>
      <c r="AO20">
        <f t="shared" si="9"/>
        <v>-58.116589686974173</v>
      </c>
      <c r="AP20">
        <f t="shared" si="9"/>
        <v>-1.9835757110252692</v>
      </c>
      <c r="AQ20">
        <f t="shared" si="9"/>
        <v>-3559.9776787427827</v>
      </c>
      <c r="AR20">
        <f t="shared" si="9"/>
        <v>-2457.7460504012988</v>
      </c>
      <c r="AS20">
        <f t="shared" si="9"/>
        <v>630.69416900251986</v>
      </c>
      <c r="AT20">
        <f t="shared" si="9"/>
        <v>314.38967698310756</v>
      </c>
      <c r="AU20">
        <f t="shared" si="9"/>
        <v>-1512.6622044156713</v>
      </c>
      <c r="AW20">
        <v>17</v>
      </c>
      <c r="AX20">
        <f>(R20*SUMPRODUCT(K21:$K$23, X21:$X$23)-$AZ$3*SUMPRODUCT(K20:$K$22, W21:$W$23))/Z20</f>
        <v>12219.529768024297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7324.7254143043156</v>
      </c>
      <c r="P21">
        <f t="shared" si="22"/>
        <v>366.23627071521582</v>
      </c>
      <c r="Q21" s="4">
        <f t="shared" si="23"/>
        <v>12.5</v>
      </c>
      <c r="R21">
        <f t="shared" si="0"/>
        <v>500000</v>
      </c>
      <c r="S21">
        <f t="shared" si="1"/>
        <v>8654.2524900068365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7830.5095783068209</v>
      </c>
      <c r="AC21">
        <f t="shared" si="2"/>
        <v>5225.6080701531246</v>
      </c>
      <c r="AE21">
        <f t="shared" si="3"/>
        <v>4422.813441235071</v>
      </c>
      <c r="AF21">
        <f t="shared" si="4"/>
        <v>-221.14067206175358</v>
      </c>
      <c r="AG21">
        <f t="shared" si="4"/>
        <v>-7.5477461458791399</v>
      </c>
      <c r="AH21">
        <f t="shared" si="5"/>
        <v>-15295.669830809235</v>
      </c>
      <c r="AI21">
        <f t="shared" si="6"/>
        <v>-11101.544807781796</v>
      </c>
      <c r="AJ21">
        <f t="shared" si="7"/>
        <v>2604.9015081536963</v>
      </c>
      <c r="AK21">
        <f t="shared" si="24"/>
        <v>1029.6179078385703</v>
      </c>
      <c r="AL21">
        <f t="shared" si="8"/>
        <v>-7467.0253917895297</v>
      </c>
      <c r="AN21">
        <f t="shared" si="9"/>
        <v>1008.8886237249493</v>
      </c>
      <c r="AO21">
        <f t="shared" si="9"/>
        <v>-50.444431186247471</v>
      </c>
      <c r="AP21">
        <f t="shared" si="9"/>
        <v>-1.7217174819869527</v>
      </c>
      <c r="AQ21">
        <f t="shared" si="9"/>
        <v>-3489.0974918098905</v>
      </c>
      <c r="AR21">
        <f t="shared" si="9"/>
        <v>-2532.3750167531757</v>
      </c>
      <c r="AS21">
        <f t="shared" si="9"/>
        <v>594.20446564581823</v>
      </c>
      <c r="AT21">
        <f t="shared" si="9"/>
        <v>234.86629219245123</v>
      </c>
      <c r="AU21">
        <f t="shared" si="9"/>
        <v>-1703.3042589149063</v>
      </c>
      <c r="AW21">
        <v>18</v>
      </c>
      <c r="AX21">
        <f>(R21*SUMPRODUCT(K22:$K$23, X22:$X$23)-$AZ$3*SUMPRODUCT(K21:$K$22, W22:$W$23))/Z21</f>
        <v>8654.2524900068365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7324.7254143043156</v>
      </c>
      <c r="P22">
        <f t="shared" si="22"/>
        <v>366.23627071521582</v>
      </c>
      <c r="Q22" s="4">
        <f t="shared" si="23"/>
        <v>12.5</v>
      </c>
      <c r="R22">
        <f t="shared" si="0"/>
        <v>500000</v>
      </c>
      <c r="S22">
        <f t="shared" si="1"/>
        <v>4597.5745855660898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5225.6080701531246</v>
      </c>
      <c r="AC22">
        <f t="shared" si="2"/>
        <v>2599.859275571459</v>
      </c>
      <c r="AE22">
        <f t="shared" si="3"/>
        <v>4142.0220498822673</v>
      </c>
      <c r="AF22">
        <f t="shared" si="4"/>
        <v>-207.10110249411341</v>
      </c>
      <c r="AG22">
        <f t="shared" si="4"/>
        <v>-7.0685619862851654</v>
      </c>
      <c r="AH22">
        <f t="shared" si="5"/>
        <v>-16148.267925407332</v>
      </c>
      <c r="AI22">
        <f t="shared" si="6"/>
        <v>-12220.415540005462</v>
      </c>
      <c r="AJ22">
        <f t="shared" si="7"/>
        <v>2625.7487945816656</v>
      </c>
      <c r="AK22">
        <f t="shared" si="24"/>
        <v>783.88478908904244</v>
      </c>
      <c r="AL22">
        <f t="shared" si="8"/>
        <v>-8810.7819563347548</v>
      </c>
      <c r="AN22">
        <f t="shared" si="9"/>
        <v>870.35890590345593</v>
      </c>
      <c r="AO22">
        <f t="shared" si="9"/>
        <v>-43.517945295172801</v>
      </c>
      <c r="AP22">
        <f t="shared" si="9"/>
        <v>-1.4853097841110685</v>
      </c>
      <c r="AQ22">
        <f t="shared" si="9"/>
        <v>-3393.2192138361233</v>
      </c>
      <c r="AR22">
        <f t="shared" si="9"/>
        <v>-2567.8635630119511</v>
      </c>
      <c r="AS22">
        <f t="shared" si="9"/>
        <v>551.74593966595978</v>
      </c>
      <c r="AT22">
        <f t="shared" si="9"/>
        <v>164.71691825138711</v>
      </c>
      <c r="AU22">
        <f t="shared" si="9"/>
        <v>-1851.4007050946043</v>
      </c>
      <c r="AW22">
        <v>19</v>
      </c>
      <c r="AX22">
        <f>(R22*SUMPRODUCT(K23:$K$23, X23:$X$23)-$AZ$3*SUMPRODUCT(K22:$K$22, W23:$W$23))/Z22</f>
        <v>4597.5745855660898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7324.7254143043156</v>
      </c>
      <c r="P23">
        <f t="shared" si="22"/>
        <v>366.23627071521582</v>
      </c>
      <c r="Q23" s="4">
        <f t="shared" si="23"/>
        <v>12.5</v>
      </c>
      <c r="R23">
        <f t="shared" si="0"/>
        <v>500000</v>
      </c>
      <c r="S23">
        <f t="shared" si="1"/>
        <v>4941.512317562032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2599.859275571459</v>
      </c>
      <c r="AC23">
        <f t="shared" si="2"/>
        <v>2599.859275571459</v>
      </c>
      <c r="AE23">
        <f t="shared" si="3"/>
        <v>3853.7302116426458</v>
      </c>
      <c r="AF23">
        <f t="shared" si="4"/>
        <v>-192.68651058213231</v>
      </c>
      <c r="AG23">
        <f t="shared" si="4"/>
        <v>-6.5765779494559116</v>
      </c>
      <c r="AH23">
        <f t="shared" si="5"/>
        <v>-16851.936678656093</v>
      </c>
      <c r="AI23">
        <f t="shared" si="6"/>
        <v>-13197.469555545034</v>
      </c>
      <c r="AJ23">
        <f t="shared" si="7"/>
        <v>0</v>
      </c>
      <c r="AK23">
        <f t="shared" si="24"/>
        <v>535.75798951635124</v>
      </c>
      <c r="AL23">
        <f t="shared" si="8"/>
        <v>-12661.711566028684</v>
      </c>
      <c r="AN23">
        <f t="shared" si="9"/>
        <v>745.9481576413649</v>
      </c>
      <c r="AO23">
        <f t="shared" si="9"/>
        <v>-37.297407882068249</v>
      </c>
      <c r="AP23">
        <f t="shared" si="9"/>
        <v>-1.2729967941607359</v>
      </c>
      <c r="AQ23">
        <f t="shared" si="9"/>
        <v>-3261.9489242279437</v>
      </c>
      <c r="AR23">
        <f t="shared" si="9"/>
        <v>-2554.5711712628076</v>
      </c>
      <c r="AS23">
        <f t="shared" si="9"/>
        <v>0</v>
      </c>
      <c r="AT23">
        <f t="shared" si="9"/>
        <v>103.7041160831585</v>
      </c>
      <c r="AU23">
        <f t="shared" si="9"/>
        <v>-2450.867055179649</v>
      </c>
      <c r="AW23">
        <v>20</v>
      </c>
      <c r="AX23">
        <f>(R23*SUMPRODUCT(K$23:$K24, X$23:$X24)-$AZ$3*SUMPRODUCT(K$22:$K23, W$23:$W24))/Z23</f>
        <v>4941.512317562032</v>
      </c>
    </row>
    <row r="25" spans="5:50" x14ac:dyDescent="0.25">
      <c r="AN25" s="8">
        <f t="shared" ref="AN25:AU25" si="25">SUM(AN3:AN23)</f>
        <v>60411.184053336998</v>
      </c>
      <c r="AO25" s="8">
        <f t="shared" si="25"/>
        <v>-8514.1032633950872</v>
      </c>
      <c r="AP25" s="8">
        <f t="shared" si="25"/>
        <v>-715.55159308570956</v>
      </c>
      <c r="AQ25" s="8">
        <f t="shared" si="25"/>
        <v>-50457.906624687952</v>
      </c>
      <c r="AR25" s="8">
        <f t="shared" si="25"/>
        <v>723.62257216824764</v>
      </c>
      <c r="AS25" s="8">
        <f t="shared" si="25"/>
        <v>-11108.999622209001</v>
      </c>
      <c r="AT25" s="8">
        <f t="shared" si="25"/>
        <v>14921.335991850374</v>
      </c>
      <c r="AU25" s="9">
        <f t="shared" si="25"/>
        <v>4535.9589418096293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27288.60145977588</v>
      </c>
      <c r="K3">
        <v>1</v>
      </c>
      <c r="L3" s="2">
        <v>0</v>
      </c>
      <c r="O3">
        <f>$C$3</f>
        <v>27288.60145977588</v>
      </c>
      <c r="P3">
        <f>O3*B5</f>
        <v>21830.881167820706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27288.60145977588</v>
      </c>
      <c r="AF3">
        <f t="shared" ref="AF3:AG23" si="4">-$Z3*P3</f>
        <v>-21830.881167820706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4832.7633212551746</v>
      </c>
      <c r="AJ3">
        <f t="shared" ref="AJ3:AJ23" si="7">AB3-AC3</f>
        <v>0</v>
      </c>
      <c r="AL3">
        <f t="shared" ref="AL3:AL23" si="8">SUM(AI3:AK3)</f>
        <v>4832.7633212551746</v>
      </c>
      <c r="AN3">
        <f t="shared" ref="AN3:AU23" si="9">AE3*$K3</f>
        <v>27288.60145977588</v>
      </c>
      <c r="AO3">
        <f t="shared" si="9"/>
        <v>-21830.881167820706</v>
      </c>
      <c r="AP3">
        <f t="shared" si="9"/>
        <v>-624.95697070000006</v>
      </c>
      <c r="AQ3">
        <f t="shared" si="9"/>
        <v>0</v>
      </c>
      <c r="AR3">
        <f t="shared" si="9"/>
        <v>4832.7633212551746</v>
      </c>
      <c r="AS3">
        <f t="shared" si="9"/>
        <v>0</v>
      </c>
      <c r="AT3">
        <f t="shared" si="9"/>
        <v>0</v>
      </c>
      <c r="AU3">
        <f t="shared" si="9"/>
        <v>4832.7633212551746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19956.689014612115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500000</v>
      </c>
      <c r="S4">
        <f t="shared" si="1"/>
        <v>12156.565450309114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11820.24942331831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-11820.24942331831</v>
      </c>
      <c r="AK4">
        <f>H4*SUM(AB4, AE4:AF4)</f>
        <v>0</v>
      </c>
      <c r="AL4">
        <f t="shared" si="8"/>
        <v>-20652.940423318309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-8136.439591293808</v>
      </c>
      <c r="AR4">
        <f t="shared" si="9"/>
        <v>-8136.439591293808</v>
      </c>
      <c r="AS4">
        <f t="shared" si="9"/>
        <v>-10888.498803689034</v>
      </c>
      <c r="AT4">
        <f t="shared" si="9"/>
        <v>0</v>
      </c>
      <c r="AU4">
        <f t="shared" si="9"/>
        <v>-19024.938394982837</v>
      </c>
      <c r="AW4">
        <v>1</v>
      </c>
      <c r="AX4">
        <f>(R4*SUMPRODUCT(K5:$K$23, X5:$X$23)-$AZ$3*SUMPRODUCT(K4:$K$22, W5:$W$23))/Z4</f>
        <v>12156.565450309114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27288.60145977588</v>
      </c>
      <c r="P5">
        <f t="shared" ref="P5:P23" si="22">O5*$C$5</f>
        <v>1364.4300729887941</v>
      </c>
      <c r="Q5" s="4">
        <f t="shared" ref="Q5:Q23" si="23">$C$8</f>
        <v>12.5</v>
      </c>
      <c r="R5">
        <f t="shared" si="0"/>
        <v>500000</v>
      </c>
      <c r="S5">
        <f t="shared" si="1"/>
        <v>22317.853033897212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11820.24942331831</v>
      </c>
      <c r="AC5">
        <f t="shared" si="2"/>
        <v>21027.478481306593</v>
      </c>
      <c r="AE5">
        <f t="shared" si="3"/>
        <v>25710.827968481717</v>
      </c>
      <c r="AF5">
        <f t="shared" si="4"/>
        <v>-1285.5413984240859</v>
      </c>
      <c r="AG5">
        <f t="shared" si="4"/>
        <v>-11.777274481425952</v>
      </c>
      <c r="AH5">
        <f t="shared" si="5"/>
        <v>-10214.65665296191</v>
      </c>
      <c r="AI5">
        <f t="shared" si="6"/>
        <v>14198.852642614294</v>
      </c>
      <c r="AJ5">
        <f t="shared" si="7"/>
        <v>-9207.2290579882829</v>
      </c>
      <c r="AK5">
        <f>H5*SUM(AB5, AE5:AF5)</f>
        <v>3101.603006025166</v>
      </c>
      <c r="AL5">
        <f t="shared" si="8"/>
        <v>8093.2265906511775</v>
      </c>
      <c r="AN5">
        <f t="shared" si="9"/>
        <v>21817.189120535619</v>
      </c>
      <c r="AO5">
        <f t="shared" si="9"/>
        <v>-1090.8594560267809</v>
      </c>
      <c r="AP5">
        <f t="shared" si="9"/>
        <v>-9.9937281288923554</v>
      </c>
      <c r="AQ5">
        <f t="shared" si="9"/>
        <v>-8667.7526010519778</v>
      </c>
      <c r="AR5">
        <f t="shared" si="9"/>
        <v>12048.583335327965</v>
      </c>
      <c r="AS5">
        <f t="shared" si="9"/>
        <v>-7812.8894907807025</v>
      </c>
      <c r="AT5">
        <f t="shared" si="9"/>
        <v>2631.8973252135524</v>
      </c>
      <c r="AU5">
        <f t="shared" si="9"/>
        <v>6867.5911697608153</v>
      </c>
      <c r="AW5">
        <v>2</v>
      </c>
      <c r="AX5">
        <f>(R5*SUMPRODUCT(K6:$K$23, X6:$X$23)-$AZ$3*SUMPRODUCT(K5:$K$22, W6:$W$23))/Z5</f>
        <v>22317.853033897212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27288.60145977588</v>
      </c>
      <c r="P6">
        <f t="shared" si="22"/>
        <v>1364.4300729887941</v>
      </c>
      <c r="Q6" s="4">
        <f t="shared" si="23"/>
        <v>12.5</v>
      </c>
      <c r="R6">
        <f t="shared" si="0"/>
        <v>500000</v>
      </c>
      <c r="S6">
        <f t="shared" si="1"/>
        <v>30737.548652561763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21027.478481306593</v>
      </c>
      <c r="AC6">
        <f t="shared" si="2"/>
        <v>27961.25272724824</v>
      </c>
      <c r="AE6">
        <f t="shared" si="3"/>
        <v>24823.823481003448</v>
      </c>
      <c r="AF6">
        <f t="shared" si="4"/>
        <v>-1241.1911740501725</v>
      </c>
      <c r="AG6">
        <f t="shared" si="4"/>
        <v>-11.370967250554422</v>
      </c>
      <c r="AH6">
        <f t="shared" si="5"/>
        <v>-11541.379442290825</v>
      </c>
      <c r="AI6">
        <f t="shared" si="6"/>
        <v>12029.881897411899</v>
      </c>
      <c r="AJ6">
        <f t="shared" si="7"/>
        <v>-6933.7742459416477</v>
      </c>
      <c r="AK6">
        <f>H6*SUM(AB6, AE6:AF6)</f>
        <v>3817.3764003729739</v>
      </c>
      <c r="AL6">
        <f t="shared" si="8"/>
        <v>8913.4840518432247</v>
      </c>
      <c r="AN6">
        <f t="shared" si="9"/>
        <v>19404.067426418023</v>
      </c>
      <c r="AO6">
        <f t="shared" si="9"/>
        <v>-970.20337132090128</v>
      </c>
      <c r="AP6">
        <f t="shared" si="9"/>
        <v>-8.8883574040154336</v>
      </c>
      <c r="AQ6">
        <f t="shared" si="9"/>
        <v>-9021.563703249205</v>
      </c>
      <c r="AR6">
        <f t="shared" si="9"/>
        <v>9403.4119944439044</v>
      </c>
      <c r="AS6">
        <f t="shared" si="9"/>
        <v>-5419.931506150635</v>
      </c>
      <c r="AT6">
        <f t="shared" si="9"/>
        <v>2983.9331205983863</v>
      </c>
      <c r="AU6">
        <f t="shared" si="9"/>
        <v>6967.4136088916557</v>
      </c>
      <c r="AW6">
        <v>3</v>
      </c>
      <c r="AX6">
        <f>(R6*SUMPRODUCT(K7:$K$23, X7:$X$23)-$AZ$3*SUMPRODUCT(K6:$K$22, W7:$W$23))/Z6</f>
        <v>30737.548652561763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27288.60145977588</v>
      </c>
      <c r="P7">
        <f t="shared" si="22"/>
        <v>1364.4300729887941</v>
      </c>
      <c r="Q7" s="4">
        <f t="shared" si="23"/>
        <v>12.5</v>
      </c>
      <c r="R7">
        <f t="shared" si="0"/>
        <v>500000</v>
      </c>
      <c r="S7">
        <f t="shared" si="1"/>
        <v>37610.597361999404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27961.25272724824</v>
      </c>
      <c r="AC7">
        <f t="shared" si="2"/>
        <v>32905.442140691186</v>
      </c>
      <c r="AE7">
        <f t="shared" si="3"/>
        <v>23874.746997299513</v>
      </c>
      <c r="AF7">
        <f t="shared" si="4"/>
        <v>-1193.7373498649758</v>
      </c>
      <c r="AG7">
        <f t="shared" si="4"/>
        <v>-10.936226904341142</v>
      </c>
      <c r="AH7">
        <f t="shared" si="5"/>
        <v>-12841.22694830945</v>
      </c>
      <c r="AI7">
        <f t="shared" si="6"/>
        <v>9828.8464722207464</v>
      </c>
      <c r="AJ7">
        <f t="shared" si="7"/>
        <v>-4944.1894134429458</v>
      </c>
      <c r="AK7">
        <f>H7*SUM(AB7, AE7:AF7)</f>
        <v>4333.5596759263553</v>
      </c>
      <c r="AL7">
        <f t="shared" si="8"/>
        <v>9218.2167347041559</v>
      </c>
      <c r="AN7">
        <f t="shared" si="9"/>
        <v>17191.122919709094</v>
      </c>
      <c r="AO7">
        <f t="shared" si="9"/>
        <v>-859.55614598545492</v>
      </c>
      <c r="AP7">
        <f t="shared" si="9"/>
        <v>-7.8746811855901013</v>
      </c>
      <c r="AQ7">
        <f t="shared" si="9"/>
        <v>-9246.3853515699411</v>
      </c>
      <c r="AR7">
        <f t="shared" si="9"/>
        <v>7077.3067409681089</v>
      </c>
      <c r="AS7">
        <f t="shared" si="9"/>
        <v>-3560.0866452924533</v>
      </c>
      <c r="AT7">
        <f t="shared" si="9"/>
        <v>3120.399855008779</v>
      </c>
      <c r="AU7">
        <f t="shared" si="9"/>
        <v>6637.619950684435</v>
      </c>
      <c r="AW7">
        <v>4</v>
      </c>
      <c r="AX7">
        <f>(R7*SUMPRODUCT(K8:$K$23, X8:$X$23)-$AZ$3*SUMPRODUCT(K7:$K$22, W8:$W$23))/Z7</f>
        <v>37610.597361999404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27288.60145977588</v>
      </c>
      <c r="P8">
        <f t="shared" si="22"/>
        <v>1364.4300729887941</v>
      </c>
      <c r="Q8" s="4">
        <f t="shared" si="23"/>
        <v>12.5</v>
      </c>
      <c r="R8">
        <f t="shared" si="0"/>
        <v>500000</v>
      </c>
      <c r="S8">
        <f t="shared" si="1"/>
        <v>43077.290449927903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32905.442140691186</v>
      </c>
      <c r="AC8">
        <f t="shared" si="2"/>
        <v>36092.309629944983</v>
      </c>
      <c r="AE8">
        <f t="shared" si="3"/>
        <v>22863.755890107248</v>
      </c>
      <c r="AF8">
        <f t="shared" si="4"/>
        <v>-1143.1877945053625</v>
      </c>
      <c r="AG8">
        <f t="shared" si="4"/>
        <v>-10.473125529998773</v>
      </c>
      <c r="AH8">
        <f t="shared" si="5"/>
        <v>-14149.564211958255</v>
      </c>
      <c r="AI8">
        <f t="shared" si="6"/>
        <v>7560.5307581136294</v>
      </c>
      <c r="AJ8">
        <f t="shared" si="7"/>
        <v>-3186.8674892537965</v>
      </c>
      <c r="AK8">
        <f t="shared" ref="AK8:AK23" si="24">H8*SUM(AB8:AB8, AE8:AF8)</f>
        <v>4674.4569479400707</v>
      </c>
      <c r="AL8">
        <f t="shared" si="8"/>
        <v>9048.1202167999036</v>
      </c>
      <c r="AN8">
        <f t="shared" si="9"/>
        <v>15165.418837286767</v>
      </c>
      <c r="AO8">
        <f t="shared" si="9"/>
        <v>-758.2709418643384</v>
      </c>
      <c r="AP8">
        <f t="shared" si="9"/>
        <v>-6.946773573043397</v>
      </c>
      <c r="AQ8">
        <f t="shared" si="9"/>
        <v>-9385.3375915493052</v>
      </c>
      <c r="AR8">
        <f t="shared" si="9"/>
        <v>5014.8635303000783</v>
      </c>
      <c r="AS8">
        <f t="shared" si="9"/>
        <v>-2113.8338112846081</v>
      </c>
      <c r="AT8">
        <f t="shared" si="9"/>
        <v>3100.5447133490993</v>
      </c>
      <c r="AU8">
        <f t="shared" si="9"/>
        <v>6001.5744323645695</v>
      </c>
      <c r="AW8">
        <v>5</v>
      </c>
      <c r="AX8">
        <f>(R8*SUMPRODUCT(K9:$K$23, X9:$X$23)-$AZ$3*SUMPRODUCT(K8:$K$22, W9:$W$23))/Z8</f>
        <v>43077.290449927903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27288.60145977588</v>
      </c>
      <c r="P9">
        <f t="shared" si="22"/>
        <v>1364.4300729887941</v>
      </c>
      <c r="Q9" s="4">
        <f t="shared" si="23"/>
        <v>12.5</v>
      </c>
      <c r="R9">
        <f t="shared" si="0"/>
        <v>500000</v>
      </c>
      <c r="S9">
        <f t="shared" si="1"/>
        <v>47158.646790250001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36092.309629944983</v>
      </c>
      <c r="AC9">
        <f t="shared" si="2"/>
        <v>37644.325327012288</v>
      </c>
      <c r="AE9">
        <f t="shared" si="3"/>
        <v>21783.088807445823</v>
      </c>
      <c r="AF9">
        <f t="shared" si="4"/>
        <v>-1089.1544403722912</v>
      </c>
      <c r="AG9">
        <f t="shared" si="4"/>
        <v>-9.9781079105293617</v>
      </c>
      <c r="AH9">
        <f t="shared" si="5"/>
        <v>-15611.454566776985</v>
      </c>
      <c r="AI9">
        <f t="shared" si="6"/>
        <v>5072.5016923860167</v>
      </c>
      <c r="AJ9">
        <f t="shared" si="7"/>
        <v>-1552.0156970673052</v>
      </c>
      <c r="AK9">
        <f t="shared" si="24"/>
        <v>4859.3124713128682</v>
      </c>
      <c r="AL9">
        <f t="shared" si="8"/>
        <v>8379.7984666315788</v>
      </c>
      <c r="AN9">
        <f t="shared" si="9"/>
        <v>13309.681514979015</v>
      </c>
      <c r="AO9">
        <f t="shared" si="9"/>
        <v>-665.48407574895077</v>
      </c>
      <c r="AP9">
        <f t="shared" si="9"/>
        <v>-6.0967220757895184</v>
      </c>
      <c r="AQ9">
        <f t="shared" si="9"/>
        <v>-9538.7522911049473</v>
      </c>
      <c r="AR9">
        <f t="shared" si="9"/>
        <v>3099.3484260493274</v>
      </c>
      <c r="AS9">
        <f t="shared" si="9"/>
        <v>-948.29685619025395</v>
      </c>
      <c r="AT9">
        <f t="shared" si="9"/>
        <v>2969.0877150917449</v>
      </c>
      <c r="AU9">
        <f t="shared" si="9"/>
        <v>5120.1392849508175</v>
      </c>
      <c r="AW9">
        <v>6</v>
      </c>
      <c r="AX9">
        <f>(R9*SUMPRODUCT(K10:$K$23, X10:$X$23)-$AZ$3*SUMPRODUCT(K9:$K$22, W10:$W$23))/Z9</f>
        <v>47158.646790250001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27288.60145977588</v>
      </c>
      <c r="P10">
        <f t="shared" si="22"/>
        <v>1364.4300729887941</v>
      </c>
      <c r="Q10" s="4">
        <f t="shared" si="23"/>
        <v>12.5</v>
      </c>
      <c r="R10">
        <f t="shared" si="0"/>
        <v>500000</v>
      </c>
      <c r="S10">
        <f t="shared" si="1"/>
        <v>50014.893185999761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37644.325327012288</v>
      </c>
      <c r="AC10">
        <f t="shared" si="2"/>
        <v>37827.811654839927</v>
      </c>
      <c r="AE10">
        <f t="shared" si="3"/>
        <v>20639.213853871548</v>
      </c>
      <c r="AF10">
        <f t="shared" si="4"/>
        <v>-1031.9606926935774</v>
      </c>
      <c r="AG10">
        <f t="shared" si="4"/>
        <v>-9.4541368693327374</v>
      </c>
      <c r="AH10">
        <f t="shared" si="5"/>
        <v>-16967.598483653223</v>
      </c>
      <c r="AI10">
        <f t="shared" si="6"/>
        <v>2630.2005406554163</v>
      </c>
      <c r="AJ10">
        <f t="shared" si="7"/>
        <v>-183.48632782763889</v>
      </c>
      <c r="AK10">
        <f t="shared" si="24"/>
        <v>4899.1320743914175</v>
      </c>
      <c r="AL10">
        <f t="shared" si="8"/>
        <v>7345.8462872191949</v>
      </c>
      <c r="AN10">
        <f t="shared" si="9"/>
        <v>11616.698539981524</v>
      </c>
      <c r="AO10">
        <f t="shared" si="9"/>
        <v>-580.83492699907617</v>
      </c>
      <c r="AP10">
        <f t="shared" si="9"/>
        <v>-5.3212229275952652</v>
      </c>
      <c r="AQ10">
        <f t="shared" si="9"/>
        <v>-9550.1445901764946</v>
      </c>
      <c r="AR10">
        <f t="shared" si="9"/>
        <v>1480.3977998783591</v>
      </c>
      <c r="AS10">
        <f t="shared" si="9"/>
        <v>-103.27454193135712</v>
      </c>
      <c r="AT10">
        <f t="shared" si="9"/>
        <v>2757.4567916540973</v>
      </c>
      <c r="AU10">
        <f t="shared" si="9"/>
        <v>4134.5800496010997</v>
      </c>
      <c r="AW10">
        <v>7</v>
      </c>
      <c r="AX10">
        <f>(R10*SUMPRODUCT(K11:$K$23, X11:$X$23)-$AZ$3*SUMPRODUCT(K10:$K$22, W11:$W$23))/Z10</f>
        <v>50014.893185999761</v>
      </c>
    </row>
    <row r="11" spans="1:52" x14ac:dyDescent="0.25">
      <c r="A11" t="s">
        <v>33</v>
      </c>
      <c r="C11" s="7">
        <f>AU25</f>
        <v>13726.151559162196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27288.60145977588</v>
      </c>
      <c r="P11">
        <f t="shared" si="22"/>
        <v>1364.4300729887941</v>
      </c>
      <c r="Q11" s="4">
        <f t="shared" si="23"/>
        <v>12.5</v>
      </c>
      <c r="R11">
        <f t="shared" si="0"/>
        <v>500000</v>
      </c>
      <c r="S11">
        <f t="shared" si="1"/>
        <v>51866.567308391299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37827.811654839927</v>
      </c>
      <c r="AC11">
        <f t="shared" si="2"/>
        <v>36963.332501669407</v>
      </c>
      <c r="AE11">
        <f t="shared" si="3"/>
        <v>19447.549772588223</v>
      </c>
      <c r="AF11">
        <f t="shared" si="4"/>
        <v>-972.37748862941123</v>
      </c>
      <c r="AG11">
        <f t="shared" si="4"/>
        <v>-8.9082752194420927</v>
      </c>
      <c r="AH11">
        <f t="shared" si="5"/>
        <v>-18052.811247892732</v>
      </c>
      <c r="AI11">
        <f t="shared" si="6"/>
        <v>413.45276084663783</v>
      </c>
      <c r="AJ11">
        <f t="shared" si="7"/>
        <v>864.47915317051957</v>
      </c>
      <c r="AK11">
        <f t="shared" si="24"/>
        <v>4817.9589416108865</v>
      </c>
      <c r="AL11">
        <f t="shared" si="8"/>
        <v>6095.8908556280439</v>
      </c>
      <c r="AN11">
        <f t="shared" si="9"/>
        <v>10083.140687844261</v>
      </c>
      <c r="AO11">
        <f t="shared" si="9"/>
        <v>-504.15703439221306</v>
      </c>
      <c r="AP11">
        <f t="shared" si="9"/>
        <v>-4.6187511215566861</v>
      </c>
      <c r="AQ11">
        <f t="shared" si="9"/>
        <v>-9359.998444645913</v>
      </c>
      <c r="AR11">
        <f t="shared" si="9"/>
        <v>214.36645768457896</v>
      </c>
      <c r="AS11">
        <f t="shared" si="9"/>
        <v>448.2140436741887</v>
      </c>
      <c r="AT11">
        <f t="shared" si="9"/>
        <v>2498.0091787704109</v>
      </c>
      <c r="AU11">
        <f t="shared" si="9"/>
        <v>3160.5896801291788</v>
      </c>
      <c r="AW11">
        <v>8</v>
      </c>
      <c r="AX11">
        <f>(R11*SUMPRODUCT(K12:$K$23, X12:$X$23)-$AZ$3*SUMPRODUCT(K11:$K$22, W12:$W$23))/Z11</f>
        <v>51866.567308391299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27288.60145977588</v>
      </c>
      <c r="P12">
        <f t="shared" si="22"/>
        <v>1364.4300729887941</v>
      </c>
      <c r="Q12" s="4">
        <f t="shared" si="23"/>
        <v>12.5</v>
      </c>
      <c r="R12">
        <f t="shared" si="0"/>
        <v>500000</v>
      </c>
      <c r="S12">
        <f t="shared" si="1"/>
        <v>52792.375105586674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36963.332501669407</v>
      </c>
      <c r="AC12">
        <f t="shared" si="2"/>
        <v>35234.539505631736</v>
      </c>
      <c r="AE12">
        <f t="shared" si="3"/>
        <v>18212.882149455778</v>
      </c>
      <c r="AF12">
        <f t="shared" si="4"/>
        <v>-910.64410747278885</v>
      </c>
      <c r="AG12">
        <f t="shared" si="4"/>
        <v>-8.3427150784467852</v>
      </c>
      <c r="AH12">
        <f t="shared" si="5"/>
        <v>-19059.095552035433</v>
      </c>
      <c r="AI12">
        <f t="shared" si="6"/>
        <v>-1765.2002251308913</v>
      </c>
      <c r="AJ12">
        <f t="shared" si="7"/>
        <v>1728.7929960376714</v>
      </c>
      <c r="AK12">
        <f t="shared" si="24"/>
        <v>4643.6134025614228</v>
      </c>
      <c r="AL12">
        <f t="shared" si="8"/>
        <v>4607.2061734682029</v>
      </c>
      <c r="AN12">
        <f t="shared" si="9"/>
        <v>8698.6324265812273</v>
      </c>
      <c r="AO12">
        <f t="shared" si="9"/>
        <v>-434.93162132906139</v>
      </c>
      <c r="AP12">
        <f t="shared" si="9"/>
        <v>-3.9845539718310778</v>
      </c>
      <c r="AQ12">
        <f t="shared" si="9"/>
        <v>-9102.7913775414945</v>
      </c>
      <c r="AR12">
        <f t="shared" si="9"/>
        <v>-843.07512626115988</v>
      </c>
      <c r="AS12">
        <f t="shared" si="9"/>
        <v>825.68671398497781</v>
      </c>
      <c r="AT12">
        <f t="shared" si="9"/>
        <v>2217.830532727352</v>
      </c>
      <c r="AU12">
        <f t="shared" si="9"/>
        <v>2200.4421204511696</v>
      </c>
      <c r="AW12">
        <v>9</v>
      </c>
      <c r="AX12">
        <f>(R12*SUMPRODUCT(K13:$K$23, X13:$X$23)-$AZ$3*SUMPRODUCT(K12:$K$22, W13:$W$23))/Z12</f>
        <v>52792.375105586674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27288.60145977588</v>
      </c>
      <c r="P13">
        <f t="shared" si="22"/>
        <v>1364.4300729887941</v>
      </c>
      <c r="Q13" s="4">
        <f t="shared" si="23"/>
        <v>12.5</v>
      </c>
      <c r="R13">
        <f t="shared" si="0"/>
        <v>500000</v>
      </c>
      <c r="S13">
        <f t="shared" si="1"/>
        <v>52894.19184368891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35234.539505631736</v>
      </c>
      <c r="AC13">
        <f t="shared" si="2"/>
        <v>32845.379639853709</v>
      </c>
      <c r="AE13">
        <f t="shared" si="3"/>
        <v>16945.234316760769</v>
      </c>
      <c r="AF13">
        <f t="shared" si="4"/>
        <v>-847.26171583803853</v>
      </c>
      <c r="AG13">
        <f t="shared" si="4"/>
        <v>-7.7620478012305298</v>
      </c>
      <c r="AH13">
        <f t="shared" si="5"/>
        <v>-19889.605057271518</v>
      </c>
      <c r="AI13">
        <f t="shared" si="6"/>
        <v>-3799.3945041500174</v>
      </c>
      <c r="AJ13">
        <f t="shared" si="7"/>
        <v>2389.1598657780269</v>
      </c>
      <c r="AK13">
        <f t="shared" si="24"/>
        <v>4392.6257259820795</v>
      </c>
      <c r="AL13">
        <f t="shared" si="8"/>
        <v>2982.391087610089</v>
      </c>
      <c r="AN13">
        <f t="shared" si="9"/>
        <v>7455.2334543784873</v>
      </c>
      <c r="AO13">
        <f t="shared" si="9"/>
        <v>-372.76167271892439</v>
      </c>
      <c r="AP13">
        <f t="shared" si="9"/>
        <v>-3.4149942904584623</v>
      </c>
      <c r="AQ13">
        <f t="shared" si="9"/>
        <v>-8750.6402239996587</v>
      </c>
      <c r="AR13">
        <f t="shared" si="9"/>
        <v>-1671.5834366305546</v>
      </c>
      <c r="AS13">
        <f t="shared" si="9"/>
        <v>1051.135925667839</v>
      </c>
      <c r="AT13">
        <f t="shared" si="9"/>
        <v>1932.5817308122812</v>
      </c>
      <c r="AU13">
        <f t="shared" si="9"/>
        <v>1312.1342198495656</v>
      </c>
      <c r="AW13">
        <v>10</v>
      </c>
      <c r="AX13">
        <f>(R13*SUMPRODUCT(K14:$K$23, X14:$X$23)-$AZ$3*SUMPRODUCT(K13:$K$22, W14:$W$23))/Z13</f>
        <v>52894.19184368891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27288.60145977588</v>
      </c>
      <c r="P14">
        <f t="shared" si="22"/>
        <v>1364.4300729887941</v>
      </c>
      <c r="Q14" s="4">
        <f t="shared" si="23"/>
        <v>12.5</v>
      </c>
      <c r="R14">
        <f t="shared" si="0"/>
        <v>500000</v>
      </c>
      <c r="S14">
        <f t="shared" si="1"/>
        <v>52206.190290954175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32845.379639853709</v>
      </c>
      <c r="AC14">
        <f t="shared" si="2"/>
        <v>29941.103068096611</v>
      </c>
      <c r="AE14">
        <f t="shared" si="3"/>
        <v>15650.458773907749</v>
      </c>
      <c r="AF14">
        <f t="shared" si="4"/>
        <v>-782.52293869538755</v>
      </c>
      <c r="AG14">
        <f t="shared" si="4"/>
        <v>-7.1689542229641825</v>
      </c>
      <c r="AH14">
        <f t="shared" si="5"/>
        <v>-20618.924010161703</v>
      </c>
      <c r="AI14">
        <f t="shared" si="6"/>
        <v>-5758.1571291723048</v>
      </c>
      <c r="AJ14">
        <f t="shared" si="7"/>
        <v>2904.2765717570983</v>
      </c>
      <c r="AK14">
        <f t="shared" si="24"/>
        <v>4082.9238318323542</v>
      </c>
      <c r="AL14">
        <f t="shared" si="8"/>
        <v>1229.0432744171476</v>
      </c>
      <c r="AN14">
        <f t="shared" si="9"/>
        <v>6342.8159373211529</v>
      </c>
      <c r="AO14">
        <f t="shared" si="9"/>
        <v>-317.14079686605771</v>
      </c>
      <c r="AP14">
        <f t="shared" si="9"/>
        <v>-2.9054328538376319</v>
      </c>
      <c r="AQ14">
        <f t="shared" si="9"/>
        <v>-8356.434895065544</v>
      </c>
      <c r="AR14">
        <f t="shared" si="9"/>
        <v>-2333.6651874642862</v>
      </c>
      <c r="AS14">
        <f t="shared" si="9"/>
        <v>1177.0448388670313</v>
      </c>
      <c r="AT14">
        <f t="shared" si="9"/>
        <v>1654.7268502179729</v>
      </c>
      <c r="AU14">
        <f t="shared" si="9"/>
        <v>498.10650162071789</v>
      </c>
      <c r="AW14">
        <v>11</v>
      </c>
      <c r="AX14">
        <f>(R14*SUMPRODUCT(K15:$K$23, X15:$X$23)-$AZ$3*SUMPRODUCT(K14:$K$22, W15:$W$23))/Z14</f>
        <v>52206.190290954175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27288.60145977588</v>
      </c>
      <c r="P15">
        <f t="shared" si="22"/>
        <v>1364.4300729887941</v>
      </c>
      <c r="Q15" s="4">
        <f t="shared" si="23"/>
        <v>12.5</v>
      </c>
      <c r="R15">
        <f t="shared" si="0"/>
        <v>500000</v>
      </c>
      <c r="S15">
        <f t="shared" si="1"/>
        <v>50704.584377931584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29941.103068096611</v>
      </c>
      <c r="AC15">
        <f t="shared" si="2"/>
        <v>26629.599551200336</v>
      </c>
      <c r="AE15">
        <f t="shared" si="3"/>
        <v>14331.732290116379</v>
      </c>
      <c r="AF15">
        <f t="shared" si="4"/>
        <v>-716.58661450581906</v>
      </c>
      <c r="AG15">
        <f t="shared" si="4"/>
        <v>-6.5648895158852918</v>
      </c>
      <c r="AH15">
        <f t="shared" si="5"/>
        <v>-21295.006593970018</v>
      </c>
      <c r="AI15">
        <f t="shared" si="6"/>
        <v>-7686.4258078753428</v>
      </c>
      <c r="AJ15">
        <f t="shared" si="7"/>
        <v>3311.503516896275</v>
      </c>
      <c r="AK15">
        <f t="shared" si="24"/>
        <v>3727.1953174965111</v>
      </c>
      <c r="AL15">
        <f t="shared" si="8"/>
        <v>-647.72697348255679</v>
      </c>
      <c r="AN15">
        <f t="shared" si="9"/>
        <v>5350.5088893550137</v>
      </c>
      <c r="AO15">
        <f t="shared" si="9"/>
        <v>-267.52544446775073</v>
      </c>
      <c r="AP15">
        <f t="shared" si="9"/>
        <v>-2.4508900251089298</v>
      </c>
      <c r="AQ15">
        <f t="shared" si="9"/>
        <v>-7950.1291102462392</v>
      </c>
      <c r="AR15">
        <f t="shared" si="9"/>
        <v>-2869.5965553840847</v>
      </c>
      <c r="AS15">
        <f t="shared" si="9"/>
        <v>1236.2936067751536</v>
      </c>
      <c r="AT15">
        <f t="shared" si="9"/>
        <v>1391.4850818404122</v>
      </c>
      <c r="AU15">
        <f t="shared" si="9"/>
        <v>-241.81786676851868</v>
      </c>
      <c r="AW15">
        <v>12</v>
      </c>
      <c r="AX15">
        <f>(R15*SUMPRODUCT(K16:$K$23, X16:$X$23)-$AZ$3*SUMPRODUCT(K15:$K$22, W16:$W$23))/Z15</f>
        <v>50704.584377931584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27288.60145977588</v>
      </c>
      <c r="P16">
        <f t="shared" si="22"/>
        <v>1364.4300729887941</v>
      </c>
      <c r="Q16" s="4">
        <f t="shared" si="23"/>
        <v>12.5</v>
      </c>
      <c r="R16">
        <f t="shared" si="0"/>
        <v>500000</v>
      </c>
      <c r="S16">
        <f t="shared" si="1"/>
        <v>48429.320223209972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26629.599551200336</v>
      </c>
      <c r="AC16">
        <f t="shared" si="2"/>
        <v>23077.949093778472</v>
      </c>
      <c r="AE16">
        <f t="shared" si="3"/>
        <v>13003.795065190672</v>
      </c>
      <c r="AF16">
        <f t="shared" si="4"/>
        <v>-650.18975325953363</v>
      </c>
      <c r="AG16">
        <f t="shared" si="4"/>
        <v>-5.9566056748816028</v>
      </c>
      <c r="AH16">
        <f t="shared" si="5"/>
        <v>-21705.397833793446</v>
      </c>
      <c r="AI16">
        <f t="shared" si="6"/>
        <v>-9357.7491275371885</v>
      </c>
      <c r="AJ16">
        <f t="shared" si="7"/>
        <v>3551.6504574218634</v>
      </c>
      <c r="AK16">
        <f t="shared" si="24"/>
        <v>3335.8708065478868</v>
      </c>
      <c r="AL16">
        <f t="shared" si="8"/>
        <v>-2470.2278635674384</v>
      </c>
      <c r="AN16">
        <f t="shared" si="9"/>
        <v>4472.0627241457642</v>
      </c>
      <c r="AO16">
        <f t="shared" si="9"/>
        <v>-223.6031362072882</v>
      </c>
      <c r="AP16">
        <f t="shared" si="9"/>
        <v>-2.0485030767964156</v>
      </c>
      <c r="AQ16">
        <f t="shared" si="9"/>
        <v>-7464.5824606309725</v>
      </c>
      <c r="AR16">
        <f t="shared" si="9"/>
        <v>-3218.1713757692928</v>
      </c>
      <c r="AS16">
        <f t="shared" si="9"/>
        <v>1221.4283245933848</v>
      </c>
      <c r="AT16">
        <f t="shared" si="9"/>
        <v>1147.2207468466534</v>
      </c>
      <c r="AU16">
        <f t="shared" si="9"/>
        <v>-849.52230432925455</v>
      </c>
      <c r="AW16">
        <v>13</v>
      </c>
      <c r="AX16">
        <f>(R16*SUMPRODUCT(K17:$K$23, X17:$X$23)-$AZ$3*SUMPRODUCT(K16:$K$22, W17:$W$23))/Z16</f>
        <v>48429.320223209972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27288.60145977588</v>
      </c>
      <c r="P17">
        <f t="shared" si="22"/>
        <v>1364.4300729887941</v>
      </c>
      <c r="Q17" s="4">
        <f t="shared" si="23"/>
        <v>12.5</v>
      </c>
      <c r="R17">
        <f t="shared" si="0"/>
        <v>500000</v>
      </c>
      <c r="S17">
        <f t="shared" si="1"/>
        <v>45398.528772528793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23077.949093778472</v>
      </c>
      <c r="AC17">
        <f t="shared" si="2"/>
        <v>19436.236651779778</v>
      </c>
      <c r="AE17">
        <f t="shared" si="3"/>
        <v>11682.927403349053</v>
      </c>
      <c r="AF17">
        <f t="shared" si="4"/>
        <v>-584.14637016745269</v>
      </c>
      <c r="AG17">
        <f t="shared" si="4"/>
        <v>-5.3515601654091718</v>
      </c>
      <c r="AH17">
        <f t="shared" si="5"/>
        <v>-21819.178108944616</v>
      </c>
      <c r="AI17">
        <f t="shared" si="6"/>
        <v>-10725.748635928425</v>
      </c>
      <c r="AJ17">
        <f t="shared" si="7"/>
        <v>3641.712441998694</v>
      </c>
      <c r="AK17">
        <f t="shared" si="24"/>
        <v>2924.5711504242277</v>
      </c>
      <c r="AL17">
        <f t="shared" si="8"/>
        <v>-4159.4650435055028</v>
      </c>
      <c r="AN17">
        <f t="shared" si="9"/>
        <v>3701.0999586964604</v>
      </c>
      <c r="AO17">
        <f t="shared" si="9"/>
        <v>-185.05499793482304</v>
      </c>
      <c r="AP17">
        <f t="shared" si="9"/>
        <v>-1.695350696220169</v>
      </c>
      <c r="AQ17">
        <f t="shared" si="9"/>
        <v>-6912.2195499268655</v>
      </c>
      <c r="AR17">
        <f t="shared" si="9"/>
        <v>-3397.8699398614481</v>
      </c>
      <c r="AS17">
        <f t="shared" si="9"/>
        <v>1153.6784663064859</v>
      </c>
      <c r="AT17">
        <f t="shared" si="9"/>
        <v>926.49126287792399</v>
      </c>
      <c r="AU17">
        <f t="shared" si="9"/>
        <v>-1317.7002106770381</v>
      </c>
      <c r="AW17">
        <v>14</v>
      </c>
      <c r="AX17">
        <f>(R17*SUMPRODUCT(K18:$K$23, X18:$X$23)-$AZ$3*SUMPRODUCT(K17:$K$22, W18:$W$23))/Z17</f>
        <v>45398.528772528793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27288.60145977588</v>
      </c>
      <c r="P18">
        <f t="shared" si="22"/>
        <v>1364.4300729887941</v>
      </c>
      <c r="Q18" s="4">
        <f t="shared" si="23"/>
        <v>12.5</v>
      </c>
      <c r="R18">
        <f t="shared" si="0"/>
        <v>500000</v>
      </c>
      <c r="S18">
        <f t="shared" si="1"/>
        <v>41528.560264391534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19436.236651779778</v>
      </c>
      <c r="AC18">
        <f t="shared" si="2"/>
        <v>15794.86673435014</v>
      </c>
      <c r="AE18">
        <f t="shared" si="3"/>
        <v>10378.877107221284</v>
      </c>
      <c r="AF18">
        <f t="shared" si="4"/>
        <v>-518.94385536106427</v>
      </c>
      <c r="AG18">
        <f t="shared" si="4"/>
        <v>-4.7542181313872129</v>
      </c>
      <c r="AH18">
        <f t="shared" si="5"/>
        <v>-21753.057294714697</v>
      </c>
      <c r="AI18">
        <f t="shared" si="6"/>
        <v>-11897.878260985864</v>
      </c>
      <c r="AJ18">
        <f t="shared" si="7"/>
        <v>3641.369917429638</v>
      </c>
      <c r="AK18">
        <f t="shared" si="24"/>
        <v>2506.9318509942823</v>
      </c>
      <c r="AL18">
        <f t="shared" si="8"/>
        <v>-5749.5764925619442</v>
      </c>
      <c r="AN18">
        <f t="shared" si="9"/>
        <v>3028.8019283144454</v>
      </c>
      <c r="AO18">
        <f t="shared" si="9"/>
        <v>-151.44009641572228</v>
      </c>
      <c r="AP18">
        <f t="shared" si="9"/>
        <v>-1.387393346622664</v>
      </c>
      <c r="AQ18">
        <f t="shared" si="9"/>
        <v>-6348.056846643397</v>
      </c>
      <c r="AR18">
        <f t="shared" si="9"/>
        <v>-3472.0824080912967</v>
      </c>
      <c r="AS18">
        <f t="shared" si="9"/>
        <v>1062.6379052068639</v>
      </c>
      <c r="AT18">
        <f t="shared" si="9"/>
        <v>731.58203397180819</v>
      </c>
      <c r="AU18">
        <f t="shared" si="9"/>
        <v>-1677.8624689126245</v>
      </c>
      <c r="AW18">
        <v>15</v>
      </c>
      <c r="AX18">
        <f>(R18*SUMPRODUCT(K19:$K$23, X19:$X$23)-$AZ$3*SUMPRODUCT(K18:$K$22, W19:$W$23))/Z18</f>
        <v>41528.560264391534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27288.60145977588</v>
      </c>
      <c r="P19">
        <f t="shared" si="22"/>
        <v>1364.4300729887941</v>
      </c>
      <c r="Q19" s="4">
        <f t="shared" si="23"/>
        <v>12.5</v>
      </c>
      <c r="R19">
        <f t="shared" si="0"/>
        <v>500000</v>
      </c>
      <c r="S19">
        <f t="shared" si="1"/>
        <v>36680.986113533749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15794.86673435014</v>
      </c>
      <c r="AC19">
        <f t="shared" si="2"/>
        <v>12235.899095090386</v>
      </c>
      <c r="AE19">
        <f t="shared" si="3"/>
        <v>9102.8243590419333</v>
      </c>
      <c r="AF19">
        <f t="shared" si="4"/>
        <v>-455.14121795209667</v>
      </c>
      <c r="AG19">
        <f t="shared" si="4"/>
        <v>-4.1697008421536994</v>
      </c>
      <c r="AH19">
        <f t="shared" si="5"/>
        <v>-21479.00431678566</v>
      </c>
      <c r="AI19">
        <f t="shared" si="6"/>
        <v>-12835.490876537977</v>
      </c>
      <c r="AJ19">
        <f t="shared" si="7"/>
        <v>3558.9676392597539</v>
      </c>
      <c r="AK19">
        <f t="shared" si="24"/>
        <v>2091.5978779411498</v>
      </c>
      <c r="AL19">
        <f t="shared" si="8"/>
        <v>-7184.9253593370731</v>
      </c>
      <c r="AN19">
        <f t="shared" si="9"/>
        <v>2447.0228985391982</v>
      </c>
      <c r="AO19">
        <f t="shared" si="9"/>
        <v>-122.3511449269599</v>
      </c>
      <c r="AP19">
        <f t="shared" si="9"/>
        <v>-1.1208997381865531</v>
      </c>
      <c r="AQ19">
        <f t="shared" si="9"/>
        <v>-5773.98984401899</v>
      </c>
      <c r="AR19">
        <f t="shared" si="9"/>
        <v>-3450.4389901449381</v>
      </c>
      <c r="AS19">
        <f t="shared" si="9"/>
        <v>956.72232759033636</v>
      </c>
      <c r="AT19">
        <f t="shared" si="9"/>
        <v>562.26372167381624</v>
      </c>
      <c r="AU19">
        <f t="shared" si="9"/>
        <v>-1931.4529408807855</v>
      </c>
      <c r="AW19">
        <v>16</v>
      </c>
      <c r="AX19">
        <f>(R19*SUMPRODUCT(K20:$K$23, X20:$X$23)-$AZ$3*SUMPRODUCT(K19:$K$22, W20:$W$23))/Z19</f>
        <v>36680.986113533749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27288.60145977588</v>
      </c>
      <c r="P20">
        <f t="shared" si="22"/>
        <v>1364.4300729887941</v>
      </c>
      <c r="Q20" s="4">
        <f t="shared" si="23"/>
        <v>12.5</v>
      </c>
      <c r="R20">
        <f t="shared" si="0"/>
        <v>500000</v>
      </c>
      <c r="S20">
        <f t="shared" si="1"/>
        <v>30617.309032050864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12235.899095090386</v>
      </c>
      <c r="AC20">
        <f t="shared" si="2"/>
        <v>8825.1154122679509</v>
      </c>
      <c r="AE20">
        <f t="shared" si="3"/>
        <v>7865.6506706649152</v>
      </c>
      <c r="AF20">
        <f t="shared" si="4"/>
        <v>-393.28253353324578</v>
      </c>
      <c r="AG20">
        <f t="shared" si="4"/>
        <v>-3.6029927560867732</v>
      </c>
      <c r="AH20">
        <f t="shared" si="5"/>
        <v>-21000.443105815568</v>
      </c>
      <c r="AI20">
        <f t="shared" si="6"/>
        <v>-13531.677961439986</v>
      </c>
      <c r="AJ20">
        <f t="shared" si="7"/>
        <v>3410.7836828224354</v>
      </c>
      <c r="AK20">
        <f t="shared" si="24"/>
        <v>1686.475843595706</v>
      </c>
      <c r="AL20">
        <f t="shared" si="8"/>
        <v>-8434.4184350218438</v>
      </c>
      <c r="AN20">
        <f t="shared" si="9"/>
        <v>1947.7709841323506</v>
      </c>
      <c r="AO20">
        <f t="shared" si="9"/>
        <v>-97.38854920661754</v>
      </c>
      <c r="AP20">
        <f t="shared" si="9"/>
        <v>-0.89220905430213071</v>
      </c>
      <c r="AQ20">
        <f t="shared" si="9"/>
        <v>-5200.3394821463689</v>
      </c>
      <c r="AR20">
        <f t="shared" si="9"/>
        <v>-3350.8492562749384</v>
      </c>
      <c r="AS20">
        <f t="shared" si="9"/>
        <v>844.61232372426514</v>
      </c>
      <c r="AT20">
        <f t="shared" si="9"/>
        <v>417.62199354299082</v>
      </c>
      <c r="AU20">
        <f t="shared" si="9"/>
        <v>-2088.6149390076821</v>
      </c>
      <c r="AW20">
        <v>17</v>
      </c>
      <c r="AX20">
        <f>(R20*SUMPRODUCT(K21:$K$23, X21:$X$23)-$AZ$3*SUMPRODUCT(K20:$K$22, W21:$W$23))/Z20</f>
        <v>30617.309032050864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27288.60145977588</v>
      </c>
      <c r="P21">
        <f t="shared" si="22"/>
        <v>1364.4300729887941</v>
      </c>
      <c r="Q21" s="4">
        <f t="shared" si="23"/>
        <v>12.5</v>
      </c>
      <c r="R21">
        <f t="shared" si="0"/>
        <v>500000</v>
      </c>
      <c r="S21">
        <f t="shared" si="1"/>
        <v>22955.640193143056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8825.1154122679509</v>
      </c>
      <c r="AC21">
        <f t="shared" si="2"/>
        <v>5618.4614264597049</v>
      </c>
      <c r="AE21">
        <f t="shared" si="3"/>
        <v>6678.966624053468</v>
      </c>
      <c r="AF21">
        <f t="shared" si="4"/>
        <v>-333.94833120267339</v>
      </c>
      <c r="AG21">
        <f t="shared" si="4"/>
        <v>-3.0594122943138187</v>
      </c>
      <c r="AH21">
        <f t="shared" si="5"/>
        <v>-20302.021368483463</v>
      </c>
      <c r="AI21">
        <f t="shared" si="6"/>
        <v>-13960.062487926982</v>
      </c>
      <c r="AJ21">
        <f t="shared" si="7"/>
        <v>3206.653985808246</v>
      </c>
      <c r="AK21">
        <f t="shared" si="24"/>
        <v>1298.1386814144214</v>
      </c>
      <c r="AL21">
        <f t="shared" si="8"/>
        <v>-9455.269820704314</v>
      </c>
      <c r="AN21">
        <f t="shared" si="9"/>
        <v>1523.5400576526454</v>
      </c>
      <c r="AO21">
        <f t="shared" si="9"/>
        <v>-76.177002882632266</v>
      </c>
      <c r="AP21">
        <f t="shared" si="9"/>
        <v>-0.69788298783760661</v>
      </c>
      <c r="AQ21">
        <f t="shared" si="9"/>
        <v>-4631.0970764265521</v>
      </c>
      <c r="AR21">
        <f t="shared" si="9"/>
        <v>-3184.4319046443761</v>
      </c>
      <c r="AS21">
        <f t="shared" si="9"/>
        <v>731.47031171199183</v>
      </c>
      <c r="AT21">
        <f t="shared" si="9"/>
        <v>296.11860529450428</v>
      </c>
      <c r="AU21">
        <f t="shared" si="9"/>
        <v>-2156.84298763788</v>
      </c>
      <c r="AW21">
        <v>18</v>
      </c>
      <c r="AX21">
        <f>(R21*SUMPRODUCT(K22:$K$23, X22:$X$23)-$AZ$3*SUMPRODUCT(K21:$K$22, W22:$W$23))/Z21</f>
        <v>22955.640193143056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27288.60145977588</v>
      </c>
      <c r="P22">
        <f t="shared" si="22"/>
        <v>1364.4300729887941</v>
      </c>
      <c r="Q22" s="4">
        <f t="shared" si="23"/>
        <v>12.5</v>
      </c>
      <c r="R22">
        <f t="shared" si="0"/>
        <v>500000</v>
      </c>
      <c r="S22">
        <f t="shared" si="1"/>
        <v>13097.601767353864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5618.4614264597049</v>
      </c>
      <c r="AC22">
        <f t="shared" si="2"/>
        <v>2666.7549653893511</v>
      </c>
      <c r="AE22">
        <f t="shared" si="3"/>
        <v>5556.1326977259832</v>
      </c>
      <c r="AF22">
        <f t="shared" si="4"/>
        <v>-277.80663488629915</v>
      </c>
      <c r="AG22">
        <f t="shared" si="4"/>
        <v>-2.5450794473270597</v>
      </c>
      <c r="AH22">
        <f t="shared" si="5"/>
        <v>-19349.548961744851</v>
      </c>
      <c r="AI22">
        <f t="shared" si="6"/>
        <v>-14073.767978352495</v>
      </c>
      <c r="AJ22">
        <f t="shared" si="7"/>
        <v>2951.7064610703537</v>
      </c>
      <c r="AK22">
        <f t="shared" si="24"/>
        <v>932.45989903432746</v>
      </c>
      <c r="AL22">
        <f t="shared" si="8"/>
        <v>-10189.601618247814</v>
      </c>
      <c r="AN22">
        <f t="shared" si="9"/>
        <v>1167.504546718832</v>
      </c>
      <c r="AO22">
        <f t="shared" si="9"/>
        <v>-58.375227335941595</v>
      </c>
      <c r="AP22">
        <f t="shared" si="9"/>
        <v>-0.53479497128121634</v>
      </c>
      <c r="AQ22">
        <f t="shared" si="9"/>
        <v>-4065.9011616194289</v>
      </c>
      <c r="AR22">
        <f t="shared" si="9"/>
        <v>-2957.3066372078201</v>
      </c>
      <c r="AS22">
        <f t="shared" si="9"/>
        <v>620.23909459351557</v>
      </c>
      <c r="AT22">
        <f t="shared" si="9"/>
        <v>195.93685589999029</v>
      </c>
      <c r="AU22">
        <f t="shared" si="9"/>
        <v>-2141.1306867143144</v>
      </c>
      <c r="AW22">
        <v>19</v>
      </c>
      <c r="AX22">
        <f>(R22*SUMPRODUCT(K23:$K$23, X23:$X$23)-$AZ$3*SUMPRODUCT(K22:$K$22, W23:$W$23))/Z22</f>
        <v>13097.601767353864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27288.60145977588</v>
      </c>
      <c r="P23">
        <f t="shared" si="22"/>
        <v>1364.4300729887941</v>
      </c>
      <c r="Q23" s="4">
        <f t="shared" si="23"/>
        <v>12.5</v>
      </c>
      <c r="R23">
        <f t="shared" si="0"/>
        <v>500000</v>
      </c>
      <c r="S23">
        <f t="shared" si="1"/>
        <v>16143.151983196129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2666.7549653893511</v>
      </c>
      <c r="AC23">
        <f t="shared" si="2"/>
        <v>2666.7549653893511</v>
      </c>
      <c r="AE23">
        <f t="shared" si="3"/>
        <v>4507.9184980194023</v>
      </c>
      <c r="AF23">
        <f t="shared" si="4"/>
        <v>-225.39592490097013</v>
      </c>
      <c r="AG23">
        <f t="shared" si="4"/>
        <v>-2.0649274133122</v>
      </c>
      <c r="AH23">
        <f t="shared" si="5"/>
        <v>-18188.049581663556</v>
      </c>
      <c r="AI23">
        <f t="shared" si="6"/>
        <v>-13907.591935958437</v>
      </c>
      <c r="AJ23">
        <f t="shared" si="7"/>
        <v>0</v>
      </c>
      <c r="AK23">
        <f t="shared" si="24"/>
        <v>594.66357752518809</v>
      </c>
      <c r="AL23">
        <f t="shared" si="8"/>
        <v>-13312.928358433248</v>
      </c>
      <c r="AN23">
        <f t="shared" si="9"/>
        <v>872.57626084875005</v>
      </c>
      <c r="AO23">
        <f t="shared" si="9"/>
        <v>-43.628813042437507</v>
      </c>
      <c r="AP23">
        <f t="shared" si="9"/>
        <v>-0.39969814051067737</v>
      </c>
      <c r="AQ23">
        <f t="shared" si="9"/>
        <v>-3520.5739196643635</v>
      </c>
      <c r="AR23">
        <f t="shared" si="9"/>
        <v>-2692.0261699985617</v>
      </c>
      <c r="AS23">
        <f t="shared" si="9"/>
        <v>0</v>
      </c>
      <c r="AT23">
        <f t="shared" si="9"/>
        <v>115.10618951248752</v>
      </c>
      <c r="AU23">
        <f t="shared" si="9"/>
        <v>-2576.9199804860741</v>
      </c>
      <c r="AW23">
        <v>20</v>
      </c>
      <c r="AX23">
        <f>(R23*SUMPRODUCT(K$23:$K24, X$23:$X24)-$AZ$3*SUMPRODUCT(K$22:$K23, W$23:$W24))/Z23</f>
        <v>16143.151983196129</v>
      </c>
    </row>
    <row r="25" spans="5:50" x14ac:dyDescent="0.25">
      <c r="AN25" s="8">
        <f t="shared" ref="AN25:AU25" si="25">SUM(AN3:AN23)</f>
        <v>182883.49057321451</v>
      </c>
      <c r="AO25" s="8">
        <f t="shared" si="25"/>
        <v>-29610.62562349264</v>
      </c>
      <c r="AP25" s="8">
        <f t="shared" si="25"/>
        <v>-696.22981026947662</v>
      </c>
      <c r="AQ25" s="8">
        <f t="shared" si="25"/>
        <v>-150983.13011257147</v>
      </c>
      <c r="AR25" s="8">
        <f t="shared" si="25"/>
        <v>1593.505026880935</v>
      </c>
      <c r="AS25" s="8">
        <f t="shared" si="25"/>
        <v>-19517.647772623004</v>
      </c>
      <c r="AT25" s="8">
        <f t="shared" si="25"/>
        <v>31650.294304904262</v>
      </c>
      <c r="AU25" s="9">
        <f t="shared" si="25"/>
        <v>13726.151559162196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1567.5797983841144</v>
      </c>
      <c r="K3">
        <v>1</v>
      </c>
      <c r="L3" s="2">
        <v>0</v>
      </c>
      <c r="O3">
        <f>$C$3</f>
        <v>1567.5797983841144</v>
      </c>
      <c r="P3">
        <f>O3*B5</f>
        <v>1254.0638387072916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1567.5797983841144</v>
      </c>
      <c r="AF3">
        <f t="shared" ref="AF3:AG23" si="4">-$Z3*P3</f>
        <v>-1254.0638387072916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-311.44101102317723</v>
      </c>
      <c r="AJ3">
        <f t="shared" ref="AJ3:AJ23" si="7">AB3-AC3</f>
        <v>0</v>
      </c>
      <c r="AL3">
        <f t="shared" ref="AL3:AL23" si="8">SUM(AI3:AK3)</f>
        <v>-311.44101102317723</v>
      </c>
      <c r="AN3">
        <f t="shared" ref="AN3:AU23" si="9">AE3*$K3</f>
        <v>1567.5797983841144</v>
      </c>
      <c r="AO3">
        <f t="shared" si="9"/>
        <v>-1254.0638387072916</v>
      </c>
      <c r="AP3">
        <f t="shared" si="9"/>
        <v>-624.95697070000006</v>
      </c>
      <c r="AQ3">
        <f t="shared" si="9"/>
        <v>0</v>
      </c>
      <c r="AR3">
        <f t="shared" si="9"/>
        <v>-311.44101102317723</v>
      </c>
      <c r="AS3">
        <f t="shared" si="9"/>
        <v>0</v>
      </c>
      <c r="AT3">
        <f t="shared" si="9"/>
        <v>0</v>
      </c>
      <c r="AU3">
        <f t="shared" si="9"/>
        <v>-311.44101102317723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1170.4042835839327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1000000</v>
      </c>
      <c r="S4">
        <f t="shared" si="1"/>
        <v>208.33581114826626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206.03434773444314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-206.03434773444314</v>
      </c>
      <c r="AK4">
        <f>G4*MAX(0, SUM(AB4, AE4:AF4))</f>
        <v>0</v>
      </c>
      <c r="AL4">
        <f t="shared" si="8"/>
        <v>-1252.9273477344429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-964.36993584948755</v>
      </c>
      <c r="AR4">
        <f t="shared" si="9"/>
        <v>-964.36993584948755</v>
      </c>
      <c r="AS4">
        <f t="shared" si="9"/>
        <v>-189.79335109457793</v>
      </c>
      <c r="AT4">
        <f t="shared" si="9"/>
        <v>0</v>
      </c>
      <c r="AU4">
        <f t="shared" si="9"/>
        <v>-1154.1632869440655</v>
      </c>
      <c r="AW4">
        <v>1</v>
      </c>
      <c r="AX4">
        <f>(R4*SUMPRODUCT(K5:$K$23, X5:$X$23)-$AZ$3*SUMPRODUCT(K4:$K$22, W5:$W$23))/Z4</f>
        <v>208.33581114826626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1567.5797983841144</v>
      </c>
      <c r="P5">
        <f t="shared" ref="P5:P23" si="22">O5*$C$5</f>
        <v>78.378989919205722</v>
      </c>
      <c r="Q5" s="4">
        <f t="shared" ref="Q5:Q23" si="23">$C$8</f>
        <v>12.5</v>
      </c>
      <c r="R5">
        <f t="shared" si="0"/>
        <v>1000000</v>
      </c>
      <c r="S5">
        <f t="shared" si="1"/>
        <v>393.29412837576012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206.03434773444314</v>
      </c>
      <c r="AC5">
        <f t="shared" si="2"/>
        <v>384.64855766315304</v>
      </c>
      <c r="AE5">
        <f t="shared" si="3"/>
        <v>1533.1205450752632</v>
      </c>
      <c r="AF5">
        <f t="shared" si="4"/>
        <v>-76.656027253763156</v>
      </c>
      <c r="AG5">
        <f t="shared" si="4"/>
        <v>-12.225219305068453</v>
      </c>
      <c r="AH5">
        <f t="shared" si="5"/>
        <v>-1046.0315245236118</v>
      </c>
      <c r="AI5">
        <f t="shared" si="6"/>
        <v>398.20777399281974</v>
      </c>
      <c r="AJ5">
        <f t="shared" si="7"/>
        <v>-178.6142099287099</v>
      </c>
      <c r="AK5">
        <f>G5*SUM(AB5, AE5:AF5)</f>
        <v>116.37492058891604</v>
      </c>
      <c r="AL5">
        <f t="shared" si="8"/>
        <v>335.96848465302588</v>
      </c>
      <c r="AN5">
        <f t="shared" si="9"/>
        <v>1300.9453027918521</v>
      </c>
      <c r="AO5">
        <f t="shared" si="9"/>
        <v>-65.047265139592611</v>
      </c>
      <c r="AP5">
        <f t="shared" si="9"/>
        <v>-10.373836344191909</v>
      </c>
      <c r="AQ5">
        <f t="shared" si="9"/>
        <v>-887.6208741527156</v>
      </c>
      <c r="AR5">
        <f t="shared" si="9"/>
        <v>337.90332715535203</v>
      </c>
      <c r="AS5">
        <f t="shared" si="9"/>
        <v>-151.56493608089093</v>
      </c>
      <c r="AT5">
        <f t="shared" si="9"/>
        <v>98.751143078245562</v>
      </c>
      <c r="AU5">
        <f t="shared" si="9"/>
        <v>285.08953415270668</v>
      </c>
      <c r="AW5">
        <v>2</v>
      </c>
      <c r="AX5">
        <f>(R5*SUMPRODUCT(K6:$K$23, X6:$X$23)-$AZ$3*SUMPRODUCT(K5:$K$22, W6:$W$23))/Z5</f>
        <v>393.29412837576012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1567.5797983841144</v>
      </c>
      <c r="P6">
        <f t="shared" si="22"/>
        <v>78.378989919205722</v>
      </c>
      <c r="Q6" s="4">
        <f t="shared" si="23"/>
        <v>12.5</v>
      </c>
      <c r="R6">
        <f t="shared" si="0"/>
        <v>1000000</v>
      </c>
      <c r="S6">
        <f t="shared" si="1"/>
        <v>555.2394223124046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384.64855766315304</v>
      </c>
      <c r="AC6">
        <f t="shared" si="2"/>
        <v>537.02183560014237</v>
      </c>
      <c r="AE6">
        <f t="shared" si="3"/>
        <v>1516.1469934393219</v>
      </c>
      <c r="AF6">
        <f t="shared" si="4"/>
        <v>-75.807349671966094</v>
      </c>
      <c r="AG6">
        <f t="shared" si="4"/>
        <v>-12.089870919188531</v>
      </c>
      <c r="AH6">
        <f t="shared" si="5"/>
        <v>-1047.6954263391001</v>
      </c>
      <c r="AI6">
        <f t="shared" si="6"/>
        <v>380.55434650906727</v>
      </c>
      <c r="AJ6">
        <f t="shared" si="7"/>
        <v>-152.37327793698933</v>
      </c>
      <c r="AK6">
        <f>G6*SUM(AB6, AE6:AF6)</f>
        <v>127.74917410013565</v>
      </c>
      <c r="AL6">
        <f t="shared" si="8"/>
        <v>355.93024267221358</v>
      </c>
      <c r="AN6">
        <f t="shared" si="9"/>
        <v>1185.1284114862854</v>
      </c>
      <c r="AO6">
        <f t="shared" si="9"/>
        <v>-59.256420574314269</v>
      </c>
      <c r="AP6">
        <f t="shared" si="9"/>
        <v>-9.4503036839650392</v>
      </c>
      <c r="AQ6">
        <f t="shared" si="9"/>
        <v>-818.95332161828196</v>
      </c>
      <c r="AR6">
        <f t="shared" si="9"/>
        <v>297.46836560972417</v>
      </c>
      <c r="AS6">
        <f t="shared" si="9"/>
        <v>-119.1058001736225</v>
      </c>
      <c r="AT6">
        <f t="shared" si="9"/>
        <v>99.857847837389031</v>
      </c>
      <c r="AU6">
        <f t="shared" si="9"/>
        <v>278.22041327349069</v>
      </c>
      <c r="AW6">
        <v>3</v>
      </c>
      <c r="AX6">
        <f>(R6*SUMPRODUCT(K7:$K$23, X7:$X$23)-$AZ$3*SUMPRODUCT(K6:$K$22, W7:$W$23))/Z6</f>
        <v>555.2394223124046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1567.5797983841144</v>
      </c>
      <c r="P7">
        <f t="shared" si="22"/>
        <v>78.378989919205722</v>
      </c>
      <c r="Q7" s="4">
        <f t="shared" si="23"/>
        <v>12.5</v>
      </c>
      <c r="R7">
        <f t="shared" si="0"/>
        <v>1000000</v>
      </c>
      <c r="S7">
        <f t="shared" si="1"/>
        <v>696.08336703798022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537.02183560014237</v>
      </c>
      <c r="AC7">
        <f t="shared" si="2"/>
        <v>665.78127454052992</v>
      </c>
      <c r="AE7">
        <f t="shared" si="3"/>
        <v>1499.3394836501204</v>
      </c>
      <c r="AF7">
        <f t="shared" si="4"/>
        <v>-74.966974182506021</v>
      </c>
      <c r="AG7">
        <f t="shared" si="4"/>
        <v>-11.955846563566197</v>
      </c>
      <c r="AH7">
        <f t="shared" si="5"/>
        <v>-1050.0517144358537</v>
      </c>
      <c r="AI7">
        <f t="shared" si="6"/>
        <v>362.3649484681946</v>
      </c>
      <c r="AJ7">
        <f t="shared" si="7"/>
        <v>-128.75943894038755</v>
      </c>
      <c r="AK7">
        <f>G7*SUM(AB7, AE7:AF7)</f>
        <v>137.297604154743</v>
      </c>
      <c r="AL7">
        <f t="shared" si="8"/>
        <v>370.90311368255004</v>
      </c>
      <c r="AN7">
        <f t="shared" si="9"/>
        <v>1079.6063876495884</v>
      </c>
      <c r="AO7">
        <f t="shared" si="9"/>
        <v>-53.980319382479422</v>
      </c>
      <c r="AP7">
        <f t="shared" si="9"/>
        <v>-8.6088630764001906</v>
      </c>
      <c r="AQ7">
        <f t="shared" si="9"/>
        <v>-756.09463409014791</v>
      </c>
      <c r="AR7">
        <f t="shared" si="9"/>
        <v>260.9225711005609</v>
      </c>
      <c r="AS7">
        <f t="shared" si="9"/>
        <v>-92.713834502512327</v>
      </c>
      <c r="AT7">
        <f t="shared" si="9"/>
        <v>98.86178018442348</v>
      </c>
      <c r="AU7">
        <f t="shared" si="9"/>
        <v>267.07051678247205</v>
      </c>
      <c r="AW7">
        <v>4</v>
      </c>
      <c r="AX7">
        <f>(R7*SUMPRODUCT(K8:$K$23, X8:$X$23)-$AZ$3*SUMPRODUCT(K7:$K$22, W8:$W$23))/Z7</f>
        <v>696.08336703798022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1567.5797983841144</v>
      </c>
      <c r="P8">
        <f t="shared" si="22"/>
        <v>78.378989919205722</v>
      </c>
      <c r="Q8" s="4">
        <f t="shared" si="23"/>
        <v>12.5</v>
      </c>
      <c r="R8">
        <f t="shared" si="0"/>
        <v>1000000</v>
      </c>
      <c r="S8">
        <f t="shared" si="1"/>
        <v>815.81145214036496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665.78127454052992</v>
      </c>
      <c r="AC8">
        <f t="shared" si="2"/>
        <v>771.63312853078332</v>
      </c>
      <c r="AE8">
        <f t="shared" si="3"/>
        <v>1482.6912528321197</v>
      </c>
      <c r="AF8">
        <f t="shared" si="4"/>
        <v>-74.134562641605996</v>
      </c>
      <c r="AG8">
        <f t="shared" si="4"/>
        <v>-11.823092310519861</v>
      </c>
      <c r="AH8">
        <f t="shared" si="5"/>
        <v>-1055.6629928538916</v>
      </c>
      <c r="AI8">
        <f t="shared" si="6"/>
        <v>341.07060502610238</v>
      </c>
      <c r="AJ8">
        <f t="shared" si="7"/>
        <v>-105.8518539902534</v>
      </c>
      <c r="AK8">
        <f t="shared" ref="AK8:AK23" si="24">G8*SUM(AB8:AB8, AE8:AF8)</f>
        <v>145.20365753117309</v>
      </c>
      <c r="AL8">
        <f t="shared" si="8"/>
        <v>380.4224085670221</v>
      </c>
      <c r="AN8">
        <f t="shared" si="9"/>
        <v>983.46194578248139</v>
      </c>
      <c r="AO8">
        <f t="shared" si="9"/>
        <v>-49.17309728912408</v>
      </c>
      <c r="AP8">
        <f t="shared" si="9"/>
        <v>-7.8422000174747826</v>
      </c>
      <c r="AQ8">
        <f t="shared" si="9"/>
        <v>-700.21616372225174</v>
      </c>
      <c r="AR8">
        <f t="shared" si="9"/>
        <v>226.23048475363095</v>
      </c>
      <c r="AS8">
        <f t="shared" si="9"/>
        <v>-70.211023428574023</v>
      </c>
      <c r="AT8">
        <f t="shared" si="9"/>
        <v>96.312884626230129</v>
      </c>
      <c r="AU8">
        <f t="shared" si="9"/>
        <v>252.33234595128707</v>
      </c>
      <c r="AW8">
        <v>5</v>
      </c>
      <c r="AX8">
        <f>(R8*SUMPRODUCT(K9:$K$23, X9:$X$23)-$AZ$3*SUMPRODUCT(K8:$K$22, W9:$W$23))/Z8</f>
        <v>815.81145214036496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1567.5797983841144</v>
      </c>
      <c r="P9">
        <f t="shared" si="22"/>
        <v>78.378989919205722</v>
      </c>
      <c r="Q9" s="4">
        <f t="shared" si="23"/>
        <v>12.5</v>
      </c>
      <c r="R9">
        <f t="shared" si="0"/>
        <v>1000000</v>
      </c>
      <c r="S9">
        <f t="shared" si="1"/>
        <v>910.81355500861707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771.63312853078332</v>
      </c>
      <c r="AC9">
        <f t="shared" si="2"/>
        <v>851.90079152642284</v>
      </c>
      <c r="AE9">
        <f t="shared" si="3"/>
        <v>1466.1864260590885</v>
      </c>
      <c r="AF9">
        <f t="shared" si="4"/>
        <v>-73.30932130295443</v>
      </c>
      <c r="AG9">
        <f t="shared" si="4"/>
        <v>-11.691481572185801</v>
      </c>
      <c r="AH9">
        <f t="shared" si="5"/>
        <v>-1070.3852183089111</v>
      </c>
      <c r="AI9">
        <f t="shared" si="6"/>
        <v>310.8004048750372</v>
      </c>
      <c r="AJ9">
        <f t="shared" si="7"/>
        <v>-80.267662995639512</v>
      </c>
      <c r="AK9">
        <f t="shared" si="24"/>
        <v>151.51571633008422</v>
      </c>
      <c r="AL9">
        <f t="shared" si="8"/>
        <v>382.04845820948191</v>
      </c>
      <c r="AN9">
        <f t="shared" si="9"/>
        <v>895.85432740656245</v>
      </c>
      <c r="AO9">
        <f t="shared" si="9"/>
        <v>-44.792716370328129</v>
      </c>
      <c r="AP9">
        <f t="shared" si="9"/>
        <v>-7.1436102354248812</v>
      </c>
      <c r="AQ9">
        <f t="shared" si="9"/>
        <v>-654.01589645832075</v>
      </c>
      <c r="AR9">
        <f t="shared" si="9"/>
        <v>189.9021043424888</v>
      </c>
      <c r="AS9">
        <f t="shared" si="9"/>
        <v>-49.044331585264111</v>
      </c>
      <c r="AT9">
        <f t="shared" si="9"/>
        <v>92.577592952658279</v>
      </c>
      <c r="AU9">
        <f t="shared" si="9"/>
        <v>233.43536570988297</v>
      </c>
      <c r="AW9">
        <v>6</v>
      </c>
      <c r="AX9">
        <f>(R9*SUMPRODUCT(K10:$K$23, X10:$X$23)-$AZ$3*SUMPRODUCT(K9:$K$22, W10:$W$23))/Z9</f>
        <v>910.81355500861707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1567.5797983841144</v>
      </c>
      <c r="P10">
        <f t="shared" si="22"/>
        <v>78.378989919205722</v>
      </c>
      <c r="Q10" s="4">
        <f t="shared" si="23"/>
        <v>12.5</v>
      </c>
      <c r="R10">
        <f t="shared" si="0"/>
        <v>1000000</v>
      </c>
      <c r="S10">
        <f t="shared" si="1"/>
        <v>981.16095277283569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851.90079152642284</v>
      </c>
      <c r="AC10">
        <f t="shared" si="2"/>
        <v>907.45188451074955</v>
      </c>
      <c r="AE10">
        <f t="shared" si="3"/>
        <v>1449.8164018294274</v>
      </c>
      <c r="AF10">
        <f t="shared" si="4"/>
        <v>-72.490820091471377</v>
      </c>
      <c r="AG10">
        <f t="shared" si="4"/>
        <v>-11.56094575953901</v>
      </c>
      <c r="AH10">
        <f t="shared" si="5"/>
        <v>-1089.6797539946447</v>
      </c>
      <c r="AI10">
        <f t="shared" si="6"/>
        <v>276.08488198377245</v>
      </c>
      <c r="AJ10">
        <f t="shared" si="7"/>
        <v>-55.551092984326715</v>
      </c>
      <c r="AK10">
        <f t="shared" si="24"/>
        <v>156.04584612850653</v>
      </c>
      <c r="AL10">
        <f t="shared" si="8"/>
        <v>376.57963512795226</v>
      </c>
      <c r="AN10">
        <f t="shared" si="9"/>
        <v>816.02333294365781</v>
      </c>
      <c r="AO10">
        <f t="shared" si="9"/>
        <v>-40.801166647182896</v>
      </c>
      <c r="AP10">
        <f t="shared" si="9"/>
        <v>-6.5070318412564019</v>
      </c>
      <c r="AQ10">
        <f t="shared" si="9"/>
        <v>-613.321868599298</v>
      </c>
      <c r="AR10">
        <f t="shared" si="9"/>
        <v>155.39326585592059</v>
      </c>
      <c r="AS10">
        <f t="shared" si="9"/>
        <v>-31.266709349220463</v>
      </c>
      <c r="AT10">
        <f t="shared" si="9"/>
        <v>87.829777128413554</v>
      </c>
      <c r="AU10">
        <f t="shared" si="9"/>
        <v>211.95633363511368</v>
      </c>
      <c r="AW10">
        <v>7</v>
      </c>
      <c r="AX10">
        <f>(R10*SUMPRODUCT(K11:$K$23, X11:$X$23)-$AZ$3*SUMPRODUCT(K10:$K$22, W11:$W$23))/Z10</f>
        <v>981.16095277283569</v>
      </c>
    </row>
    <row r="11" spans="1:52" x14ac:dyDescent="0.25">
      <c r="A11" t="s">
        <v>33</v>
      </c>
      <c r="C11" s="7">
        <f>AU25</f>
        <v>688.93360305222063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1567.5797983841144</v>
      </c>
      <c r="P11">
        <f t="shared" si="22"/>
        <v>78.378989919205722</v>
      </c>
      <c r="Q11" s="4">
        <f t="shared" si="23"/>
        <v>12.5</v>
      </c>
      <c r="R11">
        <f t="shared" si="0"/>
        <v>1000000</v>
      </c>
      <c r="S11">
        <f t="shared" si="1"/>
        <v>1030.5783817557522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907.45188451074955</v>
      </c>
      <c r="AC11">
        <f t="shared" si="2"/>
        <v>942.48388497512394</v>
      </c>
      <c r="AE11">
        <f t="shared" si="3"/>
        <v>1433.5820783204931</v>
      </c>
      <c r="AF11">
        <f t="shared" si="4"/>
        <v>-71.679103916024658</v>
      </c>
      <c r="AG11">
        <f t="shared" si="4"/>
        <v>-11.431492034713733</v>
      </c>
      <c r="AH11">
        <f t="shared" si="5"/>
        <v>-1107.5413783908193</v>
      </c>
      <c r="AI11">
        <f t="shared" si="6"/>
        <v>242.93010397893545</v>
      </c>
      <c r="AJ11">
        <f t="shared" si="7"/>
        <v>-35.032000464374391</v>
      </c>
      <c r="AK11">
        <f t="shared" si="24"/>
        <v>158.85484012406528</v>
      </c>
      <c r="AL11">
        <f t="shared" si="8"/>
        <v>366.75294363862633</v>
      </c>
      <c r="AN11">
        <f t="shared" si="9"/>
        <v>743.28179911139125</v>
      </c>
      <c r="AO11">
        <f t="shared" si="9"/>
        <v>-37.164089955569565</v>
      </c>
      <c r="AP11">
        <f t="shared" si="9"/>
        <v>-5.9269853429278179</v>
      </c>
      <c r="AQ11">
        <f t="shared" si="9"/>
        <v>-574.23663476950878</v>
      </c>
      <c r="AR11">
        <f t="shared" si="9"/>
        <v>125.95408904338511</v>
      </c>
      <c r="AS11">
        <f t="shared" si="9"/>
        <v>-18.163346714083339</v>
      </c>
      <c r="AT11">
        <f t="shared" si="9"/>
        <v>82.362853965987512</v>
      </c>
      <c r="AU11">
        <f t="shared" si="9"/>
        <v>190.1535962952893</v>
      </c>
      <c r="AW11">
        <v>8</v>
      </c>
      <c r="AX11">
        <f>(R11*SUMPRODUCT(K12:$K$23, X12:$X$23)-$AZ$3*SUMPRODUCT(K11:$K$22, W12:$W$23))/Z11</f>
        <v>1030.5783817557522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1567.5797983841144</v>
      </c>
      <c r="P12">
        <f t="shared" si="22"/>
        <v>78.378989919205722</v>
      </c>
      <c r="Q12" s="4">
        <f t="shared" si="23"/>
        <v>12.5</v>
      </c>
      <c r="R12">
        <f t="shared" si="0"/>
        <v>1000000</v>
      </c>
      <c r="S12">
        <f t="shared" si="1"/>
        <v>1057.5422524361995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942.48388497512394</v>
      </c>
      <c r="AC12">
        <f t="shared" si="2"/>
        <v>956.2731597334722</v>
      </c>
      <c r="AE12">
        <f t="shared" si="3"/>
        <v>1417.470066545234</v>
      </c>
      <c r="AF12">
        <f t="shared" si="4"/>
        <v>-70.873503327261702</v>
      </c>
      <c r="AG12">
        <f t="shared" si="4"/>
        <v>-11.30301363291349</v>
      </c>
      <c r="AH12">
        <f t="shared" si="5"/>
        <v>-1133.0785162484717</v>
      </c>
      <c r="AI12">
        <f t="shared" si="6"/>
        <v>202.21503333658711</v>
      </c>
      <c r="AJ12">
        <f t="shared" si="7"/>
        <v>-13.789274758348256</v>
      </c>
      <c r="AK12">
        <f t="shared" si="24"/>
        <v>160.23563137351672</v>
      </c>
      <c r="AL12">
        <f t="shared" si="8"/>
        <v>348.66138995175561</v>
      </c>
      <c r="AN12">
        <f t="shared" si="9"/>
        <v>676.99614939456796</v>
      </c>
      <c r="AO12">
        <f t="shared" si="9"/>
        <v>-33.849807469728397</v>
      </c>
      <c r="AP12">
        <f t="shared" si="9"/>
        <v>-5.3984185533363771</v>
      </c>
      <c r="AQ12">
        <f t="shared" si="9"/>
        <v>-541.16824796980404</v>
      </c>
      <c r="AR12">
        <f t="shared" si="9"/>
        <v>96.579675401699205</v>
      </c>
      <c r="AS12">
        <f t="shared" si="9"/>
        <v>-6.5858786966120215</v>
      </c>
      <c r="AT12">
        <f t="shared" si="9"/>
        <v>76.529944438312754</v>
      </c>
      <c r="AU12">
        <f t="shared" si="9"/>
        <v>166.52374114339995</v>
      </c>
      <c r="AW12">
        <v>9</v>
      </c>
      <c r="AX12">
        <f>(R12*SUMPRODUCT(K13:$K$23, X13:$X$23)-$AZ$3*SUMPRODUCT(K12:$K$22, W13:$W$23))/Z12</f>
        <v>1057.5422524361995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1567.5797983841144</v>
      </c>
      <c r="P13">
        <f t="shared" si="22"/>
        <v>78.378989919205722</v>
      </c>
      <c r="Q13" s="4">
        <f t="shared" si="23"/>
        <v>12.5</v>
      </c>
      <c r="R13">
        <f t="shared" si="0"/>
        <v>1000000</v>
      </c>
      <c r="S13">
        <f t="shared" si="1"/>
        <v>1064.3952094689359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956.2731597334722</v>
      </c>
      <c r="AC13">
        <f t="shared" si="2"/>
        <v>951.61103322724318</v>
      </c>
      <c r="AE13">
        <f t="shared" si="3"/>
        <v>1401.4777766152622</v>
      </c>
      <c r="AF13">
        <f t="shared" si="4"/>
        <v>-70.07388883076311</v>
      </c>
      <c r="AG13">
        <f t="shared" si="4"/>
        <v>-11.175489902172183</v>
      </c>
      <c r="AH13">
        <f t="shared" si="5"/>
        <v>-1159.4875529737128</v>
      </c>
      <c r="AI13">
        <f t="shared" si="6"/>
        <v>160.74084490861424</v>
      </c>
      <c r="AJ13">
        <f t="shared" si="7"/>
        <v>4.6621265062290149</v>
      </c>
      <c r="AK13">
        <f t="shared" si="24"/>
        <v>160.13739332625798</v>
      </c>
      <c r="AL13">
        <f t="shared" si="8"/>
        <v>325.54036474110126</v>
      </c>
      <c r="AN13">
        <f t="shared" si="9"/>
        <v>616.59483784508541</v>
      </c>
      <c r="AO13">
        <f t="shared" si="9"/>
        <v>-30.829741892254273</v>
      </c>
      <c r="AP13">
        <f t="shared" si="9"/>
        <v>-4.916773921817895</v>
      </c>
      <c r="AQ13">
        <f t="shared" si="9"/>
        <v>-510.12870245853861</v>
      </c>
      <c r="AR13">
        <f t="shared" si="9"/>
        <v>70.719619572474699</v>
      </c>
      <c r="AS13">
        <f t="shared" si="9"/>
        <v>2.0511514239377835</v>
      </c>
      <c r="AT13">
        <f t="shared" si="9"/>
        <v>70.454124723552482</v>
      </c>
      <c r="AU13">
        <f t="shared" si="9"/>
        <v>143.22489571996499</v>
      </c>
      <c r="AW13">
        <v>10</v>
      </c>
      <c r="AX13">
        <f>(R13*SUMPRODUCT(K14:$K$23, X14:$X$23)-$AZ$3*SUMPRODUCT(K13:$K$22, W14:$W$23))/Z13</f>
        <v>1064.3952094689359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1567.5797983841144</v>
      </c>
      <c r="P14">
        <f t="shared" si="22"/>
        <v>78.378989919205722</v>
      </c>
      <c r="Q14" s="4">
        <f t="shared" si="23"/>
        <v>12.5</v>
      </c>
      <c r="R14">
        <f t="shared" si="0"/>
        <v>1000000</v>
      </c>
      <c r="S14">
        <f t="shared" si="1"/>
        <v>1051.0892929306485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951.61103322724318</v>
      </c>
      <c r="AC14">
        <f t="shared" si="2"/>
        <v>929.06543780347056</v>
      </c>
      <c r="AE14">
        <f t="shared" si="3"/>
        <v>1385.5951358965144</v>
      </c>
      <c r="AF14">
        <f t="shared" si="4"/>
        <v>-69.27975679482573</v>
      </c>
      <c r="AG14">
        <f t="shared" si="4"/>
        <v>-11.048840522543154</v>
      </c>
      <c r="AH14">
        <f t="shared" si="5"/>
        <v>-1191.5584485845554</v>
      </c>
      <c r="AI14">
        <f t="shared" si="6"/>
        <v>113.70808999459018</v>
      </c>
      <c r="AJ14">
        <f t="shared" si="7"/>
        <v>22.545595423772625</v>
      </c>
      <c r="AK14">
        <f t="shared" si="24"/>
        <v>158.75484886302527</v>
      </c>
      <c r="AL14">
        <f t="shared" si="8"/>
        <v>295.00853428138805</v>
      </c>
      <c r="AN14">
        <f t="shared" si="9"/>
        <v>561.55382008936908</v>
      </c>
      <c r="AO14">
        <f t="shared" si="9"/>
        <v>-28.077691004468459</v>
      </c>
      <c r="AP14">
        <f t="shared" si="9"/>
        <v>-4.4778726788600132</v>
      </c>
      <c r="AQ14">
        <f t="shared" si="9"/>
        <v>-482.9146561845277</v>
      </c>
      <c r="AR14">
        <f t="shared" si="9"/>
        <v>46.08360022151296</v>
      </c>
      <c r="AS14">
        <f t="shared" si="9"/>
        <v>9.1372760400296986</v>
      </c>
      <c r="AT14">
        <f t="shared" si="9"/>
        <v>64.340144914741217</v>
      </c>
      <c r="AU14">
        <f t="shared" si="9"/>
        <v>119.56102117628386</v>
      </c>
      <c r="AW14">
        <v>11</v>
      </c>
      <c r="AX14">
        <f>(R14*SUMPRODUCT(K15:$K$23, X15:$X$23)-$AZ$3*SUMPRODUCT(K14:$K$22, W15:$W$23))/Z14</f>
        <v>1051.0892929306485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1567.5797983841144</v>
      </c>
      <c r="P15">
        <f t="shared" si="22"/>
        <v>78.378989919205722</v>
      </c>
      <c r="Q15" s="4">
        <f t="shared" si="23"/>
        <v>12.5</v>
      </c>
      <c r="R15">
        <f t="shared" si="0"/>
        <v>1000000</v>
      </c>
      <c r="S15">
        <f t="shared" si="1"/>
        <v>1013.4901132933289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929.06543780347056</v>
      </c>
      <c r="AC15">
        <f t="shared" si="2"/>
        <v>885.61678205022099</v>
      </c>
      <c r="AE15">
        <f t="shared" si="3"/>
        <v>1369.796269783712</v>
      </c>
      <c r="AF15">
        <f t="shared" si="4"/>
        <v>-68.489813489185607</v>
      </c>
      <c r="AG15">
        <f t="shared" si="4"/>
        <v>-10.922859167964841</v>
      </c>
      <c r="AH15">
        <f t="shared" si="5"/>
        <v>-1239.4359482306045</v>
      </c>
      <c r="AI15">
        <f t="shared" si="6"/>
        <v>50.947648895957172</v>
      </c>
      <c r="AJ15">
        <f t="shared" si="7"/>
        <v>43.448655753249568</v>
      </c>
      <c r="AK15">
        <f t="shared" si="24"/>
        <v>156.12603258685979</v>
      </c>
      <c r="AL15">
        <f t="shared" si="8"/>
        <v>250.52233723606653</v>
      </c>
      <c r="AN15">
        <f t="shared" si="9"/>
        <v>511.39017738542861</v>
      </c>
      <c r="AO15">
        <f t="shared" si="9"/>
        <v>-25.569508869271434</v>
      </c>
      <c r="AP15">
        <f t="shared" si="9"/>
        <v>-4.0778639938504053</v>
      </c>
      <c r="AQ15">
        <f t="shared" si="9"/>
        <v>-462.72236492774726</v>
      </c>
      <c r="AR15">
        <f t="shared" si="9"/>
        <v>19.020439594559537</v>
      </c>
      <c r="AS15">
        <f t="shared" si="9"/>
        <v>16.220817842000027</v>
      </c>
      <c r="AT15">
        <f t="shared" si="9"/>
        <v>58.287003155355521</v>
      </c>
      <c r="AU15">
        <f t="shared" si="9"/>
        <v>93.528260591915085</v>
      </c>
      <c r="AW15">
        <v>12</v>
      </c>
      <c r="AX15">
        <f>(R15*SUMPRODUCT(K16:$K$23, X16:$X$23)-$AZ$3*SUMPRODUCT(K15:$K$22, W16:$W$23))/Z15</f>
        <v>1013.4901132933289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1567.5797983841144</v>
      </c>
      <c r="P16">
        <f t="shared" si="22"/>
        <v>78.378989919205722</v>
      </c>
      <c r="Q16" s="4">
        <f t="shared" si="23"/>
        <v>12.5</v>
      </c>
      <c r="R16">
        <f t="shared" si="0"/>
        <v>1000000</v>
      </c>
      <c r="S16">
        <f t="shared" si="1"/>
        <v>951.5321014213182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885.61678205022099</v>
      </c>
      <c r="AC16">
        <f t="shared" si="2"/>
        <v>821.92867594103245</v>
      </c>
      <c r="AE16">
        <f t="shared" si="3"/>
        <v>1354.0675991836795</v>
      </c>
      <c r="AF16">
        <f t="shared" si="4"/>
        <v>-67.703379959183977</v>
      </c>
      <c r="AG16">
        <f t="shared" si="4"/>
        <v>-10.797437557720135</v>
      </c>
      <c r="AH16">
        <f t="shared" si="5"/>
        <v>-1295.4414852045622</v>
      </c>
      <c r="AI16">
        <f t="shared" si="6"/>
        <v>-19.8747035377869</v>
      </c>
      <c r="AJ16">
        <f t="shared" si="7"/>
        <v>63.688106109188539</v>
      </c>
      <c r="AK16">
        <f t="shared" si="24"/>
        <v>152.03867008923015</v>
      </c>
      <c r="AL16">
        <f t="shared" si="8"/>
        <v>195.85207266063179</v>
      </c>
      <c r="AN16">
        <f t="shared" si="9"/>
        <v>465.6698452971267</v>
      </c>
      <c r="AO16">
        <f t="shared" si="9"/>
        <v>-23.283492264856335</v>
      </c>
      <c r="AP16">
        <f t="shared" si="9"/>
        <v>-3.7132866041105728</v>
      </c>
      <c r="AQ16">
        <f t="shared" si="9"/>
        <v>-445.50806501120474</v>
      </c>
      <c r="AR16">
        <f t="shared" si="9"/>
        <v>-6.8349985830449178</v>
      </c>
      <c r="AS16">
        <f t="shared" si="9"/>
        <v>21.902621801904409</v>
      </c>
      <c r="AT16">
        <f t="shared" si="9"/>
        <v>52.286772109690432</v>
      </c>
      <c r="AU16">
        <f t="shared" si="9"/>
        <v>67.354395328549913</v>
      </c>
      <c r="AW16">
        <v>13</v>
      </c>
      <c r="AX16">
        <f>(R16*SUMPRODUCT(K17:$K$23, X17:$X$23)-$AZ$3*SUMPRODUCT(K16:$K$22, W17:$W$23))/Z16</f>
        <v>951.5321014213182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1567.5797983841144</v>
      </c>
      <c r="P17">
        <f t="shared" si="22"/>
        <v>78.378989919205722</v>
      </c>
      <c r="Q17" s="4">
        <f t="shared" si="23"/>
        <v>12.5</v>
      </c>
      <c r="R17">
        <f t="shared" si="0"/>
        <v>1000000</v>
      </c>
      <c r="S17">
        <f t="shared" si="1"/>
        <v>868.437327495114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821.92867594103245</v>
      </c>
      <c r="AC17">
        <f t="shared" si="2"/>
        <v>741.47665102110091</v>
      </c>
      <c r="AE17">
        <f t="shared" si="3"/>
        <v>1338.4084058969991</v>
      </c>
      <c r="AF17">
        <f t="shared" si="4"/>
        <v>-66.920420294849961</v>
      </c>
      <c r="AG17">
        <f t="shared" si="4"/>
        <v>-10.672569964832503</v>
      </c>
      <c r="AH17">
        <f t="shared" si="5"/>
        <v>-1351.4573848345199</v>
      </c>
      <c r="AI17">
        <f t="shared" si="6"/>
        <v>-90.641969197203252</v>
      </c>
      <c r="AJ17">
        <f t="shared" si="7"/>
        <v>80.452024919931546</v>
      </c>
      <c r="AK17">
        <f t="shared" si="24"/>
        <v>146.53916630802274</v>
      </c>
      <c r="AL17">
        <f t="shared" si="8"/>
        <v>136.34922203075104</v>
      </c>
      <c r="AN17">
        <f t="shared" si="9"/>
        <v>424.00188966032385</v>
      </c>
      <c r="AO17">
        <f t="shared" si="9"/>
        <v>-21.200094483016194</v>
      </c>
      <c r="AP17">
        <f t="shared" si="9"/>
        <v>-3.3810231710164897</v>
      </c>
      <c r="AQ17">
        <f t="shared" si="9"/>
        <v>-428.13574872999885</v>
      </c>
      <c r="AR17">
        <f t="shared" si="9"/>
        <v>-28.714976723707693</v>
      </c>
      <c r="AS17">
        <f t="shared" si="9"/>
        <v>25.486847245395744</v>
      </c>
      <c r="AT17">
        <f t="shared" si="9"/>
        <v>46.422962639874299</v>
      </c>
      <c r="AU17">
        <f t="shared" si="9"/>
        <v>43.19483316156235</v>
      </c>
      <c r="AW17">
        <v>14</v>
      </c>
      <c r="AX17">
        <f>(R17*SUMPRODUCT(K18:$K$23, X18:$X$23)-$AZ$3*SUMPRODUCT(K17:$K$22, W18:$W$23))/Z17</f>
        <v>868.437327495114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1567.5797983841144</v>
      </c>
      <c r="P18">
        <f t="shared" si="22"/>
        <v>78.378989919205722</v>
      </c>
      <c r="Q18" s="4">
        <f t="shared" si="23"/>
        <v>12.5</v>
      </c>
      <c r="R18">
        <f t="shared" si="0"/>
        <v>1000000</v>
      </c>
      <c r="S18">
        <f t="shared" si="1"/>
        <v>766.30400866387959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741.47665102110091</v>
      </c>
      <c r="AC18">
        <f t="shared" si="2"/>
        <v>646.65160879493033</v>
      </c>
      <c r="AE18">
        <f t="shared" si="3"/>
        <v>1322.81442753635</v>
      </c>
      <c r="AF18">
        <f t="shared" si="4"/>
        <v>-66.140721376817496</v>
      </c>
      <c r="AG18">
        <f t="shared" si="4"/>
        <v>-10.548222400702723</v>
      </c>
      <c r="AH18">
        <f t="shared" si="5"/>
        <v>-1409.7491585162943</v>
      </c>
      <c r="AI18">
        <f t="shared" si="6"/>
        <v>-163.62367475746464</v>
      </c>
      <c r="AJ18">
        <f t="shared" si="7"/>
        <v>94.825042226170581</v>
      </c>
      <c r="AK18">
        <f t="shared" si="24"/>
        <v>139.87052500264434</v>
      </c>
      <c r="AL18">
        <f t="shared" si="8"/>
        <v>71.071892471350282</v>
      </c>
      <c r="AN18">
        <f t="shared" si="9"/>
        <v>386.0285508281666</v>
      </c>
      <c r="AO18">
        <f t="shared" si="9"/>
        <v>-19.30142754140833</v>
      </c>
      <c r="AP18">
        <f t="shared" si="9"/>
        <v>-3.0782208920567458</v>
      </c>
      <c r="AQ18">
        <f t="shared" si="9"/>
        <v>-411.3981624065089</v>
      </c>
      <c r="AR18">
        <f t="shared" si="9"/>
        <v>-47.749260011807401</v>
      </c>
      <c r="AS18">
        <f t="shared" si="9"/>
        <v>27.672191103148858</v>
      </c>
      <c r="AT18">
        <f t="shared" si="9"/>
        <v>40.817528858455034</v>
      </c>
      <c r="AU18">
        <f t="shared" si="9"/>
        <v>20.740459949796485</v>
      </c>
      <c r="AW18">
        <v>15</v>
      </c>
      <c r="AX18">
        <f>(R18*SUMPRODUCT(K19:$K$23, X19:$X$23)-$AZ$3*SUMPRODUCT(K18:$K$22, W19:$W$23))/Z18</f>
        <v>766.30400866387959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1567.5797983841144</v>
      </c>
      <c r="P19">
        <f t="shared" si="22"/>
        <v>78.378989919205722</v>
      </c>
      <c r="Q19" s="4">
        <f t="shared" si="23"/>
        <v>12.5</v>
      </c>
      <c r="R19">
        <f t="shared" si="0"/>
        <v>1000000</v>
      </c>
      <c r="S19">
        <f t="shared" si="1"/>
        <v>644.66206027634325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646.65160879493033</v>
      </c>
      <c r="AC19">
        <f t="shared" si="2"/>
        <v>537.6103906973691</v>
      </c>
      <c r="AE19">
        <f t="shared" si="3"/>
        <v>1307.269715077279</v>
      </c>
      <c r="AF19">
        <f t="shared" si="4"/>
        <v>-65.363485753863941</v>
      </c>
      <c r="AG19">
        <f t="shared" si="4"/>
        <v>-10.424267686602246</v>
      </c>
      <c r="AH19">
        <f t="shared" si="5"/>
        <v>-1477.7992074761153</v>
      </c>
      <c r="AI19">
        <f t="shared" si="6"/>
        <v>-246.31724583930236</v>
      </c>
      <c r="AJ19">
        <f t="shared" si="7"/>
        <v>109.04121809756123</v>
      </c>
      <c r="AK19">
        <f t="shared" si="24"/>
        <v>132.19904866828421</v>
      </c>
      <c r="AL19">
        <f t="shared" si="8"/>
        <v>-5.0769790734569256</v>
      </c>
      <c r="AN19">
        <f t="shared" si="9"/>
        <v>351.42048238944591</v>
      </c>
      <c r="AO19">
        <f t="shared" si="9"/>
        <v>-17.571024119472291</v>
      </c>
      <c r="AP19">
        <f t="shared" si="9"/>
        <v>-2.8022535340122365</v>
      </c>
      <c r="AQ19">
        <f t="shared" si="9"/>
        <v>-397.26225152802323</v>
      </c>
      <c r="AR19">
        <f t="shared" si="9"/>
        <v>-66.215046792061827</v>
      </c>
      <c r="AS19">
        <f t="shared" si="9"/>
        <v>29.312480066068467</v>
      </c>
      <c r="AT19">
        <f t="shared" si="9"/>
        <v>35.537772288779706</v>
      </c>
      <c r="AU19">
        <f t="shared" si="9"/>
        <v>-1.3647944372136587</v>
      </c>
      <c r="AW19">
        <v>16</v>
      </c>
      <c r="AX19">
        <f>(R19*SUMPRODUCT(K20:$K$23, X20:$X$23)-$AZ$3*SUMPRODUCT(K19:$K$22, W20:$W$23))/Z19</f>
        <v>644.66206027634325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1567.5797983841144</v>
      </c>
      <c r="P20">
        <f t="shared" si="22"/>
        <v>78.378989919205722</v>
      </c>
      <c r="Q20" s="4">
        <f t="shared" si="23"/>
        <v>12.5</v>
      </c>
      <c r="R20">
        <f t="shared" si="0"/>
        <v>1000000</v>
      </c>
      <c r="S20">
        <f t="shared" si="1"/>
        <v>507.07347789867765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537.6103906973691</v>
      </c>
      <c r="AC20">
        <f t="shared" si="2"/>
        <v>417.85838058401464</v>
      </c>
      <c r="AE20">
        <f t="shared" si="3"/>
        <v>1291.7779859113202</v>
      </c>
      <c r="AF20">
        <f t="shared" si="4"/>
        <v>-64.588899295566009</v>
      </c>
      <c r="AG20">
        <f t="shared" si="4"/>
        <v>-10.300735465292622</v>
      </c>
      <c r="AH20">
        <f t="shared" si="5"/>
        <v>-1543.1635554881902</v>
      </c>
      <c r="AI20">
        <f t="shared" si="6"/>
        <v>-326.27520433772861</v>
      </c>
      <c r="AJ20">
        <f t="shared" si="7"/>
        <v>119.75201011335446</v>
      </c>
      <c r="AK20">
        <f t="shared" si="24"/>
        <v>123.53596341191863</v>
      </c>
      <c r="AL20">
        <f t="shared" si="8"/>
        <v>-82.987230812455522</v>
      </c>
      <c r="AN20">
        <f t="shared" si="9"/>
        <v>319.88296763328071</v>
      </c>
      <c r="AO20">
        <f t="shared" si="9"/>
        <v>-15.994148381664036</v>
      </c>
      <c r="AP20">
        <f t="shared" si="9"/>
        <v>-2.5507710035162252</v>
      </c>
      <c r="AQ20">
        <f t="shared" si="9"/>
        <v>-382.13357330504522</v>
      </c>
      <c r="AR20">
        <f t="shared" si="9"/>
        <v>-80.795525056944754</v>
      </c>
      <c r="AS20">
        <f t="shared" si="9"/>
        <v>29.654188872158251</v>
      </c>
      <c r="AT20">
        <f t="shared" si="9"/>
        <v>30.59120918349025</v>
      </c>
      <c r="AU20">
        <f t="shared" si="9"/>
        <v>-20.55012700129625</v>
      </c>
      <c r="AW20">
        <v>17</v>
      </c>
      <c r="AX20">
        <f>(R20*SUMPRODUCT(K21:$K$23, X21:$X$23)-$AZ$3*SUMPRODUCT(K20:$K$22, W21:$W$23))/Z20</f>
        <v>507.07347789867765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1567.5797983841144</v>
      </c>
      <c r="P21">
        <f t="shared" si="22"/>
        <v>78.378989919205722</v>
      </c>
      <c r="Q21" s="4">
        <f t="shared" si="23"/>
        <v>12.5</v>
      </c>
      <c r="R21">
        <f t="shared" si="0"/>
        <v>1000000</v>
      </c>
      <c r="S21">
        <f t="shared" si="1"/>
        <v>353.09883015073945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417.85838058401464</v>
      </c>
      <c r="AC21">
        <f t="shared" si="2"/>
        <v>287.49297294682469</v>
      </c>
      <c r="AE21">
        <f t="shared" si="3"/>
        <v>1276.3230520374163</v>
      </c>
      <c r="AF21">
        <f t="shared" si="4"/>
        <v>-63.816152601870826</v>
      </c>
      <c r="AG21">
        <f t="shared" si="4"/>
        <v>-10.177496652427759</v>
      </c>
      <c r="AH21">
        <f t="shared" si="5"/>
        <v>-1618.5166569549174</v>
      </c>
      <c r="AI21">
        <f t="shared" si="6"/>
        <v>-416.18725417179962</v>
      </c>
      <c r="AJ21">
        <f t="shared" si="7"/>
        <v>130.36540763718995</v>
      </c>
      <c r="AK21">
        <f t="shared" si="24"/>
        <v>114.12556960136924</v>
      </c>
      <c r="AL21">
        <f t="shared" si="8"/>
        <v>-171.69627693324043</v>
      </c>
      <c r="AN21">
        <f t="shared" si="9"/>
        <v>291.14223887292758</v>
      </c>
      <c r="AO21">
        <f t="shared" si="9"/>
        <v>-14.557111943646381</v>
      </c>
      <c r="AP21">
        <f t="shared" si="9"/>
        <v>-2.3215902563065813</v>
      </c>
      <c r="AQ21">
        <f t="shared" si="9"/>
        <v>-369.20007235375596</v>
      </c>
      <c r="AR21">
        <f t="shared" si="9"/>
        <v>-94.936535680781333</v>
      </c>
      <c r="AS21">
        <f t="shared" si="9"/>
        <v>29.737672284838318</v>
      </c>
      <c r="AT21">
        <f t="shared" si="9"/>
        <v>26.033200445099144</v>
      </c>
      <c r="AU21">
        <f t="shared" si="9"/>
        <v>-39.165662950843867</v>
      </c>
      <c r="AW21">
        <v>18</v>
      </c>
      <c r="AX21">
        <f>(R21*SUMPRODUCT(K22:$K$23, X22:$X$23)-$AZ$3*SUMPRODUCT(K21:$K$22, W22:$W$23))/Z21</f>
        <v>353.09883015073945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1567.5797983841144</v>
      </c>
      <c r="P22">
        <f t="shared" si="22"/>
        <v>78.378989919205722</v>
      </c>
      <c r="Q22" s="4">
        <f t="shared" si="23"/>
        <v>12.5</v>
      </c>
      <c r="R22">
        <f t="shared" si="0"/>
        <v>1000000</v>
      </c>
      <c r="S22">
        <f t="shared" si="1"/>
        <v>183.81880629461506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287.49297294682469</v>
      </c>
      <c r="AC22">
        <f t="shared" si="2"/>
        <v>147.85625941894</v>
      </c>
      <c r="AE22">
        <f t="shared" si="3"/>
        <v>1260.896477362018</v>
      </c>
      <c r="AF22">
        <f t="shared" si="4"/>
        <v>-63.044823868100906</v>
      </c>
      <c r="AG22">
        <f t="shared" si="4"/>
        <v>-10.054483977958967</v>
      </c>
      <c r="AH22">
        <f t="shared" si="5"/>
        <v>-1699.0166355611104</v>
      </c>
      <c r="AI22">
        <f t="shared" si="6"/>
        <v>-511.21946604515233</v>
      </c>
      <c r="AJ22">
        <f t="shared" si="7"/>
        <v>139.63671352788469</v>
      </c>
      <c r="AK22">
        <f t="shared" si="24"/>
        <v>103.97412385085194</v>
      </c>
      <c r="AL22">
        <f t="shared" si="8"/>
        <v>-267.60862866641571</v>
      </c>
      <c r="AN22">
        <f t="shared" si="9"/>
        <v>264.95090206618312</v>
      </c>
      <c r="AO22">
        <f t="shared" si="9"/>
        <v>-13.247545103309157</v>
      </c>
      <c r="AP22">
        <f t="shared" si="9"/>
        <v>-2.1127385535595908</v>
      </c>
      <c r="AQ22">
        <f t="shared" si="9"/>
        <v>-357.01264798452019</v>
      </c>
      <c r="AR22">
        <f t="shared" si="9"/>
        <v>-107.42202957520585</v>
      </c>
      <c r="AS22">
        <f t="shared" si="9"/>
        <v>29.341721445818596</v>
      </c>
      <c r="AT22">
        <f t="shared" si="9"/>
        <v>21.847977530604922</v>
      </c>
      <c r="AU22">
        <f t="shared" si="9"/>
        <v>-56.23233059878234</v>
      </c>
      <c r="AW22">
        <v>19</v>
      </c>
      <c r="AX22">
        <f>(R22*SUMPRODUCT(K23:$K$23, X23:$X$23)-$AZ$3*SUMPRODUCT(K22:$K$22, W23:$W$23))/Z22</f>
        <v>183.81880629461506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1567.5797983841144</v>
      </c>
      <c r="P23">
        <f t="shared" si="22"/>
        <v>78.378989919205722</v>
      </c>
      <c r="Q23" s="4">
        <f t="shared" si="23"/>
        <v>12.5</v>
      </c>
      <c r="R23">
        <f t="shared" si="0"/>
        <v>1000000</v>
      </c>
      <c r="S23">
        <f t="shared" si="1"/>
        <v>186.09289986611637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147.85625941894</v>
      </c>
      <c r="AC23">
        <f t="shared" si="2"/>
        <v>147.85625941894</v>
      </c>
      <c r="AE23">
        <f t="shared" si="3"/>
        <v>1245.4880626639799</v>
      </c>
      <c r="AF23">
        <f t="shared" si="4"/>
        <v>-62.274403133198994</v>
      </c>
      <c r="AG23">
        <f t="shared" si="4"/>
        <v>-9.9316161125246083</v>
      </c>
      <c r="AH23">
        <f t="shared" si="5"/>
        <v>-1785.8420523814693</v>
      </c>
      <c r="AI23">
        <f t="shared" si="6"/>
        <v>-612.56000896321302</v>
      </c>
      <c r="AJ23">
        <f t="shared" si="7"/>
        <v>0</v>
      </c>
      <c r="AK23">
        <f t="shared" si="24"/>
        <v>93.174894326480469</v>
      </c>
      <c r="AL23">
        <f t="shared" si="8"/>
        <v>-519.38511463673251</v>
      </c>
      <c r="AN23">
        <f t="shared" si="9"/>
        <v>241.08317777452677</v>
      </c>
      <c r="AO23">
        <f t="shared" si="9"/>
        <v>-12.054158888726338</v>
      </c>
      <c r="AP23">
        <f t="shared" si="9"/>
        <v>-1.9224155129378344</v>
      </c>
      <c r="AQ23">
        <f t="shared" si="9"/>
        <v>-345.67691967326539</v>
      </c>
      <c r="AR23">
        <f t="shared" si="9"/>
        <v>-118.57031630040279</v>
      </c>
      <c r="AS23">
        <f t="shared" si="9"/>
        <v>0</v>
      </c>
      <c r="AT23">
        <f t="shared" si="9"/>
        <v>18.035419436287203</v>
      </c>
      <c r="AU23">
        <f t="shared" si="9"/>
        <v>-100.53489686411558</v>
      </c>
      <c r="AW23">
        <v>20</v>
      </c>
      <c r="AX23">
        <f>(R23*SUMPRODUCT(K$23:$K24, X$23:$X24)-$AZ$3*SUMPRODUCT(K$22:$K23, W$23:$W24))/Z23</f>
        <v>186.09289986611637</v>
      </c>
    </row>
    <row r="25" spans="5:50" x14ac:dyDescent="0.25">
      <c r="AN25" s="8">
        <f t="shared" ref="AN25:AU25" si="25">SUM(AN3:AN23)</f>
        <v>13682.596344792364</v>
      </c>
      <c r="AO25" s="8">
        <f t="shared" si="25"/>
        <v>-1859.8146660277043</v>
      </c>
      <c r="AP25" s="8">
        <f t="shared" si="25"/>
        <v>-721.56302991702182</v>
      </c>
      <c r="AQ25" s="8">
        <f t="shared" si="25"/>
        <v>-11102.090741792954</v>
      </c>
      <c r="AR25" s="8">
        <f t="shared" si="25"/>
        <v>-0.87209294531238868</v>
      </c>
      <c r="AS25" s="8">
        <f t="shared" si="25"/>
        <v>-507.93224350005733</v>
      </c>
      <c r="AT25" s="8">
        <f t="shared" si="25"/>
        <v>1197.7379394975906</v>
      </c>
      <c r="AU25" s="9">
        <f t="shared" si="25"/>
        <v>688.93360305222063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3317.6025029643133</v>
      </c>
      <c r="K3">
        <v>1</v>
      </c>
      <c r="L3" s="2">
        <v>0</v>
      </c>
      <c r="O3">
        <f>$C$3</f>
        <v>3317.6025029643133</v>
      </c>
      <c r="P3">
        <f>O3*B5</f>
        <v>2654.0820023714509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3317.6025029643133</v>
      </c>
      <c r="AF3">
        <f t="shared" ref="AF3:AG23" si="4">-$Z3*P3</f>
        <v>-2654.0820023714509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38.563529892862334</v>
      </c>
      <c r="AJ3">
        <f t="shared" ref="AJ3:AJ23" si="7">AB3-AC3</f>
        <v>0</v>
      </c>
      <c r="AL3">
        <f t="shared" ref="AL3:AL23" si="8">SUM(AI3:AK3)</f>
        <v>38.563529892862334</v>
      </c>
      <c r="AN3">
        <f t="shared" ref="AN3:AU23" si="9">AE3*$K3</f>
        <v>3317.6025029643133</v>
      </c>
      <c r="AO3">
        <f t="shared" si="9"/>
        <v>-2654.0820023714509</v>
      </c>
      <c r="AP3">
        <f t="shared" si="9"/>
        <v>-624.95697070000006</v>
      </c>
      <c r="AQ3">
        <f t="shared" si="9"/>
        <v>0</v>
      </c>
      <c r="AR3">
        <f t="shared" si="9"/>
        <v>38.563529892862334</v>
      </c>
      <c r="AS3">
        <f t="shared" si="9"/>
        <v>0</v>
      </c>
      <c r="AT3">
        <f t="shared" si="9"/>
        <v>0</v>
      </c>
      <c r="AU3">
        <f t="shared" si="9"/>
        <v>38.563529892862334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2419.574481808821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1000000</v>
      </c>
      <c r="S4">
        <f t="shared" si="1"/>
        <v>1252.5061991381717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1238.3750772552776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-1238.3750772552776</v>
      </c>
      <c r="AK4">
        <f>G4*MAX(0, SUM(AB4, AE4:AF4))</f>
        <v>0</v>
      </c>
      <c r="AL4">
        <f t="shared" si="8"/>
        <v>-2520.6520772552776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-1181.1994045535444</v>
      </c>
      <c r="AR4">
        <f t="shared" si="9"/>
        <v>-1181.1994045535444</v>
      </c>
      <c r="AS4">
        <f t="shared" si="9"/>
        <v>-1140.7581231417885</v>
      </c>
      <c r="AT4">
        <f t="shared" si="9"/>
        <v>0</v>
      </c>
      <c r="AU4">
        <f t="shared" si="9"/>
        <v>-2321.9575276953328</v>
      </c>
      <c r="AW4">
        <v>1</v>
      </c>
      <c r="AX4">
        <f>(R4*SUMPRODUCT(K5:$K$23, X5:$X$23)-$AZ$3*SUMPRODUCT(K4:$K$22, W5:$W$23))/Z4</f>
        <v>1252.5061991381717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3317.6025029643133</v>
      </c>
      <c r="P5">
        <f t="shared" ref="P5:P23" si="22">O5*$C$5</f>
        <v>165.88012514821568</v>
      </c>
      <c r="Q5" s="4">
        <f t="shared" ref="Q5:Q23" si="23">$C$8</f>
        <v>12.5</v>
      </c>
      <c r="R5">
        <f t="shared" si="0"/>
        <v>1000000</v>
      </c>
      <c r="S5">
        <f t="shared" si="1"/>
        <v>2377.3506244671244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1238.3750772552776</v>
      </c>
      <c r="AC5">
        <f t="shared" si="2"/>
        <v>2323.8906692475612</v>
      </c>
      <c r="AE5">
        <f t="shared" si="3"/>
        <v>3242.9989171829616</v>
      </c>
      <c r="AF5">
        <f t="shared" si="4"/>
        <v>-162.14994585914809</v>
      </c>
      <c r="AG5">
        <f t="shared" si="4"/>
        <v>-12.21891001968028</v>
      </c>
      <c r="AH5">
        <f t="shared" si="5"/>
        <v>-1317.7441955776628</v>
      </c>
      <c r="AI5">
        <f t="shared" si="6"/>
        <v>1750.8858657264707</v>
      </c>
      <c r="AJ5">
        <f t="shared" si="7"/>
        <v>-1085.5155919922836</v>
      </c>
      <c r="AK5">
        <f>G5*SUM(AB5, AE5:AF5)</f>
        <v>302.34568340053647</v>
      </c>
      <c r="AL5">
        <f t="shared" si="8"/>
        <v>967.71595713472357</v>
      </c>
      <c r="AN5">
        <f t="shared" si="9"/>
        <v>2751.8802887486718</v>
      </c>
      <c r="AO5">
        <f t="shared" si="9"/>
        <v>-137.5940144374336</v>
      </c>
      <c r="AP5">
        <f t="shared" si="9"/>
        <v>-10.368482534789196</v>
      </c>
      <c r="AQ5">
        <f t="shared" si="9"/>
        <v>-1118.185472776265</v>
      </c>
      <c r="AR5">
        <f t="shared" si="9"/>
        <v>1485.7323190001844</v>
      </c>
      <c r="AS5">
        <f t="shared" si="9"/>
        <v>-921.12548817245886</v>
      </c>
      <c r="AT5">
        <f t="shared" si="9"/>
        <v>256.55855823131702</v>
      </c>
      <c r="AU5">
        <f t="shared" si="9"/>
        <v>821.16538905904258</v>
      </c>
      <c r="AW5">
        <v>2</v>
      </c>
      <c r="AX5">
        <f>(R5*SUMPRODUCT(K6:$K$23, X6:$X$23)-$AZ$3*SUMPRODUCT(K5:$K$22, W6:$W$23))/Z5</f>
        <v>2377.3506244671244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3317.6025029643133</v>
      </c>
      <c r="P6">
        <f t="shared" si="22"/>
        <v>165.88012514821568</v>
      </c>
      <c r="Q6" s="4">
        <f t="shared" si="23"/>
        <v>12.5</v>
      </c>
      <c r="R6">
        <f t="shared" si="0"/>
        <v>1000000</v>
      </c>
      <c r="S6">
        <f t="shared" si="1"/>
        <v>3372.8858979467855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2323.8906692475612</v>
      </c>
      <c r="AC6">
        <f t="shared" si="2"/>
        <v>3259.4455646419501</v>
      </c>
      <c r="AE6">
        <f t="shared" si="3"/>
        <v>3206.0215170974843</v>
      </c>
      <c r="AF6">
        <f t="shared" si="4"/>
        <v>-160.30107585487423</v>
      </c>
      <c r="AG6">
        <f t="shared" si="4"/>
        <v>-12.07958727060004</v>
      </c>
      <c r="AH6">
        <f t="shared" si="5"/>
        <v>-1370.6919106748931</v>
      </c>
      <c r="AI6">
        <f t="shared" si="6"/>
        <v>1662.948943297117</v>
      </c>
      <c r="AJ6">
        <f t="shared" si="7"/>
        <v>-935.55489539438895</v>
      </c>
      <c r="AK6">
        <f>G6*SUM(AB6, AE6:AF6)</f>
        <v>375.87277773431202</v>
      </c>
      <c r="AL6">
        <f t="shared" si="8"/>
        <v>1103.26682563704</v>
      </c>
      <c r="AN6">
        <f t="shared" si="9"/>
        <v>2506.0546267545365</v>
      </c>
      <c r="AO6">
        <f t="shared" si="9"/>
        <v>-125.30273133772683</v>
      </c>
      <c r="AP6">
        <f t="shared" si="9"/>
        <v>-9.4422652522241197</v>
      </c>
      <c r="AQ6">
        <f t="shared" si="9"/>
        <v>-1071.4303651061191</v>
      </c>
      <c r="AR6">
        <f t="shared" si="9"/>
        <v>1299.8792650584664</v>
      </c>
      <c r="AS6">
        <f t="shared" si="9"/>
        <v>-731.29630031571457</v>
      </c>
      <c r="AT6">
        <f t="shared" si="9"/>
        <v>293.80891821491491</v>
      </c>
      <c r="AU6">
        <f t="shared" si="9"/>
        <v>862.39188295766667</v>
      </c>
      <c r="AW6">
        <v>3</v>
      </c>
      <c r="AX6">
        <f>(R6*SUMPRODUCT(K7:$K$23, X7:$X$23)-$AZ$3*SUMPRODUCT(K6:$K$22, W7:$W$23))/Z6</f>
        <v>3372.8858979467855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3317.6025029643133</v>
      </c>
      <c r="P7">
        <f t="shared" si="22"/>
        <v>165.88012514821568</v>
      </c>
      <c r="Q7" s="4">
        <f t="shared" si="23"/>
        <v>12.5</v>
      </c>
      <c r="R7">
        <f t="shared" si="0"/>
        <v>1000000</v>
      </c>
      <c r="S7">
        <f t="shared" si="1"/>
        <v>4245.4730204910275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3259.4455646419501</v>
      </c>
      <c r="AC7">
        <f t="shared" si="2"/>
        <v>4055.575913688559</v>
      </c>
      <c r="AE7">
        <f t="shared" si="3"/>
        <v>3169.2084102936492</v>
      </c>
      <c r="AF7">
        <f t="shared" si="4"/>
        <v>-158.46042051468248</v>
      </c>
      <c r="AG7">
        <f t="shared" si="4"/>
        <v>-11.940883542640837</v>
      </c>
      <c r="AH7">
        <f t="shared" si="5"/>
        <v>-1432.6284202563668</v>
      </c>
      <c r="AI7">
        <f t="shared" si="6"/>
        <v>1566.1786859799593</v>
      </c>
      <c r="AJ7">
        <f t="shared" si="7"/>
        <v>-796.1303490466089</v>
      </c>
      <c r="AK7">
        <f>G7*SUM(AB7, AE7:AF7)</f>
        <v>438.91354880946426</v>
      </c>
      <c r="AL7">
        <f t="shared" si="8"/>
        <v>1208.9618857428145</v>
      </c>
      <c r="AN7">
        <f t="shared" si="9"/>
        <v>2282.0032960222152</v>
      </c>
      <c r="AO7">
        <f t="shared" si="9"/>
        <v>-114.10016480111078</v>
      </c>
      <c r="AP7">
        <f t="shared" si="9"/>
        <v>-8.5980888834000648</v>
      </c>
      <c r="AQ7">
        <f t="shared" si="9"/>
        <v>-1031.5707753335189</v>
      </c>
      <c r="AR7">
        <f t="shared" si="9"/>
        <v>1127.7342670041858</v>
      </c>
      <c r="AS7">
        <f t="shared" si="9"/>
        <v>-573.25737073231539</v>
      </c>
      <c r="AT7">
        <f t="shared" si="9"/>
        <v>316.04174777486458</v>
      </c>
      <c r="AU7">
        <f t="shared" si="9"/>
        <v>870.51864404673483</v>
      </c>
      <c r="AW7">
        <v>4</v>
      </c>
      <c r="AX7">
        <f>(R7*SUMPRODUCT(K8:$K$23, X8:$X$23)-$AZ$3*SUMPRODUCT(K7:$K$22, W8:$W$23))/Z7</f>
        <v>4245.4730204910275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3317.6025029643133</v>
      </c>
      <c r="P8">
        <f t="shared" si="22"/>
        <v>165.88012514821568</v>
      </c>
      <c r="Q8" s="4">
        <f t="shared" si="23"/>
        <v>12.5</v>
      </c>
      <c r="R8">
        <f t="shared" si="0"/>
        <v>1000000</v>
      </c>
      <c r="S8">
        <f t="shared" si="1"/>
        <v>5007.8487033187166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4055.575913688559</v>
      </c>
      <c r="AC8">
        <f t="shared" si="2"/>
        <v>4728.5279302709478</v>
      </c>
      <c r="AE8">
        <f t="shared" si="3"/>
        <v>3132.5579158187202</v>
      </c>
      <c r="AF8">
        <f t="shared" si="4"/>
        <v>-156.62789579093604</v>
      </c>
      <c r="AG8">
        <f t="shared" si="4"/>
        <v>-11.80279250234072</v>
      </c>
      <c r="AH8">
        <f t="shared" si="5"/>
        <v>-1494.5763898965647</v>
      </c>
      <c r="AI8">
        <f t="shared" si="6"/>
        <v>1469.5508376288785</v>
      </c>
      <c r="AJ8">
        <f t="shared" si="7"/>
        <v>-672.95201658238875</v>
      </c>
      <c r="AK8">
        <f t="shared" ref="AK8:AK23" si="24">G8*SUM(AB8:AB8, AE8:AF8)</f>
        <v>492.20541536014406</v>
      </c>
      <c r="AL8">
        <f t="shared" si="8"/>
        <v>1288.8042364066339</v>
      </c>
      <c r="AN8">
        <f t="shared" si="9"/>
        <v>2077.8105335704822</v>
      </c>
      <c r="AO8">
        <f t="shared" si="9"/>
        <v>-103.89052667852413</v>
      </c>
      <c r="AP8">
        <f t="shared" si="9"/>
        <v>-7.8287352527688903</v>
      </c>
      <c r="AQ8">
        <f t="shared" si="9"/>
        <v>-991.34529978552416</v>
      </c>
      <c r="AR8">
        <f t="shared" si="9"/>
        <v>974.74597185366474</v>
      </c>
      <c r="AS8">
        <f t="shared" si="9"/>
        <v>-446.36582186763383</v>
      </c>
      <c r="AT8">
        <f t="shared" si="9"/>
        <v>326.47747438324632</v>
      </c>
      <c r="AU8">
        <f t="shared" si="9"/>
        <v>854.85762436927735</v>
      </c>
      <c r="AW8">
        <v>5</v>
      </c>
      <c r="AX8">
        <f>(R8*SUMPRODUCT(K9:$K$23, X9:$X$23)-$AZ$3*SUMPRODUCT(K8:$K$22, W9:$W$23))/Z8</f>
        <v>5007.8487033187166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3317.6025029643133</v>
      </c>
      <c r="P9">
        <f t="shared" si="22"/>
        <v>165.88012514821568</v>
      </c>
      <c r="Q9" s="4">
        <f t="shared" si="23"/>
        <v>12.5</v>
      </c>
      <c r="R9">
        <f t="shared" si="0"/>
        <v>1000000</v>
      </c>
      <c r="S9">
        <f t="shared" si="1"/>
        <v>5669.9416948066655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4728.5279302709478</v>
      </c>
      <c r="AC9">
        <f t="shared" si="2"/>
        <v>5291.3150366980353</v>
      </c>
      <c r="AE9">
        <f t="shared" si="3"/>
        <v>3096.0600575136395</v>
      </c>
      <c r="AF9">
        <f t="shared" si="4"/>
        <v>-154.80300287568201</v>
      </c>
      <c r="AG9">
        <f t="shared" si="4"/>
        <v>-11.665276561716167</v>
      </c>
      <c r="AH9">
        <f t="shared" si="5"/>
        <v>-1559.0412480915877</v>
      </c>
      <c r="AI9">
        <f t="shared" si="6"/>
        <v>1370.5505299846534</v>
      </c>
      <c r="AJ9">
        <f t="shared" si="7"/>
        <v>-562.78710642708756</v>
      </c>
      <c r="AK9">
        <f t="shared" si="24"/>
        <v>536.88494894362339</v>
      </c>
      <c r="AL9">
        <f t="shared" si="8"/>
        <v>1344.6483725011892</v>
      </c>
      <c r="AN9">
        <f t="shared" si="9"/>
        <v>1891.723147300796</v>
      </c>
      <c r="AO9">
        <f t="shared" si="9"/>
        <v>-94.586157365039824</v>
      </c>
      <c r="AP9">
        <f t="shared" si="9"/>
        <v>-7.1275987162812644</v>
      </c>
      <c r="AQ9">
        <f t="shared" si="9"/>
        <v>-952.58953696785204</v>
      </c>
      <c r="AR9">
        <f t="shared" si="9"/>
        <v>837.41985425162261</v>
      </c>
      <c r="AS9">
        <f t="shared" si="9"/>
        <v>-343.86845747609271</v>
      </c>
      <c r="AT9">
        <f t="shared" si="9"/>
        <v>328.04198448582065</v>
      </c>
      <c r="AU9">
        <f t="shared" si="9"/>
        <v>821.5933812613506</v>
      </c>
      <c r="AW9">
        <v>6</v>
      </c>
      <c r="AX9">
        <f>(R9*SUMPRODUCT(K10:$K$23, X10:$X$23)-$AZ$3*SUMPRODUCT(K9:$K$22, W10:$W$23))/Z9</f>
        <v>5669.9416948066655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3317.6025029643133</v>
      </c>
      <c r="P10">
        <f t="shared" si="22"/>
        <v>165.88012514821568</v>
      </c>
      <c r="Q10" s="4">
        <f t="shared" si="23"/>
        <v>12.5</v>
      </c>
      <c r="R10">
        <f t="shared" si="0"/>
        <v>1000000</v>
      </c>
      <c r="S10">
        <f t="shared" si="1"/>
        <v>6235.9258563965477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5291.3150366980353</v>
      </c>
      <c r="AC10">
        <f t="shared" si="2"/>
        <v>5751.1175790846264</v>
      </c>
      <c r="AE10">
        <f t="shared" si="3"/>
        <v>3059.6775065312627</v>
      </c>
      <c r="AF10">
        <f t="shared" si="4"/>
        <v>-152.98387532656315</v>
      </c>
      <c r="AG10">
        <f t="shared" si="4"/>
        <v>-11.528195073842513</v>
      </c>
      <c r="AH10">
        <f t="shared" si="5"/>
        <v>-1634.2977805194355</v>
      </c>
      <c r="AI10">
        <f t="shared" si="6"/>
        <v>1260.8676556114215</v>
      </c>
      <c r="AJ10">
        <f t="shared" si="7"/>
        <v>-459.80254238659109</v>
      </c>
      <c r="AK10">
        <f t="shared" si="24"/>
        <v>573.86060675319152</v>
      </c>
      <c r="AL10">
        <f t="shared" si="8"/>
        <v>1374.9257199780218</v>
      </c>
      <c r="AN10">
        <f t="shared" si="9"/>
        <v>1722.1271834570739</v>
      </c>
      <c r="AO10">
        <f t="shared" si="9"/>
        <v>-86.106359172853715</v>
      </c>
      <c r="AP10">
        <f t="shared" si="9"/>
        <v>-6.488598249482628</v>
      </c>
      <c r="AQ10">
        <f t="shared" si="9"/>
        <v>-919.85793525240774</v>
      </c>
      <c r="AR10">
        <f t="shared" si="9"/>
        <v>709.67429078232988</v>
      </c>
      <c r="AS10">
        <f t="shared" si="9"/>
        <v>-258.79801239717068</v>
      </c>
      <c r="AT10">
        <f t="shared" si="9"/>
        <v>322.99513536811486</v>
      </c>
      <c r="AU10">
        <f t="shared" si="9"/>
        <v>773.87141375327394</v>
      </c>
      <c r="AW10">
        <v>7</v>
      </c>
      <c r="AX10">
        <f>(R10*SUMPRODUCT(K11:$K$23, X11:$X$23)-$AZ$3*SUMPRODUCT(K10:$K$22, W11:$W$23))/Z10</f>
        <v>6235.9258563965477</v>
      </c>
    </row>
    <row r="11" spans="1:52" x14ac:dyDescent="0.25">
      <c r="A11" t="s">
        <v>33</v>
      </c>
      <c r="C11" s="7">
        <f>AU25</f>
        <v>2021.2284318958966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3317.6025029643133</v>
      </c>
      <c r="P11">
        <f t="shared" si="22"/>
        <v>165.88012514821568</v>
      </c>
      <c r="Q11" s="4">
        <f t="shared" si="23"/>
        <v>12.5</v>
      </c>
      <c r="R11">
        <f t="shared" si="0"/>
        <v>1000000</v>
      </c>
      <c r="S11">
        <f t="shared" si="1"/>
        <v>6717.9676678353817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5751.1175790846264</v>
      </c>
      <c r="AC11">
        <f t="shared" si="2"/>
        <v>6122.2617310887836</v>
      </c>
      <c r="AE11">
        <f t="shared" si="3"/>
        <v>3023.4189634626996</v>
      </c>
      <c r="AF11">
        <f t="shared" si="4"/>
        <v>-151.170948173135</v>
      </c>
      <c r="AG11">
        <f t="shared" si="4"/>
        <v>-11.391580820642476</v>
      </c>
      <c r="AH11">
        <f t="shared" si="5"/>
        <v>-1706.5841969289265</v>
      </c>
      <c r="AI11">
        <f t="shared" si="6"/>
        <v>1154.2722375399956</v>
      </c>
      <c r="AJ11">
        <f t="shared" si="7"/>
        <v>-371.14415200415715</v>
      </c>
      <c r="AK11">
        <f t="shared" si="24"/>
        <v>603.63559160619343</v>
      </c>
      <c r="AL11">
        <f t="shared" si="8"/>
        <v>1386.7636771420318</v>
      </c>
      <c r="AN11">
        <f t="shared" si="9"/>
        <v>1567.5783902536027</v>
      </c>
      <c r="AO11">
        <f t="shared" si="9"/>
        <v>-78.378919512680156</v>
      </c>
      <c r="AP11">
        <f t="shared" si="9"/>
        <v>-5.9062922277945997</v>
      </c>
      <c r="AQ11">
        <f t="shared" si="9"/>
        <v>-884.82758776844878</v>
      </c>
      <c r="AR11">
        <f t="shared" si="9"/>
        <v>598.46559074467928</v>
      </c>
      <c r="AS11">
        <f t="shared" si="9"/>
        <v>-192.43034438217146</v>
      </c>
      <c r="AT11">
        <f t="shared" si="9"/>
        <v>312.97220809453717</v>
      </c>
      <c r="AU11">
        <f t="shared" si="9"/>
        <v>719.00745445704501</v>
      </c>
      <c r="AW11">
        <v>8</v>
      </c>
      <c r="AX11">
        <f>(R11*SUMPRODUCT(K12:$K$23, X12:$X$23)-$AZ$3*SUMPRODUCT(K11:$K$22, W12:$W$23))/Z11</f>
        <v>6717.9676678353817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3317.6025029643133</v>
      </c>
      <c r="P12">
        <f t="shared" si="22"/>
        <v>165.88012514821568</v>
      </c>
      <c r="Q12" s="4">
        <f t="shared" si="23"/>
        <v>12.5</v>
      </c>
      <c r="R12">
        <f t="shared" si="0"/>
        <v>1000000</v>
      </c>
      <c r="S12">
        <f t="shared" si="1"/>
        <v>7119.5834282064152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6122.2617310887836</v>
      </c>
      <c r="AC12">
        <f t="shared" si="2"/>
        <v>6410.6386898671371</v>
      </c>
      <c r="AE12">
        <f t="shared" si="3"/>
        <v>2987.246540133734</v>
      </c>
      <c r="AF12">
        <f t="shared" si="4"/>
        <v>-149.36232700668671</v>
      </c>
      <c r="AG12">
        <f t="shared" si="4"/>
        <v>-11.255291047769425</v>
      </c>
      <c r="AH12">
        <f t="shared" si="5"/>
        <v>-1789.9171733301323</v>
      </c>
      <c r="AI12">
        <f t="shared" si="6"/>
        <v>1036.7117487491455</v>
      </c>
      <c r="AJ12">
        <f t="shared" si="7"/>
        <v>-288.37695877835358</v>
      </c>
      <c r="AK12">
        <f t="shared" si="24"/>
        <v>627.21021609510819</v>
      </c>
      <c r="AL12">
        <f t="shared" si="8"/>
        <v>1375.5450060659</v>
      </c>
      <c r="AN12">
        <f t="shared" si="9"/>
        <v>1426.7351760674705</v>
      </c>
      <c r="AO12">
        <f t="shared" si="9"/>
        <v>-71.336758803373527</v>
      </c>
      <c r="AP12">
        <f t="shared" si="9"/>
        <v>-5.375625827659686</v>
      </c>
      <c r="AQ12">
        <f t="shared" si="9"/>
        <v>-854.88015773985262</v>
      </c>
      <c r="AR12">
        <f t="shared" si="9"/>
        <v>495.14263369658465</v>
      </c>
      <c r="AS12">
        <f t="shared" si="9"/>
        <v>-137.73136750809212</v>
      </c>
      <c r="AT12">
        <f t="shared" si="9"/>
        <v>299.56110621244841</v>
      </c>
      <c r="AU12">
        <f t="shared" si="9"/>
        <v>656.97237240094091</v>
      </c>
      <c r="AW12">
        <v>9</v>
      </c>
      <c r="AX12">
        <f>(R12*SUMPRODUCT(K13:$K$23, X13:$X$23)-$AZ$3*SUMPRODUCT(K12:$K$22, W13:$W$23))/Z12</f>
        <v>7119.5834282064152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3317.6025029643133</v>
      </c>
      <c r="P13">
        <f t="shared" si="22"/>
        <v>165.88012514821568</v>
      </c>
      <c r="Q13" s="4">
        <f t="shared" si="23"/>
        <v>12.5</v>
      </c>
      <c r="R13">
        <f t="shared" si="0"/>
        <v>1000000</v>
      </c>
      <c r="S13">
        <f t="shared" si="1"/>
        <v>7447.1252357342364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6410.6386898671371</v>
      </c>
      <c r="AC13">
        <f t="shared" si="2"/>
        <v>6624.516593212612</v>
      </c>
      <c r="AE13">
        <f t="shared" si="3"/>
        <v>2951.1404917852105</v>
      </c>
      <c r="AF13">
        <f t="shared" si="4"/>
        <v>-147.55702458926055</v>
      </c>
      <c r="AG13">
        <f t="shared" si="4"/>
        <v>-11.119251361293038</v>
      </c>
      <c r="AH13">
        <f t="shared" si="5"/>
        <v>-1878.9420798955191</v>
      </c>
      <c r="AI13">
        <f t="shared" si="6"/>
        <v>913.5221359391378</v>
      </c>
      <c r="AJ13">
        <f t="shared" si="7"/>
        <v>-213.87790334547481</v>
      </c>
      <c r="AK13">
        <f t="shared" si="24"/>
        <v>644.99555099441613</v>
      </c>
      <c r="AL13">
        <f t="shared" si="8"/>
        <v>1344.6397835880791</v>
      </c>
      <c r="AN13">
        <f t="shared" si="9"/>
        <v>1298.3851926536154</v>
      </c>
      <c r="AO13">
        <f t="shared" si="9"/>
        <v>-64.919259632680777</v>
      </c>
      <c r="AP13">
        <f t="shared" si="9"/>
        <v>-4.8920311862764381</v>
      </c>
      <c r="AQ13">
        <f t="shared" si="9"/>
        <v>-826.66026276314801</v>
      </c>
      <c r="AR13">
        <f t="shared" si="9"/>
        <v>401.91363907150998</v>
      </c>
      <c r="AS13">
        <f t="shared" si="9"/>
        <v>-94.097825404300281</v>
      </c>
      <c r="AT13">
        <f t="shared" si="9"/>
        <v>283.77255338054613</v>
      </c>
      <c r="AU13">
        <f t="shared" si="9"/>
        <v>591.58836704775581</v>
      </c>
      <c r="AW13">
        <v>10</v>
      </c>
      <c r="AX13">
        <f>(R13*SUMPRODUCT(K14:$K$23, X14:$X$23)-$AZ$3*SUMPRODUCT(K13:$K$22, W14:$W$23))/Z13</f>
        <v>7447.1252357342364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3317.6025029643133</v>
      </c>
      <c r="P14">
        <f t="shared" si="22"/>
        <v>165.88012514821568</v>
      </c>
      <c r="Q14" s="4">
        <f t="shared" si="23"/>
        <v>12.5</v>
      </c>
      <c r="R14">
        <f t="shared" si="0"/>
        <v>1000000</v>
      </c>
      <c r="S14">
        <f t="shared" si="1"/>
        <v>7706.0065735648659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6624.516593212612</v>
      </c>
      <c r="AC14">
        <f t="shared" si="2"/>
        <v>6771.0348350265622</v>
      </c>
      <c r="AE14">
        <f t="shared" si="3"/>
        <v>2915.076947040654</v>
      </c>
      <c r="AF14">
        <f t="shared" si="4"/>
        <v>-145.75384735203272</v>
      </c>
      <c r="AG14">
        <f t="shared" si="4"/>
        <v>-10.983371819092257</v>
      </c>
      <c r="AH14">
        <f t="shared" si="5"/>
        <v>-1974.9622870280778</v>
      </c>
      <c r="AI14">
        <f t="shared" si="6"/>
        <v>783.37744084145152</v>
      </c>
      <c r="AJ14">
        <f t="shared" si="7"/>
        <v>-146.51824181395023</v>
      </c>
      <c r="AK14">
        <f t="shared" si="24"/>
        <v>657.56877850308649</v>
      </c>
      <c r="AL14">
        <f t="shared" si="8"/>
        <v>1294.4279775305877</v>
      </c>
      <c r="AN14">
        <f t="shared" si="9"/>
        <v>1181.4220135855001</v>
      </c>
      <c r="AO14">
        <f t="shared" si="9"/>
        <v>-59.07110067927502</v>
      </c>
      <c r="AP14">
        <f t="shared" si="9"/>
        <v>-4.451339531069074</v>
      </c>
      <c r="AQ14">
        <f t="shared" si="9"/>
        <v>-800.41246398824342</v>
      </c>
      <c r="AR14">
        <f t="shared" si="9"/>
        <v>317.48710938691272</v>
      </c>
      <c r="AS14">
        <f t="shared" si="9"/>
        <v>-59.380894369382915</v>
      </c>
      <c r="AT14">
        <f t="shared" si="9"/>
        <v>266.49939074806861</v>
      </c>
      <c r="AU14">
        <f t="shared" si="9"/>
        <v>524.6056057655984</v>
      </c>
      <c r="AW14">
        <v>11</v>
      </c>
      <c r="AX14">
        <f>(R14*SUMPRODUCT(K15:$K$23, X15:$X$23)-$AZ$3*SUMPRODUCT(K14:$K$22, W15:$W$23))/Z14</f>
        <v>7706.0065735648659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3317.6025029643133</v>
      </c>
      <c r="P15">
        <f t="shared" si="22"/>
        <v>165.88012514821568</v>
      </c>
      <c r="Q15" s="4">
        <f t="shared" si="23"/>
        <v>12.5</v>
      </c>
      <c r="R15">
        <f t="shared" si="0"/>
        <v>1000000</v>
      </c>
      <c r="S15">
        <f t="shared" si="1"/>
        <v>7902.5645041079433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6771.0348350265622</v>
      </c>
      <c r="AC15">
        <f t="shared" si="2"/>
        <v>6857.9071838645332</v>
      </c>
      <c r="AE15">
        <f t="shared" si="3"/>
        <v>2879.0413575819575</v>
      </c>
      <c r="AF15">
        <f t="shared" si="4"/>
        <v>-143.95206787909788</v>
      </c>
      <c r="AG15">
        <f t="shared" si="4"/>
        <v>-10.847597606289117</v>
      </c>
      <c r="AH15">
        <f t="shared" si="5"/>
        <v>-2075.2395689773311</v>
      </c>
      <c r="AI15">
        <f t="shared" si="6"/>
        <v>649.00212311923951</v>
      </c>
      <c r="AJ15">
        <f t="shared" si="7"/>
        <v>-86.872348837971003</v>
      </c>
      <c r="AK15">
        <f t="shared" si="24"/>
        <v>665.42868873105965</v>
      </c>
      <c r="AL15">
        <f t="shared" si="8"/>
        <v>1227.558463012328</v>
      </c>
      <c r="AN15">
        <f t="shared" si="9"/>
        <v>1074.8412030544496</v>
      </c>
      <c r="AO15">
        <f t="shared" si="9"/>
        <v>-53.742060152722487</v>
      </c>
      <c r="AP15">
        <f t="shared" si="9"/>
        <v>-4.049766367783918</v>
      </c>
      <c r="AQ15">
        <f t="shared" si="9"/>
        <v>-774.75545430135253</v>
      </c>
      <c r="AR15">
        <f t="shared" si="9"/>
        <v>242.2939222325908</v>
      </c>
      <c r="AS15">
        <f t="shared" si="9"/>
        <v>-32.432316295585728</v>
      </c>
      <c r="AT15">
        <f t="shared" si="9"/>
        <v>248.42650157111424</v>
      </c>
      <c r="AU15">
        <f t="shared" si="9"/>
        <v>458.28810750811925</v>
      </c>
      <c r="AW15">
        <v>12</v>
      </c>
      <c r="AX15">
        <f>(R15*SUMPRODUCT(K16:$K$23, X16:$X$23)-$AZ$3*SUMPRODUCT(K15:$K$22, W16:$W$23))/Z15</f>
        <v>7902.5645041079433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3317.6025029643133</v>
      </c>
      <c r="P16">
        <f t="shared" si="22"/>
        <v>165.88012514821568</v>
      </c>
      <c r="Q16" s="4">
        <f t="shared" si="23"/>
        <v>12.5</v>
      </c>
      <c r="R16">
        <f t="shared" si="0"/>
        <v>1000000</v>
      </c>
      <c r="S16">
        <f t="shared" si="1"/>
        <v>8036.9531469940694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6857.9071838645332</v>
      </c>
      <c r="AC16">
        <f t="shared" si="2"/>
        <v>6887.1493132568839</v>
      </c>
      <c r="AE16">
        <f t="shared" si="3"/>
        <v>2842.9708848677019</v>
      </c>
      <c r="AF16">
        <f t="shared" si="4"/>
        <v>-142.14854424338512</v>
      </c>
      <c r="AG16">
        <f t="shared" si="4"/>
        <v>-10.71169196101506</v>
      </c>
      <c r="AH16">
        <f t="shared" si="5"/>
        <v>-2194.373536893353</v>
      </c>
      <c r="AI16">
        <f t="shared" si="6"/>
        <v>495.73711176994857</v>
      </c>
      <c r="AJ16">
        <f t="shared" si="7"/>
        <v>-29.242129392350762</v>
      </c>
      <c r="AK16">
        <f t="shared" si="24"/>
        <v>669.11106671421953</v>
      </c>
      <c r="AL16">
        <f t="shared" si="8"/>
        <v>1135.6060490918173</v>
      </c>
      <c r="AN16">
        <f t="shared" si="9"/>
        <v>977.7102804458973</v>
      </c>
      <c r="AO16">
        <f t="shared" si="9"/>
        <v>-48.885514022294878</v>
      </c>
      <c r="AP16">
        <f t="shared" si="9"/>
        <v>-3.6837983135875336</v>
      </c>
      <c r="AQ16">
        <f t="shared" si="9"/>
        <v>-754.65477946985561</v>
      </c>
      <c r="AR16">
        <f t="shared" si="9"/>
        <v>170.48618864015927</v>
      </c>
      <c r="AS16">
        <f t="shared" si="9"/>
        <v>-10.056497828102428</v>
      </c>
      <c r="AT16">
        <f t="shared" si="9"/>
        <v>230.11025971764613</v>
      </c>
      <c r="AU16">
        <f t="shared" si="9"/>
        <v>390.53995052970299</v>
      </c>
      <c r="AW16">
        <v>13</v>
      </c>
      <c r="AX16">
        <f>(R16*SUMPRODUCT(K17:$K$23, X17:$X$23)-$AZ$3*SUMPRODUCT(K16:$K$22, W17:$W$23))/Z16</f>
        <v>8036.9531469940694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3317.6025029643133</v>
      </c>
      <c r="P17">
        <f t="shared" si="22"/>
        <v>165.88012514821568</v>
      </c>
      <c r="Q17" s="4">
        <f t="shared" si="23"/>
        <v>12.5</v>
      </c>
      <c r="R17">
        <f t="shared" si="0"/>
        <v>1000000</v>
      </c>
      <c r="S17">
        <f t="shared" si="1"/>
        <v>8110.5894452196717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6887.1493132568839</v>
      </c>
      <c r="AC17">
        <f t="shared" si="2"/>
        <v>6861.844823549075</v>
      </c>
      <c r="AE17">
        <f t="shared" si="3"/>
        <v>2806.8087671453518</v>
      </c>
      <c r="AF17">
        <f t="shared" si="4"/>
        <v>-140.3404383572676</v>
      </c>
      <c r="AG17">
        <f t="shared" si="4"/>
        <v>-10.575441017411812</v>
      </c>
      <c r="AH17">
        <f t="shared" si="5"/>
        <v>-2330.7219194476343</v>
      </c>
      <c r="AI17">
        <f t="shared" si="6"/>
        <v>325.17096832303832</v>
      </c>
      <c r="AJ17">
        <f t="shared" si="7"/>
        <v>25.304489707808898</v>
      </c>
      <c r="AK17">
        <f t="shared" si="24"/>
        <v>668.75323494314785</v>
      </c>
      <c r="AL17">
        <f t="shared" si="8"/>
        <v>1019.2286929739951</v>
      </c>
      <c r="AN17">
        <f t="shared" si="9"/>
        <v>889.18465839072132</v>
      </c>
      <c r="AO17">
        <f t="shared" si="9"/>
        <v>-44.45923291953607</v>
      </c>
      <c r="AP17">
        <f t="shared" si="9"/>
        <v>-3.3502531481552764</v>
      </c>
      <c r="AQ17">
        <f t="shared" si="9"/>
        <v>-738.36244136274945</v>
      </c>
      <c r="AR17">
        <f t="shared" si="9"/>
        <v>103.01273096028056</v>
      </c>
      <c r="AS17">
        <f t="shared" si="9"/>
        <v>8.0163509177981656</v>
      </c>
      <c r="AT17">
        <f t="shared" si="9"/>
        <v>211.85808015178497</v>
      </c>
      <c r="AU17">
        <f t="shared" si="9"/>
        <v>322.8871620298637</v>
      </c>
      <c r="AW17">
        <v>14</v>
      </c>
      <c r="AX17">
        <f>(R17*SUMPRODUCT(K18:$K$23, X18:$X$23)-$AZ$3*SUMPRODUCT(K17:$K$22, W18:$W$23))/Z17</f>
        <v>8110.5894452196717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3317.6025029643133</v>
      </c>
      <c r="P18">
        <f t="shared" si="22"/>
        <v>165.88012514821568</v>
      </c>
      <c r="Q18" s="4">
        <f t="shared" si="23"/>
        <v>12.5</v>
      </c>
      <c r="R18">
        <f t="shared" si="0"/>
        <v>1000000</v>
      </c>
      <c r="S18">
        <f t="shared" si="1"/>
        <v>7750.0205719231035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6861.844823549075</v>
      </c>
      <c r="AC18">
        <f t="shared" si="2"/>
        <v>6463.4196554054988</v>
      </c>
      <c r="AE18">
        <f t="shared" si="3"/>
        <v>2766.8387493274881</v>
      </c>
      <c r="AF18">
        <f t="shared" si="4"/>
        <v>-138.34193746637442</v>
      </c>
      <c r="AG18">
        <f t="shared" si="4"/>
        <v>-10.424842739807165</v>
      </c>
      <c r="AH18">
        <f t="shared" si="5"/>
        <v>-3587.5093944424539</v>
      </c>
      <c r="AI18">
        <f t="shared" si="6"/>
        <v>-969.4374253211472</v>
      </c>
      <c r="AJ18">
        <f t="shared" si="7"/>
        <v>398.42516814357623</v>
      </c>
      <c r="AK18">
        <f t="shared" si="24"/>
        <v>664.32391447871339</v>
      </c>
      <c r="AL18">
        <f t="shared" si="8"/>
        <v>93.311657301142418</v>
      </c>
      <c r="AN18">
        <f t="shared" si="9"/>
        <v>807.42901690853921</v>
      </c>
      <c r="AO18">
        <f t="shared" si="9"/>
        <v>-40.371450845426963</v>
      </c>
      <c r="AP18">
        <f t="shared" si="9"/>
        <v>-3.0422157875570259</v>
      </c>
      <c r="AQ18">
        <f t="shared" si="9"/>
        <v>-1046.9201301336718</v>
      </c>
      <c r="AR18">
        <f t="shared" si="9"/>
        <v>-282.90477985811646</v>
      </c>
      <c r="AS18">
        <f t="shared" si="9"/>
        <v>116.26989173257027</v>
      </c>
      <c r="AT18">
        <f t="shared" si="9"/>
        <v>193.86543769735653</v>
      </c>
      <c r="AU18">
        <f t="shared" si="9"/>
        <v>27.230549571810357</v>
      </c>
      <c r="AW18">
        <v>15</v>
      </c>
      <c r="AX18">
        <f>(R18*SUMPRODUCT(K19:$K$23, X19:$X$23)-$AZ$3*SUMPRODUCT(K18:$K$22, W19:$W$23))/Z18</f>
        <v>7750.0205719231035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3317.6025029643133</v>
      </c>
      <c r="P19">
        <f t="shared" si="22"/>
        <v>165.88012514821568</v>
      </c>
      <c r="Q19" s="4">
        <f t="shared" si="23"/>
        <v>12.5</v>
      </c>
      <c r="R19">
        <f t="shared" si="0"/>
        <v>1000000</v>
      </c>
      <c r="S19">
        <f t="shared" si="1"/>
        <v>6978.4572951678974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6463.4196554054988</v>
      </c>
      <c r="AC19">
        <f t="shared" si="2"/>
        <v>5727.3513143881937</v>
      </c>
      <c r="AE19">
        <f t="shared" si="3"/>
        <v>2722.81884839034</v>
      </c>
      <c r="AF19">
        <f t="shared" si="4"/>
        <v>-136.14094241951702</v>
      </c>
      <c r="AG19">
        <f t="shared" si="4"/>
        <v>-10.258985389138212</v>
      </c>
      <c r="AH19">
        <f t="shared" si="5"/>
        <v>-4928.7138616705361</v>
      </c>
      <c r="AI19">
        <f t="shared" si="6"/>
        <v>-2352.2949410888514</v>
      </c>
      <c r="AJ19">
        <f t="shared" si="7"/>
        <v>736.0683410173051</v>
      </c>
      <c r="AK19">
        <f t="shared" si="24"/>
        <v>633.50682929634263</v>
      </c>
      <c r="AL19">
        <f t="shared" si="8"/>
        <v>-982.71977077520364</v>
      </c>
      <c r="AN19">
        <f t="shared" si="9"/>
        <v>731.9486576676677</v>
      </c>
      <c r="AO19">
        <f t="shared" si="9"/>
        <v>-36.597432883383391</v>
      </c>
      <c r="AP19">
        <f t="shared" si="9"/>
        <v>-2.7578223167696545</v>
      </c>
      <c r="AQ19">
        <f t="shared" si="9"/>
        <v>-1324.9377560356156</v>
      </c>
      <c r="AR19">
        <f t="shared" si="9"/>
        <v>-632.34435356810081</v>
      </c>
      <c r="AS19">
        <f t="shared" si="9"/>
        <v>197.87002520486703</v>
      </c>
      <c r="AT19">
        <f t="shared" si="9"/>
        <v>170.29942098457357</v>
      </c>
      <c r="AU19">
        <f t="shared" si="9"/>
        <v>-264.17490737866024</v>
      </c>
      <c r="AW19">
        <v>16</v>
      </c>
      <c r="AX19">
        <f>(R19*SUMPRODUCT(K20:$K$23, X20:$X$23)-$AZ$3*SUMPRODUCT(K19:$K$22, W20:$W$23))/Z19</f>
        <v>6978.4572951678974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3317.6025029643133</v>
      </c>
      <c r="P20">
        <f t="shared" si="22"/>
        <v>165.88012514821568</v>
      </c>
      <c r="Q20" s="4">
        <f t="shared" si="23"/>
        <v>12.5</v>
      </c>
      <c r="R20">
        <f t="shared" si="0"/>
        <v>1000000</v>
      </c>
      <c r="S20">
        <f t="shared" si="1"/>
        <v>5824.7552631943117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5727.3513143881937</v>
      </c>
      <c r="AC20">
        <f t="shared" si="2"/>
        <v>4695.8622386855968</v>
      </c>
      <c r="AE20">
        <f t="shared" si="3"/>
        <v>2674.6195527012355</v>
      </c>
      <c r="AF20">
        <f t="shared" si="4"/>
        <v>-133.73097763506181</v>
      </c>
      <c r="AG20">
        <f t="shared" si="4"/>
        <v>-10.077380993923454</v>
      </c>
      <c r="AH20">
        <f t="shared" si="5"/>
        <v>-6321.1633058701027</v>
      </c>
      <c r="AI20">
        <f t="shared" si="6"/>
        <v>-3790.3521117978521</v>
      </c>
      <c r="AJ20">
        <f t="shared" si="7"/>
        <v>1031.4890757025969</v>
      </c>
      <c r="AK20">
        <f t="shared" si="24"/>
        <v>578.77679226180578</v>
      </c>
      <c r="AL20">
        <f t="shared" si="8"/>
        <v>-2180.0862438334493</v>
      </c>
      <c r="AN20">
        <f t="shared" si="9"/>
        <v>662.31600874084188</v>
      </c>
      <c r="AO20">
        <f t="shared" si="9"/>
        <v>-33.115800437042104</v>
      </c>
      <c r="AP20">
        <f t="shared" si="9"/>
        <v>-2.4954617383677502</v>
      </c>
      <c r="AQ20">
        <f t="shared" si="9"/>
        <v>-1565.3095959440968</v>
      </c>
      <c r="AR20">
        <f t="shared" si="9"/>
        <v>-938.60484937866477</v>
      </c>
      <c r="AS20">
        <f t="shared" si="9"/>
        <v>255.42762782435875</v>
      </c>
      <c r="AT20">
        <f t="shared" si="9"/>
        <v>143.32249033905356</v>
      </c>
      <c r="AU20">
        <f t="shared" si="9"/>
        <v>-539.8547312152524</v>
      </c>
      <c r="AW20">
        <v>17</v>
      </c>
      <c r="AX20">
        <f>(R20*SUMPRODUCT(K21:$K$23, X21:$X$23)-$AZ$3*SUMPRODUCT(K20:$K$22, W21:$W$23))/Z20</f>
        <v>5824.7552631943117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3317.6025029643133</v>
      </c>
      <c r="P21">
        <f t="shared" si="22"/>
        <v>165.88012514821568</v>
      </c>
      <c r="Q21" s="4">
        <f t="shared" si="23"/>
        <v>12.5</v>
      </c>
      <c r="R21">
        <f t="shared" si="0"/>
        <v>1000000</v>
      </c>
      <c r="S21">
        <f t="shared" si="1"/>
        <v>4281.0631914227906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4695.8622386855968</v>
      </c>
      <c r="AC21">
        <f t="shared" si="2"/>
        <v>3383.1368558666818</v>
      </c>
      <c r="AE21">
        <f t="shared" si="3"/>
        <v>2621.7560449426378</v>
      </c>
      <c r="AF21">
        <f t="shared" si="4"/>
        <v>-131.08780224713189</v>
      </c>
      <c r="AG21">
        <f t="shared" si="4"/>
        <v>-9.8782028686380841</v>
      </c>
      <c r="AH21">
        <f t="shared" si="5"/>
        <v>-7872.3452276906646</v>
      </c>
      <c r="AI21">
        <f t="shared" si="6"/>
        <v>-5391.5551878637971</v>
      </c>
      <c r="AJ21">
        <f t="shared" si="7"/>
        <v>1312.725382818915</v>
      </c>
      <c r="AK21">
        <f t="shared" si="24"/>
        <v>503.05713369667728</v>
      </c>
      <c r="AL21">
        <f t="shared" si="8"/>
        <v>-3575.7726713482048</v>
      </c>
      <c r="AN21">
        <f t="shared" si="9"/>
        <v>598.04915650842179</v>
      </c>
      <c r="AO21">
        <f t="shared" si="9"/>
        <v>-29.902457825421088</v>
      </c>
      <c r="AP21">
        <f t="shared" si="9"/>
        <v>-2.2533183073245602</v>
      </c>
      <c r="AQ21">
        <f t="shared" si="9"/>
        <v>-1795.7618262177059</v>
      </c>
      <c r="AR21">
        <f t="shared" si="9"/>
        <v>-1229.86844584203</v>
      </c>
      <c r="AS21">
        <f t="shared" si="9"/>
        <v>299.44597989445049</v>
      </c>
      <c r="AT21">
        <f t="shared" si="9"/>
        <v>114.75243665908079</v>
      </c>
      <c r="AU21">
        <f t="shared" si="9"/>
        <v>-815.67002928849865</v>
      </c>
      <c r="AW21">
        <v>18</v>
      </c>
      <c r="AX21">
        <f>(R21*SUMPRODUCT(K22:$K$23, X22:$X$23)-$AZ$3*SUMPRODUCT(K21:$K$22, W22:$W$23))/Z21</f>
        <v>4281.0631914227906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3317.6025029643133</v>
      </c>
      <c r="P22">
        <f t="shared" si="22"/>
        <v>165.88012514821568</v>
      </c>
      <c r="Q22" s="4">
        <f t="shared" si="23"/>
        <v>12.5</v>
      </c>
      <c r="R22">
        <f t="shared" si="0"/>
        <v>1000000</v>
      </c>
      <c r="S22">
        <f t="shared" si="1"/>
        <v>2339.4501612090153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3383.1368558666818</v>
      </c>
      <c r="AC22">
        <f t="shared" si="2"/>
        <v>1807.8834787755713</v>
      </c>
      <c r="AE22">
        <f t="shared" si="3"/>
        <v>2563.7813763700847</v>
      </c>
      <c r="AF22">
        <f t="shared" si="4"/>
        <v>-128.18906881850424</v>
      </c>
      <c r="AG22">
        <f t="shared" si="4"/>
        <v>-9.6597670082511335</v>
      </c>
      <c r="AH22">
        <f t="shared" si="5"/>
        <v>-9572.3065360455439</v>
      </c>
      <c r="AI22">
        <f t="shared" si="6"/>
        <v>-7146.3739955022147</v>
      </c>
      <c r="AJ22">
        <f t="shared" si="7"/>
        <v>1575.2533770911105</v>
      </c>
      <c r="AK22">
        <f t="shared" si="24"/>
        <v>407.31104143927843</v>
      </c>
      <c r="AL22">
        <f t="shared" si="8"/>
        <v>-5163.8095769718257</v>
      </c>
      <c r="AN22">
        <f t="shared" si="9"/>
        <v>538.72478872403599</v>
      </c>
      <c r="AO22">
        <f t="shared" si="9"/>
        <v>-26.936239436201802</v>
      </c>
      <c r="AP22">
        <f t="shared" si="9"/>
        <v>-2.0297970757598285</v>
      </c>
      <c r="AQ22">
        <f t="shared" si="9"/>
        <v>-2011.4190951547225</v>
      </c>
      <c r="AR22">
        <f t="shared" si="9"/>
        <v>-1501.6603429426482</v>
      </c>
      <c r="AS22">
        <f t="shared" si="9"/>
        <v>331.00639960251135</v>
      </c>
      <c r="AT22">
        <f t="shared" si="9"/>
        <v>85.587857360528545</v>
      </c>
      <c r="AU22">
        <f t="shared" si="9"/>
        <v>-1085.0660859796083</v>
      </c>
      <c r="AW22">
        <v>19</v>
      </c>
      <c r="AX22">
        <f>(R22*SUMPRODUCT(K23:$K$23, X23:$X$23)-$AZ$3*SUMPRODUCT(K22:$K$22, W23:$W$23))/Z22</f>
        <v>2339.4501612090153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3317.6025029643133</v>
      </c>
      <c r="P23">
        <f t="shared" si="22"/>
        <v>165.88012514821568</v>
      </c>
      <c r="Q23" s="4">
        <f t="shared" si="23"/>
        <v>12.5</v>
      </c>
      <c r="R23">
        <f t="shared" si="0"/>
        <v>1000000</v>
      </c>
      <c r="S23">
        <f t="shared" si="1"/>
        <v>2398.7293110152209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1807.8834787755713</v>
      </c>
      <c r="AC23">
        <f t="shared" si="2"/>
        <v>1807.8834787755716</v>
      </c>
      <c r="AE23">
        <f t="shared" si="3"/>
        <v>2500.4233394368225</v>
      </c>
      <c r="AF23">
        <f t="shared" si="4"/>
        <v>-125.02116697184113</v>
      </c>
      <c r="AG23">
        <f t="shared" si="4"/>
        <v>-9.4210477943133153</v>
      </c>
      <c r="AH23">
        <f t="shared" si="5"/>
        <v>-11369.723508424537</v>
      </c>
      <c r="AI23">
        <f t="shared" si="6"/>
        <v>-9003.7423837538681</v>
      </c>
      <c r="AJ23">
        <f t="shared" si="7"/>
        <v>0</v>
      </c>
      <c r="AK23">
        <f t="shared" si="24"/>
        <v>292.82999558683872</v>
      </c>
      <c r="AL23">
        <f t="shared" si="8"/>
        <v>-8710.9123881670293</v>
      </c>
      <c r="AN23">
        <f t="shared" si="9"/>
        <v>483.99500767889367</v>
      </c>
      <c r="AO23">
        <f t="shared" si="9"/>
        <v>-24.199750383944682</v>
      </c>
      <c r="AP23">
        <f t="shared" si="9"/>
        <v>-1.8235872412624738</v>
      </c>
      <c r="AQ23">
        <f t="shared" si="9"/>
        <v>-2200.7830953962634</v>
      </c>
      <c r="AR23">
        <f t="shared" si="9"/>
        <v>-1742.8114253425765</v>
      </c>
      <c r="AS23">
        <f t="shared" si="9"/>
        <v>0</v>
      </c>
      <c r="AT23">
        <f t="shared" si="9"/>
        <v>56.681704144780646</v>
      </c>
      <c r="AU23">
        <f t="shared" si="9"/>
        <v>-1686.129721197796</v>
      </c>
      <c r="AW23">
        <v>20</v>
      </c>
      <c r="AX23">
        <f>(R23*SUMPRODUCT(K$23:$K24, X$23:$X24)-$AZ$3*SUMPRODUCT(K$22:$K23, W$23:$W24))/Z23</f>
        <v>2398.7293110152209</v>
      </c>
    </row>
    <row r="25" spans="5:50" x14ac:dyDescent="0.25">
      <c r="AN25" s="8">
        <f t="shared" ref="AN25:AU25" si="25">SUM(AN3:AN23)</f>
        <v>28787.521129497749</v>
      </c>
      <c r="AO25" s="8">
        <f t="shared" si="25"/>
        <v>-3927.5779336981232</v>
      </c>
      <c r="AP25" s="8">
        <f t="shared" si="25"/>
        <v>-720.92204865831377</v>
      </c>
      <c r="AQ25" s="8">
        <f t="shared" si="25"/>
        <v>-22845.863436050953</v>
      </c>
      <c r="AR25" s="8">
        <f t="shared" si="25"/>
        <v>1293.1577110903522</v>
      </c>
      <c r="AS25" s="8">
        <f t="shared" si="25"/>
        <v>-3733.5625447142538</v>
      </c>
      <c r="AT25" s="8">
        <f t="shared" si="25"/>
        <v>4461.6332655197966</v>
      </c>
      <c r="AU25" s="9">
        <f t="shared" si="25"/>
        <v>2021.2284318958966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14624.521843460428</v>
      </c>
      <c r="K3">
        <v>1</v>
      </c>
      <c r="L3" s="2">
        <v>0</v>
      </c>
      <c r="O3">
        <f>$C$3</f>
        <v>14624.521843460428</v>
      </c>
      <c r="P3">
        <f>O3*B5</f>
        <v>11699.617474768344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14624.521843460428</v>
      </c>
      <c r="AF3">
        <f t="shared" ref="AF3:AG23" si="4">-$Z3*P3</f>
        <v>-11699.617474768344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2299.9473979920849</v>
      </c>
      <c r="AJ3">
        <f t="shared" ref="AJ3:AJ23" si="7">AB3-AC3</f>
        <v>0</v>
      </c>
      <c r="AL3">
        <f t="shared" ref="AL3:AL23" si="8">SUM(AI3:AK3)</f>
        <v>2299.9473979920849</v>
      </c>
      <c r="AN3">
        <f t="shared" ref="AN3:AU23" si="9">AE3*$K3</f>
        <v>14624.521843460428</v>
      </c>
      <c r="AO3">
        <f t="shared" si="9"/>
        <v>-11699.617474768344</v>
      </c>
      <c r="AP3">
        <f t="shared" si="9"/>
        <v>-624.95697070000006</v>
      </c>
      <c r="AQ3">
        <f t="shared" si="9"/>
        <v>0</v>
      </c>
      <c r="AR3">
        <f t="shared" si="9"/>
        <v>2299.9473979920849</v>
      </c>
      <c r="AS3">
        <f t="shared" si="9"/>
        <v>0</v>
      </c>
      <c r="AT3">
        <f t="shared" si="9"/>
        <v>0</v>
      </c>
      <c r="AU3">
        <f t="shared" si="9"/>
        <v>2299.9473979920849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11143.965651797242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1000000</v>
      </c>
      <c r="S4">
        <f t="shared" si="1"/>
        <v>9211.335461590259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9098.7710447145218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-9098.7710447145218</v>
      </c>
      <c r="AK4">
        <f>H4*SUM(AB4, AE4:AF4)</f>
        <v>0</v>
      </c>
      <c r="AL4">
        <f t="shared" si="8"/>
        <v>-11318.977044714522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-2045.194607082718</v>
      </c>
      <c r="AR4">
        <f t="shared" si="9"/>
        <v>-2045.194607082718</v>
      </c>
      <c r="AS4">
        <f t="shared" si="9"/>
        <v>-8381.5454384550467</v>
      </c>
      <c r="AT4">
        <f t="shared" si="9"/>
        <v>0</v>
      </c>
      <c r="AU4">
        <f t="shared" si="9"/>
        <v>-10426.740045537765</v>
      </c>
      <c r="AW4">
        <v>1</v>
      </c>
      <c r="AX4">
        <f>(R4*SUMPRODUCT(K5:$K$23, X5:$X$23)-$AZ$3*SUMPRODUCT(K4:$K$22, W5:$W$23))/Z4</f>
        <v>9211.335461590259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14624.521843460428</v>
      </c>
      <c r="P5">
        <f t="shared" ref="P5:P23" si="22">O5*$C$5</f>
        <v>731.22609217302147</v>
      </c>
      <c r="Q5" s="4">
        <f t="shared" ref="Q5:Q23" si="23">$C$8</f>
        <v>12.5</v>
      </c>
      <c r="R5">
        <f t="shared" si="0"/>
        <v>1000000</v>
      </c>
      <c r="S5">
        <f t="shared" si="1"/>
        <v>17691.430261385329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9098.7710447145218</v>
      </c>
      <c r="AC5">
        <f t="shared" si="2"/>
        <v>17259.212002643093</v>
      </c>
      <c r="AE5">
        <f t="shared" si="3"/>
        <v>14267.231038097172</v>
      </c>
      <c r="AF5">
        <f t="shared" si="4"/>
        <v>-713.36155190485863</v>
      </c>
      <c r="AG5">
        <f t="shared" si="4"/>
        <v>-12.194613258823377</v>
      </c>
      <c r="AH5">
        <f t="shared" si="5"/>
        <v>-2332.9353541298183</v>
      </c>
      <c r="AI5">
        <f t="shared" si="6"/>
        <v>11208.739518803672</v>
      </c>
      <c r="AJ5">
        <f t="shared" si="7"/>
        <v>-8160.4409579285712</v>
      </c>
      <c r="AK5">
        <f>H5*SUM(AB5, AE5:AF5)</f>
        <v>1938.43175551076</v>
      </c>
      <c r="AL5">
        <f t="shared" si="8"/>
        <v>4986.7303163858605</v>
      </c>
      <c r="AN5">
        <f t="shared" si="9"/>
        <v>12106.606530373941</v>
      </c>
      <c r="AO5">
        <f t="shared" si="9"/>
        <v>-605.33032651869701</v>
      </c>
      <c r="AP5">
        <f t="shared" si="9"/>
        <v>-10.34786526694853</v>
      </c>
      <c r="AQ5">
        <f t="shared" si="9"/>
        <v>-1979.6364352571113</v>
      </c>
      <c r="AR5">
        <f t="shared" si="9"/>
        <v>9511.2919033311846</v>
      </c>
      <c r="AS5">
        <f t="shared" si="9"/>
        <v>-6924.6266166280147</v>
      </c>
      <c r="AT5">
        <f t="shared" si="9"/>
        <v>1644.8763244448521</v>
      </c>
      <c r="AU5">
        <f t="shared" si="9"/>
        <v>4231.5416111480217</v>
      </c>
      <c r="AW5">
        <v>2</v>
      </c>
      <c r="AX5">
        <f>(R5*SUMPRODUCT(K6:$K$23, X6:$X$23)-$AZ$3*SUMPRODUCT(K5:$K$22, W6:$W$23))/Z5</f>
        <v>17691.430261385329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14624.521843460428</v>
      </c>
      <c r="P6">
        <f t="shared" si="22"/>
        <v>731.22609217302147</v>
      </c>
      <c r="Q6" s="4">
        <f t="shared" si="23"/>
        <v>12.5</v>
      </c>
      <c r="R6">
        <f t="shared" si="0"/>
        <v>1000000</v>
      </c>
      <c r="S6">
        <f t="shared" si="1"/>
        <v>25490.554595485548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17259.212002643093</v>
      </c>
      <c r="AC6">
        <f t="shared" si="2"/>
        <v>24556.236734855673</v>
      </c>
      <c r="AE6">
        <f t="shared" si="3"/>
        <v>14088.482036624027</v>
      </c>
      <c r="AF6">
        <f t="shared" si="4"/>
        <v>-704.42410183120137</v>
      </c>
      <c r="AG6">
        <f t="shared" si="4"/>
        <v>-12.041831339364354</v>
      </c>
      <c r="AH6">
        <f t="shared" si="5"/>
        <v>-2466.8629496632916</v>
      </c>
      <c r="AI6">
        <f t="shared" si="6"/>
        <v>10905.15315379017</v>
      </c>
      <c r="AJ6">
        <f t="shared" si="7"/>
        <v>-7297.0247322125797</v>
      </c>
      <c r="AK6">
        <f>H6*SUM(AB6, AE6:AF6)</f>
        <v>2622.2058950862665</v>
      </c>
      <c r="AL6">
        <f t="shared" si="8"/>
        <v>6230.334316663857</v>
      </c>
      <c r="AN6">
        <f t="shared" si="9"/>
        <v>11012.560397222145</v>
      </c>
      <c r="AO6">
        <f t="shared" si="9"/>
        <v>-550.6280198611073</v>
      </c>
      <c r="AP6">
        <f t="shared" si="9"/>
        <v>-9.412752528851545</v>
      </c>
      <c r="AQ6">
        <f t="shared" si="9"/>
        <v>-1928.2756761314208</v>
      </c>
      <c r="AR6">
        <f t="shared" si="9"/>
        <v>8524.2439487007669</v>
      </c>
      <c r="AS6">
        <f t="shared" si="9"/>
        <v>-5703.8739428858235</v>
      </c>
      <c r="AT6">
        <f t="shared" si="9"/>
        <v>2049.7027797970782</v>
      </c>
      <c r="AU6">
        <f t="shared" si="9"/>
        <v>4870.0727856120202</v>
      </c>
      <c r="AW6">
        <v>3</v>
      </c>
      <c r="AX6">
        <f>(R6*SUMPRODUCT(K7:$K$23, X7:$X$23)-$AZ$3*SUMPRODUCT(K6:$K$22, W7:$W$23))/Z6</f>
        <v>25490.554595485548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14624.521843460428</v>
      </c>
      <c r="P7">
        <f t="shared" si="22"/>
        <v>731.22609217302147</v>
      </c>
      <c r="Q7" s="4">
        <f t="shared" si="23"/>
        <v>12.5</v>
      </c>
      <c r="R7">
        <f t="shared" si="0"/>
        <v>1000000</v>
      </c>
      <c r="S7">
        <f t="shared" si="1"/>
        <v>32658.452327785344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24556.236734855673</v>
      </c>
      <c r="AC7">
        <f t="shared" si="2"/>
        <v>31061.222117411162</v>
      </c>
      <c r="AE7">
        <f t="shared" si="3"/>
        <v>13909.278883806188</v>
      </c>
      <c r="AF7">
        <f t="shared" si="4"/>
        <v>-695.46394419030946</v>
      </c>
      <c r="AG7">
        <f t="shared" si="4"/>
        <v>-11.888661243671642</v>
      </c>
      <c r="AH7">
        <f t="shared" si="5"/>
        <v>-2620.1425839254966</v>
      </c>
      <c r="AI7">
        <f t="shared" si="6"/>
        <v>10581.783694446711</v>
      </c>
      <c r="AJ7">
        <f t="shared" si="7"/>
        <v>-6504.9853825554892</v>
      </c>
      <c r="AK7">
        <f>H7*SUM(AB7, AE7:AF7)</f>
        <v>3232.0588618878796</v>
      </c>
      <c r="AL7">
        <f t="shared" si="8"/>
        <v>7308.8571737791008</v>
      </c>
      <c r="AN7">
        <f t="shared" si="9"/>
        <v>10015.441128782344</v>
      </c>
      <c r="AO7">
        <f t="shared" si="9"/>
        <v>-500.77205643911719</v>
      </c>
      <c r="AP7">
        <f t="shared" si="9"/>
        <v>-8.5604859734789347</v>
      </c>
      <c r="AQ7">
        <f t="shared" si="9"/>
        <v>-1886.6458870756737</v>
      </c>
      <c r="AR7">
        <f t="shared" si="9"/>
        <v>7619.4626992940739</v>
      </c>
      <c r="AS7">
        <f t="shared" si="9"/>
        <v>-4683.9450619129593</v>
      </c>
      <c r="AT7">
        <f t="shared" si="9"/>
        <v>2327.2590568073601</v>
      </c>
      <c r="AU7">
        <f t="shared" si="9"/>
        <v>5262.7766941884747</v>
      </c>
      <c r="AW7">
        <v>4</v>
      </c>
      <c r="AX7">
        <f>(R7*SUMPRODUCT(K8:$K$23, X8:$X$23)-$AZ$3*SUMPRODUCT(K7:$K$22, W8:$W$23))/Z7</f>
        <v>32658.452327785344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14624.521843460428</v>
      </c>
      <c r="P8">
        <f t="shared" si="22"/>
        <v>731.22609217302147</v>
      </c>
      <c r="Q8" s="4">
        <f t="shared" si="23"/>
        <v>12.5</v>
      </c>
      <c r="R8">
        <f t="shared" si="0"/>
        <v>1000000</v>
      </c>
      <c r="S8">
        <f t="shared" si="1"/>
        <v>38417.169539215305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31061.222117411162</v>
      </c>
      <c r="AC8">
        <f t="shared" si="2"/>
        <v>36017.97800425451</v>
      </c>
      <c r="AE8">
        <f t="shared" si="3"/>
        <v>13711.20549479337</v>
      </c>
      <c r="AF8">
        <f t="shared" si="4"/>
        <v>-685.56027473966856</v>
      </c>
      <c r="AG8">
        <f t="shared" si="4"/>
        <v>-11.719362213647807</v>
      </c>
      <c r="AH8">
        <f t="shared" si="5"/>
        <v>-4032.99340696943</v>
      </c>
      <c r="AI8">
        <f t="shared" si="6"/>
        <v>8980.932450870625</v>
      </c>
      <c r="AJ8">
        <f t="shared" si="7"/>
        <v>-4956.755886843348</v>
      </c>
      <c r="AK8">
        <f t="shared" ref="AK8:AK23" si="24">H8*SUM(AB8:AB8, AE8:AF8)</f>
        <v>3772.6014118015437</v>
      </c>
      <c r="AL8">
        <f t="shared" si="8"/>
        <v>7796.7779758288207</v>
      </c>
      <c r="AN8">
        <f t="shared" si="9"/>
        <v>9094.5763719695587</v>
      </c>
      <c r="AO8">
        <f t="shared" si="9"/>
        <v>-454.72881859847797</v>
      </c>
      <c r="AP8">
        <f t="shared" si="9"/>
        <v>-7.7733963452934471</v>
      </c>
      <c r="AQ8">
        <f t="shared" si="9"/>
        <v>-2675.0650452479367</v>
      </c>
      <c r="AR8">
        <f t="shared" si="9"/>
        <v>5957.0091117778511</v>
      </c>
      <c r="AS8">
        <f t="shared" si="9"/>
        <v>-3287.7922358632027</v>
      </c>
      <c r="AT8">
        <f t="shared" si="9"/>
        <v>2502.34829269083</v>
      </c>
      <c r="AU8">
        <f t="shared" si="9"/>
        <v>5171.565168605478</v>
      </c>
      <c r="AW8">
        <v>5</v>
      </c>
      <c r="AX8">
        <f>(R8*SUMPRODUCT(K9:$K$23, X9:$X$23)-$AZ$3*SUMPRODUCT(K8:$K$22, W9:$W$23))/Z8</f>
        <v>38417.169539215305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14624.521843460428</v>
      </c>
      <c r="P9">
        <f t="shared" si="22"/>
        <v>731.22609217302147</v>
      </c>
      <c r="Q9" s="4">
        <f t="shared" si="23"/>
        <v>12.5</v>
      </c>
      <c r="R9">
        <f t="shared" si="0"/>
        <v>1000000</v>
      </c>
      <c r="S9">
        <f t="shared" si="1"/>
        <v>42880.166849239897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36017.97800425451</v>
      </c>
      <c r="AC9">
        <f t="shared" si="2"/>
        <v>39562.645981860856</v>
      </c>
      <c r="AE9">
        <f t="shared" si="3"/>
        <v>13493.062710810607</v>
      </c>
      <c r="AF9">
        <f t="shared" si="4"/>
        <v>-674.65313554053046</v>
      </c>
      <c r="AG9">
        <f t="shared" si="4"/>
        <v>-11.532909293752594</v>
      </c>
      <c r="AH9">
        <f t="shared" si="5"/>
        <v>-5540.7438206988527</v>
      </c>
      <c r="AI9">
        <f t="shared" si="6"/>
        <v>7266.1328452774733</v>
      </c>
      <c r="AJ9">
        <f t="shared" si="7"/>
        <v>-3544.6679776063465</v>
      </c>
      <c r="AK9">
        <f t="shared" si="24"/>
        <v>4179.0273579550785</v>
      </c>
      <c r="AL9">
        <f t="shared" si="8"/>
        <v>7900.4922256262053</v>
      </c>
      <c r="AN9">
        <f t="shared" si="9"/>
        <v>8244.394031077094</v>
      </c>
      <c r="AO9">
        <f t="shared" si="9"/>
        <v>-412.21970155385469</v>
      </c>
      <c r="AP9">
        <f t="shared" si="9"/>
        <v>-7.0467210136204352</v>
      </c>
      <c r="AQ9">
        <f t="shared" si="9"/>
        <v>-3385.4489719741796</v>
      </c>
      <c r="AR9">
        <f t="shared" si="9"/>
        <v>4439.6786365354392</v>
      </c>
      <c r="AS9">
        <f t="shared" si="9"/>
        <v>-2165.8269988854322</v>
      </c>
      <c r="AT9">
        <f t="shared" si="9"/>
        <v>2553.42681969666</v>
      </c>
      <c r="AU9">
        <f t="shared" si="9"/>
        <v>4827.278457346667</v>
      </c>
      <c r="AW9">
        <v>6</v>
      </c>
      <c r="AX9">
        <f>(R9*SUMPRODUCT(K10:$K$23, X10:$X$23)-$AZ$3*SUMPRODUCT(K9:$K$22, W10:$W$23))/Z9</f>
        <v>42880.166849239897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14624.521843460428</v>
      </c>
      <c r="P10">
        <f t="shared" si="22"/>
        <v>731.22609217302147</v>
      </c>
      <c r="Q10" s="4">
        <f t="shared" si="23"/>
        <v>12.5</v>
      </c>
      <c r="R10">
        <f t="shared" si="0"/>
        <v>1000000</v>
      </c>
      <c r="S10">
        <f t="shared" si="1"/>
        <v>46171.536543788177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39562.645981860856</v>
      </c>
      <c r="AC10">
        <f t="shared" si="2"/>
        <v>41845.278041498081</v>
      </c>
      <c r="AE10">
        <f t="shared" si="3"/>
        <v>13254.208730592842</v>
      </c>
      <c r="AF10">
        <f t="shared" si="4"/>
        <v>-662.71043652964215</v>
      </c>
      <c r="AG10">
        <f t="shared" si="4"/>
        <v>-11.328753917961135</v>
      </c>
      <c r="AH10">
        <f t="shared" si="5"/>
        <v>-7106.102628314703</v>
      </c>
      <c r="AI10">
        <f t="shared" si="6"/>
        <v>5474.066911830535</v>
      </c>
      <c r="AJ10">
        <f t="shared" si="7"/>
        <v>-2282.6320596372243</v>
      </c>
      <c r="AK10">
        <f t="shared" si="24"/>
        <v>4462.9344339793743</v>
      </c>
      <c r="AL10">
        <f t="shared" si="8"/>
        <v>7654.369286172685</v>
      </c>
      <c r="AN10">
        <f t="shared" si="9"/>
        <v>7460.0780969380858</v>
      </c>
      <c r="AO10">
        <f t="shared" si="9"/>
        <v>-373.00390484690433</v>
      </c>
      <c r="AP10">
        <f t="shared" si="9"/>
        <v>-6.3763435967258406</v>
      </c>
      <c r="AQ10">
        <f t="shared" si="9"/>
        <v>-3999.6412950494955</v>
      </c>
      <c r="AR10">
        <f t="shared" si="9"/>
        <v>3081.0565534449602</v>
      </c>
      <c r="AS10">
        <f t="shared" si="9"/>
        <v>-1284.7702776977967</v>
      </c>
      <c r="AT10">
        <f t="shared" si="9"/>
        <v>2511.9447034324107</v>
      </c>
      <c r="AU10">
        <f t="shared" si="9"/>
        <v>4308.2309791795742</v>
      </c>
      <c r="AW10">
        <v>7</v>
      </c>
      <c r="AX10">
        <f>(R10*SUMPRODUCT(K11:$K$23, X11:$X$23)-$AZ$3*SUMPRODUCT(K10:$K$22, W11:$W$23))/Z10</f>
        <v>46171.536543788177</v>
      </c>
    </row>
    <row r="11" spans="1:52" x14ac:dyDescent="0.25">
      <c r="A11" t="s">
        <v>33</v>
      </c>
      <c r="C11" s="7">
        <f>AU25</f>
        <v>9596.1551987326984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14624.521843460428</v>
      </c>
      <c r="P11">
        <f t="shared" si="22"/>
        <v>731.22609217302147</v>
      </c>
      <c r="Q11" s="4">
        <f t="shared" si="23"/>
        <v>12.5</v>
      </c>
      <c r="R11">
        <f t="shared" si="0"/>
        <v>1000000</v>
      </c>
      <c r="S11">
        <f t="shared" si="1"/>
        <v>48336.357341124269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41845.278041498081</v>
      </c>
      <c r="AC11">
        <f t="shared" si="2"/>
        <v>42941.411092543603</v>
      </c>
      <c r="AE11">
        <f t="shared" si="3"/>
        <v>12992.241018079809</v>
      </c>
      <c r="AF11">
        <f t="shared" si="4"/>
        <v>-649.61205090399051</v>
      </c>
      <c r="AG11">
        <f t="shared" si="4"/>
        <v>-11.104842569510643</v>
      </c>
      <c r="AH11">
        <f t="shared" si="5"/>
        <v>-8849.9047416704907</v>
      </c>
      <c r="AI11">
        <f t="shared" si="6"/>
        <v>3481.6193829358181</v>
      </c>
      <c r="AJ11">
        <f t="shared" si="7"/>
        <v>-1096.1330510455227</v>
      </c>
      <c r="AK11">
        <f t="shared" si="24"/>
        <v>4636.9675785462432</v>
      </c>
      <c r="AL11">
        <f t="shared" si="8"/>
        <v>7022.4539104365385</v>
      </c>
      <c r="AN11">
        <f t="shared" si="9"/>
        <v>6736.2004760276222</v>
      </c>
      <c r="AO11">
        <f t="shared" si="9"/>
        <v>-336.81002380138113</v>
      </c>
      <c r="AP11">
        <f t="shared" si="9"/>
        <v>-5.7576245467469889</v>
      </c>
      <c r="AQ11">
        <f t="shared" si="9"/>
        <v>-4588.4872710320642</v>
      </c>
      <c r="AR11">
        <f t="shared" si="9"/>
        <v>1805.1455566474303</v>
      </c>
      <c r="AS11">
        <f t="shared" si="9"/>
        <v>-568.32165982506888</v>
      </c>
      <c r="AT11">
        <f t="shared" si="9"/>
        <v>2404.1690087538354</v>
      </c>
      <c r="AU11">
        <f t="shared" si="9"/>
        <v>3640.9929055761968</v>
      </c>
      <c r="AW11">
        <v>8</v>
      </c>
      <c r="AX11">
        <f>(R11*SUMPRODUCT(K12:$K$23, X12:$X$23)-$AZ$3*SUMPRODUCT(K11:$K$22, W12:$W$23))/Z11</f>
        <v>48336.357341124269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14624.521843460428</v>
      </c>
      <c r="P12">
        <f t="shared" si="22"/>
        <v>731.22609217302147</v>
      </c>
      <c r="Q12" s="4">
        <f t="shared" si="23"/>
        <v>12.5</v>
      </c>
      <c r="R12">
        <f t="shared" si="0"/>
        <v>1000000</v>
      </c>
      <c r="S12">
        <f t="shared" si="1"/>
        <v>49421.893956322099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42941.411092543603</v>
      </c>
      <c r="AC12">
        <f t="shared" si="2"/>
        <v>42934.903188396849</v>
      </c>
      <c r="AE12">
        <f t="shared" si="3"/>
        <v>12704.944696787497</v>
      </c>
      <c r="AF12">
        <f t="shared" si="4"/>
        <v>-635.24723483937487</v>
      </c>
      <c r="AG12">
        <f t="shared" si="4"/>
        <v>-10.859282129682672</v>
      </c>
      <c r="AH12">
        <f t="shared" si="5"/>
        <v>-10760.961130629119</v>
      </c>
      <c r="AI12">
        <f t="shared" si="6"/>
        <v>1297.877049189321</v>
      </c>
      <c r="AJ12">
        <f t="shared" si="7"/>
        <v>6.5079041467542993</v>
      </c>
      <c r="AK12">
        <f t="shared" si="24"/>
        <v>4707.4105812249663</v>
      </c>
      <c r="AL12">
        <f t="shared" si="8"/>
        <v>6011.7955345610417</v>
      </c>
      <c r="AN12">
        <f t="shared" si="9"/>
        <v>6067.9931386202525</v>
      </c>
      <c r="AO12">
        <f t="shared" si="9"/>
        <v>-303.3996569310126</v>
      </c>
      <c r="AP12">
        <f t="shared" si="9"/>
        <v>-5.1864884913601852</v>
      </c>
      <c r="AQ12">
        <f t="shared" si="9"/>
        <v>-5139.5295189382032</v>
      </c>
      <c r="AR12">
        <f t="shared" si="9"/>
        <v>619.87747425967609</v>
      </c>
      <c r="AS12">
        <f t="shared" si="9"/>
        <v>3.1082321609230288</v>
      </c>
      <c r="AT12">
        <f t="shared" si="9"/>
        <v>2248.3006254064326</v>
      </c>
      <c r="AU12">
        <f t="shared" si="9"/>
        <v>2871.2863318270315</v>
      </c>
      <c r="AW12">
        <v>9</v>
      </c>
      <c r="AX12">
        <f>(R12*SUMPRODUCT(K13:$K$23, X13:$X$23)-$AZ$3*SUMPRODUCT(K12:$K$22, W13:$W$23))/Z12</f>
        <v>49421.893956322099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14624.521843460428</v>
      </c>
      <c r="P13">
        <f t="shared" si="22"/>
        <v>731.22609217302147</v>
      </c>
      <c r="Q13" s="4">
        <f t="shared" si="23"/>
        <v>12.5</v>
      </c>
      <c r="R13">
        <f t="shared" si="0"/>
        <v>1000000</v>
      </c>
      <c r="S13">
        <f t="shared" si="1"/>
        <v>49494.473579949808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42934.903188396849</v>
      </c>
      <c r="AC13">
        <f t="shared" si="2"/>
        <v>41935.359315131172</v>
      </c>
      <c r="AE13">
        <f t="shared" si="3"/>
        <v>12390.970828830856</v>
      </c>
      <c r="AF13">
        <f t="shared" si="4"/>
        <v>-619.54854144154285</v>
      </c>
      <c r="AG13">
        <f t="shared" si="4"/>
        <v>-10.590919622417999</v>
      </c>
      <c r="AH13">
        <f t="shared" si="5"/>
        <v>-12781.574877427691</v>
      </c>
      <c r="AI13">
        <f t="shared" si="6"/>
        <v>-1020.7435096607969</v>
      </c>
      <c r="AJ13">
        <f t="shared" si="7"/>
        <v>999.54387326567667</v>
      </c>
      <c r="AK13">
        <f t="shared" si="24"/>
        <v>4681.3296836139734</v>
      </c>
      <c r="AL13">
        <f t="shared" si="8"/>
        <v>4660.1300472188532</v>
      </c>
      <c r="AN13">
        <f t="shared" si="9"/>
        <v>5451.5374959410137</v>
      </c>
      <c r="AO13">
        <f t="shared" si="9"/>
        <v>-272.57687479705072</v>
      </c>
      <c r="AP13">
        <f t="shared" si="9"/>
        <v>-4.6595860998856775</v>
      </c>
      <c r="AQ13">
        <f t="shared" si="9"/>
        <v>-5623.3878413584544</v>
      </c>
      <c r="AR13">
        <f t="shared" si="9"/>
        <v>-449.08680631437738</v>
      </c>
      <c r="AS13">
        <f t="shared" si="9"/>
        <v>439.75980407179213</v>
      </c>
      <c r="AT13">
        <f t="shared" si="9"/>
        <v>2059.6000631123452</v>
      </c>
      <c r="AU13">
        <f t="shared" si="9"/>
        <v>2050.2730608697598</v>
      </c>
      <c r="AW13">
        <v>10</v>
      </c>
      <c r="AX13">
        <f>(R13*SUMPRODUCT(K14:$K$23, X14:$X$23)-$AZ$3*SUMPRODUCT(K13:$K$22, W14:$W$23))/Z13</f>
        <v>49494.473579949808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14624.521843460428</v>
      </c>
      <c r="P14">
        <f t="shared" si="22"/>
        <v>731.22609217302147</v>
      </c>
      <c r="Q14" s="4">
        <f t="shared" si="23"/>
        <v>12.5</v>
      </c>
      <c r="R14">
        <f t="shared" si="0"/>
        <v>1000000</v>
      </c>
      <c r="S14">
        <f t="shared" si="1"/>
        <v>48581.99372655015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41935.359315131172</v>
      </c>
      <c r="AC14">
        <f t="shared" si="2"/>
        <v>40023.470179484255</v>
      </c>
      <c r="AE14">
        <f t="shared" si="3"/>
        <v>12048.169887500395</v>
      </c>
      <c r="AF14">
        <f t="shared" si="4"/>
        <v>-602.4084943750197</v>
      </c>
      <c r="AG14">
        <f t="shared" si="4"/>
        <v>-10.29791778533251</v>
      </c>
      <c r="AH14">
        <f t="shared" si="5"/>
        <v>-14967.411268904778</v>
      </c>
      <c r="AI14">
        <f t="shared" si="6"/>
        <v>-3531.9477935647355</v>
      </c>
      <c r="AJ14">
        <f t="shared" si="7"/>
        <v>1911.8891356469176</v>
      </c>
      <c r="AK14">
        <f t="shared" si="24"/>
        <v>4567.9292612469299</v>
      </c>
      <c r="AL14">
        <f t="shared" si="8"/>
        <v>2947.8706033291119</v>
      </c>
      <c r="AN14">
        <f t="shared" si="9"/>
        <v>4882.8807565306433</v>
      </c>
      <c r="AO14">
        <f t="shared" si="9"/>
        <v>-244.14403782653213</v>
      </c>
      <c r="AP14">
        <f t="shared" si="9"/>
        <v>-4.1735388076244142</v>
      </c>
      <c r="AQ14">
        <f t="shared" si="9"/>
        <v>-6065.9905315443402</v>
      </c>
      <c r="AR14">
        <f t="shared" si="9"/>
        <v>-1431.4273516478538</v>
      </c>
      <c r="AS14">
        <f t="shared" si="9"/>
        <v>774.85018523482631</v>
      </c>
      <c r="AT14">
        <f t="shared" si="9"/>
        <v>1851.2897888397358</v>
      </c>
      <c r="AU14">
        <f t="shared" si="9"/>
        <v>1194.7126224267083</v>
      </c>
      <c r="AW14">
        <v>11</v>
      </c>
      <c r="AX14">
        <f>(R14*SUMPRODUCT(K15:$K$23, X15:$X$23)-$AZ$3*SUMPRODUCT(K14:$K$22, W15:$W$23))/Z14</f>
        <v>48581.99372655015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14624.521843460428</v>
      </c>
      <c r="P15">
        <f t="shared" si="22"/>
        <v>731.22609217302147</v>
      </c>
      <c r="Q15" s="4">
        <f t="shared" si="23"/>
        <v>12.5</v>
      </c>
      <c r="R15">
        <f t="shared" si="0"/>
        <v>1000000</v>
      </c>
      <c r="S15">
        <f t="shared" si="1"/>
        <v>46702.755290335997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40023.470179484255</v>
      </c>
      <c r="AC15">
        <f t="shared" si="2"/>
        <v>37282.149703035444</v>
      </c>
      <c r="AE15">
        <f t="shared" si="3"/>
        <v>11674.549163398642</v>
      </c>
      <c r="AF15">
        <f t="shared" si="4"/>
        <v>-583.72745816993211</v>
      </c>
      <c r="AG15">
        <f t="shared" si="4"/>
        <v>-9.9785733923149511</v>
      </c>
      <c r="AH15">
        <f t="shared" si="5"/>
        <v>-17309.217213138698</v>
      </c>
      <c r="AI15">
        <f t="shared" si="6"/>
        <v>-6228.3740813023014</v>
      </c>
      <c r="AJ15">
        <f t="shared" si="7"/>
        <v>2741.320476448811</v>
      </c>
      <c r="AK15">
        <f t="shared" si="24"/>
        <v>4373.9521851586578</v>
      </c>
      <c r="AL15">
        <f t="shared" si="8"/>
        <v>886.89858030516734</v>
      </c>
      <c r="AN15">
        <f t="shared" si="9"/>
        <v>4358.4946895117691</v>
      </c>
      <c r="AO15">
        <f t="shared" si="9"/>
        <v>-217.92473447558845</v>
      </c>
      <c r="AP15">
        <f t="shared" si="9"/>
        <v>-3.7253309340338658</v>
      </c>
      <c r="AQ15">
        <f t="shared" si="9"/>
        <v>-6462.1023259375561</v>
      </c>
      <c r="AR15">
        <f t="shared" si="9"/>
        <v>-2325.2577018354091</v>
      </c>
      <c r="AS15">
        <f t="shared" si="9"/>
        <v>1023.4254506641486</v>
      </c>
      <c r="AT15">
        <f t="shared" si="9"/>
        <v>1632.9407760738425</v>
      </c>
      <c r="AU15">
        <f t="shared" si="9"/>
        <v>331.10852490258213</v>
      </c>
      <c r="AW15">
        <v>12</v>
      </c>
      <c r="AX15">
        <f>(R15*SUMPRODUCT(K16:$K$23, X16:$X$23)-$AZ$3*SUMPRODUCT(K15:$K$22, W16:$W$23))/Z15</f>
        <v>46702.755290335997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14624.521843460428</v>
      </c>
      <c r="P16">
        <f t="shared" si="22"/>
        <v>731.22609217302147</v>
      </c>
      <c r="Q16" s="4">
        <f t="shared" si="23"/>
        <v>12.5</v>
      </c>
      <c r="R16">
        <f t="shared" si="0"/>
        <v>1000000</v>
      </c>
      <c r="S16">
        <f t="shared" si="1"/>
        <v>43954.147772181059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37282.149703035444</v>
      </c>
      <c r="AC16">
        <f t="shared" si="2"/>
        <v>33877.466047728631</v>
      </c>
      <c r="AE16">
        <f t="shared" si="3"/>
        <v>11271.785879776868</v>
      </c>
      <c r="AF16">
        <f t="shared" si="4"/>
        <v>-563.58929398884345</v>
      </c>
      <c r="AG16">
        <f t="shared" si="4"/>
        <v>-9.634320014381542</v>
      </c>
      <c r="AH16">
        <f t="shared" si="5"/>
        <v>-19557.411520820733</v>
      </c>
      <c r="AI16">
        <f t="shared" si="6"/>
        <v>-8858.849255047091</v>
      </c>
      <c r="AJ16">
        <f t="shared" si="7"/>
        <v>3404.6836553068133</v>
      </c>
      <c r="AK16">
        <f t="shared" si="24"/>
        <v>4106.6299126272015</v>
      </c>
      <c r="AL16">
        <f t="shared" si="8"/>
        <v>-1347.5356871130762</v>
      </c>
      <c r="AN16">
        <f t="shared" si="9"/>
        <v>3876.4170932252055</v>
      </c>
      <c r="AO16">
        <f t="shared" si="9"/>
        <v>-193.82085466126028</v>
      </c>
      <c r="AP16">
        <f t="shared" si="9"/>
        <v>-3.3132853288453008</v>
      </c>
      <c r="AQ16">
        <f t="shared" si="9"/>
        <v>-6725.8804529429026</v>
      </c>
      <c r="AR16">
        <f t="shared" si="9"/>
        <v>-3046.5974997078029</v>
      </c>
      <c r="AS16">
        <f t="shared" si="9"/>
        <v>1170.8857903462115</v>
      </c>
      <c r="AT16">
        <f t="shared" si="9"/>
        <v>1412.2882175591099</v>
      </c>
      <c r="AU16">
        <f t="shared" si="9"/>
        <v>-463.42349180248135</v>
      </c>
      <c r="AW16">
        <v>13</v>
      </c>
      <c r="AX16">
        <f>(R16*SUMPRODUCT(K17:$K$23, X17:$X$23)-$AZ$3*SUMPRODUCT(K16:$K$22, W17:$W$23))/Z16</f>
        <v>43954.147772181059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14624.521843460428</v>
      </c>
      <c r="P17">
        <f t="shared" si="22"/>
        <v>731.22609217302147</v>
      </c>
      <c r="Q17" s="4">
        <f t="shared" si="23"/>
        <v>12.5</v>
      </c>
      <c r="R17">
        <f t="shared" si="0"/>
        <v>1000000</v>
      </c>
      <c r="S17">
        <f t="shared" si="1"/>
        <v>40386.766143474932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33877.466047728631</v>
      </c>
      <c r="AC17">
        <f t="shared" si="2"/>
        <v>29937.824494331206</v>
      </c>
      <c r="AE17">
        <f t="shared" si="3"/>
        <v>10840.837483933301</v>
      </c>
      <c r="AF17">
        <f t="shared" si="4"/>
        <v>-542.04187419666505</v>
      </c>
      <c r="AG17">
        <f t="shared" si="4"/>
        <v>-9.2659760093121797</v>
      </c>
      <c r="AH17">
        <f t="shared" si="5"/>
        <v>-21760.064394043733</v>
      </c>
      <c r="AI17">
        <f t="shared" si="6"/>
        <v>-11470.534760316408</v>
      </c>
      <c r="AJ17">
        <f t="shared" si="7"/>
        <v>3939.641553397425</v>
      </c>
      <c r="AK17">
        <f t="shared" si="24"/>
        <v>3780.2510625526188</v>
      </c>
      <c r="AL17">
        <f t="shared" si="8"/>
        <v>-3750.6421443663644</v>
      </c>
      <c r="AN17">
        <f t="shared" si="9"/>
        <v>3434.329580146054</v>
      </c>
      <c r="AO17">
        <f t="shared" si="9"/>
        <v>-171.71647900730269</v>
      </c>
      <c r="AP17">
        <f t="shared" si="9"/>
        <v>-2.9354203994725521</v>
      </c>
      <c r="AQ17">
        <f t="shared" si="9"/>
        <v>-6893.4925853378927</v>
      </c>
      <c r="AR17">
        <f t="shared" si="9"/>
        <v>-3633.8149045986142</v>
      </c>
      <c r="AS17">
        <f t="shared" si="9"/>
        <v>1248.0610969454665</v>
      </c>
      <c r="AT17">
        <f t="shared" si="9"/>
        <v>1197.5668912797519</v>
      </c>
      <c r="AU17">
        <f t="shared" si="9"/>
        <v>-1188.1869163733959</v>
      </c>
      <c r="AW17">
        <v>14</v>
      </c>
      <c r="AX17">
        <f>(R17*SUMPRODUCT(K18:$K$23, X18:$X$23)-$AZ$3*SUMPRODUCT(K17:$K$22, W18:$W$23))/Z17</f>
        <v>40386.766143474932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14624.521843460428</v>
      </c>
      <c r="P18">
        <f t="shared" si="22"/>
        <v>731.22609217302147</v>
      </c>
      <c r="Q18" s="4">
        <f t="shared" si="23"/>
        <v>12.5</v>
      </c>
      <c r="R18">
        <f t="shared" si="0"/>
        <v>1000000</v>
      </c>
      <c r="S18">
        <f t="shared" si="1"/>
        <v>36002.452752062702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29937.824494331206</v>
      </c>
      <c r="AC18">
        <f t="shared" si="2"/>
        <v>25557.716249264944</v>
      </c>
      <c r="AE18">
        <f t="shared" si="3"/>
        <v>10381.77543431188</v>
      </c>
      <c r="AF18">
        <f t="shared" si="4"/>
        <v>-519.08877171559402</v>
      </c>
      <c r="AG18">
        <f t="shared" si="4"/>
        <v>-8.8736024546968739</v>
      </c>
      <c r="AH18">
        <f t="shared" si="5"/>
        <v>-23977.103561774744</v>
      </c>
      <c r="AI18">
        <f t="shared" si="6"/>
        <v>-14123.290501633155</v>
      </c>
      <c r="AJ18">
        <f t="shared" si="7"/>
        <v>4380.1082450662616</v>
      </c>
      <c r="AK18">
        <f t="shared" si="24"/>
        <v>3405.8093407206002</v>
      </c>
      <c r="AL18">
        <f t="shared" si="8"/>
        <v>-6337.3729158462938</v>
      </c>
      <c r="AN18">
        <f t="shared" si="9"/>
        <v>3029.6477287406565</v>
      </c>
      <c r="AO18">
        <f t="shared" si="9"/>
        <v>-151.48238643703286</v>
      </c>
      <c r="AP18">
        <f t="shared" si="9"/>
        <v>-2.5895271664004942</v>
      </c>
      <c r="AQ18">
        <f t="shared" si="9"/>
        <v>-6997.0861734908258</v>
      </c>
      <c r="AR18">
        <f t="shared" si="9"/>
        <v>-4121.510358353602</v>
      </c>
      <c r="AS18">
        <f t="shared" si="9"/>
        <v>1278.2192294821866</v>
      </c>
      <c r="AT18">
        <f t="shared" si="9"/>
        <v>993.89575501079014</v>
      </c>
      <c r="AU18">
        <f t="shared" si="9"/>
        <v>-1849.3953738606256</v>
      </c>
      <c r="AW18">
        <v>15</v>
      </c>
      <c r="AX18">
        <f>(R18*SUMPRODUCT(K19:$K$23, X19:$X$23)-$AZ$3*SUMPRODUCT(K18:$K$22, W19:$W$23))/Z18</f>
        <v>36002.452752062702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14624.521843460428</v>
      </c>
      <c r="P19">
        <f t="shared" si="22"/>
        <v>731.22609217302147</v>
      </c>
      <c r="Q19" s="4">
        <f t="shared" si="23"/>
        <v>12.5</v>
      </c>
      <c r="R19">
        <f t="shared" si="0"/>
        <v>1000000</v>
      </c>
      <c r="S19">
        <f t="shared" si="1"/>
        <v>30687.25311986206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25557.716249264944</v>
      </c>
      <c r="AC19">
        <f t="shared" si="2"/>
        <v>20754.862379264334</v>
      </c>
      <c r="AE19">
        <f t="shared" si="3"/>
        <v>9891.0755237036574</v>
      </c>
      <c r="AF19">
        <f t="shared" si="4"/>
        <v>-494.55377618518293</v>
      </c>
      <c r="AG19">
        <f t="shared" si="4"/>
        <v>-8.454187109138374</v>
      </c>
      <c r="AH19">
        <f t="shared" si="5"/>
        <v>-26454.345680922474</v>
      </c>
      <c r="AI19">
        <f t="shared" si="6"/>
        <v>-17066.27812051314</v>
      </c>
      <c r="AJ19">
        <f t="shared" si="7"/>
        <v>4802.8538700006102</v>
      </c>
      <c r="AK19">
        <f t="shared" si="24"/>
        <v>2991.1040538607513</v>
      </c>
      <c r="AL19">
        <f t="shared" si="8"/>
        <v>-9272.3201966517772</v>
      </c>
      <c r="AN19">
        <f t="shared" si="9"/>
        <v>2658.9207198798313</v>
      </c>
      <c r="AO19">
        <f t="shared" si="9"/>
        <v>-132.94603599399159</v>
      </c>
      <c r="AP19">
        <f t="shared" si="9"/>
        <v>-2.2726561151371993</v>
      </c>
      <c r="AQ19">
        <f t="shared" si="9"/>
        <v>-7111.4620137416432</v>
      </c>
      <c r="AR19">
        <f t="shared" si="9"/>
        <v>-4587.7599859709408</v>
      </c>
      <c r="AS19">
        <f t="shared" si="9"/>
        <v>1291.1040502011906</v>
      </c>
      <c r="AT19">
        <f t="shared" si="9"/>
        <v>804.06913536020738</v>
      </c>
      <c r="AU19">
        <f t="shared" si="9"/>
        <v>-2492.5868004095428</v>
      </c>
      <c r="AW19">
        <v>16</v>
      </c>
      <c r="AX19">
        <f>(R19*SUMPRODUCT(K20:$K$23, X20:$X$23)-$AZ$3*SUMPRODUCT(K19:$K$22, W20:$W$23))/Z19</f>
        <v>30687.25311986206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14624.521843460428</v>
      </c>
      <c r="P20">
        <f t="shared" si="22"/>
        <v>731.22609217302147</v>
      </c>
      <c r="Q20" s="4">
        <f t="shared" si="23"/>
        <v>12.5</v>
      </c>
      <c r="R20">
        <f t="shared" si="0"/>
        <v>1000000</v>
      </c>
      <c r="S20">
        <f t="shared" si="1"/>
        <v>24439.059536048593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20754.862379264334</v>
      </c>
      <c r="AC20">
        <f t="shared" si="2"/>
        <v>15661.019156613642</v>
      </c>
      <c r="AE20">
        <f t="shared" si="3"/>
        <v>9371.6747327740959</v>
      </c>
      <c r="AF20">
        <f t="shared" si="4"/>
        <v>-468.58373663870486</v>
      </c>
      <c r="AG20">
        <f t="shared" si="4"/>
        <v>-8.0102402945953237</v>
      </c>
      <c r="AH20">
        <f t="shared" si="5"/>
        <v>-28752.395476133242</v>
      </c>
      <c r="AI20">
        <f t="shared" si="6"/>
        <v>-19857.314720292445</v>
      </c>
      <c r="AJ20">
        <f t="shared" si="7"/>
        <v>5093.843222650692</v>
      </c>
      <c r="AK20">
        <f t="shared" si="24"/>
        <v>2537.8903862397055</v>
      </c>
      <c r="AL20">
        <f t="shared" si="8"/>
        <v>-12225.581111402047</v>
      </c>
      <c r="AN20">
        <f t="shared" si="9"/>
        <v>2320.7077051237275</v>
      </c>
      <c r="AO20">
        <f t="shared" si="9"/>
        <v>-116.0353852561864</v>
      </c>
      <c r="AP20">
        <f t="shared" si="9"/>
        <v>-1.9835757110252692</v>
      </c>
      <c r="AQ20">
        <f t="shared" si="9"/>
        <v>-7119.9553574855654</v>
      </c>
      <c r="AR20">
        <f t="shared" si="9"/>
        <v>-4917.2666133290486</v>
      </c>
      <c r="AS20">
        <f t="shared" si="9"/>
        <v>1261.3883380050397</v>
      </c>
      <c r="AT20">
        <f t="shared" si="9"/>
        <v>628.45776683955785</v>
      </c>
      <c r="AU20">
        <f t="shared" si="9"/>
        <v>-3027.4205084844511</v>
      </c>
      <c r="AW20">
        <v>17</v>
      </c>
      <c r="AX20">
        <f>(R20*SUMPRODUCT(K21:$K$23, X21:$X$23)-$AZ$3*SUMPRODUCT(K20:$K$22, W21:$W$23))/Z20</f>
        <v>24439.059536048593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14624.521843460428</v>
      </c>
      <c r="P21">
        <f t="shared" si="22"/>
        <v>731.22609217302147</v>
      </c>
      <c r="Q21" s="4">
        <f t="shared" si="23"/>
        <v>12.5</v>
      </c>
      <c r="R21">
        <f t="shared" si="0"/>
        <v>1000000</v>
      </c>
      <c r="S21">
        <f t="shared" si="1"/>
        <v>17308.504980013673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15661.019156613642</v>
      </c>
      <c r="AC21">
        <f t="shared" si="2"/>
        <v>10451.216140306249</v>
      </c>
      <c r="AE21">
        <f t="shared" si="3"/>
        <v>8830.5742703442993</v>
      </c>
      <c r="AF21">
        <f t="shared" si="4"/>
        <v>-441.52871351721501</v>
      </c>
      <c r="AG21">
        <f t="shared" si="4"/>
        <v>-7.5477461458791399</v>
      </c>
      <c r="AH21">
        <f t="shared" si="5"/>
        <v>-30591.339661618469</v>
      </c>
      <c r="AI21">
        <f t="shared" si="6"/>
        <v>-22209.841850937264</v>
      </c>
      <c r="AJ21">
        <f t="shared" si="7"/>
        <v>5209.8030163073927</v>
      </c>
      <c r="AK21">
        <f t="shared" si="24"/>
        <v>2058.0121376585503</v>
      </c>
      <c r="AL21">
        <f t="shared" si="8"/>
        <v>-14942.026696971321</v>
      </c>
      <c r="AN21">
        <f t="shared" si="9"/>
        <v>2014.3435938868702</v>
      </c>
      <c r="AO21">
        <f t="shared" si="9"/>
        <v>-100.71717969434353</v>
      </c>
      <c r="AP21">
        <f t="shared" si="9"/>
        <v>-1.7217174819869527</v>
      </c>
      <c r="AQ21">
        <f t="shared" si="9"/>
        <v>-6978.1949836197809</v>
      </c>
      <c r="AR21">
        <f t="shared" si="9"/>
        <v>-5066.2902869092413</v>
      </c>
      <c r="AS21">
        <f t="shared" si="9"/>
        <v>1188.4089312916365</v>
      </c>
      <c r="AT21">
        <f t="shared" si="9"/>
        <v>469.45345101234193</v>
      </c>
      <c r="AU21">
        <f t="shared" si="9"/>
        <v>-3408.4279046052634</v>
      </c>
      <c r="AW21">
        <v>18</v>
      </c>
      <c r="AX21">
        <f>(R21*SUMPRODUCT(K22:$K$23, X22:$X$23)-$AZ$3*SUMPRODUCT(K21:$K$22, W22:$W$23))/Z21</f>
        <v>17308.504980013673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14624.521843460428</v>
      </c>
      <c r="P22">
        <f t="shared" si="22"/>
        <v>731.22609217302147</v>
      </c>
      <c r="Q22" s="4">
        <f t="shared" si="23"/>
        <v>12.5</v>
      </c>
      <c r="R22">
        <f t="shared" si="0"/>
        <v>1000000</v>
      </c>
      <c r="S22">
        <f t="shared" si="1"/>
        <v>9195.1491711321796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10451.216140306249</v>
      </c>
      <c r="AC22">
        <f t="shared" si="2"/>
        <v>5199.7185511429179</v>
      </c>
      <c r="AE22">
        <f t="shared" si="3"/>
        <v>8269.9471336225142</v>
      </c>
      <c r="AF22">
        <f t="shared" si="4"/>
        <v>-413.49735668112578</v>
      </c>
      <c r="AG22">
        <f t="shared" si="4"/>
        <v>-7.0685619862851654</v>
      </c>
      <c r="AH22">
        <f t="shared" si="5"/>
        <v>-32296.535850814664</v>
      </c>
      <c r="AI22">
        <f t="shared" si="6"/>
        <v>-24447.154635859559</v>
      </c>
      <c r="AJ22">
        <f t="shared" si="7"/>
        <v>5251.4975891633312</v>
      </c>
      <c r="AK22">
        <f t="shared" si="24"/>
        <v>1566.6235878707153</v>
      </c>
      <c r="AL22">
        <f t="shared" si="8"/>
        <v>-17629.033458825514</v>
      </c>
      <c r="AN22">
        <f t="shared" si="9"/>
        <v>1737.7556305630249</v>
      </c>
      <c r="AO22">
        <f t="shared" si="9"/>
        <v>-86.887781528151265</v>
      </c>
      <c r="AP22">
        <f t="shared" si="9"/>
        <v>-1.4853097841110685</v>
      </c>
      <c r="AQ22">
        <f t="shared" si="9"/>
        <v>-6786.4384276722467</v>
      </c>
      <c r="AR22">
        <f t="shared" si="9"/>
        <v>-5137.0558884214834</v>
      </c>
      <c r="AS22">
        <f t="shared" si="9"/>
        <v>1103.4918793319196</v>
      </c>
      <c r="AT22">
        <f t="shared" si="9"/>
        <v>329.19303071804245</v>
      </c>
      <c r="AU22">
        <f t="shared" si="9"/>
        <v>-3704.3709783715217</v>
      </c>
      <c r="AW22">
        <v>19</v>
      </c>
      <c r="AX22">
        <f>(R22*SUMPRODUCT(K23:$K$23, X23:$X$23)-$AZ$3*SUMPRODUCT(K22:$K$22, W23:$W$23))/Z22</f>
        <v>9195.1491711321796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14624.521843460428</v>
      </c>
      <c r="P23">
        <f t="shared" si="22"/>
        <v>731.22609217302147</v>
      </c>
      <c r="Q23" s="4">
        <f t="shared" si="23"/>
        <v>12.5</v>
      </c>
      <c r="R23">
        <f t="shared" si="0"/>
        <v>1000000</v>
      </c>
      <c r="S23">
        <f t="shared" si="1"/>
        <v>9883.0246351240639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5199.7185511429179</v>
      </c>
      <c r="AC23">
        <f t="shared" si="2"/>
        <v>5199.7185511429179</v>
      </c>
      <c r="AE23">
        <f t="shared" si="3"/>
        <v>7694.3446301630538</v>
      </c>
      <c r="AF23">
        <f t="shared" si="4"/>
        <v>-384.71723150815268</v>
      </c>
      <c r="AG23">
        <f t="shared" si="4"/>
        <v>-6.5765779494559116</v>
      </c>
      <c r="AH23">
        <f t="shared" si="5"/>
        <v>-33703.873357312186</v>
      </c>
      <c r="AI23">
        <f t="shared" si="6"/>
        <v>-26400.822536606742</v>
      </c>
      <c r="AJ23">
        <f t="shared" si="7"/>
        <v>0</v>
      </c>
      <c r="AK23">
        <f t="shared" si="24"/>
        <v>1070.4497516160991</v>
      </c>
      <c r="AL23">
        <f t="shared" si="8"/>
        <v>-25330.372784990643</v>
      </c>
      <c r="AN23">
        <f t="shared" si="9"/>
        <v>1489.3575538287025</v>
      </c>
      <c r="AO23">
        <f t="shared" si="9"/>
        <v>-74.46787769143512</v>
      </c>
      <c r="AP23">
        <f t="shared" si="9"/>
        <v>-1.2729967941607359</v>
      </c>
      <c r="AQ23">
        <f t="shared" si="9"/>
        <v>-6523.8978484558875</v>
      </c>
      <c r="AR23">
        <f t="shared" si="9"/>
        <v>-5110.2811691127808</v>
      </c>
      <c r="AS23">
        <f t="shared" si="9"/>
        <v>0</v>
      </c>
      <c r="AT23">
        <f t="shared" si="9"/>
        <v>207.20184761593015</v>
      </c>
      <c r="AU23">
        <f t="shared" si="9"/>
        <v>-4903.0793214968508</v>
      </c>
      <c r="AW23">
        <v>20</v>
      </c>
      <c r="AX23">
        <f>(R23*SUMPRODUCT(K$23:$K24, X$23:$X24)-$AZ$3*SUMPRODUCT(K$22:$K23, W$23:$W24))/Z23</f>
        <v>9883.0246351240639</v>
      </c>
    </row>
    <row r="25" spans="5:50" x14ac:dyDescent="0.25">
      <c r="AN25" s="8">
        <f t="shared" ref="AN25:AU25" si="25">SUM(AN3:AN23)</f>
        <v>120616.76456184895</v>
      </c>
      <c r="AO25" s="8">
        <f t="shared" si="25"/>
        <v>-16999.229610687769</v>
      </c>
      <c r="AP25" s="8">
        <f t="shared" si="25"/>
        <v>-715.55159308570956</v>
      </c>
      <c r="AQ25" s="8">
        <f t="shared" si="25"/>
        <v>-100915.8132493759</v>
      </c>
      <c r="AR25" s="8">
        <f t="shared" si="25"/>
        <v>1986.1701086996009</v>
      </c>
      <c r="AS25" s="8">
        <f t="shared" si="25"/>
        <v>-22217.999244418002</v>
      </c>
      <c r="AT25" s="8">
        <f t="shared" si="25"/>
        <v>29827.984334451117</v>
      </c>
      <c r="AU25" s="9">
        <f t="shared" si="25"/>
        <v>9596.1551987326984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54548.578672031326</v>
      </c>
      <c r="K3">
        <v>1</v>
      </c>
      <c r="L3" s="2">
        <v>0</v>
      </c>
      <c r="O3">
        <f>$C$3</f>
        <v>54548.578672031326</v>
      </c>
      <c r="P3">
        <f>O3*B5</f>
        <v>43638.862937625061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54548.578672031326</v>
      </c>
      <c r="AF3">
        <f t="shared" ref="AF3:AG23" si="4">-$Z3*P3</f>
        <v>-43638.862937625061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10284.758763706264</v>
      </c>
      <c r="AJ3">
        <f t="shared" ref="AJ3:AJ23" si="7">AB3-AC3</f>
        <v>0</v>
      </c>
      <c r="AL3">
        <f t="shared" ref="AL3:AL23" si="8">SUM(AI3:AK3)</f>
        <v>10284.758763706264</v>
      </c>
      <c r="AN3">
        <f t="shared" ref="AN3:AU23" si="9">AE3*$K3</f>
        <v>54548.578672031326</v>
      </c>
      <c r="AO3">
        <f t="shared" si="9"/>
        <v>-43638.862937625061</v>
      </c>
      <c r="AP3">
        <f t="shared" si="9"/>
        <v>-624.95697070000006</v>
      </c>
      <c r="AQ3">
        <f t="shared" si="9"/>
        <v>0</v>
      </c>
      <c r="AR3">
        <f t="shared" si="9"/>
        <v>10284.758763706264</v>
      </c>
      <c r="AS3">
        <f t="shared" si="9"/>
        <v>0</v>
      </c>
      <c r="AT3">
        <f t="shared" si="9"/>
        <v>0</v>
      </c>
      <c r="AU3">
        <f t="shared" si="9"/>
        <v>10284.758763706264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39913.37802922423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1000000</v>
      </c>
      <c r="S4">
        <f t="shared" si="1"/>
        <v>24313.130900618227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23640.498846636619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-23640.498846636619</v>
      </c>
      <c r="AK4">
        <f>H4*SUM(AB4, AE4:AF4)</f>
        <v>0</v>
      </c>
      <c r="AL4">
        <f t="shared" si="8"/>
        <v>-41305.880846636617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-16272.879182587616</v>
      </c>
      <c r="AR4">
        <f t="shared" si="9"/>
        <v>-16272.879182587616</v>
      </c>
      <c r="AS4">
        <f t="shared" si="9"/>
        <v>-21776.997607378067</v>
      </c>
      <c r="AT4">
        <f t="shared" si="9"/>
        <v>0</v>
      </c>
      <c r="AU4">
        <f t="shared" si="9"/>
        <v>-38049.876789965674</v>
      </c>
      <c r="AW4">
        <v>1</v>
      </c>
      <c r="AX4">
        <f>(R4*SUMPRODUCT(K5:$K$23, X5:$X$23)-$AZ$3*SUMPRODUCT(K4:$K$22, W5:$W$23))/Z4</f>
        <v>24313.130900618227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54548.578672031326</v>
      </c>
      <c r="P5">
        <f t="shared" ref="P5:P23" si="22">O5*$C$5</f>
        <v>2727.4289336015663</v>
      </c>
      <c r="Q5" s="4">
        <f t="shared" ref="Q5:Q23" si="23">$C$8</f>
        <v>12.5</v>
      </c>
      <c r="R5">
        <f t="shared" si="0"/>
        <v>1000000</v>
      </c>
      <c r="S5">
        <f t="shared" si="1"/>
        <v>44635.706067794425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23640.498846636619</v>
      </c>
      <c r="AC5">
        <f t="shared" si="2"/>
        <v>42054.956962613185</v>
      </c>
      <c r="AE5">
        <f t="shared" si="3"/>
        <v>51394.686687373636</v>
      </c>
      <c r="AF5">
        <f t="shared" si="4"/>
        <v>-2569.7343343686821</v>
      </c>
      <c r="AG5">
        <f t="shared" si="4"/>
        <v>-11.777274481425952</v>
      </c>
      <c r="AH5">
        <f t="shared" si="5"/>
        <v>-20429.313305923821</v>
      </c>
      <c r="AI5">
        <f t="shared" si="6"/>
        <v>28383.861772599706</v>
      </c>
      <c r="AJ5">
        <f t="shared" si="7"/>
        <v>-18414.458115976566</v>
      </c>
      <c r="AK5">
        <f>H5*SUM(AB5, AE5:AF5)</f>
        <v>6201.0135900557298</v>
      </c>
      <c r="AL5">
        <f t="shared" si="8"/>
        <v>16170.41724667887</v>
      </c>
      <c r="AN5">
        <f t="shared" si="9"/>
        <v>43611.493205262166</v>
      </c>
      <c r="AO5">
        <f t="shared" si="9"/>
        <v>-2180.5746602631084</v>
      </c>
      <c r="AP5">
        <f t="shared" si="9"/>
        <v>-9.9937281288923554</v>
      </c>
      <c r="AQ5">
        <f t="shared" si="9"/>
        <v>-17335.505202103956</v>
      </c>
      <c r="AR5">
        <f t="shared" si="9"/>
        <v>24085.419614766208</v>
      </c>
      <c r="AS5">
        <f t="shared" si="9"/>
        <v>-15625.778981561405</v>
      </c>
      <c r="AT5">
        <f t="shared" si="9"/>
        <v>5261.934248057064</v>
      </c>
      <c r="AU5">
        <f t="shared" si="9"/>
        <v>13721.574881261866</v>
      </c>
      <c r="AW5">
        <v>2</v>
      </c>
      <c r="AX5">
        <f>(R5*SUMPRODUCT(K6:$K$23, X6:$X$23)-$AZ$3*SUMPRODUCT(K5:$K$22, W6:$W$23))/Z5</f>
        <v>44635.706067794425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54548.578672031326</v>
      </c>
      <c r="P6">
        <f t="shared" si="22"/>
        <v>2727.4289336015663</v>
      </c>
      <c r="Q6" s="4">
        <f t="shared" si="23"/>
        <v>12.5</v>
      </c>
      <c r="R6">
        <f t="shared" si="0"/>
        <v>1000000</v>
      </c>
      <c r="S6">
        <f t="shared" si="1"/>
        <v>61475.097305123527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42054.956962613185</v>
      </c>
      <c r="AC6">
        <f t="shared" si="2"/>
        <v>55922.505454496481</v>
      </c>
      <c r="AE6">
        <f t="shared" si="3"/>
        <v>49621.608131516768</v>
      </c>
      <c r="AF6">
        <f t="shared" si="4"/>
        <v>-2481.0804065758384</v>
      </c>
      <c r="AG6">
        <f t="shared" si="4"/>
        <v>-11.370967250554422</v>
      </c>
      <c r="AH6">
        <f t="shared" si="5"/>
        <v>-23082.75888458165</v>
      </c>
      <c r="AI6">
        <f t="shared" si="6"/>
        <v>24046.397873108719</v>
      </c>
      <c r="AJ6">
        <f t="shared" si="7"/>
        <v>-13867.548491883295</v>
      </c>
      <c r="AK6">
        <f>H6*SUM(AB6, AE6:AF6)</f>
        <v>7632.6360156833816</v>
      </c>
      <c r="AL6">
        <f t="shared" si="8"/>
        <v>17811.485396908807</v>
      </c>
      <c r="AN6">
        <f t="shared" si="9"/>
        <v>38787.781049445439</v>
      </c>
      <c r="AO6">
        <f t="shared" si="9"/>
        <v>-1939.3890524722719</v>
      </c>
      <c r="AP6">
        <f t="shared" si="9"/>
        <v>-8.8883574040154336</v>
      </c>
      <c r="AQ6">
        <f t="shared" si="9"/>
        <v>-18043.12740649841</v>
      </c>
      <c r="AR6">
        <f t="shared" si="9"/>
        <v>18796.37623307074</v>
      </c>
      <c r="AS6">
        <f t="shared" si="9"/>
        <v>-10839.86301230127</v>
      </c>
      <c r="AT6">
        <f t="shared" si="9"/>
        <v>5966.2116113162183</v>
      </c>
      <c r="AU6">
        <f t="shared" si="9"/>
        <v>13922.724832085689</v>
      </c>
      <c r="AW6">
        <v>3</v>
      </c>
      <c r="AX6">
        <f>(R6*SUMPRODUCT(K7:$K$23, X7:$X$23)-$AZ$3*SUMPRODUCT(K6:$K$22, W7:$W$23))/Z6</f>
        <v>61475.097305123527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54548.578672031326</v>
      </c>
      <c r="P7">
        <f t="shared" si="22"/>
        <v>2727.4289336015663</v>
      </c>
      <c r="Q7" s="4">
        <f t="shared" si="23"/>
        <v>12.5</v>
      </c>
      <c r="R7">
        <f t="shared" si="0"/>
        <v>1000000</v>
      </c>
      <c r="S7">
        <f t="shared" si="1"/>
        <v>75221.194723998808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55922.505454496481</v>
      </c>
      <c r="AC7">
        <f t="shared" si="2"/>
        <v>65810.884281382372</v>
      </c>
      <c r="AE7">
        <f t="shared" si="3"/>
        <v>47724.450693331069</v>
      </c>
      <c r="AF7">
        <f t="shared" si="4"/>
        <v>-2386.2225346665532</v>
      </c>
      <c r="AG7">
        <f t="shared" si="4"/>
        <v>-10.936226904341142</v>
      </c>
      <c r="AH7">
        <f t="shared" si="5"/>
        <v>-25682.453896618899</v>
      </c>
      <c r="AI7">
        <f t="shared" si="6"/>
        <v>19644.838035141278</v>
      </c>
      <c r="AJ7">
        <f t="shared" si="7"/>
        <v>-9888.3788268858916</v>
      </c>
      <c r="AK7">
        <f>H7*SUM(AB7, AE7:AF7)</f>
        <v>8665.0834967454139</v>
      </c>
      <c r="AL7">
        <f t="shared" si="8"/>
        <v>18421.5427050008</v>
      </c>
      <c r="AN7">
        <f t="shared" si="9"/>
        <v>34364.213293546127</v>
      </c>
      <c r="AO7">
        <f t="shared" si="9"/>
        <v>-1718.2106646773061</v>
      </c>
      <c r="AP7">
        <f t="shared" si="9"/>
        <v>-7.8746811855901013</v>
      </c>
      <c r="AQ7">
        <f t="shared" si="9"/>
        <v>-18492.770703139882</v>
      </c>
      <c r="AR7">
        <f t="shared" si="9"/>
        <v>14145.357244543347</v>
      </c>
      <c r="AS7">
        <f t="shared" si="9"/>
        <v>-7120.1732905849067</v>
      </c>
      <c r="AT7">
        <f t="shared" si="9"/>
        <v>6239.3337830529617</v>
      </c>
      <c r="AU7">
        <f t="shared" si="9"/>
        <v>13264.517737011403</v>
      </c>
      <c r="AW7">
        <v>4</v>
      </c>
      <c r="AX7">
        <f>(R7*SUMPRODUCT(K8:$K$23, X8:$X$23)-$AZ$3*SUMPRODUCT(K7:$K$22, W8:$W$23))/Z7</f>
        <v>75221.194723998808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54548.578672031326</v>
      </c>
      <c r="P8">
        <f t="shared" si="22"/>
        <v>2727.4289336015663</v>
      </c>
      <c r="Q8" s="4">
        <f t="shared" si="23"/>
        <v>12.5</v>
      </c>
      <c r="R8">
        <f t="shared" si="0"/>
        <v>1000000</v>
      </c>
      <c r="S8">
        <f t="shared" si="1"/>
        <v>86154.580899855806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65810.884281382372</v>
      </c>
      <c r="AC8">
        <f t="shared" si="2"/>
        <v>72184.619259889965</v>
      </c>
      <c r="AE8">
        <f t="shared" si="3"/>
        <v>45703.528953215835</v>
      </c>
      <c r="AF8">
        <f t="shared" si="4"/>
        <v>-2285.1764476607914</v>
      </c>
      <c r="AG8">
        <f t="shared" si="4"/>
        <v>-10.473125529998773</v>
      </c>
      <c r="AH8">
        <f t="shared" si="5"/>
        <v>-28299.128423916511</v>
      </c>
      <c r="AI8">
        <f t="shared" si="6"/>
        <v>15108.750956108532</v>
      </c>
      <c r="AJ8">
        <f t="shared" si="7"/>
        <v>-6373.734978507593</v>
      </c>
      <c r="AK8">
        <f t="shared" ref="AK8:AK23" si="24">H8*SUM(AB8:AB8, AE8:AF8)</f>
        <v>9346.96425033181</v>
      </c>
      <c r="AL8">
        <f t="shared" si="8"/>
        <v>18081.980227932749</v>
      </c>
      <c r="AN8">
        <f t="shared" si="9"/>
        <v>30314.929981275676</v>
      </c>
      <c r="AO8">
        <f t="shared" si="9"/>
        <v>-1515.7464990637836</v>
      </c>
      <c r="AP8">
        <f t="shared" si="9"/>
        <v>-6.946773573043397</v>
      </c>
      <c r="AQ8">
        <f t="shared" si="9"/>
        <v>-18770.67518309861</v>
      </c>
      <c r="AR8">
        <f t="shared" si="9"/>
        <v>10021.561525540237</v>
      </c>
      <c r="AS8">
        <f t="shared" si="9"/>
        <v>-4227.6676225692163</v>
      </c>
      <c r="AT8">
        <f t="shared" si="9"/>
        <v>6199.7962362238595</v>
      </c>
      <c r="AU8">
        <f t="shared" si="9"/>
        <v>11993.690139194881</v>
      </c>
      <c r="AW8">
        <v>5</v>
      </c>
      <c r="AX8">
        <f>(R8*SUMPRODUCT(K9:$K$23, X9:$X$23)-$AZ$3*SUMPRODUCT(K8:$K$22, W9:$W$23))/Z8</f>
        <v>86154.580899855806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54548.578672031326</v>
      </c>
      <c r="P9">
        <f t="shared" si="22"/>
        <v>2727.4289336015663</v>
      </c>
      <c r="Q9" s="4">
        <f t="shared" si="23"/>
        <v>12.5</v>
      </c>
      <c r="R9">
        <f t="shared" si="0"/>
        <v>1000000</v>
      </c>
      <c r="S9">
        <f t="shared" si="1"/>
        <v>94317.293580500002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72184.619259889965</v>
      </c>
      <c r="AC9">
        <f t="shared" si="2"/>
        <v>75288.650654024575</v>
      </c>
      <c r="AE9">
        <f t="shared" si="3"/>
        <v>43543.328348442323</v>
      </c>
      <c r="AF9">
        <f t="shared" si="4"/>
        <v>-2177.166417422116</v>
      </c>
      <c r="AG9">
        <f t="shared" si="4"/>
        <v>-9.9781079105293617</v>
      </c>
      <c r="AH9">
        <f t="shared" si="5"/>
        <v>-31222.909133553971</v>
      </c>
      <c r="AI9">
        <f t="shared" si="6"/>
        <v>10133.274689555707</v>
      </c>
      <c r="AJ9">
        <f t="shared" si="7"/>
        <v>-3104.0313941346103</v>
      </c>
      <c r="AK9">
        <f t="shared" si="24"/>
        <v>9716.7674480685655</v>
      </c>
      <c r="AL9">
        <f t="shared" si="8"/>
        <v>16746.010743489664</v>
      </c>
      <c r="AN9">
        <f t="shared" si="9"/>
        <v>26605.401903417176</v>
      </c>
      <c r="AO9">
        <f t="shared" si="9"/>
        <v>-1330.2700951708587</v>
      </c>
      <c r="AP9">
        <f t="shared" si="9"/>
        <v>-6.0967220757895184</v>
      </c>
      <c r="AQ9">
        <f t="shared" si="9"/>
        <v>-19077.504582209895</v>
      </c>
      <c r="AR9">
        <f t="shared" si="9"/>
        <v>6191.5305039606346</v>
      </c>
      <c r="AS9">
        <f t="shared" si="9"/>
        <v>-1896.5937123805079</v>
      </c>
      <c r="AT9">
        <f t="shared" si="9"/>
        <v>5937.040482739154</v>
      </c>
      <c r="AU9">
        <f t="shared" si="9"/>
        <v>10231.977274319283</v>
      </c>
      <c r="AW9">
        <v>6</v>
      </c>
      <c r="AX9">
        <f>(R9*SUMPRODUCT(K10:$K$23, X10:$X$23)-$AZ$3*SUMPRODUCT(K9:$K$22, W10:$W$23))/Z9</f>
        <v>94317.293580500002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54548.578672031326</v>
      </c>
      <c r="P10">
        <f t="shared" si="22"/>
        <v>2727.4289336015663</v>
      </c>
      <c r="Q10" s="4">
        <f t="shared" si="23"/>
        <v>12.5</v>
      </c>
      <c r="R10">
        <f t="shared" si="0"/>
        <v>1000000</v>
      </c>
      <c r="S10">
        <f t="shared" si="1"/>
        <v>100029.78637199952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75288.650654024575</v>
      </c>
      <c r="AC10">
        <f t="shared" si="2"/>
        <v>75655.623309679853</v>
      </c>
      <c r="AE10">
        <f t="shared" si="3"/>
        <v>41256.778303435909</v>
      </c>
      <c r="AF10">
        <f t="shared" si="4"/>
        <v>-2062.8389151717952</v>
      </c>
      <c r="AG10">
        <f t="shared" si="4"/>
        <v>-9.4541368693327374</v>
      </c>
      <c r="AH10">
        <f t="shared" si="5"/>
        <v>-33935.196967306445</v>
      </c>
      <c r="AI10">
        <f t="shared" si="6"/>
        <v>5249.2882840883394</v>
      </c>
      <c r="AJ10">
        <f t="shared" si="7"/>
        <v>-366.97265565527778</v>
      </c>
      <c r="AK10">
        <f t="shared" si="24"/>
        <v>9796.504195098727</v>
      </c>
      <c r="AL10">
        <f t="shared" si="8"/>
        <v>14678.819823531789</v>
      </c>
      <c r="AN10">
        <f t="shared" si="9"/>
        <v>23221.211799787776</v>
      </c>
      <c r="AO10">
        <f t="shared" si="9"/>
        <v>-1161.0605899893887</v>
      </c>
      <c r="AP10">
        <f t="shared" si="9"/>
        <v>-5.3212229275952652</v>
      </c>
      <c r="AQ10">
        <f t="shared" si="9"/>
        <v>-19100.289180352989</v>
      </c>
      <c r="AR10">
        <f t="shared" si="9"/>
        <v>2954.5408065178067</v>
      </c>
      <c r="AS10">
        <f t="shared" si="9"/>
        <v>-206.54908386271424</v>
      </c>
      <c r="AT10">
        <f t="shared" si="9"/>
        <v>5513.9230004527935</v>
      </c>
      <c r="AU10">
        <f t="shared" si="9"/>
        <v>8261.9147231078859</v>
      </c>
      <c r="AW10">
        <v>7</v>
      </c>
      <c r="AX10">
        <f>(R10*SUMPRODUCT(K11:$K$23, X11:$X$23)-$AZ$3*SUMPRODUCT(K10:$K$22, W11:$W$23))/Z10</f>
        <v>100029.78637199952</v>
      </c>
    </row>
    <row r="11" spans="1:52" x14ac:dyDescent="0.25">
      <c r="A11" t="s">
        <v>33</v>
      </c>
      <c r="C11" s="7">
        <f>AU25</f>
        <v>27974.490155144573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54548.578672031326</v>
      </c>
      <c r="P11">
        <f t="shared" si="22"/>
        <v>2727.4289336015663</v>
      </c>
      <c r="Q11" s="4">
        <f t="shared" si="23"/>
        <v>12.5</v>
      </c>
      <c r="R11">
        <f t="shared" si="0"/>
        <v>1000000</v>
      </c>
      <c r="S11">
        <f t="shared" si="1"/>
        <v>103733.1346167826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75655.623309679853</v>
      </c>
      <c r="AC11">
        <f t="shared" si="2"/>
        <v>73926.665003338814</v>
      </c>
      <c r="AE11">
        <f t="shared" si="3"/>
        <v>38874.700131187528</v>
      </c>
      <c r="AF11">
        <f t="shared" si="4"/>
        <v>-1943.7350065593764</v>
      </c>
      <c r="AG11">
        <f t="shared" si="4"/>
        <v>-8.9082752194420927</v>
      </c>
      <c r="AH11">
        <f t="shared" si="5"/>
        <v>-36105.622495785465</v>
      </c>
      <c r="AI11">
        <f t="shared" si="6"/>
        <v>816.4343536232409</v>
      </c>
      <c r="AJ11">
        <f t="shared" si="7"/>
        <v>1728.9583063410391</v>
      </c>
      <c r="AK11">
        <f t="shared" si="24"/>
        <v>9634.2595455006067</v>
      </c>
      <c r="AL11">
        <f t="shared" si="8"/>
        <v>12179.652205464887</v>
      </c>
      <c r="AN11">
        <f t="shared" si="9"/>
        <v>20155.704713661424</v>
      </c>
      <c r="AO11">
        <f t="shared" si="9"/>
        <v>-1007.7852356830712</v>
      </c>
      <c r="AP11">
        <f t="shared" si="9"/>
        <v>-4.6187511215566861</v>
      </c>
      <c r="AQ11">
        <f t="shared" si="9"/>
        <v>-18719.996889291826</v>
      </c>
      <c r="AR11">
        <f t="shared" si="9"/>
        <v>423.30383756496872</v>
      </c>
      <c r="AS11">
        <f t="shared" si="9"/>
        <v>896.4280873483774</v>
      </c>
      <c r="AT11">
        <f t="shared" si="9"/>
        <v>4995.1585447239886</v>
      </c>
      <c r="AU11">
        <f t="shared" si="9"/>
        <v>6314.8904696373347</v>
      </c>
      <c r="AW11">
        <v>8</v>
      </c>
      <c r="AX11">
        <f>(R11*SUMPRODUCT(K12:$K$23, X12:$X$23)-$AZ$3*SUMPRODUCT(K11:$K$22, W12:$W$23))/Z11</f>
        <v>103733.1346167826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54548.578672031326</v>
      </c>
      <c r="P12">
        <f t="shared" si="22"/>
        <v>2727.4289336015663</v>
      </c>
      <c r="Q12" s="4">
        <f t="shared" si="23"/>
        <v>12.5</v>
      </c>
      <c r="R12">
        <f t="shared" si="0"/>
        <v>1000000</v>
      </c>
      <c r="S12">
        <f t="shared" si="1"/>
        <v>105584.75021117335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73926.665003338814</v>
      </c>
      <c r="AC12">
        <f t="shared" si="2"/>
        <v>70469.079011263471</v>
      </c>
      <c r="AE12">
        <f t="shared" si="3"/>
        <v>36406.659983599719</v>
      </c>
      <c r="AF12">
        <f t="shared" si="4"/>
        <v>-1820.332999179986</v>
      </c>
      <c r="AG12">
        <f t="shared" si="4"/>
        <v>-8.3427150784467852</v>
      </c>
      <c r="AH12">
        <f t="shared" si="5"/>
        <v>-38118.191104070866</v>
      </c>
      <c r="AI12">
        <f t="shared" si="6"/>
        <v>-3540.206834729579</v>
      </c>
      <c r="AJ12">
        <f t="shared" si="7"/>
        <v>3457.5859920753428</v>
      </c>
      <c r="AK12">
        <f t="shared" si="24"/>
        <v>9285.6737503764762</v>
      </c>
      <c r="AL12">
        <f t="shared" si="8"/>
        <v>9203.05290772224</v>
      </c>
      <c r="AN12">
        <f t="shared" si="9"/>
        <v>17388.140464430599</v>
      </c>
      <c r="AO12">
        <f t="shared" si="9"/>
        <v>-869.40702322152993</v>
      </c>
      <c r="AP12">
        <f t="shared" si="9"/>
        <v>-3.9845539718310778</v>
      </c>
      <c r="AQ12">
        <f t="shared" si="9"/>
        <v>-18205.582755082989</v>
      </c>
      <c r="AR12">
        <f t="shared" si="9"/>
        <v>-1690.8338678457542</v>
      </c>
      <c r="AS12">
        <f t="shared" si="9"/>
        <v>1651.3734279699556</v>
      </c>
      <c r="AT12">
        <f t="shared" si="9"/>
        <v>4434.9193128717698</v>
      </c>
      <c r="AU12">
        <f t="shared" si="9"/>
        <v>4395.4588729959714</v>
      </c>
      <c r="AW12">
        <v>9</v>
      </c>
      <c r="AX12">
        <f>(R12*SUMPRODUCT(K13:$K$23, X13:$X$23)-$AZ$3*SUMPRODUCT(K12:$K$22, W13:$W$23))/Z12</f>
        <v>105584.75021117335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54548.578672031326</v>
      </c>
      <c r="P13">
        <f t="shared" si="22"/>
        <v>2727.4289336015663</v>
      </c>
      <c r="Q13" s="4">
        <f t="shared" si="23"/>
        <v>12.5</v>
      </c>
      <c r="R13">
        <f t="shared" si="0"/>
        <v>1000000</v>
      </c>
      <c r="S13">
        <f t="shared" si="1"/>
        <v>105788.38368737782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70469.079011263471</v>
      </c>
      <c r="AC13">
        <f t="shared" si="2"/>
        <v>65690.759279707418</v>
      </c>
      <c r="AE13">
        <f t="shared" si="3"/>
        <v>33872.694011319305</v>
      </c>
      <c r="AF13">
        <f t="shared" si="4"/>
        <v>-1693.6347005659654</v>
      </c>
      <c r="AG13">
        <f t="shared" si="4"/>
        <v>-7.7620478012305298</v>
      </c>
      <c r="AH13">
        <f t="shared" si="5"/>
        <v>-39779.210114543035</v>
      </c>
      <c r="AI13">
        <f t="shared" si="6"/>
        <v>-7607.9128515909288</v>
      </c>
      <c r="AJ13">
        <f t="shared" si="7"/>
        <v>4778.3197315560537</v>
      </c>
      <c r="AK13">
        <f t="shared" si="24"/>
        <v>8783.8064924916234</v>
      </c>
      <c r="AL13">
        <f t="shared" si="8"/>
        <v>5954.2133724567484</v>
      </c>
      <c r="AN13">
        <f t="shared" si="9"/>
        <v>14902.646777408898</v>
      </c>
      <c r="AO13">
        <f t="shared" si="9"/>
        <v>-745.13233887044498</v>
      </c>
      <c r="AP13">
        <f t="shared" si="9"/>
        <v>-3.4149942904584623</v>
      </c>
      <c r="AQ13">
        <f t="shared" si="9"/>
        <v>-17501.280447999317</v>
      </c>
      <c r="AR13">
        <f t="shared" si="9"/>
        <v>-3347.1810037513264</v>
      </c>
      <c r="AS13">
        <f t="shared" si="9"/>
        <v>2102.2718513356781</v>
      </c>
      <c r="AT13">
        <f t="shared" si="9"/>
        <v>3864.5277365588304</v>
      </c>
      <c r="AU13">
        <f t="shared" si="9"/>
        <v>2619.618584143182</v>
      </c>
      <c r="AW13">
        <v>10</v>
      </c>
      <c r="AX13">
        <f>(R13*SUMPRODUCT(K14:$K$23, X14:$X$23)-$AZ$3*SUMPRODUCT(K13:$K$22, W14:$W$23))/Z13</f>
        <v>105788.38368737782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54548.578672031326</v>
      </c>
      <c r="P14">
        <f t="shared" si="22"/>
        <v>2727.4289336015663</v>
      </c>
      <c r="Q14" s="4">
        <f t="shared" si="23"/>
        <v>12.5</v>
      </c>
      <c r="R14">
        <f t="shared" si="0"/>
        <v>1000000</v>
      </c>
      <c r="S14">
        <f t="shared" si="1"/>
        <v>104412.38058190835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65690.759279707418</v>
      </c>
      <c r="AC14">
        <f t="shared" si="2"/>
        <v>59882.206136193221</v>
      </c>
      <c r="AE14">
        <f t="shared" si="3"/>
        <v>31284.501074204236</v>
      </c>
      <c r="AF14">
        <f t="shared" si="4"/>
        <v>-1564.2250537102118</v>
      </c>
      <c r="AG14">
        <f t="shared" si="4"/>
        <v>-7.1689542229641825</v>
      </c>
      <c r="AH14">
        <f t="shared" si="5"/>
        <v>-41237.848020323407</v>
      </c>
      <c r="AI14">
        <f t="shared" si="6"/>
        <v>-11524.740954052348</v>
      </c>
      <c r="AJ14">
        <f t="shared" si="7"/>
        <v>5808.5531435141966</v>
      </c>
      <c r="AK14">
        <f t="shared" si="24"/>
        <v>8164.5131127088389</v>
      </c>
      <c r="AL14">
        <f t="shared" si="8"/>
        <v>2448.3253021706878</v>
      </c>
      <c r="AN14">
        <f t="shared" si="9"/>
        <v>12678.978608309326</v>
      </c>
      <c r="AO14">
        <f t="shared" si="9"/>
        <v>-633.94893041546629</v>
      </c>
      <c r="AP14">
        <f t="shared" si="9"/>
        <v>-2.9054328538376319</v>
      </c>
      <c r="AQ14">
        <f t="shared" si="9"/>
        <v>-16712.869790131088</v>
      </c>
      <c r="AR14">
        <f t="shared" si="9"/>
        <v>-4670.7455450910666</v>
      </c>
      <c r="AS14">
        <f t="shared" si="9"/>
        <v>2354.0896777340627</v>
      </c>
      <c r="AT14">
        <f t="shared" si="9"/>
        <v>3308.9128337946327</v>
      </c>
      <c r="AU14">
        <f t="shared" si="9"/>
        <v>992.25696643762831</v>
      </c>
      <c r="AW14">
        <v>11</v>
      </c>
      <c r="AX14">
        <f>(R14*SUMPRODUCT(K15:$K$23, X15:$X$23)-$AZ$3*SUMPRODUCT(K14:$K$22, W15:$W$23))/Z14</f>
        <v>104412.38058190835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54548.578672031326</v>
      </c>
      <c r="P15">
        <f t="shared" si="22"/>
        <v>2727.4289336015663</v>
      </c>
      <c r="Q15" s="4">
        <f t="shared" si="23"/>
        <v>12.5</v>
      </c>
      <c r="R15">
        <f t="shared" si="0"/>
        <v>1000000</v>
      </c>
      <c r="S15">
        <f t="shared" si="1"/>
        <v>101409.16875586317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59882.206136193221</v>
      </c>
      <c r="AC15">
        <f t="shared" si="2"/>
        <v>53259.199102400671</v>
      </c>
      <c r="AE15">
        <f t="shared" si="3"/>
        <v>28648.431378436999</v>
      </c>
      <c r="AF15">
        <f t="shared" si="4"/>
        <v>-1432.4215689218499</v>
      </c>
      <c r="AG15">
        <f t="shared" si="4"/>
        <v>-6.5648895158852918</v>
      </c>
      <c r="AH15">
        <f t="shared" si="5"/>
        <v>-42590.013187940036</v>
      </c>
      <c r="AI15">
        <f t="shared" si="6"/>
        <v>-15380.568267940773</v>
      </c>
      <c r="AJ15">
        <f t="shared" si="7"/>
        <v>6623.0070337925499</v>
      </c>
      <c r="AK15">
        <f t="shared" si="24"/>
        <v>7453.1685349061563</v>
      </c>
      <c r="AL15">
        <f t="shared" si="8"/>
        <v>-1304.3926992420666</v>
      </c>
      <c r="AN15">
        <f t="shared" si="9"/>
        <v>10695.405388092102</v>
      </c>
      <c r="AO15">
        <f t="shared" si="9"/>
        <v>-534.77026940460507</v>
      </c>
      <c r="AP15">
        <f t="shared" si="9"/>
        <v>-2.4508900251089298</v>
      </c>
      <c r="AQ15">
        <f t="shared" si="9"/>
        <v>-15900.258220492478</v>
      </c>
      <c r="AR15">
        <f t="shared" si="9"/>
        <v>-5742.0739918300906</v>
      </c>
      <c r="AS15">
        <f t="shared" si="9"/>
        <v>2472.5872135503073</v>
      </c>
      <c r="AT15">
        <f t="shared" si="9"/>
        <v>2782.5139133653643</v>
      </c>
      <c r="AU15">
        <f t="shared" si="9"/>
        <v>-486.97286491441889</v>
      </c>
      <c r="AW15">
        <v>12</v>
      </c>
      <c r="AX15">
        <f>(R15*SUMPRODUCT(K16:$K$23, X16:$X$23)-$AZ$3*SUMPRODUCT(K15:$K$22, W16:$W$23))/Z15</f>
        <v>101409.16875586317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54548.578672031326</v>
      </c>
      <c r="P16">
        <f t="shared" si="22"/>
        <v>2727.4289336015663</v>
      </c>
      <c r="Q16" s="4">
        <f t="shared" si="23"/>
        <v>12.5</v>
      </c>
      <c r="R16">
        <f t="shared" si="0"/>
        <v>1000000</v>
      </c>
      <c r="S16">
        <f t="shared" si="1"/>
        <v>96858.640446419944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53259.199102400671</v>
      </c>
      <c r="AC16">
        <f t="shared" si="2"/>
        <v>46155.898187556944</v>
      </c>
      <c r="AE16">
        <f t="shared" si="3"/>
        <v>25993.949861963789</v>
      </c>
      <c r="AF16">
        <f t="shared" si="4"/>
        <v>-1299.6974930981894</v>
      </c>
      <c r="AG16">
        <f t="shared" si="4"/>
        <v>-5.9566056748816028</v>
      </c>
      <c r="AH16">
        <f t="shared" si="5"/>
        <v>-43410.795667586892</v>
      </c>
      <c r="AI16">
        <f t="shared" si="6"/>
        <v>-18722.499904396172</v>
      </c>
      <c r="AJ16">
        <f t="shared" si="7"/>
        <v>7103.3009148437268</v>
      </c>
      <c r="AK16">
        <f t="shared" si="24"/>
        <v>6670.6327492991977</v>
      </c>
      <c r="AL16">
        <f t="shared" si="8"/>
        <v>-4948.566240253248</v>
      </c>
      <c r="AN16">
        <f t="shared" si="9"/>
        <v>8939.4344995621996</v>
      </c>
      <c r="AO16">
        <f t="shared" si="9"/>
        <v>-446.97172497810999</v>
      </c>
      <c r="AP16">
        <f t="shared" si="9"/>
        <v>-2.0485030767964156</v>
      </c>
      <c r="AQ16">
        <f t="shared" si="9"/>
        <v>-14929.164921261945</v>
      </c>
      <c r="AR16">
        <f t="shared" si="9"/>
        <v>-6438.7506497546501</v>
      </c>
      <c r="AS16">
        <f t="shared" si="9"/>
        <v>2442.8566491867696</v>
      </c>
      <c r="AT16">
        <f t="shared" si="9"/>
        <v>2294.0601505218742</v>
      </c>
      <c r="AU16">
        <f t="shared" si="9"/>
        <v>-1701.8338500460065</v>
      </c>
      <c r="AW16">
        <v>13</v>
      </c>
      <c r="AX16">
        <f>(R16*SUMPRODUCT(K17:$K$23, X17:$X$23)-$AZ$3*SUMPRODUCT(K16:$K$22, W17:$W$23))/Z16</f>
        <v>96858.640446419944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54548.578672031326</v>
      </c>
      <c r="P17">
        <f t="shared" si="22"/>
        <v>2727.4289336015663</v>
      </c>
      <c r="Q17" s="4">
        <f t="shared" si="23"/>
        <v>12.5</v>
      </c>
      <c r="R17">
        <f t="shared" si="0"/>
        <v>1000000</v>
      </c>
      <c r="S17">
        <f t="shared" si="1"/>
        <v>90797.057545057585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46155.898187556944</v>
      </c>
      <c r="AC17">
        <f t="shared" si="2"/>
        <v>38872.473303559556</v>
      </c>
      <c r="AE17">
        <f t="shared" si="3"/>
        <v>23353.600056074494</v>
      </c>
      <c r="AF17">
        <f t="shared" si="4"/>
        <v>-1167.6800028037246</v>
      </c>
      <c r="AG17">
        <f t="shared" si="4"/>
        <v>-5.3515601654091718</v>
      </c>
      <c r="AH17">
        <f t="shared" si="5"/>
        <v>-43638.356217889232</v>
      </c>
      <c r="AI17">
        <f t="shared" si="6"/>
        <v>-21457.787724783873</v>
      </c>
      <c r="AJ17">
        <f t="shared" si="7"/>
        <v>7283.424883997388</v>
      </c>
      <c r="AK17">
        <f t="shared" si="24"/>
        <v>5848.14607050411</v>
      </c>
      <c r="AL17">
        <f t="shared" si="8"/>
        <v>-8326.2167702823754</v>
      </c>
      <c r="AN17">
        <f t="shared" si="9"/>
        <v>7398.3176663559179</v>
      </c>
      <c r="AO17">
        <f t="shared" si="9"/>
        <v>-369.91588331779587</v>
      </c>
      <c r="AP17">
        <f t="shared" si="9"/>
        <v>-1.695350696220169</v>
      </c>
      <c r="AQ17">
        <f t="shared" si="9"/>
        <v>-13824.439099853731</v>
      </c>
      <c r="AR17">
        <f t="shared" si="9"/>
        <v>-6797.7326675118293</v>
      </c>
      <c r="AS17">
        <f t="shared" si="9"/>
        <v>2307.3569326129718</v>
      </c>
      <c r="AT17">
        <f t="shared" si="9"/>
        <v>1852.6669243693964</v>
      </c>
      <c r="AU17">
        <f t="shared" si="9"/>
        <v>-2637.7088105294611</v>
      </c>
      <c r="AW17">
        <v>14</v>
      </c>
      <c r="AX17">
        <f>(R17*SUMPRODUCT(K18:$K$23, X18:$X$23)-$AZ$3*SUMPRODUCT(K17:$K$22, W18:$W$23))/Z17</f>
        <v>90797.057545057585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54548.578672031326</v>
      </c>
      <c r="P18">
        <f t="shared" si="22"/>
        <v>2727.4289336015663</v>
      </c>
      <c r="Q18" s="4">
        <f t="shared" si="23"/>
        <v>12.5</v>
      </c>
      <c r="R18">
        <f t="shared" si="0"/>
        <v>1000000</v>
      </c>
      <c r="S18">
        <f t="shared" si="1"/>
        <v>83057.120528783067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38872.473303559556</v>
      </c>
      <c r="AC18">
        <f t="shared" si="2"/>
        <v>31589.73346870028</v>
      </c>
      <c r="AE18">
        <f t="shared" si="3"/>
        <v>20746.86734111785</v>
      </c>
      <c r="AF18">
        <f t="shared" si="4"/>
        <v>-1037.3433670558925</v>
      </c>
      <c r="AG18">
        <f t="shared" si="4"/>
        <v>-4.7542181313872129</v>
      </c>
      <c r="AH18">
        <f t="shared" si="5"/>
        <v>-43506.114589429395</v>
      </c>
      <c r="AI18">
        <f t="shared" si="6"/>
        <v>-23801.344833498824</v>
      </c>
      <c r="AJ18">
        <f t="shared" si="7"/>
        <v>7282.739834859276</v>
      </c>
      <c r="AK18">
        <f t="shared" si="24"/>
        <v>5012.9786710406279</v>
      </c>
      <c r="AL18">
        <f t="shared" si="8"/>
        <v>-11505.62632759892</v>
      </c>
      <c r="AN18">
        <f t="shared" si="9"/>
        <v>6054.4268093839364</v>
      </c>
      <c r="AO18">
        <f t="shared" si="9"/>
        <v>-302.72134046919683</v>
      </c>
      <c r="AP18">
        <f t="shared" si="9"/>
        <v>-1.387393346622664</v>
      </c>
      <c r="AQ18">
        <f t="shared" si="9"/>
        <v>-12696.113693286794</v>
      </c>
      <c r="AR18">
        <f t="shared" si="9"/>
        <v>-6945.7956177186779</v>
      </c>
      <c r="AS18">
        <f t="shared" si="9"/>
        <v>2125.2758104137279</v>
      </c>
      <c r="AT18">
        <f t="shared" si="9"/>
        <v>1462.9057949711132</v>
      </c>
      <c r="AU18">
        <f t="shared" si="9"/>
        <v>-3357.6140123338369</v>
      </c>
      <c r="AW18">
        <v>15</v>
      </c>
      <c r="AX18">
        <f>(R18*SUMPRODUCT(K19:$K$23, X19:$X$23)-$AZ$3*SUMPRODUCT(K18:$K$22, W19:$W$23))/Z18</f>
        <v>83057.120528783067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54548.578672031326</v>
      </c>
      <c r="P19">
        <f t="shared" si="22"/>
        <v>2727.4289336015663</v>
      </c>
      <c r="Q19" s="4">
        <f t="shared" si="23"/>
        <v>12.5</v>
      </c>
      <c r="R19">
        <f t="shared" si="0"/>
        <v>1000000</v>
      </c>
      <c r="S19">
        <f t="shared" si="1"/>
        <v>73361.972227067497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31589.73346870028</v>
      </c>
      <c r="AC19">
        <f t="shared" si="2"/>
        <v>24471.798190180773</v>
      </c>
      <c r="AE19">
        <f t="shared" si="3"/>
        <v>18196.100354164508</v>
      </c>
      <c r="AF19">
        <f t="shared" si="4"/>
        <v>-909.80501770822536</v>
      </c>
      <c r="AG19">
        <f t="shared" si="4"/>
        <v>-4.1697008421536994</v>
      </c>
      <c r="AH19">
        <f t="shared" si="5"/>
        <v>-42958.00863357132</v>
      </c>
      <c r="AI19">
        <f t="shared" si="6"/>
        <v>-25675.882997957193</v>
      </c>
      <c r="AJ19">
        <f t="shared" si="7"/>
        <v>7117.9352785195078</v>
      </c>
      <c r="AK19">
        <f t="shared" si="24"/>
        <v>4182.4195369148583</v>
      </c>
      <c r="AL19">
        <f t="shared" si="8"/>
        <v>-14375.528182522827</v>
      </c>
      <c r="AN19">
        <f t="shared" si="9"/>
        <v>4891.4790041542801</v>
      </c>
      <c r="AO19">
        <f t="shared" si="9"/>
        <v>-244.57395020771401</v>
      </c>
      <c r="AP19">
        <f t="shared" si="9"/>
        <v>-1.1208997381865531</v>
      </c>
      <c r="AQ19">
        <f t="shared" si="9"/>
        <v>-11547.97968803798</v>
      </c>
      <c r="AR19">
        <f t="shared" si="9"/>
        <v>-6902.1955338296002</v>
      </c>
      <c r="AS19">
        <f t="shared" si="9"/>
        <v>1913.4446551806727</v>
      </c>
      <c r="AT19">
        <f t="shared" si="9"/>
        <v>1124.3187800237354</v>
      </c>
      <c r="AU19">
        <f t="shared" si="9"/>
        <v>-3864.4320986251919</v>
      </c>
      <c r="AW19">
        <v>16</v>
      </c>
      <c r="AX19">
        <f>(R19*SUMPRODUCT(K20:$K$23, X20:$X$23)-$AZ$3*SUMPRODUCT(K19:$K$22, W20:$W$23))/Z19</f>
        <v>73361.972227067497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54548.578672031326</v>
      </c>
      <c r="P20">
        <f t="shared" si="22"/>
        <v>2727.4289336015663</v>
      </c>
      <c r="Q20" s="4">
        <f t="shared" si="23"/>
        <v>12.5</v>
      </c>
      <c r="R20">
        <f t="shared" si="0"/>
        <v>1000000</v>
      </c>
      <c r="S20">
        <f t="shared" si="1"/>
        <v>61234.618064101727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24471.798190180773</v>
      </c>
      <c r="AC20">
        <f t="shared" si="2"/>
        <v>17650.230824535902</v>
      </c>
      <c r="AE20">
        <f t="shared" si="3"/>
        <v>15723.050704812666</v>
      </c>
      <c r="AF20">
        <f t="shared" si="4"/>
        <v>-786.15253524063326</v>
      </c>
      <c r="AG20">
        <f t="shared" si="4"/>
        <v>-3.6029927560867732</v>
      </c>
      <c r="AH20">
        <f t="shared" si="5"/>
        <v>-42000.886211631136</v>
      </c>
      <c r="AI20">
        <f t="shared" si="6"/>
        <v>-27067.591034815188</v>
      </c>
      <c r="AJ20">
        <f t="shared" si="7"/>
        <v>6821.5673656448707</v>
      </c>
      <c r="AK20">
        <f t="shared" si="24"/>
        <v>3372.2809648967677</v>
      </c>
      <c r="AL20">
        <f t="shared" si="8"/>
        <v>-16873.742704273551</v>
      </c>
      <c r="AN20">
        <f t="shared" si="9"/>
        <v>3893.4988632398758</v>
      </c>
      <c r="AO20">
        <f t="shared" si="9"/>
        <v>-194.67494316199378</v>
      </c>
      <c r="AP20">
        <f t="shared" si="9"/>
        <v>-0.89220905430213071</v>
      </c>
      <c r="AQ20">
        <f t="shared" si="9"/>
        <v>-10400.678964292738</v>
      </c>
      <c r="AR20">
        <f t="shared" si="9"/>
        <v>-6702.7472532691581</v>
      </c>
      <c r="AS20">
        <f t="shared" si="9"/>
        <v>1689.2246474485303</v>
      </c>
      <c r="AT20">
        <f t="shared" si="9"/>
        <v>835.07789613195655</v>
      </c>
      <c r="AU20">
        <f t="shared" si="9"/>
        <v>-4178.4447096886715</v>
      </c>
      <c r="AW20">
        <v>17</v>
      </c>
      <c r="AX20">
        <f>(R20*SUMPRODUCT(K21:$K$23, X21:$X$23)-$AZ$3*SUMPRODUCT(K20:$K$22, W21:$W$23))/Z20</f>
        <v>61234.618064101727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54548.578672031326</v>
      </c>
      <c r="P21">
        <f t="shared" si="22"/>
        <v>2727.4289336015663</v>
      </c>
      <c r="Q21" s="4">
        <f t="shared" si="23"/>
        <v>12.5</v>
      </c>
      <c r="R21">
        <f t="shared" si="0"/>
        <v>1000000</v>
      </c>
      <c r="S21">
        <f t="shared" si="1"/>
        <v>45911.280386286111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17650.230824535902</v>
      </c>
      <c r="AC21">
        <f t="shared" si="2"/>
        <v>11236.92285291941</v>
      </c>
      <c r="AE21">
        <f t="shared" si="3"/>
        <v>13350.927378124576</v>
      </c>
      <c r="AF21">
        <f t="shared" si="4"/>
        <v>-667.54636890622874</v>
      </c>
      <c r="AG21">
        <f t="shared" si="4"/>
        <v>-3.0594122943138187</v>
      </c>
      <c r="AH21">
        <f t="shared" si="5"/>
        <v>-40604.042736966927</v>
      </c>
      <c r="AI21">
        <f t="shared" si="6"/>
        <v>-27923.721140042893</v>
      </c>
      <c r="AJ21">
        <f t="shared" si="7"/>
        <v>6413.3079716164921</v>
      </c>
      <c r="AK21">
        <f t="shared" si="24"/>
        <v>2595.707831838019</v>
      </c>
      <c r="AL21">
        <f t="shared" si="8"/>
        <v>-18914.70533658838</v>
      </c>
      <c r="AN21">
        <f t="shared" si="9"/>
        <v>3045.4820052745572</v>
      </c>
      <c r="AO21">
        <f t="shared" si="9"/>
        <v>-152.27410026372786</v>
      </c>
      <c r="AP21">
        <f t="shared" si="9"/>
        <v>-0.69788298783760661</v>
      </c>
      <c r="AQ21">
        <f t="shared" si="9"/>
        <v>-9262.1941528531042</v>
      </c>
      <c r="AR21">
        <f t="shared" si="9"/>
        <v>-6369.6841308301118</v>
      </c>
      <c r="AS21">
        <f t="shared" si="9"/>
        <v>1462.9406234239837</v>
      </c>
      <c r="AT21">
        <f t="shared" si="9"/>
        <v>592.10729479103611</v>
      </c>
      <c r="AU21">
        <f t="shared" si="9"/>
        <v>-4314.6362126150916</v>
      </c>
      <c r="AW21">
        <v>18</v>
      </c>
      <c r="AX21">
        <f>(R21*SUMPRODUCT(K22:$K$23, X22:$X$23)-$AZ$3*SUMPRODUCT(K21:$K$22, W22:$W$23))/Z21</f>
        <v>45911.280386286111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54548.578672031326</v>
      </c>
      <c r="P22">
        <f t="shared" si="22"/>
        <v>2727.4289336015663</v>
      </c>
      <c r="Q22" s="4">
        <f t="shared" si="23"/>
        <v>12.5</v>
      </c>
      <c r="R22">
        <f t="shared" si="0"/>
        <v>1000000</v>
      </c>
      <c r="S22">
        <f t="shared" si="1"/>
        <v>26195.203534707729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11236.92285291941</v>
      </c>
      <c r="AC22">
        <f t="shared" si="2"/>
        <v>5333.5099307787023</v>
      </c>
      <c r="AE22">
        <f t="shared" si="3"/>
        <v>11106.43731672721</v>
      </c>
      <c r="AF22">
        <f t="shared" si="4"/>
        <v>-555.32186583636042</v>
      </c>
      <c r="AG22">
        <f t="shared" si="4"/>
        <v>-2.5450794473270597</v>
      </c>
      <c r="AH22">
        <f t="shared" si="5"/>
        <v>-38699.097923489702</v>
      </c>
      <c r="AI22">
        <f t="shared" si="6"/>
        <v>-28150.52755204618</v>
      </c>
      <c r="AJ22">
        <f t="shared" si="7"/>
        <v>5903.4129221407075</v>
      </c>
      <c r="AK22">
        <f t="shared" si="24"/>
        <v>1864.4460137336516</v>
      </c>
      <c r="AL22">
        <f t="shared" si="8"/>
        <v>-20382.668616171824</v>
      </c>
      <c r="AN22">
        <f t="shared" si="9"/>
        <v>2333.7844451472129</v>
      </c>
      <c r="AO22">
        <f t="shared" si="9"/>
        <v>-116.68922225736063</v>
      </c>
      <c r="AP22">
        <f t="shared" si="9"/>
        <v>-0.53479497128121634</v>
      </c>
      <c r="AQ22">
        <f t="shared" si="9"/>
        <v>-8131.8023232388578</v>
      </c>
      <c r="AR22">
        <f t="shared" si="9"/>
        <v>-5915.2418953202869</v>
      </c>
      <c r="AS22">
        <f t="shared" si="9"/>
        <v>1240.4781891870311</v>
      </c>
      <c r="AT22">
        <f t="shared" si="9"/>
        <v>391.7741559766456</v>
      </c>
      <c r="AU22">
        <f t="shared" si="9"/>
        <v>-4282.9895501566107</v>
      </c>
      <c r="AW22">
        <v>19</v>
      </c>
      <c r="AX22">
        <f>(R22*SUMPRODUCT(K23:$K$23, X23:$X$23)-$AZ$3*SUMPRODUCT(K22:$K$22, W23:$W$23))/Z22</f>
        <v>26195.203534707729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54548.578672031326</v>
      </c>
      <c r="P23">
        <f t="shared" si="22"/>
        <v>2727.4289336015663</v>
      </c>
      <c r="Q23" s="4">
        <f t="shared" si="23"/>
        <v>12.5</v>
      </c>
      <c r="R23">
        <f t="shared" si="0"/>
        <v>1000000</v>
      </c>
      <c r="S23">
        <f t="shared" si="1"/>
        <v>32286.303966392257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5333.5099307787023</v>
      </c>
      <c r="AC23">
        <f t="shared" si="2"/>
        <v>5333.5099307787023</v>
      </c>
      <c r="AE23">
        <f t="shared" si="3"/>
        <v>9011.1084365675742</v>
      </c>
      <c r="AF23">
        <f t="shared" si="4"/>
        <v>-450.55542182837871</v>
      </c>
      <c r="AG23">
        <f t="shared" si="4"/>
        <v>-2.0649274133122</v>
      </c>
      <c r="AH23">
        <f t="shared" si="5"/>
        <v>-36376.099163327111</v>
      </c>
      <c r="AI23">
        <f t="shared" si="6"/>
        <v>-27817.611076001231</v>
      </c>
      <c r="AJ23">
        <f t="shared" si="7"/>
        <v>0</v>
      </c>
      <c r="AK23">
        <f t="shared" si="24"/>
        <v>1188.9427543738575</v>
      </c>
      <c r="AL23">
        <f t="shared" si="8"/>
        <v>-26628.668321627374</v>
      </c>
      <c r="AN23">
        <f t="shared" si="9"/>
        <v>1744.2372370169053</v>
      </c>
      <c r="AO23">
        <f t="shared" si="9"/>
        <v>-87.211861850845267</v>
      </c>
      <c r="AP23">
        <f t="shared" si="9"/>
        <v>-0.39969814051067737</v>
      </c>
      <c r="AQ23">
        <f t="shared" si="9"/>
        <v>-7041.1478393287271</v>
      </c>
      <c r="AR23">
        <f t="shared" si="9"/>
        <v>-5384.5221623031784</v>
      </c>
      <c r="AS23">
        <f t="shared" si="9"/>
        <v>0</v>
      </c>
      <c r="AT23">
        <f t="shared" si="9"/>
        <v>230.13797242132154</v>
      </c>
      <c r="AU23">
        <f t="shared" si="9"/>
        <v>-5154.3841898818573</v>
      </c>
      <c r="AW23">
        <v>20</v>
      </c>
      <c r="AX23">
        <f>(R23*SUMPRODUCT(K$23:$K24, X$23:$X24)-$AZ$3*SUMPRODUCT(K$22:$K23, W$23:$W24))/Z23</f>
        <v>32286.303966392257</v>
      </c>
    </row>
    <row r="25" spans="5:50" x14ac:dyDescent="0.25">
      <c r="AN25" s="8">
        <f t="shared" ref="AN25:AU25" si="25">SUM(AN3:AN23)</f>
        <v>365575.14638680295</v>
      </c>
      <c r="AO25" s="8">
        <f t="shared" si="25"/>
        <v>-59190.19132336363</v>
      </c>
      <c r="AP25" s="8">
        <f t="shared" si="25"/>
        <v>-696.22981026947662</v>
      </c>
      <c r="AQ25" s="8">
        <f t="shared" si="25"/>
        <v>-301966.26022514293</v>
      </c>
      <c r="AR25" s="8">
        <f t="shared" si="25"/>
        <v>3722.4650280268697</v>
      </c>
      <c r="AS25" s="8">
        <f t="shared" si="25"/>
        <v>-39035.295545246008</v>
      </c>
      <c r="AT25" s="8">
        <f t="shared" si="25"/>
        <v>63287.320672363712</v>
      </c>
      <c r="AU25" s="9">
        <f t="shared" si="25"/>
        <v>27974.490155144573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3110.7418408453009</v>
      </c>
      <c r="K3">
        <v>1</v>
      </c>
      <c r="L3" s="2">
        <v>0</v>
      </c>
      <c r="O3">
        <f>$C$3</f>
        <v>3110.7418408453009</v>
      </c>
      <c r="P3">
        <f>O3*B5</f>
        <v>2488.5934726762407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3110.7418408453009</v>
      </c>
      <c r="AF3">
        <f t="shared" ref="AF3:AG23" si="4">-$Z3*P3</f>
        <v>-2488.5934726762407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-2.8086025309398792</v>
      </c>
      <c r="AJ3">
        <f t="shared" ref="AJ3:AJ23" si="7">AB3-AC3</f>
        <v>0</v>
      </c>
      <c r="AL3">
        <f t="shared" ref="AL3:AL23" si="8">SUM(AI3:AK3)</f>
        <v>-2.8086025309398792</v>
      </c>
      <c r="AN3">
        <f t="shared" ref="AN3:AU23" si="9">AE3*$K3</f>
        <v>3110.7418408453009</v>
      </c>
      <c r="AO3">
        <f t="shared" si="9"/>
        <v>-2488.5934726762407</v>
      </c>
      <c r="AP3">
        <f t="shared" si="9"/>
        <v>-624.95697070000006</v>
      </c>
      <c r="AQ3">
        <f t="shared" si="9"/>
        <v>0</v>
      </c>
      <c r="AR3">
        <f t="shared" si="9"/>
        <v>-2.8086025309398792</v>
      </c>
      <c r="AS3">
        <f t="shared" si="9"/>
        <v>0</v>
      </c>
      <c r="AT3">
        <f t="shared" si="9"/>
        <v>0</v>
      </c>
      <c r="AU3">
        <f t="shared" si="9"/>
        <v>-2.8086025309398792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2340.8085671678655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2000000</v>
      </c>
      <c r="S4">
        <f t="shared" si="1"/>
        <v>416.67162229653252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412.06869546888629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-412.06869546888629</v>
      </c>
      <c r="AK4">
        <f>G4*MAX(0, SUM(AB4, AE4:AF4))</f>
        <v>0</v>
      </c>
      <c r="AL4">
        <f t="shared" si="8"/>
        <v>-2505.8546954688859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-1928.7398716989751</v>
      </c>
      <c r="AR4">
        <f t="shared" si="9"/>
        <v>-1928.7398716989751</v>
      </c>
      <c r="AS4">
        <f t="shared" si="9"/>
        <v>-379.58670218915586</v>
      </c>
      <c r="AT4">
        <f t="shared" si="9"/>
        <v>0</v>
      </c>
      <c r="AU4">
        <f t="shared" si="9"/>
        <v>-2308.326573888131</v>
      </c>
      <c r="AW4">
        <v>1</v>
      </c>
      <c r="AX4">
        <f>(R4*SUMPRODUCT(K5:$K$23, X5:$X$23)-$AZ$3*SUMPRODUCT(K4:$K$22, W5:$W$23))/Z4</f>
        <v>416.67162229653252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3110.7418408453009</v>
      </c>
      <c r="P5">
        <f t="shared" ref="P5:P23" si="22">O5*$C$5</f>
        <v>155.53709204226504</v>
      </c>
      <c r="Q5" s="4">
        <f t="shared" ref="Q5:Q23" si="23">$C$8</f>
        <v>12.5</v>
      </c>
      <c r="R5">
        <f t="shared" si="0"/>
        <v>2000000</v>
      </c>
      <c r="S5">
        <f t="shared" si="1"/>
        <v>786.58825675152025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412.06869546888629</v>
      </c>
      <c r="AC5">
        <f t="shared" si="2"/>
        <v>769.29711532630608</v>
      </c>
      <c r="AE5">
        <f t="shared" si="3"/>
        <v>3042.3600964628922</v>
      </c>
      <c r="AF5">
        <f t="shared" si="4"/>
        <v>-152.11800482314462</v>
      </c>
      <c r="AG5">
        <f t="shared" si="4"/>
        <v>-12.225219305068453</v>
      </c>
      <c r="AH5">
        <f t="shared" si="5"/>
        <v>-2092.0630490472236</v>
      </c>
      <c r="AI5">
        <f t="shared" si="6"/>
        <v>785.95382328745563</v>
      </c>
      <c r="AJ5">
        <f t="shared" si="7"/>
        <v>-357.22841985741979</v>
      </c>
      <c r="AK5">
        <f>G5*SUM(AB5, AE5:AF5)</f>
        <v>231.16175509760441</v>
      </c>
      <c r="AL5">
        <f t="shared" si="8"/>
        <v>659.88715852764028</v>
      </c>
      <c r="AN5">
        <f t="shared" si="9"/>
        <v>2581.6261412767544</v>
      </c>
      <c r="AO5">
        <f t="shared" si="9"/>
        <v>-129.08130706383773</v>
      </c>
      <c r="AP5">
        <f t="shared" si="9"/>
        <v>-10.373836344191909</v>
      </c>
      <c r="AQ5">
        <f t="shared" si="9"/>
        <v>-1775.2417483054312</v>
      </c>
      <c r="AR5">
        <f t="shared" si="9"/>
        <v>666.92924956329352</v>
      </c>
      <c r="AS5">
        <f t="shared" si="9"/>
        <v>-303.12987216178186</v>
      </c>
      <c r="AT5">
        <f t="shared" si="9"/>
        <v>196.15469928007894</v>
      </c>
      <c r="AU5">
        <f t="shared" si="9"/>
        <v>559.95407668159066</v>
      </c>
      <c r="AW5">
        <v>2</v>
      </c>
      <c r="AX5">
        <f>(R5*SUMPRODUCT(K6:$K$23, X6:$X$23)-$AZ$3*SUMPRODUCT(K5:$K$22, W6:$W$23))/Z5</f>
        <v>786.58825675152025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3110.7418408453009</v>
      </c>
      <c r="P6">
        <f t="shared" si="22"/>
        <v>155.53709204226504</v>
      </c>
      <c r="Q6" s="4">
        <f t="shared" si="23"/>
        <v>12.5</v>
      </c>
      <c r="R6">
        <f t="shared" si="0"/>
        <v>2000000</v>
      </c>
      <c r="S6">
        <f t="shared" si="1"/>
        <v>1110.4788446248092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769.29711532630608</v>
      </c>
      <c r="AC6">
        <f t="shared" si="2"/>
        <v>1074.0436712002847</v>
      </c>
      <c r="AE6">
        <f t="shared" si="3"/>
        <v>3008.6773854990879</v>
      </c>
      <c r="AF6">
        <f t="shared" si="4"/>
        <v>-150.43386927495439</v>
      </c>
      <c r="AG6">
        <f t="shared" si="4"/>
        <v>-12.089870919188531</v>
      </c>
      <c r="AH6">
        <f t="shared" si="5"/>
        <v>-2095.3908526782002</v>
      </c>
      <c r="AI6">
        <f t="shared" si="6"/>
        <v>750.76279262674507</v>
      </c>
      <c r="AJ6">
        <f t="shared" si="7"/>
        <v>-304.74655587397865</v>
      </c>
      <c r="AK6">
        <f>G6*SUM(AB6, AE6:AF6)</f>
        <v>253.92784420853081</v>
      </c>
      <c r="AL6">
        <f t="shared" si="8"/>
        <v>699.94408096129723</v>
      </c>
      <c r="AN6">
        <f t="shared" si="9"/>
        <v>2351.7964062723627</v>
      </c>
      <c r="AO6">
        <f t="shared" si="9"/>
        <v>-117.58982031361812</v>
      </c>
      <c r="AP6">
        <f t="shared" si="9"/>
        <v>-9.4503036839650392</v>
      </c>
      <c r="AQ6">
        <f t="shared" si="9"/>
        <v>-1637.9066432365639</v>
      </c>
      <c r="AR6">
        <f t="shared" si="9"/>
        <v>586.84963903821563</v>
      </c>
      <c r="AS6">
        <f t="shared" si="9"/>
        <v>-238.211600347245</v>
      </c>
      <c r="AT6">
        <f t="shared" si="9"/>
        <v>198.4880779642142</v>
      </c>
      <c r="AU6">
        <f t="shared" si="9"/>
        <v>547.12611665518477</v>
      </c>
      <c r="AW6">
        <v>3</v>
      </c>
      <c r="AX6">
        <f>(R6*SUMPRODUCT(K7:$K$23, X7:$X$23)-$AZ$3*SUMPRODUCT(K6:$K$22, W7:$W$23))/Z6</f>
        <v>1110.4788446248092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3110.7418408453009</v>
      </c>
      <c r="P7">
        <f t="shared" si="22"/>
        <v>155.53709204226504</v>
      </c>
      <c r="Q7" s="4">
        <f t="shared" si="23"/>
        <v>12.5</v>
      </c>
      <c r="R7">
        <f t="shared" si="0"/>
        <v>2000000</v>
      </c>
      <c r="S7">
        <f t="shared" si="1"/>
        <v>1392.1667340759604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1074.0436712002847</v>
      </c>
      <c r="AC7">
        <f t="shared" si="2"/>
        <v>1331.5625490810598</v>
      </c>
      <c r="AE7">
        <f t="shared" si="3"/>
        <v>2975.3241718409499</v>
      </c>
      <c r="AF7">
        <f t="shared" si="4"/>
        <v>-148.76620859204752</v>
      </c>
      <c r="AG7">
        <f t="shared" si="4"/>
        <v>-11.955846563566197</v>
      </c>
      <c r="AH7">
        <f t="shared" si="5"/>
        <v>-2100.1034288717074</v>
      </c>
      <c r="AI7">
        <f t="shared" si="6"/>
        <v>714.49868781362875</v>
      </c>
      <c r="AJ7">
        <f t="shared" si="7"/>
        <v>-257.51887788077511</v>
      </c>
      <c r="AK7">
        <f>G7*SUM(AB7, AE7:AF7)</f>
        <v>273.04211441144315</v>
      </c>
      <c r="AL7">
        <f t="shared" si="8"/>
        <v>730.02192434429685</v>
      </c>
      <c r="AN7">
        <f t="shared" si="9"/>
        <v>2142.3960459093009</v>
      </c>
      <c r="AO7">
        <f t="shared" si="9"/>
        <v>-107.11980229546508</v>
      </c>
      <c r="AP7">
        <f t="shared" si="9"/>
        <v>-8.6088630764001906</v>
      </c>
      <c r="AQ7">
        <f t="shared" si="9"/>
        <v>-1512.1892681802958</v>
      </c>
      <c r="AR7">
        <f t="shared" si="9"/>
        <v>514.47811235713982</v>
      </c>
      <c r="AS7">
        <f t="shared" si="9"/>
        <v>-185.42766900502465</v>
      </c>
      <c r="AT7">
        <f t="shared" si="9"/>
        <v>196.60524786442022</v>
      </c>
      <c r="AU7">
        <f t="shared" si="9"/>
        <v>525.6556912165355</v>
      </c>
      <c r="AW7">
        <v>4</v>
      </c>
      <c r="AX7">
        <f>(R7*SUMPRODUCT(K8:$K$23, X8:$X$23)-$AZ$3*SUMPRODUCT(K7:$K$22, W8:$W$23))/Z7</f>
        <v>1392.1667340759604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3110.7418408453009</v>
      </c>
      <c r="P8">
        <f t="shared" si="22"/>
        <v>155.53709204226504</v>
      </c>
      <c r="Q8" s="4">
        <f t="shared" si="23"/>
        <v>12.5</v>
      </c>
      <c r="R8">
        <f t="shared" si="0"/>
        <v>2000000</v>
      </c>
      <c r="S8">
        <f t="shared" si="1"/>
        <v>1631.6229042807299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1331.5625490810598</v>
      </c>
      <c r="AC8">
        <f t="shared" si="2"/>
        <v>1543.2662570615666</v>
      </c>
      <c r="AE8">
        <f t="shared" si="3"/>
        <v>2942.287035080838</v>
      </c>
      <c r="AF8">
        <f t="shared" si="4"/>
        <v>-147.11435175404191</v>
      </c>
      <c r="AG8">
        <f t="shared" si="4"/>
        <v>-11.823092310519861</v>
      </c>
      <c r="AH8">
        <f t="shared" si="5"/>
        <v>-2111.3259857077833</v>
      </c>
      <c r="AI8">
        <f t="shared" si="6"/>
        <v>672.02360530849319</v>
      </c>
      <c r="AJ8">
        <f t="shared" si="7"/>
        <v>-211.70370798050681</v>
      </c>
      <c r="AK8">
        <f t="shared" ref="AK8:AK23" si="24">G8*SUM(AB8:AB8, AE8:AF8)</f>
        <v>288.87146626854991</v>
      </c>
      <c r="AL8">
        <f t="shared" si="8"/>
        <v>749.19136359653635</v>
      </c>
      <c r="AN8">
        <f t="shared" si="9"/>
        <v>1951.6047774909246</v>
      </c>
      <c r="AO8">
        <f t="shared" si="9"/>
        <v>-97.580238874546225</v>
      </c>
      <c r="AP8">
        <f t="shared" si="9"/>
        <v>-7.8422000174747826</v>
      </c>
      <c r="AQ8">
        <f t="shared" si="9"/>
        <v>-1400.4323274445035</v>
      </c>
      <c r="AR8">
        <f t="shared" si="9"/>
        <v>445.75001115440023</v>
      </c>
      <c r="AS8">
        <f t="shared" si="9"/>
        <v>-140.42204685714805</v>
      </c>
      <c r="AT8">
        <f t="shared" si="9"/>
        <v>191.60704816653666</v>
      </c>
      <c r="AU8">
        <f t="shared" si="9"/>
        <v>496.93501246378889</v>
      </c>
      <c r="AW8">
        <v>5</v>
      </c>
      <c r="AX8">
        <f>(R8*SUMPRODUCT(K9:$K$23, X9:$X$23)-$AZ$3*SUMPRODUCT(K8:$K$22, W9:$W$23))/Z8</f>
        <v>1631.6229042807299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3110.7418408453009</v>
      </c>
      <c r="P9">
        <f t="shared" si="22"/>
        <v>155.53709204226504</v>
      </c>
      <c r="Q9" s="4">
        <f t="shared" si="23"/>
        <v>12.5</v>
      </c>
      <c r="R9">
        <f t="shared" si="0"/>
        <v>2000000</v>
      </c>
      <c r="S9">
        <f t="shared" si="1"/>
        <v>1821.6271100172341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1543.2662570615666</v>
      </c>
      <c r="AC9">
        <f t="shared" si="2"/>
        <v>1703.8015830528457</v>
      </c>
      <c r="AE9">
        <f t="shared" si="3"/>
        <v>2909.5344726456137</v>
      </c>
      <c r="AF9">
        <f t="shared" si="4"/>
        <v>-145.47672363228068</v>
      </c>
      <c r="AG9">
        <f t="shared" si="4"/>
        <v>-11.691481572185801</v>
      </c>
      <c r="AH9">
        <f t="shared" si="5"/>
        <v>-2140.7704366178223</v>
      </c>
      <c r="AI9">
        <f t="shared" si="6"/>
        <v>611.59583082332529</v>
      </c>
      <c r="AJ9">
        <f t="shared" si="7"/>
        <v>-160.53532599127902</v>
      </c>
      <c r="AK9">
        <f t="shared" si="24"/>
        <v>301.51268042524299</v>
      </c>
      <c r="AL9">
        <f t="shared" si="8"/>
        <v>752.5731852572892</v>
      </c>
      <c r="AN9">
        <f t="shared" si="9"/>
        <v>1777.7541803221543</v>
      </c>
      <c r="AO9">
        <f t="shared" si="9"/>
        <v>-88.887709016107706</v>
      </c>
      <c r="AP9">
        <f t="shared" si="9"/>
        <v>-7.1436102354248812</v>
      </c>
      <c r="AQ9">
        <f t="shared" si="9"/>
        <v>-1308.0317929166415</v>
      </c>
      <c r="AR9">
        <f t="shared" si="9"/>
        <v>373.69106815398044</v>
      </c>
      <c r="AS9">
        <f t="shared" si="9"/>
        <v>-98.088663170528221</v>
      </c>
      <c r="AT9">
        <f t="shared" si="9"/>
        <v>184.22721335166702</v>
      </c>
      <c r="AU9">
        <f t="shared" si="9"/>
        <v>459.82961833511922</v>
      </c>
      <c r="AW9">
        <v>6</v>
      </c>
      <c r="AX9">
        <f>(R9*SUMPRODUCT(K10:$K$23, X10:$X$23)-$AZ$3*SUMPRODUCT(K9:$K$22, W10:$W$23))/Z9</f>
        <v>1821.6271100172341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3110.7418408453009</v>
      </c>
      <c r="P10">
        <f t="shared" si="22"/>
        <v>155.53709204226504</v>
      </c>
      <c r="Q10" s="4">
        <f t="shared" si="23"/>
        <v>12.5</v>
      </c>
      <c r="R10">
        <f t="shared" si="0"/>
        <v>2000000</v>
      </c>
      <c r="S10">
        <f t="shared" si="1"/>
        <v>1962.3219055456714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1703.8015830528457</v>
      </c>
      <c r="AC10">
        <f t="shared" si="2"/>
        <v>1814.9037690214991</v>
      </c>
      <c r="AE10">
        <f t="shared" si="3"/>
        <v>2877.0494155152842</v>
      </c>
      <c r="AF10">
        <f t="shared" si="4"/>
        <v>-143.8524707757642</v>
      </c>
      <c r="AG10">
        <f t="shared" si="4"/>
        <v>-11.56094575953901</v>
      </c>
      <c r="AH10">
        <f t="shared" si="5"/>
        <v>-2179.3595079892893</v>
      </c>
      <c r="AI10">
        <f t="shared" si="6"/>
        <v>542.2764909906914</v>
      </c>
      <c r="AJ10">
        <f t="shared" si="7"/>
        <v>-111.10218596865343</v>
      </c>
      <c r="AK10">
        <f t="shared" si="24"/>
        <v>310.58989694546568</v>
      </c>
      <c r="AL10">
        <f t="shared" si="8"/>
        <v>741.7642019675036</v>
      </c>
      <c r="AN10">
        <f t="shared" si="9"/>
        <v>1619.3356966647141</v>
      </c>
      <c r="AO10">
        <f t="shared" si="9"/>
        <v>-80.966784833235693</v>
      </c>
      <c r="AP10">
        <f t="shared" si="9"/>
        <v>-6.5070318412564019</v>
      </c>
      <c r="AQ10">
        <f t="shared" si="9"/>
        <v>-1226.643737198596</v>
      </c>
      <c r="AR10">
        <f t="shared" si="9"/>
        <v>305.21814279162589</v>
      </c>
      <c r="AS10">
        <f t="shared" si="9"/>
        <v>-62.533418698440926</v>
      </c>
      <c r="AT10">
        <f t="shared" si="9"/>
        <v>174.81427480352414</v>
      </c>
      <c r="AU10">
        <f t="shared" si="9"/>
        <v>417.49899889670905</v>
      </c>
      <c r="AW10">
        <v>7</v>
      </c>
      <c r="AX10">
        <f>(R10*SUMPRODUCT(K11:$K$23, X11:$X$23)-$AZ$3*SUMPRODUCT(K10:$K$22, W11:$W$23))/Z10</f>
        <v>1962.3219055456714</v>
      </c>
    </row>
    <row r="11" spans="1:52" x14ac:dyDescent="0.25">
      <c r="A11" t="s">
        <v>33</v>
      </c>
      <c r="C11" s="7">
        <f>AU25</f>
        <v>1902.7206786753845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3110.7418408453009</v>
      </c>
      <c r="P11">
        <f t="shared" si="22"/>
        <v>155.53709204226504</v>
      </c>
      <c r="Q11" s="4">
        <f t="shared" si="23"/>
        <v>12.5</v>
      </c>
      <c r="R11">
        <f t="shared" si="0"/>
        <v>2000000</v>
      </c>
      <c r="S11">
        <f t="shared" si="1"/>
        <v>2061.1567635115043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1814.9037690214991</v>
      </c>
      <c r="AC11">
        <f t="shared" si="2"/>
        <v>1884.9677699502479</v>
      </c>
      <c r="AE11">
        <f t="shared" si="3"/>
        <v>2844.8336460539035</v>
      </c>
      <c r="AF11">
        <f t="shared" si="4"/>
        <v>-142.24168230269518</v>
      </c>
      <c r="AG11">
        <f t="shared" si="4"/>
        <v>-11.431492034713733</v>
      </c>
      <c r="AH11">
        <f t="shared" si="5"/>
        <v>-2215.0827567816386</v>
      </c>
      <c r="AI11">
        <f t="shared" si="6"/>
        <v>476.07771493485598</v>
      </c>
      <c r="AJ11">
        <f t="shared" si="7"/>
        <v>-70.064000928748783</v>
      </c>
      <c r="AK11">
        <f t="shared" si="24"/>
        <v>316.22470129408953</v>
      </c>
      <c r="AL11">
        <f t="shared" si="8"/>
        <v>722.23841530019672</v>
      </c>
      <c r="AN11">
        <f t="shared" si="9"/>
        <v>1474.9857037057918</v>
      </c>
      <c r="AO11">
        <f t="shared" si="9"/>
        <v>-73.749285185289594</v>
      </c>
      <c r="AP11">
        <f t="shared" si="9"/>
        <v>-5.9269853429278179</v>
      </c>
      <c r="AQ11">
        <f t="shared" si="9"/>
        <v>-1148.4732695390176</v>
      </c>
      <c r="AR11">
        <f t="shared" si="9"/>
        <v>246.83616363855694</v>
      </c>
      <c r="AS11">
        <f t="shared" si="9"/>
        <v>-36.326693428166678</v>
      </c>
      <c r="AT11">
        <f t="shared" si="9"/>
        <v>163.95577794659516</v>
      </c>
      <c r="AU11">
        <f t="shared" si="9"/>
        <v>374.46524815698541</v>
      </c>
      <c r="AW11">
        <v>8</v>
      </c>
      <c r="AX11">
        <f>(R11*SUMPRODUCT(K12:$K$23, X12:$X$23)-$AZ$3*SUMPRODUCT(K11:$K$22, W12:$W$23))/Z11</f>
        <v>2061.1567635115043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3110.7418408453009</v>
      </c>
      <c r="P12">
        <f t="shared" si="22"/>
        <v>155.53709204226504</v>
      </c>
      <c r="Q12" s="4">
        <f t="shared" si="23"/>
        <v>12.5</v>
      </c>
      <c r="R12">
        <f t="shared" si="0"/>
        <v>2000000</v>
      </c>
      <c r="S12">
        <f t="shared" si="1"/>
        <v>2115.0845048723991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1884.9677699502479</v>
      </c>
      <c r="AC12">
        <f t="shared" si="2"/>
        <v>1912.5463194669444</v>
      </c>
      <c r="AE12">
        <f t="shared" si="3"/>
        <v>2812.8605948439076</v>
      </c>
      <c r="AF12">
        <f t="shared" si="4"/>
        <v>-140.64302974219538</v>
      </c>
      <c r="AG12">
        <f t="shared" si="4"/>
        <v>-11.30301363291349</v>
      </c>
      <c r="AH12">
        <f t="shared" si="5"/>
        <v>-2266.1570324969434</v>
      </c>
      <c r="AI12">
        <f t="shared" si="6"/>
        <v>394.75751897185546</v>
      </c>
      <c r="AJ12">
        <f t="shared" si="7"/>
        <v>-27.578549516696512</v>
      </c>
      <c r="AK12">
        <f t="shared" si="24"/>
        <v>319.0029734536372</v>
      </c>
      <c r="AL12">
        <f t="shared" si="8"/>
        <v>686.18194290879615</v>
      </c>
      <c r="AN12">
        <f t="shared" si="9"/>
        <v>1343.4469174607223</v>
      </c>
      <c r="AO12">
        <f t="shared" si="9"/>
        <v>-67.172345873036107</v>
      </c>
      <c r="AP12">
        <f t="shared" si="9"/>
        <v>-5.3984185533363771</v>
      </c>
      <c r="AQ12">
        <f t="shared" si="9"/>
        <v>-1082.3364959396081</v>
      </c>
      <c r="AR12">
        <f t="shared" si="9"/>
        <v>188.53965709474178</v>
      </c>
      <c r="AS12">
        <f t="shared" si="9"/>
        <v>-13.171757393224043</v>
      </c>
      <c r="AT12">
        <f t="shared" si="9"/>
        <v>152.35862101828602</v>
      </c>
      <c r="AU12">
        <f t="shared" si="9"/>
        <v>327.72652071980377</v>
      </c>
      <c r="AW12">
        <v>9</v>
      </c>
      <c r="AX12">
        <f>(R12*SUMPRODUCT(K13:$K$23, X13:$X$23)-$AZ$3*SUMPRODUCT(K12:$K$22, W13:$W$23))/Z12</f>
        <v>2115.0845048723991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3110.7418408453009</v>
      </c>
      <c r="P13">
        <f t="shared" si="22"/>
        <v>155.53709204226504</v>
      </c>
      <c r="Q13" s="4">
        <f t="shared" si="23"/>
        <v>12.5</v>
      </c>
      <c r="R13">
        <f t="shared" si="0"/>
        <v>2000000</v>
      </c>
      <c r="S13">
        <f t="shared" si="1"/>
        <v>2128.7904189378719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1912.5463194669444</v>
      </c>
      <c r="AC13">
        <f t="shared" si="2"/>
        <v>1903.2220664544864</v>
      </c>
      <c r="AE13">
        <f t="shared" si="3"/>
        <v>2781.1251224504936</v>
      </c>
      <c r="AF13">
        <f t="shared" si="4"/>
        <v>-139.05625612252467</v>
      </c>
      <c r="AG13">
        <f t="shared" si="4"/>
        <v>-11.175489902172183</v>
      </c>
      <c r="AH13">
        <f t="shared" si="5"/>
        <v>-2318.9751059474256</v>
      </c>
      <c r="AI13">
        <f t="shared" si="6"/>
        <v>311.91827047837114</v>
      </c>
      <c r="AJ13">
        <f t="shared" si="7"/>
        <v>9.3242530124580298</v>
      </c>
      <c r="AK13">
        <f t="shared" si="24"/>
        <v>318.82306300564397</v>
      </c>
      <c r="AL13">
        <f t="shared" si="8"/>
        <v>640.06558649647309</v>
      </c>
      <c r="AN13">
        <f t="shared" si="9"/>
        <v>1223.5851488460776</v>
      </c>
      <c r="AO13">
        <f t="shared" si="9"/>
        <v>-61.179257442303879</v>
      </c>
      <c r="AP13">
        <f t="shared" si="9"/>
        <v>-4.916773921817895</v>
      </c>
      <c r="AQ13">
        <f t="shared" si="9"/>
        <v>-1020.2574049170772</v>
      </c>
      <c r="AR13">
        <f t="shared" si="9"/>
        <v>137.23171256487856</v>
      </c>
      <c r="AS13">
        <f t="shared" si="9"/>
        <v>4.102302847875567</v>
      </c>
      <c r="AT13">
        <f t="shared" si="9"/>
        <v>140.26954841197278</v>
      </c>
      <c r="AU13">
        <f t="shared" si="9"/>
        <v>281.6035638247269</v>
      </c>
      <c r="AW13">
        <v>10</v>
      </c>
      <c r="AX13">
        <f>(R13*SUMPRODUCT(K14:$K$23, X14:$X$23)-$AZ$3*SUMPRODUCT(K13:$K$22, W14:$W$23))/Z13</f>
        <v>2128.7904189378719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3110.7418408453009</v>
      </c>
      <c r="P14">
        <f t="shared" si="22"/>
        <v>155.53709204226504</v>
      </c>
      <c r="Q14" s="4">
        <f t="shared" si="23"/>
        <v>12.5</v>
      </c>
      <c r="R14">
        <f t="shared" si="0"/>
        <v>2000000</v>
      </c>
      <c r="S14">
        <f t="shared" si="1"/>
        <v>2102.1785858612971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1903.2220664544864</v>
      </c>
      <c r="AC14">
        <f t="shared" si="2"/>
        <v>1858.1308756069411</v>
      </c>
      <c r="AE14">
        <f t="shared" si="3"/>
        <v>2749.6072405041641</v>
      </c>
      <c r="AF14">
        <f t="shared" si="4"/>
        <v>-137.48036202520819</v>
      </c>
      <c r="AG14">
        <f t="shared" si="4"/>
        <v>-11.048840522543154</v>
      </c>
      <c r="AH14">
        <f t="shared" si="5"/>
        <v>-2383.1168971691109</v>
      </c>
      <c r="AI14">
        <f t="shared" si="6"/>
        <v>217.9611407873017</v>
      </c>
      <c r="AJ14">
        <f t="shared" si="7"/>
        <v>45.091190847545249</v>
      </c>
      <c r="AK14">
        <f t="shared" si="24"/>
        <v>316.07442614534102</v>
      </c>
      <c r="AL14">
        <f t="shared" si="8"/>
        <v>579.12675778018797</v>
      </c>
      <c r="AN14">
        <f t="shared" si="9"/>
        <v>1114.3604720086303</v>
      </c>
      <c r="AO14">
        <f t="shared" si="9"/>
        <v>-55.718023600431508</v>
      </c>
      <c r="AP14">
        <f t="shared" si="9"/>
        <v>-4.4778726788600132</v>
      </c>
      <c r="AQ14">
        <f t="shared" si="9"/>
        <v>-965.8293123690554</v>
      </c>
      <c r="AR14">
        <f t="shared" si="9"/>
        <v>88.335263360283264</v>
      </c>
      <c r="AS14">
        <f t="shared" si="9"/>
        <v>18.274552080059397</v>
      </c>
      <c r="AT14">
        <f t="shared" si="9"/>
        <v>128.09860314617023</v>
      </c>
      <c r="AU14">
        <f t="shared" si="9"/>
        <v>234.70841858651289</v>
      </c>
      <c r="AW14">
        <v>11</v>
      </c>
      <c r="AX14">
        <f>(R14*SUMPRODUCT(K15:$K$23, X15:$X$23)-$AZ$3*SUMPRODUCT(K14:$K$22, W15:$W$23))/Z14</f>
        <v>2102.1785858612971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3110.7418408453009</v>
      </c>
      <c r="P15">
        <f t="shared" si="22"/>
        <v>155.53709204226504</v>
      </c>
      <c r="Q15" s="4">
        <f t="shared" si="23"/>
        <v>12.5</v>
      </c>
      <c r="R15">
        <f t="shared" si="0"/>
        <v>2000000</v>
      </c>
      <c r="S15">
        <f t="shared" si="1"/>
        <v>2026.9802265866579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1858.1308756069411</v>
      </c>
      <c r="AC15">
        <f t="shared" si="2"/>
        <v>1771.233564100442</v>
      </c>
      <c r="AE15">
        <f t="shared" si="3"/>
        <v>2718.2556028359136</v>
      </c>
      <c r="AF15">
        <f t="shared" si="4"/>
        <v>-135.91278014179568</v>
      </c>
      <c r="AG15">
        <f t="shared" si="4"/>
        <v>-10.922859167964841</v>
      </c>
      <c r="AH15">
        <f t="shared" si="5"/>
        <v>-2478.871896461209</v>
      </c>
      <c r="AI15">
        <f t="shared" si="6"/>
        <v>92.548067064944007</v>
      </c>
      <c r="AJ15">
        <f t="shared" si="7"/>
        <v>86.897311506499136</v>
      </c>
      <c r="AK15">
        <f t="shared" si="24"/>
        <v>310.83315888107421</v>
      </c>
      <c r="AL15">
        <f t="shared" si="8"/>
        <v>490.27853745251736</v>
      </c>
      <c r="AN15">
        <f t="shared" si="9"/>
        <v>1014.8145717557585</v>
      </c>
      <c r="AO15">
        <f t="shared" si="9"/>
        <v>-50.74072858778792</v>
      </c>
      <c r="AP15">
        <f t="shared" si="9"/>
        <v>-4.0778639938504053</v>
      </c>
      <c r="AQ15">
        <f t="shared" si="9"/>
        <v>-925.44472985549453</v>
      </c>
      <c r="AR15">
        <f t="shared" si="9"/>
        <v>34.551249318625523</v>
      </c>
      <c r="AS15">
        <f t="shared" si="9"/>
        <v>32.441635684000055</v>
      </c>
      <c r="AT15">
        <f t="shared" si="9"/>
        <v>116.044281740207</v>
      </c>
      <c r="AU15">
        <f t="shared" si="9"/>
        <v>183.03716674283257</v>
      </c>
      <c r="AW15">
        <v>12</v>
      </c>
      <c r="AX15">
        <f>(R15*SUMPRODUCT(K16:$K$23, X16:$X$23)-$AZ$3*SUMPRODUCT(K15:$K$22, W16:$W$23))/Z15</f>
        <v>2026.9802265866579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3110.7418408453009</v>
      </c>
      <c r="P16">
        <f t="shared" si="22"/>
        <v>155.53709204226504</v>
      </c>
      <c r="Q16" s="4">
        <f t="shared" si="23"/>
        <v>12.5</v>
      </c>
      <c r="R16">
        <f t="shared" si="0"/>
        <v>2000000</v>
      </c>
      <c r="S16">
        <f t="shared" si="1"/>
        <v>1903.0642028426364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1771.233564100442</v>
      </c>
      <c r="AC16">
        <f t="shared" si="2"/>
        <v>1643.8573518820649</v>
      </c>
      <c r="AE16">
        <f t="shared" si="3"/>
        <v>2687.043262777162</v>
      </c>
      <c r="AF16">
        <f t="shared" si="4"/>
        <v>-134.35216313885809</v>
      </c>
      <c r="AG16">
        <f t="shared" si="4"/>
        <v>-10.797437557720135</v>
      </c>
      <c r="AH16">
        <f t="shared" si="5"/>
        <v>-2590.8829704091245</v>
      </c>
      <c r="AI16">
        <f t="shared" si="6"/>
        <v>-48.989308328540574</v>
      </c>
      <c r="AJ16">
        <f t="shared" si="7"/>
        <v>127.37621221837708</v>
      </c>
      <c r="AK16">
        <f t="shared" si="24"/>
        <v>302.67472646171217</v>
      </c>
      <c r="AL16">
        <f t="shared" si="8"/>
        <v>381.06163035154867</v>
      </c>
      <c r="AN16">
        <f t="shared" si="9"/>
        <v>924.0860805165695</v>
      </c>
      <c r="AO16">
        <f t="shared" si="9"/>
        <v>-46.204304025828471</v>
      </c>
      <c r="AP16">
        <f t="shared" si="9"/>
        <v>-3.7132866041105728</v>
      </c>
      <c r="AQ16">
        <f t="shared" si="9"/>
        <v>-891.01613002240947</v>
      </c>
      <c r="AR16">
        <f t="shared" si="9"/>
        <v>-16.847640135778896</v>
      </c>
      <c r="AS16">
        <f t="shared" si="9"/>
        <v>43.805243603808819</v>
      </c>
      <c r="AT16">
        <f t="shared" si="9"/>
        <v>104.09117914921487</v>
      </c>
      <c r="AU16">
        <f t="shared" si="9"/>
        <v>131.0487826172448</v>
      </c>
      <c r="AW16">
        <v>13</v>
      </c>
      <c r="AX16">
        <f>(R16*SUMPRODUCT(K17:$K$23, X17:$X$23)-$AZ$3*SUMPRODUCT(K16:$K$22, W17:$W$23))/Z16</f>
        <v>1903.0642028426364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3110.7418408453009</v>
      </c>
      <c r="P17">
        <f t="shared" si="22"/>
        <v>155.53709204226504</v>
      </c>
      <c r="Q17" s="4">
        <f t="shared" si="23"/>
        <v>12.5</v>
      </c>
      <c r="R17">
        <f t="shared" si="0"/>
        <v>2000000</v>
      </c>
      <c r="S17">
        <f t="shared" si="1"/>
        <v>1736.874654990228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1643.8573518820649</v>
      </c>
      <c r="AC17">
        <f t="shared" si="2"/>
        <v>1482.9533020422018</v>
      </c>
      <c r="AE17">
        <f t="shared" si="3"/>
        <v>2655.9687951162664</v>
      </c>
      <c r="AF17">
        <f t="shared" si="4"/>
        <v>-132.79843975581332</v>
      </c>
      <c r="AG17">
        <f t="shared" si="4"/>
        <v>-10.672569964832503</v>
      </c>
      <c r="AH17">
        <f t="shared" si="5"/>
        <v>-2702.9147696690397</v>
      </c>
      <c r="AI17">
        <f t="shared" si="6"/>
        <v>-190.41698427341908</v>
      </c>
      <c r="AJ17">
        <f t="shared" si="7"/>
        <v>160.90404983986309</v>
      </c>
      <c r="AK17">
        <f t="shared" si="24"/>
        <v>291.69193950697633</v>
      </c>
      <c r="AL17">
        <f t="shared" si="8"/>
        <v>262.17900507342034</v>
      </c>
      <c r="AN17">
        <f t="shared" si="9"/>
        <v>841.39921943587626</v>
      </c>
      <c r="AO17">
        <f t="shared" si="9"/>
        <v>-42.069960971793812</v>
      </c>
      <c r="AP17">
        <f t="shared" si="9"/>
        <v>-3.3810231710164897</v>
      </c>
      <c r="AQ17">
        <f t="shared" si="9"/>
        <v>-856.2714974599977</v>
      </c>
      <c r="AR17">
        <f t="shared" si="9"/>
        <v>-60.323262166931734</v>
      </c>
      <c r="AS17">
        <f t="shared" si="9"/>
        <v>50.973694490791488</v>
      </c>
      <c r="AT17">
        <f t="shared" si="9"/>
        <v>92.406722047411293</v>
      </c>
      <c r="AU17">
        <f t="shared" si="9"/>
        <v>83.057154371271054</v>
      </c>
      <c r="AW17">
        <v>14</v>
      </c>
      <c r="AX17">
        <f>(R17*SUMPRODUCT(K18:$K$23, X18:$X$23)-$AZ$3*SUMPRODUCT(K17:$K$22, W18:$W$23))/Z17</f>
        <v>1736.874654990228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3110.7418408453009</v>
      </c>
      <c r="P18">
        <f t="shared" si="22"/>
        <v>155.53709204226504</v>
      </c>
      <c r="Q18" s="4">
        <f t="shared" si="23"/>
        <v>12.5</v>
      </c>
      <c r="R18">
        <f t="shared" si="0"/>
        <v>2000000</v>
      </c>
      <c r="S18">
        <f t="shared" si="1"/>
        <v>1532.6080173277592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1482.9533020422018</v>
      </c>
      <c r="AC18">
        <f t="shared" si="2"/>
        <v>1293.3032175898607</v>
      </c>
      <c r="AE18">
        <f t="shared" si="3"/>
        <v>2625.0237414726103</v>
      </c>
      <c r="AF18">
        <f t="shared" si="4"/>
        <v>-131.25118707363052</v>
      </c>
      <c r="AG18">
        <f t="shared" si="4"/>
        <v>-10.548222400702723</v>
      </c>
      <c r="AH18">
        <f t="shared" si="5"/>
        <v>-2819.4983170325886</v>
      </c>
      <c r="AI18">
        <f t="shared" si="6"/>
        <v>-336.27398503431186</v>
      </c>
      <c r="AJ18">
        <f t="shared" si="7"/>
        <v>189.65008445234116</v>
      </c>
      <c r="AK18">
        <f t="shared" si="24"/>
        <v>278.37080995088274</v>
      </c>
      <c r="AL18">
        <f t="shared" si="8"/>
        <v>131.74690936891204</v>
      </c>
      <c r="AN18">
        <f t="shared" si="9"/>
        <v>766.04404194280528</v>
      </c>
      <c r="AO18">
        <f t="shared" si="9"/>
        <v>-38.30220209714026</v>
      </c>
      <c r="AP18">
        <f t="shared" si="9"/>
        <v>-3.0782208920567458</v>
      </c>
      <c r="AQ18">
        <f t="shared" si="9"/>
        <v>-822.7963248130178</v>
      </c>
      <c r="AR18">
        <f t="shared" si="9"/>
        <v>-98.132705859409654</v>
      </c>
      <c r="AS18">
        <f t="shared" si="9"/>
        <v>55.344382206297716</v>
      </c>
      <c r="AT18">
        <f t="shared" si="9"/>
        <v>81.235189245960456</v>
      </c>
      <c r="AU18">
        <f t="shared" si="9"/>
        <v>38.446865592848532</v>
      </c>
      <c r="AW18">
        <v>15</v>
      </c>
      <c r="AX18">
        <f>(R18*SUMPRODUCT(K19:$K$23, X19:$X$23)-$AZ$3*SUMPRODUCT(K18:$K$22, W19:$W$23))/Z18</f>
        <v>1532.6080173277592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3110.7418408453009</v>
      </c>
      <c r="P19">
        <f t="shared" si="22"/>
        <v>155.53709204226504</v>
      </c>
      <c r="Q19" s="4">
        <f t="shared" si="23"/>
        <v>12.5</v>
      </c>
      <c r="R19">
        <f t="shared" si="0"/>
        <v>2000000</v>
      </c>
      <c r="S19">
        <f t="shared" si="1"/>
        <v>1289.3241205526865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1293.3032175898607</v>
      </c>
      <c r="AC19">
        <f t="shared" si="2"/>
        <v>1075.2207813947382</v>
      </c>
      <c r="AE19">
        <f t="shared" si="3"/>
        <v>2594.1764522308204</v>
      </c>
      <c r="AF19">
        <f t="shared" si="4"/>
        <v>-129.70882261154102</v>
      </c>
      <c r="AG19">
        <f t="shared" si="4"/>
        <v>-10.424267686602246</v>
      </c>
      <c r="AH19">
        <f t="shared" si="5"/>
        <v>-2955.5984149522305</v>
      </c>
      <c r="AI19">
        <f t="shared" si="6"/>
        <v>-501.55505301955372</v>
      </c>
      <c r="AJ19">
        <f t="shared" si="7"/>
        <v>218.08243619512245</v>
      </c>
      <c r="AK19">
        <f t="shared" si="24"/>
        <v>263.04395930463983</v>
      </c>
      <c r="AL19">
        <f t="shared" si="8"/>
        <v>-20.428657519791443</v>
      </c>
      <c r="AN19">
        <f t="shared" si="9"/>
        <v>697.36698535267794</v>
      </c>
      <c r="AO19">
        <f t="shared" si="9"/>
        <v>-34.868349267633896</v>
      </c>
      <c r="AP19">
        <f t="shared" si="9"/>
        <v>-2.8022535340122365</v>
      </c>
      <c r="AQ19">
        <f t="shared" si="9"/>
        <v>-794.52450305604646</v>
      </c>
      <c r="AR19">
        <f t="shared" si="9"/>
        <v>-134.82812050501477</v>
      </c>
      <c r="AS19">
        <f t="shared" si="9"/>
        <v>58.624960132136934</v>
      </c>
      <c r="AT19">
        <f t="shared" si="9"/>
        <v>70.711524945716178</v>
      </c>
      <c r="AU19">
        <f t="shared" si="9"/>
        <v>-5.4916354271616417</v>
      </c>
      <c r="AW19">
        <v>16</v>
      </c>
      <c r="AX19">
        <f>(R19*SUMPRODUCT(K20:$K$23, X20:$X$23)-$AZ$3*SUMPRODUCT(K19:$K$22, W20:$W$23))/Z19</f>
        <v>1289.3241205526865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3110.7418408453009</v>
      </c>
      <c r="P20">
        <f t="shared" si="22"/>
        <v>155.53709204226504</v>
      </c>
      <c r="Q20" s="4">
        <f t="shared" si="23"/>
        <v>12.5</v>
      </c>
      <c r="R20">
        <f t="shared" si="0"/>
        <v>2000000</v>
      </c>
      <c r="S20">
        <f t="shared" si="1"/>
        <v>1014.1469557973553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1075.2207813947382</v>
      </c>
      <c r="AC20">
        <f t="shared" si="2"/>
        <v>835.71676116802928</v>
      </c>
      <c r="AE20">
        <f t="shared" si="3"/>
        <v>2563.4343042691876</v>
      </c>
      <c r="AF20">
        <f t="shared" si="4"/>
        <v>-128.17171521345938</v>
      </c>
      <c r="AG20">
        <f t="shared" si="4"/>
        <v>-10.300735465292622</v>
      </c>
      <c r="AH20">
        <f t="shared" si="5"/>
        <v>-3086.3271109763805</v>
      </c>
      <c r="AI20">
        <f t="shared" si="6"/>
        <v>-661.36525738594491</v>
      </c>
      <c r="AJ20">
        <f t="shared" si="7"/>
        <v>239.50402022670892</v>
      </c>
      <c r="AK20">
        <f t="shared" si="24"/>
        <v>245.7338359315327</v>
      </c>
      <c r="AL20">
        <f t="shared" si="8"/>
        <v>-176.1274012277033</v>
      </c>
      <c r="AN20">
        <f t="shared" si="9"/>
        <v>634.7832069642302</v>
      </c>
      <c r="AO20">
        <f t="shared" si="9"/>
        <v>-31.739160348211509</v>
      </c>
      <c r="AP20">
        <f t="shared" si="9"/>
        <v>-2.5507710035162252</v>
      </c>
      <c r="AQ20">
        <f t="shared" si="9"/>
        <v>-764.26714661009044</v>
      </c>
      <c r="AR20">
        <f t="shared" si="9"/>
        <v>-163.77387099758801</v>
      </c>
      <c r="AS20">
        <f t="shared" si="9"/>
        <v>59.308377744316502</v>
      </c>
      <c r="AT20">
        <f t="shared" si="9"/>
        <v>60.85106693487549</v>
      </c>
      <c r="AU20">
        <f t="shared" si="9"/>
        <v>-43.614426318395999</v>
      </c>
      <c r="AW20">
        <v>17</v>
      </c>
      <c r="AX20">
        <f>(R20*SUMPRODUCT(K21:$K$23, X21:$X$23)-$AZ$3*SUMPRODUCT(K20:$K$22, W21:$W$23))/Z20</f>
        <v>1014.1469557973553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3110.7418408453009</v>
      </c>
      <c r="P21">
        <f t="shared" si="22"/>
        <v>155.53709204226504</v>
      </c>
      <c r="Q21" s="4">
        <f t="shared" si="23"/>
        <v>12.5</v>
      </c>
      <c r="R21">
        <f t="shared" si="0"/>
        <v>2000000</v>
      </c>
      <c r="S21">
        <f t="shared" si="1"/>
        <v>706.19766030147889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835.71676116802928</v>
      </c>
      <c r="AC21">
        <f t="shared" si="2"/>
        <v>574.98594589364939</v>
      </c>
      <c r="AE21">
        <f t="shared" si="3"/>
        <v>2532.7651737416013</v>
      </c>
      <c r="AF21">
        <f t="shared" si="4"/>
        <v>-126.63825868708005</v>
      </c>
      <c r="AG21">
        <f t="shared" si="4"/>
        <v>-10.177496652427759</v>
      </c>
      <c r="AH21">
        <f t="shared" si="5"/>
        <v>-3237.0333139098348</v>
      </c>
      <c r="AI21">
        <f t="shared" si="6"/>
        <v>-841.08389550774109</v>
      </c>
      <c r="AJ21">
        <f t="shared" si="7"/>
        <v>260.73081527437989</v>
      </c>
      <c r="AK21">
        <f t="shared" si="24"/>
        <v>226.92905733557856</v>
      </c>
      <c r="AL21">
        <f t="shared" si="8"/>
        <v>-353.42402289778261</v>
      </c>
      <c r="AN21">
        <f t="shared" si="9"/>
        <v>577.74943580733191</v>
      </c>
      <c r="AO21">
        <f t="shared" si="9"/>
        <v>-28.887471790366593</v>
      </c>
      <c r="AP21">
        <f t="shared" si="9"/>
        <v>-2.3215902563065813</v>
      </c>
      <c r="AQ21">
        <f t="shared" si="9"/>
        <v>-738.40014470751191</v>
      </c>
      <c r="AR21">
        <f t="shared" si="9"/>
        <v>-191.85977094685313</v>
      </c>
      <c r="AS21">
        <f t="shared" si="9"/>
        <v>59.475344569676636</v>
      </c>
      <c r="AT21">
        <f t="shared" si="9"/>
        <v>51.764820601286488</v>
      </c>
      <c r="AU21">
        <f t="shared" si="9"/>
        <v>-80.619605775890008</v>
      </c>
      <c r="AW21">
        <v>18</v>
      </c>
      <c r="AX21">
        <f>(R21*SUMPRODUCT(K22:$K$23, X22:$X$23)-$AZ$3*SUMPRODUCT(K21:$K$22, W22:$W$23))/Z21</f>
        <v>706.19766030147889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3110.7418408453009</v>
      </c>
      <c r="P22">
        <f t="shared" si="22"/>
        <v>155.53709204226504</v>
      </c>
      <c r="Q22" s="4">
        <f t="shared" si="23"/>
        <v>12.5</v>
      </c>
      <c r="R22">
        <f t="shared" si="0"/>
        <v>2000000</v>
      </c>
      <c r="S22">
        <f t="shared" si="1"/>
        <v>367.63761258923012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574.98594589364939</v>
      </c>
      <c r="AC22">
        <f t="shared" si="2"/>
        <v>295.71251883788</v>
      </c>
      <c r="AE22">
        <f t="shared" si="3"/>
        <v>2502.1523198676527</v>
      </c>
      <c r="AF22">
        <f t="shared" si="4"/>
        <v>-125.10761599338264</v>
      </c>
      <c r="AG22">
        <f t="shared" si="4"/>
        <v>-10.054483977958967</v>
      </c>
      <c r="AH22">
        <f t="shared" si="5"/>
        <v>-3398.0332711222209</v>
      </c>
      <c r="AI22">
        <f t="shared" si="6"/>
        <v>-1031.0430512259099</v>
      </c>
      <c r="AJ22">
        <f t="shared" si="7"/>
        <v>279.27342705576939</v>
      </c>
      <c r="AK22">
        <f t="shared" si="24"/>
        <v>206.64214548375438</v>
      </c>
      <c r="AL22">
        <f t="shared" si="8"/>
        <v>-545.12747868638621</v>
      </c>
      <c r="AN22">
        <f t="shared" si="9"/>
        <v>525.77473738598405</v>
      </c>
      <c r="AO22">
        <f t="shared" si="9"/>
        <v>-26.2887368692992</v>
      </c>
      <c r="AP22">
        <f t="shared" si="9"/>
        <v>-2.1127385535595908</v>
      </c>
      <c r="AQ22">
        <f t="shared" si="9"/>
        <v>-714.02529596904037</v>
      </c>
      <c r="AR22">
        <f t="shared" si="9"/>
        <v>-216.65203400591525</v>
      </c>
      <c r="AS22">
        <f t="shared" si="9"/>
        <v>58.683442891637192</v>
      </c>
      <c r="AT22">
        <f t="shared" si="9"/>
        <v>43.421505122575418</v>
      </c>
      <c r="AU22">
        <f t="shared" si="9"/>
        <v>-114.54708599170266</v>
      </c>
      <c r="AW22">
        <v>19</v>
      </c>
      <c r="AX22">
        <f>(R22*SUMPRODUCT(K23:$K$23, X23:$X$23)-$AZ$3*SUMPRODUCT(K22:$K$22, W23:$W$23))/Z22</f>
        <v>367.63761258923012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3110.7418408453009</v>
      </c>
      <c r="P23">
        <f t="shared" si="22"/>
        <v>155.53709204226504</v>
      </c>
      <c r="Q23" s="4">
        <f t="shared" si="23"/>
        <v>12.5</v>
      </c>
      <c r="R23">
        <f t="shared" si="0"/>
        <v>2000000</v>
      </c>
      <c r="S23">
        <f t="shared" si="1"/>
        <v>372.18579973223274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295.71251883788</v>
      </c>
      <c r="AC23">
        <f t="shared" si="2"/>
        <v>295.71251883788</v>
      </c>
      <c r="AE23">
        <f t="shared" si="3"/>
        <v>2471.5755030754922</v>
      </c>
      <c r="AF23">
        <f t="shared" si="4"/>
        <v>-123.57877515377461</v>
      </c>
      <c r="AG23">
        <f t="shared" si="4"/>
        <v>-9.9316161125246083</v>
      </c>
      <c r="AH23">
        <f t="shared" si="5"/>
        <v>-3571.6841047629387</v>
      </c>
      <c r="AI23">
        <f t="shared" si="6"/>
        <v>-1233.6189929537459</v>
      </c>
      <c r="AJ23">
        <f t="shared" si="7"/>
        <v>0</v>
      </c>
      <c r="AK23">
        <f t="shared" si="24"/>
        <v>185.05964727317186</v>
      </c>
      <c r="AL23">
        <f t="shared" si="8"/>
        <v>-1048.5593456805741</v>
      </c>
      <c r="AN23">
        <f t="shared" si="9"/>
        <v>478.41106972686418</v>
      </c>
      <c r="AO23">
        <f t="shared" si="9"/>
        <v>-23.920553486343213</v>
      </c>
      <c r="AP23">
        <f t="shared" si="9"/>
        <v>-1.9224155129378344</v>
      </c>
      <c r="AQ23">
        <f t="shared" si="9"/>
        <v>-691.35383934653078</v>
      </c>
      <c r="AR23">
        <f t="shared" si="9"/>
        <v>-238.78573861894765</v>
      </c>
      <c r="AS23">
        <f t="shared" si="9"/>
        <v>0</v>
      </c>
      <c r="AT23">
        <f t="shared" si="9"/>
        <v>35.821112365398818</v>
      </c>
      <c r="AU23">
        <f t="shared" si="9"/>
        <v>-202.96462625354886</v>
      </c>
      <c r="AW23">
        <v>20</v>
      </c>
      <c r="AX23">
        <f>(R23*SUMPRODUCT(K$23:$K24, X$23:$X24)-$AZ$3*SUMPRODUCT(K$22:$K23, W$23:$W24))/Z23</f>
        <v>372.18579973223274</v>
      </c>
    </row>
    <row r="25" spans="5:50" x14ac:dyDescent="0.25">
      <c r="AN25" s="8">
        <f t="shared" ref="AN25:AU25" si="25">SUM(AN3:AN23)</f>
        <v>27152.062679690829</v>
      </c>
      <c r="AO25" s="8">
        <f t="shared" si="25"/>
        <v>-3690.6595146185168</v>
      </c>
      <c r="AP25" s="8">
        <f t="shared" si="25"/>
        <v>-721.56302991702182</v>
      </c>
      <c r="AQ25" s="8">
        <f t="shared" si="25"/>
        <v>-22204.181483585908</v>
      </c>
      <c r="AR25" s="8">
        <f t="shared" si="25"/>
        <v>535.65865156938719</v>
      </c>
      <c r="AS25" s="8">
        <f t="shared" si="25"/>
        <v>-1015.8644870001147</v>
      </c>
      <c r="AT25" s="8">
        <f t="shared" si="25"/>
        <v>2382.926514106111</v>
      </c>
      <c r="AU25" s="9">
        <f t="shared" si="25"/>
        <v>1902.7206786753845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6610.6998848470221</v>
      </c>
      <c r="K3">
        <v>1</v>
      </c>
      <c r="L3" s="2">
        <v>0</v>
      </c>
      <c r="O3">
        <f>$C$3</f>
        <v>6610.6998848470221</v>
      </c>
      <c r="P3">
        <f>O3*B5</f>
        <v>5288.5599078776177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6610.6998848470221</v>
      </c>
      <c r="AF3">
        <f t="shared" ref="AF3:AG23" si="4">-$Z3*P3</f>
        <v>-5288.5599078776177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697.18300626940436</v>
      </c>
      <c r="AJ3">
        <f t="shared" ref="AJ3:AJ23" si="7">AB3-AC3</f>
        <v>0</v>
      </c>
      <c r="AL3">
        <f t="shared" ref="AL3:AL23" si="8">SUM(AI3:AK3)</f>
        <v>697.18300626940436</v>
      </c>
      <c r="AN3">
        <f t="shared" ref="AN3:AU23" si="9">AE3*$K3</f>
        <v>6610.6998848470221</v>
      </c>
      <c r="AO3">
        <f t="shared" si="9"/>
        <v>-5288.5599078776177</v>
      </c>
      <c r="AP3">
        <f t="shared" si="9"/>
        <v>-624.95697070000006</v>
      </c>
      <c r="AQ3">
        <f t="shared" si="9"/>
        <v>0</v>
      </c>
      <c r="AR3">
        <f t="shared" si="9"/>
        <v>697.18300626940436</v>
      </c>
      <c r="AS3">
        <f t="shared" si="9"/>
        <v>0</v>
      </c>
      <c r="AT3">
        <f t="shared" si="9"/>
        <v>0</v>
      </c>
      <c r="AU3">
        <f t="shared" si="9"/>
        <v>697.18300626940436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4839.148963617642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2000000</v>
      </c>
      <c r="S4">
        <f t="shared" si="1"/>
        <v>2505.0123982763434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2476.7501545105551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-2476.7501545105551</v>
      </c>
      <c r="AK4">
        <f>G4*MAX(0, SUM(AB4, AE4:AF4))</f>
        <v>0</v>
      </c>
      <c r="AL4">
        <f t="shared" si="8"/>
        <v>-5041.3041545105552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-2362.3988091070887</v>
      </c>
      <c r="AR4">
        <f t="shared" si="9"/>
        <v>-2362.3988091070887</v>
      </c>
      <c r="AS4">
        <f t="shared" si="9"/>
        <v>-2281.5162462835769</v>
      </c>
      <c r="AT4">
        <f t="shared" si="9"/>
        <v>0</v>
      </c>
      <c r="AU4">
        <f t="shared" si="9"/>
        <v>-4643.9150553906657</v>
      </c>
      <c r="AW4">
        <v>1</v>
      </c>
      <c r="AX4">
        <f>(R4*SUMPRODUCT(K5:$K$23, X5:$X$23)-$AZ$3*SUMPRODUCT(K4:$K$22, W5:$W$23))/Z4</f>
        <v>2505.0123982763434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6610.6998848470221</v>
      </c>
      <c r="P5">
        <f t="shared" ref="P5:P23" si="22">O5*$C$5</f>
        <v>330.5349942423511</v>
      </c>
      <c r="Q5" s="4">
        <f t="shared" ref="Q5:Q23" si="23">$C$8</f>
        <v>12.5</v>
      </c>
      <c r="R5">
        <f t="shared" si="0"/>
        <v>2000000</v>
      </c>
      <c r="S5">
        <f t="shared" si="1"/>
        <v>4754.7012489342487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2476.7501545105551</v>
      </c>
      <c r="AC5">
        <f t="shared" si="2"/>
        <v>4647.7813384951223</v>
      </c>
      <c r="AE5">
        <f t="shared" si="3"/>
        <v>6462.0437648045236</v>
      </c>
      <c r="AF5">
        <f t="shared" si="4"/>
        <v>-323.10218824022616</v>
      </c>
      <c r="AG5">
        <f t="shared" si="4"/>
        <v>-12.21891001968028</v>
      </c>
      <c r="AH5">
        <f t="shared" si="5"/>
        <v>-2635.4883911553256</v>
      </c>
      <c r="AI5">
        <f t="shared" si="6"/>
        <v>3491.2342753892913</v>
      </c>
      <c r="AJ5">
        <f t="shared" si="7"/>
        <v>-2171.0311839845672</v>
      </c>
      <c r="AK5">
        <f>G5*SUM(AB5, AE5:AF5)</f>
        <v>603.09842117523976</v>
      </c>
      <c r="AL5">
        <f t="shared" si="8"/>
        <v>1923.3015125799639</v>
      </c>
      <c r="AN5">
        <f t="shared" si="9"/>
        <v>5483.4341039015435</v>
      </c>
      <c r="AO5">
        <f t="shared" si="9"/>
        <v>-274.17170519507715</v>
      </c>
      <c r="AP5">
        <f t="shared" si="9"/>
        <v>-10.368482534789196</v>
      </c>
      <c r="AQ5">
        <f t="shared" si="9"/>
        <v>-2236.37094555253</v>
      </c>
      <c r="AR5">
        <f t="shared" si="9"/>
        <v>2962.5229706191467</v>
      </c>
      <c r="AS5">
        <f t="shared" si="9"/>
        <v>-1842.2509763449177</v>
      </c>
      <c r="AT5">
        <f t="shared" si="9"/>
        <v>511.76540596851316</v>
      </c>
      <c r="AU5">
        <f t="shared" si="9"/>
        <v>1632.0374002427423</v>
      </c>
      <c r="AW5">
        <v>2</v>
      </c>
      <c r="AX5">
        <f>(R5*SUMPRODUCT(K6:$K$23, X6:$X$23)-$AZ$3*SUMPRODUCT(K5:$K$22, W6:$W$23))/Z5</f>
        <v>4754.7012489342487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6610.6998848470221</v>
      </c>
      <c r="P6">
        <f t="shared" si="22"/>
        <v>330.5349942423511</v>
      </c>
      <c r="Q6" s="4">
        <f t="shared" si="23"/>
        <v>12.5</v>
      </c>
      <c r="R6">
        <f t="shared" si="0"/>
        <v>2000000</v>
      </c>
      <c r="S6">
        <f t="shared" si="1"/>
        <v>6745.7717958935709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4647.7813384951223</v>
      </c>
      <c r="AC6">
        <f t="shared" si="2"/>
        <v>6518.8911292839002</v>
      </c>
      <c r="AE6">
        <f t="shared" si="3"/>
        <v>6388.3620943004198</v>
      </c>
      <c r="AF6">
        <f t="shared" si="4"/>
        <v>-319.418104715021</v>
      </c>
      <c r="AG6">
        <f t="shared" si="4"/>
        <v>-12.07958727060004</v>
      </c>
      <c r="AH6">
        <f t="shared" si="5"/>
        <v>-2741.3838213497861</v>
      </c>
      <c r="AI6">
        <f t="shared" si="6"/>
        <v>3315.480580965012</v>
      </c>
      <c r="AJ6">
        <f t="shared" si="7"/>
        <v>-1871.1097907887779</v>
      </c>
      <c r="AK6">
        <f>G6*SUM(AB6, AE6:AF6)</f>
        <v>750.17077296563662</v>
      </c>
      <c r="AL6">
        <f t="shared" si="8"/>
        <v>2194.5415631418709</v>
      </c>
      <c r="AN6">
        <f t="shared" si="9"/>
        <v>4993.5985452458426</v>
      </c>
      <c r="AO6">
        <f t="shared" si="9"/>
        <v>-249.67992726229215</v>
      </c>
      <c r="AP6">
        <f t="shared" si="9"/>
        <v>-9.4422652522241197</v>
      </c>
      <c r="AQ6">
        <f t="shared" si="9"/>
        <v>-2142.8607302122382</v>
      </c>
      <c r="AR6">
        <f t="shared" si="9"/>
        <v>2591.6156225190875</v>
      </c>
      <c r="AS6">
        <f t="shared" si="9"/>
        <v>-1462.5926006314291</v>
      </c>
      <c r="AT6">
        <f t="shared" si="9"/>
        <v>586.38687433032499</v>
      </c>
      <c r="AU6">
        <f t="shared" si="9"/>
        <v>1715.4098962179837</v>
      </c>
      <c r="AW6">
        <v>3</v>
      </c>
      <c r="AX6">
        <f>(R6*SUMPRODUCT(K7:$K$23, X7:$X$23)-$AZ$3*SUMPRODUCT(K6:$K$22, W7:$W$23))/Z6</f>
        <v>6745.7717958935709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6610.6998848470221</v>
      </c>
      <c r="P7">
        <f t="shared" si="22"/>
        <v>330.5349942423511</v>
      </c>
      <c r="Q7" s="4">
        <f t="shared" si="23"/>
        <v>12.5</v>
      </c>
      <c r="R7">
        <f t="shared" si="0"/>
        <v>2000000</v>
      </c>
      <c r="S7">
        <f t="shared" si="1"/>
        <v>8490.9460409820549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6518.8911292839002</v>
      </c>
      <c r="AC7">
        <f t="shared" si="2"/>
        <v>8111.151827377118</v>
      </c>
      <c r="AE7">
        <f t="shared" si="3"/>
        <v>6315.0077968245978</v>
      </c>
      <c r="AF7">
        <f t="shared" si="4"/>
        <v>-315.75038984122989</v>
      </c>
      <c r="AG7">
        <f t="shared" si="4"/>
        <v>-11.940883542640837</v>
      </c>
      <c r="AH7">
        <f t="shared" si="5"/>
        <v>-2865.2568405127336</v>
      </c>
      <c r="AI7">
        <f t="shared" si="6"/>
        <v>3122.0596829279934</v>
      </c>
      <c r="AJ7">
        <f t="shared" si="7"/>
        <v>-1592.2606980932178</v>
      </c>
      <c r="AK7">
        <f>G7*SUM(AB7, AE7:AF7)</f>
        <v>876.27039753870872</v>
      </c>
      <c r="AL7">
        <f t="shared" si="8"/>
        <v>2406.0693823734846</v>
      </c>
      <c r="AN7">
        <f t="shared" si="9"/>
        <v>4547.1508153117811</v>
      </c>
      <c r="AO7">
        <f t="shared" si="9"/>
        <v>-227.35754076558905</v>
      </c>
      <c r="AP7">
        <f t="shared" si="9"/>
        <v>-8.5980888834000648</v>
      </c>
      <c r="AQ7">
        <f t="shared" si="9"/>
        <v>-2063.1415506670378</v>
      </c>
      <c r="AR7">
        <f t="shared" si="9"/>
        <v>2248.0536349957542</v>
      </c>
      <c r="AS7">
        <f t="shared" si="9"/>
        <v>-1146.5147414646308</v>
      </c>
      <c r="AT7">
        <f t="shared" si="9"/>
        <v>630.96258639700773</v>
      </c>
      <c r="AU7">
        <f t="shared" si="9"/>
        <v>1732.5014799281314</v>
      </c>
      <c r="AW7">
        <v>4</v>
      </c>
      <c r="AX7">
        <f>(R7*SUMPRODUCT(K8:$K$23, X8:$X$23)-$AZ$3*SUMPRODUCT(K7:$K$22, W8:$W$23))/Z7</f>
        <v>8490.9460409820549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6610.6998848470221</v>
      </c>
      <c r="P8">
        <f t="shared" si="22"/>
        <v>330.5349942423511</v>
      </c>
      <c r="Q8" s="4">
        <f t="shared" si="23"/>
        <v>12.5</v>
      </c>
      <c r="R8">
        <f t="shared" si="0"/>
        <v>2000000</v>
      </c>
      <c r="S8">
        <f t="shared" si="1"/>
        <v>10015.697406637433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8111.151827377118</v>
      </c>
      <c r="AC8">
        <f t="shared" si="2"/>
        <v>9457.0558605418955</v>
      </c>
      <c r="AE8">
        <f t="shared" si="3"/>
        <v>6241.977522887767</v>
      </c>
      <c r="AF8">
        <f t="shared" si="4"/>
        <v>-312.09887614438838</v>
      </c>
      <c r="AG8">
        <f t="shared" si="4"/>
        <v>-11.80279250234072</v>
      </c>
      <c r="AH8">
        <f t="shared" si="5"/>
        <v>-2989.1527797931294</v>
      </c>
      <c r="AI8">
        <f t="shared" si="6"/>
        <v>2928.9230744479082</v>
      </c>
      <c r="AJ8">
        <f t="shared" si="7"/>
        <v>-1345.9040331647775</v>
      </c>
      <c r="AK8">
        <f t="shared" ref="AK8:AK23" si="24">G8*SUM(AB8:AB8, AE8:AF8)</f>
        <v>982.87213318843487</v>
      </c>
      <c r="AL8">
        <f t="shared" si="8"/>
        <v>2565.8911744715656</v>
      </c>
      <c r="AN8">
        <f t="shared" si="9"/>
        <v>4140.2735387181701</v>
      </c>
      <c r="AO8">
        <f t="shared" si="9"/>
        <v>-207.01367693590851</v>
      </c>
      <c r="AP8">
        <f t="shared" si="9"/>
        <v>-7.8287352527688903</v>
      </c>
      <c r="AQ8">
        <f t="shared" si="9"/>
        <v>-1982.6905995710483</v>
      </c>
      <c r="AR8">
        <f t="shared" si="9"/>
        <v>1942.7405269584438</v>
      </c>
      <c r="AS8">
        <f t="shared" si="9"/>
        <v>-892.73164373526765</v>
      </c>
      <c r="AT8">
        <f t="shared" si="9"/>
        <v>651.93433812637682</v>
      </c>
      <c r="AU8">
        <f t="shared" si="9"/>
        <v>1701.9432213495531</v>
      </c>
      <c r="AW8">
        <v>5</v>
      </c>
      <c r="AX8">
        <f>(R8*SUMPRODUCT(K9:$K$23, X9:$X$23)-$AZ$3*SUMPRODUCT(K8:$K$22, W9:$W$23))/Z8</f>
        <v>10015.697406637433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6610.6998848470221</v>
      </c>
      <c r="P9">
        <f t="shared" si="22"/>
        <v>330.5349942423511</v>
      </c>
      <c r="Q9" s="4">
        <f t="shared" si="23"/>
        <v>12.5</v>
      </c>
      <c r="R9">
        <f t="shared" si="0"/>
        <v>2000000</v>
      </c>
      <c r="S9">
        <f t="shared" si="1"/>
        <v>11339.883389613331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9457.0558605418955</v>
      </c>
      <c r="AC9">
        <f t="shared" si="2"/>
        <v>10582.630073396071</v>
      </c>
      <c r="AE9">
        <f t="shared" si="3"/>
        <v>6169.2513938596585</v>
      </c>
      <c r="AF9">
        <f t="shared" si="4"/>
        <v>-308.46256969298292</v>
      </c>
      <c r="AG9">
        <f t="shared" si="4"/>
        <v>-11.665276561716167</v>
      </c>
      <c r="AH9">
        <f t="shared" si="5"/>
        <v>-3118.0824961831754</v>
      </c>
      <c r="AI9">
        <f t="shared" si="6"/>
        <v>2731.0410514217833</v>
      </c>
      <c r="AJ9">
        <f t="shared" si="7"/>
        <v>-1125.5742128541751</v>
      </c>
      <c r="AK9">
        <f t="shared" si="24"/>
        <v>1072.2491279296</v>
      </c>
      <c r="AL9">
        <f t="shared" si="8"/>
        <v>2677.7159664972082</v>
      </c>
      <c r="AN9">
        <f t="shared" si="9"/>
        <v>3769.4732810365072</v>
      </c>
      <c r="AO9">
        <f t="shared" si="9"/>
        <v>-188.47366405182535</v>
      </c>
      <c r="AP9">
        <f t="shared" si="9"/>
        <v>-7.1275987162812644</v>
      </c>
      <c r="AQ9">
        <f t="shared" si="9"/>
        <v>-1905.1790739357041</v>
      </c>
      <c r="AR9">
        <f t="shared" si="9"/>
        <v>1668.6929443326958</v>
      </c>
      <c r="AS9">
        <f t="shared" si="9"/>
        <v>-687.73691495218543</v>
      </c>
      <c r="AT9">
        <f t="shared" si="9"/>
        <v>655.15476356956322</v>
      </c>
      <c r="AU9">
        <f t="shared" si="9"/>
        <v>1636.1107929500736</v>
      </c>
      <c r="AW9">
        <v>6</v>
      </c>
      <c r="AX9">
        <f>(R9*SUMPRODUCT(K10:$K$23, X10:$X$23)-$AZ$3*SUMPRODUCT(K9:$K$22, W10:$W$23))/Z9</f>
        <v>11339.883389613331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6610.6998848470221</v>
      </c>
      <c r="P10">
        <f t="shared" si="22"/>
        <v>330.5349942423511</v>
      </c>
      <c r="Q10" s="4">
        <f t="shared" si="23"/>
        <v>12.5</v>
      </c>
      <c r="R10">
        <f t="shared" si="0"/>
        <v>2000000</v>
      </c>
      <c r="S10">
        <f t="shared" si="1"/>
        <v>12471.851712793095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10582.630073396071</v>
      </c>
      <c r="AC10">
        <f t="shared" si="2"/>
        <v>11502.235158169253</v>
      </c>
      <c r="AE10">
        <f t="shared" si="3"/>
        <v>6096.7550277715764</v>
      </c>
      <c r="AF10">
        <f t="shared" si="4"/>
        <v>-304.83775138857879</v>
      </c>
      <c r="AG10">
        <f t="shared" si="4"/>
        <v>-11.528195073842513</v>
      </c>
      <c r="AH10">
        <f t="shared" si="5"/>
        <v>-3268.595561038871</v>
      </c>
      <c r="AI10">
        <f t="shared" si="6"/>
        <v>2511.7935202702838</v>
      </c>
      <c r="AJ10">
        <f t="shared" si="7"/>
        <v>-919.60508477318217</v>
      </c>
      <c r="AK10">
        <f t="shared" si="24"/>
        <v>1146.2183144845349</v>
      </c>
      <c r="AL10">
        <f t="shared" si="8"/>
        <v>2738.4067499816365</v>
      </c>
      <c r="AN10">
        <f t="shared" si="9"/>
        <v>3431.5340560538716</v>
      </c>
      <c r="AO10">
        <f t="shared" si="9"/>
        <v>-171.57670280269357</v>
      </c>
      <c r="AP10">
        <f t="shared" si="9"/>
        <v>-6.488598249482628</v>
      </c>
      <c r="AQ10">
        <f t="shared" si="9"/>
        <v>-1839.7158705048155</v>
      </c>
      <c r="AR10">
        <f t="shared" si="9"/>
        <v>1413.7528844968797</v>
      </c>
      <c r="AS10">
        <f t="shared" si="9"/>
        <v>-517.59602479434136</v>
      </c>
      <c r="AT10">
        <f t="shared" si="9"/>
        <v>645.14437006402125</v>
      </c>
      <c r="AU10">
        <f t="shared" si="9"/>
        <v>1541.3012297665596</v>
      </c>
      <c r="AW10">
        <v>7</v>
      </c>
      <c r="AX10">
        <f>(R10*SUMPRODUCT(K11:$K$23, X11:$X$23)-$AZ$3*SUMPRODUCT(K10:$K$22, W11:$W$23))/Z10</f>
        <v>12471.851712793095</v>
      </c>
    </row>
    <row r="11" spans="1:52" x14ac:dyDescent="0.25">
      <c r="A11" t="s">
        <v>33</v>
      </c>
      <c r="C11" s="7">
        <f>AU25</f>
        <v>4567.2428605072928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6610.6998848470221</v>
      </c>
      <c r="P11">
        <f t="shared" si="22"/>
        <v>330.5349942423511</v>
      </c>
      <c r="Q11" s="4">
        <f t="shared" si="23"/>
        <v>12.5</v>
      </c>
      <c r="R11">
        <f t="shared" si="0"/>
        <v>2000000</v>
      </c>
      <c r="S11">
        <f t="shared" si="1"/>
        <v>13435.935335670763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11502.235158169253</v>
      </c>
      <c r="AC11">
        <f t="shared" si="2"/>
        <v>12244.523462177567</v>
      </c>
      <c r="AE11">
        <f t="shared" si="3"/>
        <v>6024.5057615397409</v>
      </c>
      <c r="AF11">
        <f t="shared" si="4"/>
        <v>-301.22528807698706</v>
      </c>
      <c r="AG11">
        <f t="shared" si="4"/>
        <v>-11.391580820642476</v>
      </c>
      <c r="AH11">
        <f t="shared" si="5"/>
        <v>-3413.1683938578531</v>
      </c>
      <c r="AI11">
        <f t="shared" si="6"/>
        <v>2298.7204987842583</v>
      </c>
      <c r="AJ11">
        <f t="shared" si="7"/>
        <v>-742.2883040083143</v>
      </c>
      <c r="AK11">
        <f t="shared" si="24"/>
        <v>1205.7860942142406</v>
      </c>
      <c r="AL11">
        <f t="shared" si="8"/>
        <v>2762.2182889901846</v>
      </c>
      <c r="AN11">
        <f t="shared" si="9"/>
        <v>3123.5780280123699</v>
      </c>
      <c r="AO11">
        <f t="shared" si="9"/>
        <v>-156.17890140061849</v>
      </c>
      <c r="AP11">
        <f t="shared" si="9"/>
        <v>-5.9062922277945997</v>
      </c>
      <c r="AQ11">
        <f t="shared" si="9"/>
        <v>-1769.6551755368976</v>
      </c>
      <c r="AR11">
        <f t="shared" si="9"/>
        <v>1191.8376588470594</v>
      </c>
      <c r="AS11">
        <f t="shared" si="9"/>
        <v>-384.86068876434291</v>
      </c>
      <c r="AT11">
        <f t="shared" si="9"/>
        <v>625.17442914816775</v>
      </c>
      <c r="AU11">
        <f t="shared" si="9"/>
        <v>1432.1513992308842</v>
      </c>
      <c r="AW11">
        <v>8</v>
      </c>
      <c r="AX11">
        <f>(R11*SUMPRODUCT(K12:$K$23, X12:$X$23)-$AZ$3*SUMPRODUCT(K11:$K$22, W12:$W$23))/Z11</f>
        <v>13435.935335670763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6610.6998848470221</v>
      </c>
      <c r="P12">
        <f t="shared" si="22"/>
        <v>330.5349942423511</v>
      </c>
      <c r="Q12" s="4">
        <f t="shared" si="23"/>
        <v>12.5</v>
      </c>
      <c r="R12">
        <f t="shared" si="0"/>
        <v>2000000</v>
      </c>
      <c r="S12">
        <f t="shared" si="1"/>
        <v>14239.16685641283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12244.523462177567</v>
      </c>
      <c r="AC12">
        <f t="shared" si="2"/>
        <v>12821.277379734274</v>
      </c>
      <c r="AE12">
        <f t="shared" si="3"/>
        <v>5952.4280986727244</v>
      </c>
      <c r="AF12">
        <f t="shared" si="4"/>
        <v>-297.62140493363626</v>
      </c>
      <c r="AG12">
        <f t="shared" si="4"/>
        <v>-11.255291047769425</v>
      </c>
      <c r="AH12">
        <f t="shared" si="5"/>
        <v>-3579.8343466602646</v>
      </c>
      <c r="AI12">
        <f t="shared" si="6"/>
        <v>2063.7170560310542</v>
      </c>
      <c r="AJ12">
        <f t="shared" si="7"/>
        <v>-576.75391755670717</v>
      </c>
      <c r="AK12">
        <f t="shared" si="24"/>
        <v>1252.9531109141658</v>
      </c>
      <c r="AL12">
        <f t="shared" si="8"/>
        <v>2739.9162493885128</v>
      </c>
      <c r="AN12">
        <f t="shared" si="9"/>
        <v>2842.931923191245</v>
      </c>
      <c r="AO12">
        <f t="shared" si="9"/>
        <v>-142.14659615956225</v>
      </c>
      <c r="AP12">
        <f t="shared" si="9"/>
        <v>-5.375625827659686</v>
      </c>
      <c r="AQ12">
        <f t="shared" si="9"/>
        <v>-1709.7603154797052</v>
      </c>
      <c r="AR12">
        <f t="shared" si="9"/>
        <v>985.64938572431765</v>
      </c>
      <c r="AS12">
        <f t="shared" si="9"/>
        <v>-275.46273501618424</v>
      </c>
      <c r="AT12">
        <f t="shared" si="9"/>
        <v>598.42140690014094</v>
      </c>
      <c r="AU12">
        <f t="shared" si="9"/>
        <v>1308.6080576082743</v>
      </c>
      <c r="AW12">
        <v>9</v>
      </c>
      <c r="AX12">
        <f>(R12*SUMPRODUCT(K13:$K$23, X13:$X$23)-$AZ$3*SUMPRODUCT(K12:$K$22, W13:$W$23))/Z12</f>
        <v>14239.16685641283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6610.6998848470221</v>
      </c>
      <c r="P13">
        <f t="shared" si="22"/>
        <v>330.5349942423511</v>
      </c>
      <c r="Q13" s="4">
        <f t="shared" si="23"/>
        <v>12.5</v>
      </c>
      <c r="R13">
        <f t="shared" si="0"/>
        <v>2000000</v>
      </c>
      <c r="S13">
        <f t="shared" si="1"/>
        <v>14894.250471468473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12821.277379734274</v>
      </c>
      <c r="AC13">
        <f t="shared" si="2"/>
        <v>13249.033186425224</v>
      </c>
      <c r="AE13">
        <f t="shared" si="3"/>
        <v>5880.4826954947985</v>
      </c>
      <c r="AF13">
        <f t="shared" si="4"/>
        <v>-294.02413477473993</v>
      </c>
      <c r="AG13">
        <f t="shared" si="4"/>
        <v>-11.119251361293038</v>
      </c>
      <c r="AH13">
        <f t="shared" si="5"/>
        <v>-3757.8841597910382</v>
      </c>
      <c r="AI13">
        <f t="shared" si="6"/>
        <v>1817.4551495677274</v>
      </c>
      <c r="AJ13">
        <f t="shared" si="7"/>
        <v>-427.75580669094961</v>
      </c>
      <c r="AK13">
        <f t="shared" si="24"/>
        <v>1288.5415158318035</v>
      </c>
      <c r="AL13">
        <f t="shared" si="8"/>
        <v>2678.2408587085811</v>
      </c>
      <c r="AN13">
        <f t="shared" si="9"/>
        <v>2587.1799999828554</v>
      </c>
      <c r="AO13">
        <f t="shared" si="9"/>
        <v>-129.35899999914278</v>
      </c>
      <c r="AP13">
        <f t="shared" si="9"/>
        <v>-4.8920311862764381</v>
      </c>
      <c r="AQ13">
        <f t="shared" si="9"/>
        <v>-1653.320525526296</v>
      </c>
      <c r="AR13">
        <f t="shared" si="9"/>
        <v>799.60844327114012</v>
      </c>
      <c r="AS13">
        <f t="shared" si="9"/>
        <v>-188.19565080860056</v>
      </c>
      <c r="AT13">
        <f t="shared" si="9"/>
        <v>566.90734613702136</v>
      </c>
      <c r="AU13">
        <f t="shared" si="9"/>
        <v>1178.3201385995608</v>
      </c>
      <c r="AW13">
        <v>10</v>
      </c>
      <c r="AX13">
        <f>(R13*SUMPRODUCT(K14:$K$23, X14:$X$23)-$AZ$3*SUMPRODUCT(K13:$K$22, W14:$W$23))/Z13</f>
        <v>14894.250471468473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6610.6998848470221</v>
      </c>
      <c r="P14">
        <f t="shared" si="22"/>
        <v>330.5349942423511</v>
      </c>
      <c r="Q14" s="4">
        <f t="shared" si="23"/>
        <v>12.5</v>
      </c>
      <c r="R14">
        <f t="shared" si="0"/>
        <v>2000000</v>
      </c>
      <c r="S14">
        <f t="shared" si="1"/>
        <v>15412.013147129732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13249.033186425224</v>
      </c>
      <c r="AC14">
        <f t="shared" si="2"/>
        <v>13542.069670053124</v>
      </c>
      <c r="AE14">
        <f t="shared" si="3"/>
        <v>5808.6219855764166</v>
      </c>
      <c r="AF14">
        <f t="shared" si="4"/>
        <v>-290.43109927882085</v>
      </c>
      <c r="AG14">
        <f t="shared" si="4"/>
        <v>-10.983371819092257</v>
      </c>
      <c r="AH14">
        <f t="shared" si="5"/>
        <v>-3949.9245740561555</v>
      </c>
      <c r="AI14">
        <f t="shared" si="6"/>
        <v>1557.2829404223485</v>
      </c>
      <c r="AJ14">
        <f t="shared" si="7"/>
        <v>-293.03648362790045</v>
      </c>
      <c r="AK14">
        <f t="shared" si="24"/>
        <v>1313.7056850905976</v>
      </c>
      <c r="AL14">
        <f t="shared" si="8"/>
        <v>2577.9521418850454</v>
      </c>
      <c r="AN14">
        <f t="shared" si="9"/>
        <v>2354.117578036266</v>
      </c>
      <c r="AO14">
        <f t="shared" si="9"/>
        <v>-117.70587890181329</v>
      </c>
      <c r="AP14">
        <f t="shared" si="9"/>
        <v>-4.451339531069074</v>
      </c>
      <c r="AQ14">
        <f t="shared" si="9"/>
        <v>-1600.8249279764868</v>
      </c>
      <c r="AR14">
        <f t="shared" si="9"/>
        <v>631.13543162689666</v>
      </c>
      <c r="AS14">
        <f t="shared" si="9"/>
        <v>-118.76178873876583</v>
      </c>
      <c r="AT14">
        <f t="shared" si="9"/>
        <v>532.41847262867736</v>
      </c>
      <c r="AU14">
        <f t="shared" si="9"/>
        <v>1044.7921155168081</v>
      </c>
      <c r="AW14">
        <v>11</v>
      </c>
      <c r="AX14">
        <f>(R14*SUMPRODUCT(K15:$K$23, X15:$X$23)-$AZ$3*SUMPRODUCT(K14:$K$22, W15:$W$23))/Z14</f>
        <v>15412.013147129732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6610.6998848470221</v>
      </c>
      <c r="P15">
        <f t="shared" si="22"/>
        <v>330.5349942423511</v>
      </c>
      <c r="Q15" s="4">
        <f t="shared" si="23"/>
        <v>12.5</v>
      </c>
      <c r="R15">
        <f t="shared" si="0"/>
        <v>2000000</v>
      </c>
      <c r="S15">
        <f t="shared" si="1"/>
        <v>15805.129008215887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13542.069670053124</v>
      </c>
      <c r="AC15">
        <f t="shared" si="2"/>
        <v>13715.814367729066</v>
      </c>
      <c r="AE15">
        <f t="shared" si="3"/>
        <v>5736.8169797409837</v>
      </c>
      <c r="AF15">
        <f t="shared" si="4"/>
        <v>-286.84084898704918</v>
      </c>
      <c r="AG15">
        <f t="shared" si="4"/>
        <v>-10.847597606289117</v>
      </c>
      <c r="AH15">
        <f t="shared" si="5"/>
        <v>-4150.4791379546623</v>
      </c>
      <c r="AI15">
        <f t="shared" si="6"/>
        <v>1288.6493951929833</v>
      </c>
      <c r="AJ15">
        <f t="shared" si="7"/>
        <v>-173.74469767594201</v>
      </c>
      <c r="AK15">
        <f t="shared" si="24"/>
        <v>1329.4432060564943</v>
      </c>
      <c r="AL15">
        <f t="shared" si="8"/>
        <v>2444.3479035735354</v>
      </c>
      <c r="AN15">
        <f t="shared" si="9"/>
        <v>2141.7432048933188</v>
      </c>
      <c r="AO15">
        <f t="shared" si="9"/>
        <v>-107.08716024466594</v>
      </c>
      <c r="AP15">
        <f t="shared" si="9"/>
        <v>-4.049766367783918</v>
      </c>
      <c r="AQ15">
        <f t="shared" si="9"/>
        <v>-1549.5109086027051</v>
      </c>
      <c r="AR15">
        <f t="shared" si="9"/>
        <v>481.09536967816405</v>
      </c>
      <c r="AS15">
        <f t="shared" si="9"/>
        <v>-64.864632591171457</v>
      </c>
      <c r="AT15">
        <f t="shared" si="9"/>
        <v>496.3250462613924</v>
      </c>
      <c r="AU15">
        <f t="shared" si="9"/>
        <v>912.55578334838492</v>
      </c>
      <c r="AW15">
        <v>12</v>
      </c>
      <c r="AX15">
        <f>(R15*SUMPRODUCT(K16:$K$23, X16:$X$23)-$AZ$3*SUMPRODUCT(K15:$K$22, W16:$W$23))/Z15</f>
        <v>15805.129008215887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6610.6998848470221</v>
      </c>
      <c r="P16">
        <f t="shared" si="22"/>
        <v>330.5349942423511</v>
      </c>
      <c r="Q16" s="4">
        <f t="shared" si="23"/>
        <v>12.5</v>
      </c>
      <c r="R16">
        <f t="shared" si="0"/>
        <v>2000000</v>
      </c>
      <c r="S16">
        <f t="shared" si="1"/>
        <v>16073.906293988139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13715.814367729066</v>
      </c>
      <c r="AC16">
        <f t="shared" si="2"/>
        <v>13774.298626513768</v>
      </c>
      <c r="AE16">
        <f t="shared" si="3"/>
        <v>5664.9424650559213</v>
      </c>
      <c r="AF16">
        <f t="shared" si="4"/>
        <v>-283.24712325279609</v>
      </c>
      <c r="AG16">
        <f t="shared" si="4"/>
        <v>-10.71169196101506</v>
      </c>
      <c r="AH16">
        <f t="shared" si="5"/>
        <v>-4388.7470737867061</v>
      </c>
      <c r="AI16">
        <f t="shared" si="6"/>
        <v>982.23657605540393</v>
      </c>
      <c r="AJ16">
        <f t="shared" si="7"/>
        <v>-58.484258784701524</v>
      </c>
      <c r="AK16">
        <f t="shared" si="24"/>
        <v>1336.8256796672536</v>
      </c>
      <c r="AL16">
        <f t="shared" si="8"/>
        <v>2260.577996937956</v>
      </c>
      <c r="AN16">
        <f t="shared" si="9"/>
        <v>1948.1988069946206</v>
      </c>
      <c r="AO16">
        <f t="shared" si="9"/>
        <v>-97.409940349731045</v>
      </c>
      <c r="AP16">
        <f t="shared" si="9"/>
        <v>-3.6837983135875336</v>
      </c>
      <c r="AQ16">
        <f t="shared" si="9"/>
        <v>-1509.3095589397112</v>
      </c>
      <c r="AR16">
        <f t="shared" si="9"/>
        <v>337.79550939159077</v>
      </c>
      <c r="AS16">
        <f t="shared" si="9"/>
        <v>-20.112995656204856</v>
      </c>
      <c r="AT16">
        <f t="shared" si="9"/>
        <v>459.74027280113023</v>
      </c>
      <c r="AU16">
        <f t="shared" si="9"/>
        <v>777.42278653651613</v>
      </c>
      <c r="AW16">
        <v>13</v>
      </c>
      <c r="AX16">
        <f>(R16*SUMPRODUCT(K17:$K$23, X17:$X$23)-$AZ$3*SUMPRODUCT(K16:$K$22, W17:$W$23))/Z16</f>
        <v>16073.906293988139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6610.6998848470221</v>
      </c>
      <c r="P17">
        <f t="shared" si="22"/>
        <v>330.5349942423511</v>
      </c>
      <c r="Q17" s="4">
        <f t="shared" si="23"/>
        <v>12.5</v>
      </c>
      <c r="R17">
        <f t="shared" si="0"/>
        <v>2000000</v>
      </c>
      <c r="S17">
        <f t="shared" si="1"/>
        <v>16221.178890439343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13774.298626513768</v>
      </c>
      <c r="AC17">
        <f t="shared" si="2"/>
        <v>13723.68964709815</v>
      </c>
      <c r="AE17">
        <f t="shared" si="3"/>
        <v>5592.8853372808599</v>
      </c>
      <c r="AF17">
        <f t="shared" si="4"/>
        <v>-279.644266864043</v>
      </c>
      <c r="AG17">
        <f t="shared" si="4"/>
        <v>-10.575441017411812</v>
      </c>
      <c r="AH17">
        <f t="shared" si="5"/>
        <v>-4661.4438388952685</v>
      </c>
      <c r="AI17">
        <f t="shared" si="6"/>
        <v>641.22179050413615</v>
      </c>
      <c r="AJ17">
        <f t="shared" si="7"/>
        <v>50.608979415617796</v>
      </c>
      <c r="AK17">
        <f t="shared" si="24"/>
        <v>1336.1277787851409</v>
      </c>
      <c r="AL17">
        <f t="shared" si="8"/>
        <v>2027.9585487048948</v>
      </c>
      <c r="AN17">
        <f t="shared" si="9"/>
        <v>1771.8014480574768</v>
      </c>
      <c r="AO17">
        <f t="shared" si="9"/>
        <v>-88.590072402873844</v>
      </c>
      <c r="AP17">
        <f t="shared" si="9"/>
        <v>-3.3502531481552764</v>
      </c>
      <c r="AQ17">
        <f t="shared" si="9"/>
        <v>-1476.7248827254989</v>
      </c>
      <c r="AR17">
        <f t="shared" si="9"/>
        <v>203.13623978094864</v>
      </c>
      <c r="AS17">
        <f t="shared" si="9"/>
        <v>16.032701835596331</v>
      </c>
      <c r="AT17">
        <f t="shared" si="9"/>
        <v>423.27939703342616</v>
      </c>
      <c r="AU17">
        <f t="shared" si="9"/>
        <v>642.44833864997111</v>
      </c>
      <c r="AW17">
        <v>14</v>
      </c>
      <c r="AX17">
        <f>(R17*SUMPRODUCT(K18:$K$23, X18:$X$23)-$AZ$3*SUMPRODUCT(K17:$K$22, W18:$W$23))/Z17</f>
        <v>16221.178890439343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6610.6998848470221</v>
      </c>
      <c r="P18">
        <f t="shared" si="22"/>
        <v>330.5349942423511</v>
      </c>
      <c r="Q18" s="4">
        <f t="shared" si="23"/>
        <v>12.5</v>
      </c>
      <c r="R18">
        <f t="shared" si="0"/>
        <v>2000000</v>
      </c>
      <c r="S18">
        <f t="shared" si="1"/>
        <v>15500.041143846207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13723.68964709815</v>
      </c>
      <c r="AC18">
        <f t="shared" si="2"/>
        <v>12926.839310810998</v>
      </c>
      <c r="AE18">
        <f t="shared" si="3"/>
        <v>5513.240535967323</v>
      </c>
      <c r="AF18">
        <f t="shared" si="4"/>
        <v>-275.66202679836618</v>
      </c>
      <c r="AG18">
        <f t="shared" si="4"/>
        <v>-10.424842739807165</v>
      </c>
      <c r="AH18">
        <f t="shared" si="5"/>
        <v>-7175.0187888849077</v>
      </c>
      <c r="AI18">
        <f t="shared" si="6"/>
        <v>-1947.865122455758</v>
      </c>
      <c r="AJ18">
        <f t="shared" si="7"/>
        <v>796.85033628715246</v>
      </c>
      <c r="AK18">
        <f t="shared" si="24"/>
        <v>1327.2887709386976</v>
      </c>
      <c r="AL18">
        <f t="shared" si="8"/>
        <v>176.27398477009206</v>
      </c>
      <c r="AN18">
        <f t="shared" si="9"/>
        <v>1608.894044518642</v>
      </c>
      <c r="AO18">
        <f t="shared" si="9"/>
        <v>-80.444702225932105</v>
      </c>
      <c r="AP18">
        <f t="shared" si="9"/>
        <v>-3.0422157875570259</v>
      </c>
      <c r="AQ18">
        <f t="shared" si="9"/>
        <v>-2093.8402602673436</v>
      </c>
      <c r="AR18">
        <f t="shared" si="9"/>
        <v>-568.43313376219055</v>
      </c>
      <c r="AS18">
        <f t="shared" si="9"/>
        <v>232.53978346514054</v>
      </c>
      <c r="AT18">
        <f t="shared" si="9"/>
        <v>387.33427010636694</v>
      </c>
      <c r="AU18">
        <f t="shared" si="9"/>
        <v>51.440919809316995</v>
      </c>
      <c r="AW18">
        <v>15</v>
      </c>
      <c r="AX18">
        <f>(R18*SUMPRODUCT(K19:$K$23, X19:$X$23)-$AZ$3*SUMPRODUCT(K18:$K$22, W19:$W$23))/Z18</f>
        <v>15500.041143846207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6610.6998848470221</v>
      </c>
      <c r="P19">
        <f t="shared" si="22"/>
        <v>330.5349942423511</v>
      </c>
      <c r="Q19" s="4">
        <f t="shared" si="23"/>
        <v>12.5</v>
      </c>
      <c r="R19">
        <f t="shared" si="0"/>
        <v>2000000</v>
      </c>
      <c r="S19">
        <f t="shared" si="1"/>
        <v>13956.914590335795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12926.839310810998</v>
      </c>
      <c r="AC19">
        <f t="shared" si="2"/>
        <v>11454.702628776387</v>
      </c>
      <c r="AE19">
        <f t="shared" si="3"/>
        <v>5425.5258824498605</v>
      </c>
      <c r="AF19">
        <f t="shared" si="4"/>
        <v>-271.27629412249303</v>
      </c>
      <c r="AG19">
        <f t="shared" si="4"/>
        <v>-10.258985389138212</v>
      </c>
      <c r="AH19">
        <f t="shared" si="5"/>
        <v>-9857.4277233410721</v>
      </c>
      <c r="AI19">
        <f t="shared" si="6"/>
        <v>-4713.437120402843</v>
      </c>
      <c r="AJ19">
        <f t="shared" si="7"/>
        <v>1472.1366820346102</v>
      </c>
      <c r="AK19">
        <f t="shared" si="24"/>
        <v>1265.6762229396857</v>
      </c>
      <c r="AL19">
        <f t="shared" si="8"/>
        <v>-1975.6242154285471</v>
      </c>
      <c r="AN19">
        <f t="shared" si="9"/>
        <v>1458.4908537518161</v>
      </c>
      <c r="AO19">
        <f t="shared" si="9"/>
        <v>-72.924542687590815</v>
      </c>
      <c r="AP19">
        <f t="shared" si="9"/>
        <v>-2.7578223167696545</v>
      </c>
      <c r="AQ19">
        <f t="shared" si="9"/>
        <v>-2649.8755120712312</v>
      </c>
      <c r="AR19">
        <f t="shared" si="9"/>
        <v>-1267.0670233237754</v>
      </c>
      <c r="AS19">
        <f t="shared" si="9"/>
        <v>395.74005040973407</v>
      </c>
      <c r="AT19">
        <f t="shared" si="9"/>
        <v>340.2393122738431</v>
      </c>
      <c r="AU19">
        <f t="shared" si="9"/>
        <v>-531.08766064019824</v>
      </c>
      <c r="AW19">
        <v>16</v>
      </c>
      <c r="AX19">
        <f>(R19*SUMPRODUCT(K20:$K$23, X20:$X$23)-$AZ$3*SUMPRODUCT(K19:$K$22, W20:$W$23))/Z19</f>
        <v>13956.914590335795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6610.6998848470221</v>
      </c>
      <c r="P20">
        <f t="shared" si="22"/>
        <v>330.5349942423511</v>
      </c>
      <c r="Q20" s="4">
        <f t="shared" si="23"/>
        <v>12.5</v>
      </c>
      <c r="R20">
        <f t="shared" si="0"/>
        <v>2000000</v>
      </c>
      <c r="S20">
        <f t="shared" si="1"/>
        <v>11649.510526388623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11454.702628776387</v>
      </c>
      <c r="AC20">
        <f t="shared" si="2"/>
        <v>9391.7244773711936</v>
      </c>
      <c r="AE20">
        <f t="shared" si="3"/>
        <v>5329.4833100871474</v>
      </c>
      <c r="AF20">
        <f t="shared" si="4"/>
        <v>-266.47416550435736</v>
      </c>
      <c r="AG20">
        <f t="shared" si="4"/>
        <v>-10.077380993923454</v>
      </c>
      <c r="AH20">
        <f t="shared" si="5"/>
        <v>-12642.326611740205</v>
      </c>
      <c r="AI20">
        <f t="shared" si="6"/>
        <v>-7589.3948481513389</v>
      </c>
      <c r="AJ20">
        <f t="shared" si="7"/>
        <v>2062.9781514051938</v>
      </c>
      <c r="AK20">
        <f t="shared" si="24"/>
        <v>1156.2398241351425</v>
      </c>
      <c r="AL20">
        <f t="shared" si="8"/>
        <v>-4370.1768726110022</v>
      </c>
      <c r="AN20">
        <f t="shared" si="9"/>
        <v>1319.739890117427</v>
      </c>
      <c r="AO20">
        <f t="shared" si="9"/>
        <v>-65.986994505871351</v>
      </c>
      <c r="AP20">
        <f t="shared" si="9"/>
        <v>-2.4954617383677502</v>
      </c>
      <c r="AQ20">
        <f t="shared" si="9"/>
        <v>-3130.6191918881937</v>
      </c>
      <c r="AR20">
        <f t="shared" si="9"/>
        <v>-1879.361758015006</v>
      </c>
      <c r="AS20">
        <f t="shared" si="9"/>
        <v>510.8552556487175</v>
      </c>
      <c r="AT20">
        <f t="shared" si="9"/>
        <v>286.31965420838407</v>
      </c>
      <c r="AU20">
        <f t="shared" si="9"/>
        <v>-1082.1868481579043</v>
      </c>
      <c r="AW20">
        <v>17</v>
      </c>
      <c r="AX20">
        <f>(R20*SUMPRODUCT(K21:$K$23, X21:$X$23)-$AZ$3*SUMPRODUCT(K20:$K$22, W21:$W$23))/Z20</f>
        <v>11649.510526388623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6610.6998848470221</v>
      </c>
      <c r="P21">
        <f t="shared" si="22"/>
        <v>330.5349942423511</v>
      </c>
      <c r="Q21" s="4">
        <f t="shared" si="23"/>
        <v>12.5</v>
      </c>
      <c r="R21">
        <f t="shared" si="0"/>
        <v>2000000</v>
      </c>
      <c r="S21">
        <f t="shared" si="1"/>
        <v>8562.1263828455812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9391.7244773711936</v>
      </c>
      <c r="AC21">
        <f t="shared" si="2"/>
        <v>6766.2737117333636</v>
      </c>
      <c r="AE21">
        <f t="shared" si="3"/>
        <v>5224.1467652961046</v>
      </c>
      <c r="AF21">
        <f t="shared" si="4"/>
        <v>-261.20733826480523</v>
      </c>
      <c r="AG21">
        <f t="shared" si="4"/>
        <v>-9.8782028686380841</v>
      </c>
      <c r="AH21">
        <f t="shared" si="5"/>
        <v>-15744.690455381329</v>
      </c>
      <c r="AI21">
        <f t="shared" si="6"/>
        <v>-10791.629231218667</v>
      </c>
      <c r="AJ21">
        <f t="shared" si="7"/>
        <v>2625.45076563783</v>
      </c>
      <c r="AK21">
        <f t="shared" si="24"/>
        <v>1004.8264733081745</v>
      </c>
      <c r="AL21">
        <f t="shared" si="8"/>
        <v>-7161.3519922726628</v>
      </c>
      <c r="AN21">
        <f t="shared" si="9"/>
        <v>1191.6808859803325</v>
      </c>
      <c r="AO21">
        <f t="shared" si="9"/>
        <v>-59.584044299016625</v>
      </c>
      <c r="AP21">
        <f t="shared" si="9"/>
        <v>-2.2533183073245602</v>
      </c>
      <c r="AQ21">
        <f t="shared" si="9"/>
        <v>-3591.5236524354118</v>
      </c>
      <c r="AR21">
        <f t="shared" si="9"/>
        <v>-2461.6801290614203</v>
      </c>
      <c r="AS21">
        <f t="shared" si="9"/>
        <v>598.89195978890098</v>
      </c>
      <c r="AT21">
        <f t="shared" si="9"/>
        <v>229.21111442023354</v>
      </c>
      <c r="AU21">
        <f t="shared" si="9"/>
        <v>-1633.5770548522858</v>
      </c>
      <c r="AW21">
        <v>18</v>
      </c>
      <c r="AX21">
        <f>(R21*SUMPRODUCT(K22:$K$23, X22:$X$23)-$AZ$3*SUMPRODUCT(K21:$K$22, W22:$W$23))/Z21</f>
        <v>8562.1263828455812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6610.6998848470221</v>
      </c>
      <c r="P22">
        <f t="shared" si="22"/>
        <v>330.5349942423511</v>
      </c>
      <c r="Q22" s="4">
        <f t="shared" si="23"/>
        <v>12.5</v>
      </c>
      <c r="R22">
        <f t="shared" si="0"/>
        <v>2000000</v>
      </c>
      <c r="S22">
        <f t="shared" si="1"/>
        <v>4678.9003224180306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6766.2737117333636</v>
      </c>
      <c r="AC22">
        <f t="shared" si="2"/>
        <v>3615.7669575511427</v>
      </c>
      <c r="AE22">
        <f t="shared" si="3"/>
        <v>5108.6256519275867</v>
      </c>
      <c r="AF22">
        <f t="shared" si="4"/>
        <v>-255.43128259637933</v>
      </c>
      <c r="AG22">
        <f t="shared" si="4"/>
        <v>-9.6597670082511335</v>
      </c>
      <c r="AH22">
        <f t="shared" si="5"/>
        <v>-19144.613072091088</v>
      </c>
      <c r="AI22">
        <f t="shared" si="6"/>
        <v>-14301.07846976813</v>
      </c>
      <c r="AJ22">
        <f t="shared" si="7"/>
        <v>3150.5067541822209</v>
      </c>
      <c r="AK22">
        <f t="shared" si="24"/>
        <v>813.36276567452012</v>
      </c>
      <c r="AL22">
        <f t="shared" si="8"/>
        <v>-10337.20894991139</v>
      </c>
      <c r="AN22">
        <f t="shared" si="9"/>
        <v>1073.4703435990655</v>
      </c>
      <c r="AO22">
        <f t="shared" si="9"/>
        <v>-53.673517179953279</v>
      </c>
      <c r="AP22">
        <f t="shared" si="9"/>
        <v>-2.0297970757598285</v>
      </c>
      <c r="AQ22">
        <f t="shared" si="9"/>
        <v>-4022.8381903094451</v>
      </c>
      <c r="AR22">
        <f t="shared" si="9"/>
        <v>-3005.0711609660925</v>
      </c>
      <c r="AS22">
        <f t="shared" si="9"/>
        <v>662.0127992050227</v>
      </c>
      <c r="AT22">
        <f t="shared" si="9"/>
        <v>170.91109567009815</v>
      </c>
      <c r="AU22">
        <f t="shared" si="9"/>
        <v>-2172.1472660909717</v>
      </c>
      <c r="AW22">
        <v>19</v>
      </c>
      <c r="AX22">
        <f>(R22*SUMPRODUCT(K23:$K$23, X23:$X$23)-$AZ$3*SUMPRODUCT(K22:$K$22, W23:$W$23))/Z22</f>
        <v>4678.9003224180306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6610.6998848470221</v>
      </c>
      <c r="P23">
        <f t="shared" si="22"/>
        <v>330.5349942423511</v>
      </c>
      <c r="Q23" s="4">
        <f t="shared" si="23"/>
        <v>12.5</v>
      </c>
      <c r="R23">
        <f t="shared" si="0"/>
        <v>2000000</v>
      </c>
      <c r="S23">
        <f t="shared" si="1"/>
        <v>4797.4586220304418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3615.7669575511427</v>
      </c>
      <c r="AC23">
        <f t="shared" si="2"/>
        <v>3615.7669575511432</v>
      </c>
      <c r="AE23">
        <f t="shared" si="3"/>
        <v>4982.3775655204263</v>
      </c>
      <c r="AF23">
        <f t="shared" si="4"/>
        <v>-249.11887827602132</v>
      </c>
      <c r="AG23">
        <f t="shared" si="4"/>
        <v>-9.4210477943133153</v>
      </c>
      <c r="AH23">
        <f t="shared" si="5"/>
        <v>-22739.447016849073</v>
      </c>
      <c r="AI23">
        <f t="shared" si="6"/>
        <v>-18015.609377398981</v>
      </c>
      <c r="AJ23">
        <f t="shared" si="7"/>
        <v>0</v>
      </c>
      <c r="AK23">
        <f t="shared" si="24"/>
        <v>584.43179513568839</v>
      </c>
      <c r="AL23">
        <f t="shared" si="8"/>
        <v>-17431.177582263292</v>
      </c>
      <c r="AN23">
        <f t="shared" si="9"/>
        <v>964.41503726578685</v>
      </c>
      <c r="AO23">
        <f t="shared" si="9"/>
        <v>-48.220751863289344</v>
      </c>
      <c r="AP23">
        <f t="shared" si="9"/>
        <v>-1.8235872412624738</v>
      </c>
      <c r="AQ23">
        <f t="shared" si="9"/>
        <v>-4401.5661907925269</v>
      </c>
      <c r="AR23">
        <f t="shared" si="9"/>
        <v>-3487.1954926312915</v>
      </c>
      <c r="AS23">
        <f t="shared" si="9"/>
        <v>0</v>
      </c>
      <c r="AT23">
        <f t="shared" si="9"/>
        <v>113.12567224644326</v>
      </c>
      <c r="AU23">
        <f t="shared" si="9"/>
        <v>-3374.0698203848478</v>
      </c>
      <c r="AW23">
        <v>20</v>
      </c>
      <c r="AX23">
        <f>(R23*SUMPRODUCT(K$23:$K24, X$23:$X24)-$AZ$3*SUMPRODUCT(K$22:$K23, W$23:$W24))/Z23</f>
        <v>4797.4586220304418</v>
      </c>
    </row>
    <row r="25" spans="5:50" x14ac:dyDescent="0.25">
      <c r="AN25" s="8">
        <f t="shared" ref="AN25:AU25" si="25">SUM(AN3:AN23)</f>
        <v>57362.406269515981</v>
      </c>
      <c r="AO25" s="8">
        <f t="shared" si="25"/>
        <v>-7826.1452271110647</v>
      </c>
      <c r="AP25" s="8">
        <f t="shared" si="25"/>
        <v>-720.92204865831377</v>
      </c>
      <c r="AQ25" s="8">
        <f t="shared" si="25"/>
        <v>-45691.726872101906</v>
      </c>
      <c r="AR25" s="8">
        <f t="shared" si="25"/>
        <v>3123.6121216446668</v>
      </c>
      <c r="AS25" s="8">
        <f t="shared" si="25"/>
        <v>-7467.1250894285076</v>
      </c>
      <c r="AT25" s="8">
        <f t="shared" si="25"/>
        <v>8910.7558282911341</v>
      </c>
      <c r="AU25" s="9">
        <f t="shared" si="25"/>
        <v>4567.2428605072928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29224.114701772654</v>
      </c>
      <c r="K3">
        <v>1</v>
      </c>
      <c r="L3" s="2">
        <v>0</v>
      </c>
      <c r="O3">
        <f>$C$3</f>
        <v>29224.114701772654</v>
      </c>
      <c r="P3">
        <f>O3*B5</f>
        <v>23379.291761418124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29224.114701772654</v>
      </c>
      <c r="AF3">
        <f t="shared" ref="AF3:AG23" si="4">-$Z3*P3</f>
        <v>-23379.291761418124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5219.8659696545301</v>
      </c>
      <c r="AJ3">
        <f t="shared" ref="AJ3:AJ23" si="7">AB3-AC3</f>
        <v>0</v>
      </c>
      <c r="AL3">
        <f t="shared" ref="AL3:AL23" si="8">SUM(AI3:AK3)</f>
        <v>5219.8659696545301</v>
      </c>
      <c r="AN3">
        <f t="shared" ref="AN3:AU23" si="9">AE3*$K3</f>
        <v>29224.114701772654</v>
      </c>
      <c r="AO3">
        <f t="shared" si="9"/>
        <v>-23379.291761418124</v>
      </c>
      <c r="AP3">
        <f t="shared" si="9"/>
        <v>-624.95697070000006</v>
      </c>
      <c r="AQ3">
        <f t="shared" si="9"/>
        <v>0</v>
      </c>
      <c r="AR3">
        <f t="shared" si="9"/>
        <v>5219.8659696545301</v>
      </c>
      <c r="AS3">
        <f t="shared" si="9"/>
        <v>0</v>
      </c>
      <c r="AT3">
        <f t="shared" si="9"/>
        <v>0</v>
      </c>
      <c r="AU3">
        <f t="shared" si="9"/>
        <v>5219.8659696545301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22287.931303594483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2000000</v>
      </c>
      <c r="S4">
        <f t="shared" si="1"/>
        <v>18422.670923180518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18197.542089429044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-18197.542089429044</v>
      </c>
      <c r="AK4">
        <f>H4*SUM(AB4, AE4:AF4)</f>
        <v>0</v>
      </c>
      <c r="AL4">
        <f t="shared" si="8"/>
        <v>-22637.954089429044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-4090.389214165436</v>
      </c>
      <c r="AR4">
        <f t="shared" si="9"/>
        <v>-4090.389214165436</v>
      </c>
      <c r="AS4">
        <f t="shared" si="9"/>
        <v>-16763.090876910093</v>
      </c>
      <c r="AT4">
        <f t="shared" si="9"/>
        <v>0</v>
      </c>
      <c r="AU4">
        <f t="shared" si="9"/>
        <v>-20853.480091075529</v>
      </c>
      <c r="AW4">
        <v>1</v>
      </c>
      <c r="AX4">
        <f>(R4*SUMPRODUCT(K5:$K$23, X5:$X$23)-$AZ$3*SUMPRODUCT(K4:$K$22, W5:$W$23))/Z4</f>
        <v>18422.670923180518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29224.114701772654</v>
      </c>
      <c r="P5">
        <f t="shared" ref="P5:P23" si="22">O5*$C$5</f>
        <v>1461.2057350886328</v>
      </c>
      <c r="Q5" s="4">
        <f t="shared" ref="Q5:Q23" si="23">$C$8</f>
        <v>12.5</v>
      </c>
      <c r="R5">
        <f t="shared" si="0"/>
        <v>2000000</v>
      </c>
      <c r="S5">
        <f t="shared" si="1"/>
        <v>35382.860522770658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18197.542089429044</v>
      </c>
      <c r="AC5">
        <f t="shared" si="2"/>
        <v>34518.424005286186</v>
      </c>
      <c r="AE5">
        <f t="shared" si="3"/>
        <v>28510.142129568962</v>
      </c>
      <c r="AF5">
        <f t="shared" si="4"/>
        <v>-1425.5071064784481</v>
      </c>
      <c r="AG5">
        <f t="shared" si="4"/>
        <v>-12.194613258823377</v>
      </c>
      <c r="AH5">
        <f t="shared" si="5"/>
        <v>-4665.8707082596366</v>
      </c>
      <c r="AI5">
        <f t="shared" si="6"/>
        <v>22406.569701572051</v>
      </c>
      <c r="AJ5">
        <f t="shared" si="7"/>
        <v>-16320.881915857142</v>
      </c>
      <c r="AK5">
        <f>H5*SUM(AB5, AE5:AF5)</f>
        <v>3874.886459872524</v>
      </c>
      <c r="AL5">
        <f t="shared" si="8"/>
        <v>9960.5742455874315</v>
      </c>
      <c r="AN5">
        <f t="shared" si="9"/>
        <v>24192.576118383451</v>
      </c>
      <c r="AO5">
        <f t="shared" si="9"/>
        <v>-1209.6288059191727</v>
      </c>
      <c r="AP5">
        <f t="shared" si="9"/>
        <v>-10.34786526694853</v>
      </c>
      <c r="AQ5">
        <f t="shared" si="9"/>
        <v>-3959.2728705142226</v>
      </c>
      <c r="AR5">
        <f t="shared" si="9"/>
        <v>19013.326576683106</v>
      </c>
      <c r="AS5">
        <f t="shared" si="9"/>
        <v>-13849.253233256029</v>
      </c>
      <c r="AT5">
        <f t="shared" si="9"/>
        <v>3288.0750016792958</v>
      </c>
      <c r="AU5">
        <f t="shared" si="9"/>
        <v>8452.1483451063723</v>
      </c>
      <c r="AW5">
        <v>2</v>
      </c>
      <c r="AX5">
        <f>(R5*SUMPRODUCT(K6:$K$23, X6:$X$23)-$AZ$3*SUMPRODUCT(K5:$K$22, W6:$W$23))/Z5</f>
        <v>35382.860522770658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29224.114701772654</v>
      </c>
      <c r="P6">
        <f t="shared" si="22"/>
        <v>1461.2057350886328</v>
      </c>
      <c r="Q6" s="4">
        <f t="shared" si="23"/>
        <v>12.5</v>
      </c>
      <c r="R6">
        <f t="shared" si="0"/>
        <v>2000000</v>
      </c>
      <c r="S6">
        <f t="shared" si="1"/>
        <v>50981.109190971096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34518.424005286186</v>
      </c>
      <c r="AC6">
        <f t="shared" si="2"/>
        <v>49112.473469711345</v>
      </c>
      <c r="AE6">
        <f t="shared" si="3"/>
        <v>28152.94882247876</v>
      </c>
      <c r="AF6">
        <f t="shared" si="4"/>
        <v>-1407.6474411239381</v>
      </c>
      <c r="AG6">
        <f t="shared" si="4"/>
        <v>-12.041831339364354</v>
      </c>
      <c r="AH6">
        <f t="shared" si="5"/>
        <v>-4933.7258993265832</v>
      </c>
      <c r="AI6">
        <f t="shared" si="6"/>
        <v>21799.533650688874</v>
      </c>
      <c r="AJ6">
        <f t="shared" si="7"/>
        <v>-14594.049464425159</v>
      </c>
      <c r="AK6">
        <f>H6*SUM(AB6, AE6:AF6)</f>
        <v>5242.4595087856451</v>
      </c>
      <c r="AL6">
        <f t="shared" si="8"/>
        <v>12447.94369504936</v>
      </c>
      <c r="AN6">
        <f t="shared" si="9"/>
        <v>22006.348765004655</v>
      </c>
      <c r="AO6">
        <f t="shared" si="9"/>
        <v>-1100.3174382502327</v>
      </c>
      <c r="AP6">
        <f t="shared" si="9"/>
        <v>-9.412752528851545</v>
      </c>
      <c r="AQ6">
        <f t="shared" si="9"/>
        <v>-3856.5513522628416</v>
      </c>
      <c r="AR6">
        <f t="shared" si="9"/>
        <v>17040.06722196273</v>
      </c>
      <c r="AS6">
        <f t="shared" si="9"/>
        <v>-11407.747885771647</v>
      </c>
      <c r="AT6">
        <f t="shared" si="9"/>
        <v>4097.8795174961078</v>
      </c>
      <c r="AU6">
        <f t="shared" si="9"/>
        <v>9730.1988536871904</v>
      </c>
      <c r="AW6">
        <v>3</v>
      </c>
      <c r="AX6">
        <f>(R6*SUMPRODUCT(K7:$K$23, X7:$X$23)-$AZ$3*SUMPRODUCT(K6:$K$22, W7:$W$23))/Z6</f>
        <v>50981.109190971096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29224.114701772654</v>
      </c>
      <c r="P7">
        <f t="shared" si="22"/>
        <v>1461.2057350886328</v>
      </c>
      <c r="Q7" s="4">
        <f t="shared" si="23"/>
        <v>12.5</v>
      </c>
      <c r="R7">
        <f t="shared" si="0"/>
        <v>2000000</v>
      </c>
      <c r="S7">
        <f t="shared" si="1"/>
        <v>65316.904655570688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49112.473469711345</v>
      </c>
      <c r="AC7">
        <f t="shared" si="2"/>
        <v>62122.444234822324</v>
      </c>
      <c r="AE7">
        <f t="shared" si="3"/>
        <v>27794.847986846336</v>
      </c>
      <c r="AF7">
        <f t="shared" si="4"/>
        <v>-1389.7423993423167</v>
      </c>
      <c r="AG7">
        <f t="shared" si="4"/>
        <v>-11.888661243671642</v>
      </c>
      <c r="AH7">
        <f t="shared" si="5"/>
        <v>-5240.2851678509933</v>
      </c>
      <c r="AI7">
        <f t="shared" si="6"/>
        <v>21152.931758409351</v>
      </c>
      <c r="AJ7">
        <f t="shared" si="7"/>
        <v>-13009.970765110978</v>
      </c>
      <c r="AK7">
        <f>H7*SUM(AB7, AE7:AF7)</f>
        <v>6462.1902750840336</v>
      </c>
      <c r="AL7">
        <f t="shared" si="8"/>
        <v>14605.151268382408</v>
      </c>
      <c r="AN7">
        <f t="shared" si="9"/>
        <v>20013.809919349147</v>
      </c>
      <c r="AO7">
        <f t="shared" si="9"/>
        <v>-1000.6904959674573</v>
      </c>
      <c r="AP7">
        <f t="shared" si="9"/>
        <v>-8.5604859734789347</v>
      </c>
      <c r="AQ7">
        <f t="shared" si="9"/>
        <v>-3773.2917741513475</v>
      </c>
      <c r="AR7">
        <f t="shared" si="9"/>
        <v>15231.267163256862</v>
      </c>
      <c r="AS7">
        <f t="shared" si="9"/>
        <v>-9367.8901238259186</v>
      </c>
      <c r="AT7">
        <f t="shared" si="9"/>
        <v>4653.1302451952297</v>
      </c>
      <c r="AU7">
        <f t="shared" si="9"/>
        <v>10516.507284626172</v>
      </c>
      <c r="AW7">
        <v>4</v>
      </c>
      <c r="AX7">
        <f>(R7*SUMPRODUCT(K8:$K$23, X8:$X$23)-$AZ$3*SUMPRODUCT(K7:$K$22, W8:$W$23))/Z7</f>
        <v>65316.904655570688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29224.114701772654</v>
      </c>
      <c r="P8">
        <f t="shared" si="22"/>
        <v>1461.2057350886328</v>
      </c>
      <c r="Q8" s="4">
        <f t="shared" si="23"/>
        <v>12.5</v>
      </c>
      <c r="R8">
        <f t="shared" si="0"/>
        <v>2000000</v>
      </c>
      <c r="S8">
        <f t="shared" si="1"/>
        <v>76834.33907843061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62122.444234822324</v>
      </c>
      <c r="AC8">
        <f t="shared" si="2"/>
        <v>72035.95600850902</v>
      </c>
      <c r="AE8">
        <f t="shared" si="3"/>
        <v>27399.038845061106</v>
      </c>
      <c r="AF8">
        <f t="shared" si="4"/>
        <v>-1369.9519422530552</v>
      </c>
      <c r="AG8">
        <f t="shared" si="4"/>
        <v>-11.719362213647807</v>
      </c>
      <c r="AH8">
        <f t="shared" si="5"/>
        <v>-8065.98681393886</v>
      </c>
      <c r="AI8">
        <f t="shared" si="6"/>
        <v>17951.380726655545</v>
      </c>
      <c r="AJ8">
        <f t="shared" si="7"/>
        <v>-9913.511773686696</v>
      </c>
      <c r="AK8">
        <f t="shared" ref="AK8:AK23" si="24">H8*SUM(AB8:AB8, AE8:AF8)</f>
        <v>7543.3028225093067</v>
      </c>
      <c r="AL8">
        <f t="shared" si="8"/>
        <v>15581.171775478157</v>
      </c>
      <c r="AN8">
        <f t="shared" si="9"/>
        <v>18173.650113375683</v>
      </c>
      <c r="AO8">
        <f t="shared" si="9"/>
        <v>-908.68250566878419</v>
      </c>
      <c r="AP8">
        <f t="shared" si="9"/>
        <v>-7.7733963452934471</v>
      </c>
      <c r="AQ8">
        <f t="shared" si="9"/>
        <v>-5350.1300904958734</v>
      </c>
      <c r="AR8">
        <f t="shared" si="9"/>
        <v>11907.064120865734</v>
      </c>
      <c r="AS8">
        <f t="shared" si="9"/>
        <v>-6575.5844717264054</v>
      </c>
      <c r="AT8">
        <f t="shared" si="9"/>
        <v>5003.4363238342148</v>
      </c>
      <c r="AU8">
        <f t="shared" si="9"/>
        <v>10334.915972973544</v>
      </c>
      <c r="AW8">
        <v>5</v>
      </c>
      <c r="AX8">
        <f>(R8*SUMPRODUCT(K9:$K$23, X9:$X$23)-$AZ$3*SUMPRODUCT(K8:$K$22, W9:$W$23))/Z8</f>
        <v>76834.33907843061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29224.114701772654</v>
      </c>
      <c r="P9">
        <f t="shared" si="22"/>
        <v>1461.2057350886328</v>
      </c>
      <c r="Q9" s="4">
        <f t="shared" si="23"/>
        <v>12.5</v>
      </c>
      <c r="R9">
        <f t="shared" si="0"/>
        <v>2000000</v>
      </c>
      <c r="S9">
        <f t="shared" si="1"/>
        <v>85760.333698479793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72035.95600850902</v>
      </c>
      <c r="AC9">
        <f t="shared" si="2"/>
        <v>79125.291963721713</v>
      </c>
      <c r="AE9">
        <f t="shared" si="3"/>
        <v>26963.125123661252</v>
      </c>
      <c r="AF9">
        <f t="shared" si="4"/>
        <v>-1348.1562561830626</v>
      </c>
      <c r="AG9">
        <f t="shared" si="4"/>
        <v>-11.532909293752594</v>
      </c>
      <c r="AH9">
        <f t="shared" si="5"/>
        <v>-11081.487641397705</v>
      </c>
      <c r="AI9">
        <f t="shared" si="6"/>
        <v>14521.948316786731</v>
      </c>
      <c r="AJ9">
        <f t="shared" si="7"/>
        <v>-7089.3359552126931</v>
      </c>
      <c r="AK9">
        <f t="shared" si="24"/>
        <v>8356.1849434879787</v>
      </c>
      <c r="AL9">
        <f t="shared" si="8"/>
        <v>15788.797305062017</v>
      </c>
      <c r="AN9">
        <f t="shared" si="9"/>
        <v>16474.734653874821</v>
      </c>
      <c r="AO9">
        <f t="shared" si="9"/>
        <v>-823.73673269374103</v>
      </c>
      <c r="AP9">
        <f t="shared" si="9"/>
        <v>-7.0467210136204352</v>
      </c>
      <c r="AQ9">
        <f t="shared" si="9"/>
        <v>-6770.8979439483592</v>
      </c>
      <c r="AR9">
        <f t="shared" si="9"/>
        <v>8873.0532562191001</v>
      </c>
      <c r="AS9">
        <f t="shared" si="9"/>
        <v>-4331.6539977708644</v>
      </c>
      <c r="AT9">
        <f t="shared" si="9"/>
        <v>5105.7111900527025</v>
      </c>
      <c r="AU9">
        <f t="shared" si="9"/>
        <v>9647.1104485009364</v>
      </c>
      <c r="AW9">
        <v>6</v>
      </c>
      <c r="AX9">
        <f>(R9*SUMPRODUCT(K10:$K$23, X10:$X$23)-$AZ$3*SUMPRODUCT(K9:$K$22, W10:$W$23))/Z9</f>
        <v>85760.333698479793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29224.114701772654</v>
      </c>
      <c r="P10">
        <f t="shared" si="22"/>
        <v>1461.2057350886328</v>
      </c>
      <c r="Q10" s="4">
        <f t="shared" si="23"/>
        <v>12.5</v>
      </c>
      <c r="R10">
        <f t="shared" si="0"/>
        <v>2000000</v>
      </c>
      <c r="S10">
        <f t="shared" si="1"/>
        <v>92343.073087576355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79125.291963721713</v>
      </c>
      <c r="AC10">
        <f t="shared" si="2"/>
        <v>83690.556082996161</v>
      </c>
      <c r="AE10">
        <f t="shared" si="3"/>
        <v>26485.824314132205</v>
      </c>
      <c r="AF10">
        <f t="shared" si="4"/>
        <v>-1324.2912157066103</v>
      </c>
      <c r="AG10">
        <f t="shared" si="4"/>
        <v>-11.328753917961135</v>
      </c>
      <c r="AH10">
        <f t="shared" si="5"/>
        <v>-14212.205256629406</v>
      </c>
      <c r="AI10">
        <f t="shared" si="6"/>
        <v>10937.999087878228</v>
      </c>
      <c r="AJ10">
        <f t="shared" si="7"/>
        <v>-4565.2641192744486</v>
      </c>
      <c r="AK10">
        <f t="shared" si="24"/>
        <v>8924.032194218069</v>
      </c>
      <c r="AL10">
        <f t="shared" si="8"/>
        <v>15296.767162821849</v>
      </c>
      <c r="AN10">
        <f t="shared" si="9"/>
        <v>14907.439731890365</v>
      </c>
      <c r="AO10">
        <f t="shared" si="9"/>
        <v>-745.37198659451815</v>
      </c>
      <c r="AP10">
        <f t="shared" si="9"/>
        <v>-6.3763435967258406</v>
      </c>
      <c r="AQ10">
        <f t="shared" si="9"/>
        <v>-7999.282590098991</v>
      </c>
      <c r="AR10">
        <f t="shared" si="9"/>
        <v>6156.4088116001294</v>
      </c>
      <c r="AS10">
        <f t="shared" si="9"/>
        <v>-2569.5405553955934</v>
      </c>
      <c r="AT10">
        <f t="shared" si="9"/>
        <v>5022.8556424340231</v>
      </c>
      <c r="AU10">
        <f t="shared" si="9"/>
        <v>8609.7238986385582</v>
      </c>
      <c r="AW10">
        <v>7</v>
      </c>
      <c r="AX10">
        <f>(R10*SUMPRODUCT(K11:$K$23, X11:$X$23)-$AZ$3*SUMPRODUCT(K10:$K$22, W11:$W$23))/Z10</f>
        <v>92343.073087576355</v>
      </c>
    </row>
    <row r="11" spans="1:52" x14ac:dyDescent="0.25">
      <c r="A11" t="s">
        <v>33</v>
      </c>
      <c r="C11" s="7">
        <f>AU25</f>
        <v>19716.547712578835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29224.114701772654</v>
      </c>
      <c r="P11">
        <f t="shared" si="22"/>
        <v>1461.2057350886328</v>
      </c>
      <c r="Q11" s="4">
        <f t="shared" si="23"/>
        <v>12.5</v>
      </c>
      <c r="R11">
        <f t="shared" si="0"/>
        <v>2000000</v>
      </c>
      <c r="S11">
        <f t="shared" si="1"/>
        <v>96672.714682248537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83690.556082996161</v>
      </c>
      <c r="AC11">
        <f t="shared" si="2"/>
        <v>85882.822185087207</v>
      </c>
      <c r="AE11">
        <f t="shared" si="3"/>
        <v>25962.335439720544</v>
      </c>
      <c r="AF11">
        <f t="shared" si="4"/>
        <v>-1298.1167719860271</v>
      </c>
      <c r="AG11">
        <f t="shared" si="4"/>
        <v>-11.104842569510643</v>
      </c>
      <c r="AH11">
        <f t="shared" si="5"/>
        <v>-17699.809483340981</v>
      </c>
      <c r="AI11">
        <f t="shared" si="6"/>
        <v>6953.3043418240231</v>
      </c>
      <c r="AJ11">
        <f t="shared" si="7"/>
        <v>-2192.2661020910455</v>
      </c>
      <c r="AK11">
        <f t="shared" si="24"/>
        <v>9272.1347849695267</v>
      </c>
      <c r="AL11">
        <f t="shared" si="8"/>
        <v>14033.173024702504</v>
      </c>
      <c r="AN11">
        <f t="shared" si="9"/>
        <v>13460.918413110063</v>
      </c>
      <c r="AO11">
        <f t="shared" si="9"/>
        <v>-673.0459206555031</v>
      </c>
      <c r="AP11">
        <f t="shared" si="9"/>
        <v>-5.7576245467469889</v>
      </c>
      <c r="AQ11">
        <f t="shared" si="9"/>
        <v>-9176.9745420641284</v>
      </c>
      <c r="AR11">
        <f t="shared" si="9"/>
        <v>3605.140325843684</v>
      </c>
      <c r="AS11">
        <f t="shared" si="9"/>
        <v>-1136.6433196501378</v>
      </c>
      <c r="AT11">
        <f t="shared" si="9"/>
        <v>4807.4045628761842</v>
      </c>
      <c r="AU11">
        <f t="shared" si="9"/>
        <v>7275.9015690697306</v>
      </c>
      <c r="AW11">
        <v>8</v>
      </c>
      <c r="AX11">
        <f>(R11*SUMPRODUCT(K12:$K$23, X12:$X$23)-$AZ$3*SUMPRODUCT(K11:$K$22, W12:$W$23))/Z11</f>
        <v>96672.714682248537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29224.114701772654</v>
      </c>
      <c r="P12">
        <f t="shared" si="22"/>
        <v>1461.2057350886328</v>
      </c>
      <c r="Q12" s="4">
        <f t="shared" si="23"/>
        <v>12.5</v>
      </c>
      <c r="R12">
        <f t="shared" si="0"/>
        <v>2000000</v>
      </c>
      <c r="S12">
        <f t="shared" si="1"/>
        <v>98843.787912644199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85882.822185087207</v>
      </c>
      <c r="AC12">
        <f t="shared" si="2"/>
        <v>85869.806376793698</v>
      </c>
      <c r="AE12">
        <f t="shared" si="3"/>
        <v>25388.232522940514</v>
      </c>
      <c r="AF12">
        <f t="shared" si="4"/>
        <v>-1269.4116261470258</v>
      </c>
      <c r="AG12">
        <f t="shared" si="4"/>
        <v>-10.859282129682672</v>
      </c>
      <c r="AH12">
        <f t="shared" si="5"/>
        <v>-21521.922261258238</v>
      </c>
      <c r="AI12">
        <f t="shared" si="6"/>
        <v>2586.0393534055656</v>
      </c>
      <c r="AJ12">
        <f t="shared" si="7"/>
        <v>13.015808293508599</v>
      </c>
      <c r="AK12">
        <f t="shared" si="24"/>
        <v>9413.0606018026956</v>
      </c>
      <c r="AL12">
        <f t="shared" si="8"/>
        <v>12012.11576350177</v>
      </c>
      <c r="AN12">
        <f t="shared" si="9"/>
        <v>12125.642765674709</v>
      </c>
      <c r="AO12">
        <f t="shared" si="9"/>
        <v>-606.28213828373555</v>
      </c>
      <c r="AP12">
        <f t="shared" si="9"/>
        <v>-5.1864884913601852</v>
      </c>
      <c r="AQ12">
        <f t="shared" si="9"/>
        <v>-10279.059037876406</v>
      </c>
      <c r="AR12">
        <f t="shared" si="9"/>
        <v>1235.1151010232054</v>
      </c>
      <c r="AS12">
        <f t="shared" si="9"/>
        <v>6.2164643218460576</v>
      </c>
      <c r="AT12">
        <f t="shared" si="9"/>
        <v>4495.7603915897425</v>
      </c>
      <c r="AU12">
        <f t="shared" si="9"/>
        <v>5737.0919569347934</v>
      </c>
      <c r="AW12">
        <v>9</v>
      </c>
      <c r="AX12">
        <f>(R12*SUMPRODUCT(K13:$K$23, X13:$X$23)-$AZ$3*SUMPRODUCT(K12:$K$22, W13:$W$23))/Z12</f>
        <v>98843.787912644199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29224.114701772654</v>
      </c>
      <c r="P13">
        <f t="shared" si="22"/>
        <v>1461.2057350886328</v>
      </c>
      <c r="Q13" s="4">
        <f t="shared" si="23"/>
        <v>12.5</v>
      </c>
      <c r="R13">
        <f t="shared" si="0"/>
        <v>2000000</v>
      </c>
      <c r="S13">
        <f t="shared" si="1"/>
        <v>98988.947159899617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85869.806376793698</v>
      </c>
      <c r="AC13">
        <f t="shared" si="2"/>
        <v>83870.718630262345</v>
      </c>
      <c r="AE13">
        <f t="shared" si="3"/>
        <v>24760.819987423867</v>
      </c>
      <c r="AF13">
        <f t="shared" si="4"/>
        <v>-1238.0409993711935</v>
      </c>
      <c r="AG13">
        <f t="shared" si="4"/>
        <v>-10.590919622417999</v>
      </c>
      <c r="AH13">
        <f t="shared" si="5"/>
        <v>-25563.149754855382</v>
      </c>
      <c r="AI13">
        <f t="shared" si="6"/>
        <v>-2050.9616864251257</v>
      </c>
      <c r="AJ13">
        <f t="shared" si="7"/>
        <v>1999.0877465313533</v>
      </c>
      <c r="AK13">
        <f t="shared" si="24"/>
        <v>9360.9423148406349</v>
      </c>
      <c r="AL13">
        <f t="shared" si="8"/>
        <v>9309.0683749468626</v>
      </c>
      <c r="AN13">
        <f t="shared" si="9"/>
        <v>10893.782291667561</v>
      </c>
      <c r="AO13">
        <f t="shared" si="9"/>
        <v>-544.68911458337811</v>
      </c>
      <c r="AP13">
        <f t="shared" si="9"/>
        <v>-4.6595860998856775</v>
      </c>
      <c r="AQ13">
        <f t="shared" si="9"/>
        <v>-11246.775682716909</v>
      </c>
      <c r="AR13">
        <f t="shared" si="9"/>
        <v>-902.34209173261013</v>
      </c>
      <c r="AS13">
        <f t="shared" si="9"/>
        <v>879.51960814358426</v>
      </c>
      <c r="AT13">
        <f t="shared" si="9"/>
        <v>4118.4446910290762</v>
      </c>
      <c r="AU13">
        <f t="shared" si="9"/>
        <v>4095.6222074400503</v>
      </c>
      <c r="AW13">
        <v>10</v>
      </c>
      <c r="AX13">
        <f>(R13*SUMPRODUCT(K14:$K$23, X14:$X$23)-$AZ$3*SUMPRODUCT(K13:$K$22, W14:$W$23))/Z13</f>
        <v>98988.947159899617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29224.114701772654</v>
      </c>
      <c r="P14">
        <f t="shared" si="22"/>
        <v>1461.2057350886328</v>
      </c>
      <c r="Q14" s="4">
        <f t="shared" si="23"/>
        <v>12.5</v>
      </c>
      <c r="R14">
        <f t="shared" si="0"/>
        <v>2000000</v>
      </c>
      <c r="S14">
        <f t="shared" si="1"/>
        <v>97163.987453100301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83870.718630262345</v>
      </c>
      <c r="AC14">
        <f t="shared" si="2"/>
        <v>80046.94035896851</v>
      </c>
      <c r="AE14">
        <f t="shared" si="3"/>
        <v>24075.802443838551</v>
      </c>
      <c r="AF14">
        <f t="shared" si="4"/>
        <v>-1203.7901221919276</v>
      </c>
      <c r="AG14">
        <f t="shared" si="4"/>
        <v>-10.29791778533251</v>
      </c>
      <c r="AH14">
        <f t="shared" si="5"/>
        <v>-29934.822537809556</v>
      </c>
      <c r="AI14">
        <f t="shared" si="6"/>
        <v>-7073.1081339482662</v>
      </c>
      <c r="AJ14">
        <f t="shared" si="7"/>
        <v>3823.7782712938351</v>
      </c>
      <c r="AK14">
        <f t="shared" si="24"/>
        <v>9134.188973016755</v>
      </c>
      <c r="AL14">
        <f t="shared" si="8"/>
        <v>5884.8591103623239</v>
      </c>
      <c r="AN14">
        <f t="shared" si="9"/>
        <v>9757.4381461052271</v>
      </c>
      <c r="AO14">
        <f t="shared" si="9"/>
        <v>-487.8719073052614</v>
      </c>
      <c r="AP14">
        <f t="shared" si="9"/>
        <v>-4.1735388076244142</v>
      </c>
      <c r="AQ14">
        <f t="shared" si="9"/>
        <v>-12131.98106308868</v>
      </c>
      <c r="AR14">
        <f t="shared" si="9"/>
        <v>-2866.5883630963385</v>
      </c>
      <c r="AS14">
        <f t="shared" si="9"/>
        <v>1549.7003704696526</v>
      </c>
      <c r="AT14">
        <f t="shared" si="9"/>
        <v>3701.9029428801659</v>
      </c>
      <c r="AU14">
        <f t="shared" si="9"/>
        <v>2385.01495025348</v>
      </c>
      <c r="AW14">
        <v>11</v>
      </c>
      <c r="AX14">
        <f>(R14*SUMPRODUCT(K15:$K$23, X15:$X$23)-$AZ$3*SUMPRODUCT(K14:$K$22, W15:$W$23))/Z14</f>
        <v>97163.987453100301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29224.114701772654</v>
      </c>
      <c r="P15">
        <f t="shared" si="22"/>
        <v>1461.2057350886328</v>
      </c>
      <c r="Q15" s="4">
        <f t="shared" si="23"/>
        <v>12.5</v>
      </c>
      <c r="R15">
        <f t="shared" si="0"/>
        <v>2000000</v>
      </c>
      <c r="S15">
        <f t="shared" si="1"/>
        <v>93405.510580671995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80046.94035896851</v>
      </c>
      <c r="AC15">
        <f t="shared" si="2"/>
        <v>74564.299406070888</v>
      </c>
      <c r="AE15">
        <f t="shared" si="3"/>
        <v>23329.197870165503</v>
      </c>
      <c r="AF15">
        <f t="shared" si="4"/>
        <v>-1166.4598935082752</v>
      </c>
      <c r="AG15">
        <f t="shared" si="4"/>
        <v>-9.9785733923149511</v>
      </c>
      <c r="AH15">
        <f t="shared" si="5"/>
        <v>-34618.434426277396</v>
      </c>
      <c r="AI15">
        <f t="shared" si="6"/>
        <v>-12465.675023012485</v>
      </c>
      <c r="AJ15">
        <f t="shared" si="7"/>
        <v>5482.6409528976219</v>
      </c>
      <c r="AK15">
        <f t="shared" si="24"/>
        <v>8746.2865945361664</v>
      </c>
      <c r="AL15">
        <f t="shared" si="8"/>
        <v>1763.252524421303</v>
      </c>
      <c r="AN15">
        <f t="shared" si="9"/>
        <v>8709.5598814614041</v>
      </c>
      <c r="AO15">
        <f t="shared" si="9"/>
        <v>-435.47799407307019</v>
      </c>
      <c r="AP15">
        <f t="shared" si="9"/>
        <v>-3.7253309340338658</v>
      </c>
      <c r="AQ15">
        <f t="shared" si="9"/>
        <v>-12924.204651875112</v>
      </c>
      <c r="AR15">
        <f t="shared" si="9"/>
        <v>-4653.8480954208126</v>
      </c>
      <c r="AS15">
        <f t="shared" si="9"/>
        <v>2046.8509013282971</v>
      </c>
      <c r="AT15">
        <f t="shared" si="9"/>
        <v>3265.2775830305677</v>
      </c>
      <c r="AU15">
        <f t="shared" si="9"/>
        <v>658.28038893805217</v>
      </c>
      <c r="AW15">
        <v>12</v>
      </c>
      <c r="AX15">
        <f>(R15*SUMPRODUCT(K16:$K$23, X16:$X$23)-$AZ$3*SUMPRODUCT(K15:$K$22, W16:$W$23))/Z15</f>
        <v>93405.510580671995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29224.114701772654</v>
      </c>
      <c r="P16">
        <f t="shared" si="22"/>
        <v>1461.2057350886328</v>
      </c>
      <c r="Q16" s="4">
        <f t="shared" si="23"/>
        <v>12.5</v>
      </c>
      <c r="R16">
        <f t="shared" si="0"/>
        <v>2000000</v>
      </c>
      <c r="S16">
        <f t="shared" si="1"/>
        <v>87908.295544362118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74564.299406070888</v>
      </c>
      <c r="AC16">
        <f t="shared" si="2"/>
        <v>67754.932095457261</v>
      </c>
      <c r="AE16">
        <f t="shared" si="3"/>
        <v>22524.357853909612</v>
      </c>
      <c r="AF16">
        <f t="shared" si="4"/>
        <v>-1126.2178926954807</v>
      </c>
      <c r="AG16">
        <f t="shared" si="4"/>
        <v>-9.634320014381542</v>
      </c>
      <c r="AH16">
        <f t="shared" si="5"/>
        <v>-39114.823041641466</v>
      </c>
      <c r="AI16">
        <f t="shared" si="6"/>
        <v>-17726.317400441716</v>
      </c>
      <c r="AJ16">
        <f t="shared" si="7"/>
        <v>6809.3673106136266</v>
      </c>
      <c r="AK16">
        <f t="shared" si="24"/>
        <v>8211.6978615373155</v>
      </c>
      <c r="AL16">
        <f t="shared" si="8"/>
        <v>-2705.2522282907739</v>
      </c>
      <c r="AN16">
        <f t="shared" si="9"/>
        <v>7746.226439190048</v>
      </c>
      <c r="AO16">
        <f t="shared" si="9"/>
        <v>-387.31132195950244</v>
      </c>
      <c r="AP16">
        <f t="shared" si="9"/>
        <v>-3.3132853288453008</v>
      </c>
      <c r="AQ16">
        <f t="shared" si="9"/>
        <v>-13451.760905885805</v>
      </c>
      <c r="AR16">
        <f t="shared" si="9"/>
        <v>-6096.1590739841049</v>
      </c>
      <c r="AS16">
        <f t="shared" si="9"/>
        <v>2341.771580692423</v>
      </c>
      <c r="AT16">
        <f t="shared" si="9"/>
        <v>2824.0392688770849</v>
      </c>
      <c r="AU16">
        <f t="shared" si="9"/>
        <v>-930.34822441459676</v>
      </c>
      <c r="AW16">
        <v>13</v>
      </c>
      <c r="AX16">
        <f>(R16*SUMPRODUCT(K17:$K$23, X17:$X$23)-$AZ$3*SUMPRODUCT(K16:$K$22, W17:$W$23))/Z16</f>
        <v>87908.295544362118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29224.114701772654</v>
      </c>
      <c r="P17">
        <f t="shared" si="22"/>
        <v>1461.2057350886328</v>
      </c>
      <c r="Q17" s="4">
        <f t="shared" si="23"/>
        <v>12.5</v>
      </c>
      <c r="R17">
        <f t="shared" si="0"/>
        <v>2000000</v>
      </c>
      <c r="S17">
        <f t="shared" si="1"/>
        <v>80773.532286949863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67754.932095457261</v>
      </c>
      <c r="AC17">
        <f t="shared" si="2"/>
        <v>59875.648988662411</v>
      </c>
      <c r="AE17">
        <f t="shared" si="3"/>
        <v>21663.195657601023</v>
      </c>
      <c r="AF17">
        <f t="shared" si="4"/>
        <v>-1083.1597828800511</v>
      </c>
      <c r="AG17">
        <f t="shared" si="4"/>
        <v>-9.2659760093121797</v>
      </c>
      <c r="AH17">
        <f t="shared" si="5"/>
        <v>-43520.128788087466</v>
      </c>
      <c r="AI17">
        <f t="shared" si="6"/>
        <v>-22949.358889375806</v>
      </c>
      <c r="AJ17">
        <f t="shared" si="7"/>
        <v>7879.28310679485</v>
      </c>
      <c r="AK17">
        <f t="shared" si="24"/>
        <v>7558.9998791440939</v>
      </c>
      <c r="AL17">
        <f t="shared" si="8"/>
        <v>-7511.0759034368621</v>
      </c>
      <c r="AN17">
        <f t="shared" si="9"/>
        <v>6862.8049961687339</v>
      </c>
      <c r="AO17">
        <f t="shared" si="9"/>
        <v>-343.14024980843669</v>
      </c>
      <c r="AP17">
        <f t="shared" si="9"/>
        <v>-2.9354203994725521</v>
      </c>
      <c r="AQ17">
        <f t="shared" si="9"/>
        <v>-13786.985170675785</v>
      </c>
      <c r="AR17">
        <f t="shared" si="9"/>
        <v>-7270.2558447149622</v>
      </c>
      <c r="AS17">
        <f t="shared" si="9"/>
        <v>2496.122193890933</v>
      </c>
      <c r="AT17">
        <f t="shared" si="9"/>
        <v>2394.6578776537567</v>
      </c>
      <c r="AU17">
        <f t="shared" si="9"/>
        <v>-2379.4757731702725</v>
      </c>
      <c r="AW17">
        <v>14</v>
      </c>
      <c r="AX17">
        <f>(R17*SUMPRODUCT(K18:$K$23, X18:$X$23)-$AZ$3*SUMPRODUCT(K17:$K$22, W18:$W$23))/Z17</f>
        <v>80773.532286949863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29224.114701772654</v>
      </c>
      <c r="P18">
        <f t="shared" si="22"/>
        <v>1461.2057350886328</v>
      </c>
      <c r="Q18" s="4">
        <f t="shared" si="23"/>
        <v>12.5</v>
      </c>
      <c r="R18">
        <f t="shared" si="0"/>
        <v>2000000</v>
      </c>
      <c r="S18">
        <f t="shared" si="1"/>
        <v>72004.905504125403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59875.648988662411</v>
      </c>
      <c r="AC18">
        <f t="shared" si="2"/>
        <v>51115.432498529888</v>
      </c>
      <c r="AE18">
        <f t="shared" si="3"/>
        <v>20745.854076319425</v>
      </c>
      <c r="AF18">
        <f t="shared" si="4"/>
        <v>-1037.2927038159712</v>
      </c>
      <c r="AG18">
        <f t="shared" si="4"/>
        <v>-8.8736024546968739</v>
      </c>
      <c r="AH18">
        <f t="shared" si="5"/>
        <v>-47954.207123549488</v>
      </c>
      <c r="AI18">
        <f t="shared" si="6"/>
        <v>-28254.519353500731</v>
      </c>
      <c r="AJ18">
        <f t="shared" si="7"/>
        <v>8760.2164901325232</v>
      </c>
      <c r="AK18">
        <f t="shared" si="24"/>
        <v>6810.1800490256865</v>
      </c>
      <c r="AL18">
        <f t="shared" si="8"/>
        <v>-12684.122814342521</v>
      </c>
      <c r="AN18">
        <f t="shared" si="9"/>
        <v>6054.1311147395481</v>
      </c>
      <c r="AO18">
        <f t="shared" si="9"/>
        <v>-302.70655573697741</v>
      </c>
      <c r="AP18">
        <f t="shared" si="9"/>
        <v>-2.5895271664004942</v>
      </c>
      <c r="AQ18">
        <f t="shared" si="9"/>
        <v>-13994.172346981652</v>
      </c>
      <c r="AR18">
        <f t="shared" si="9"/>
        <v>-8245.3373151454798</v>
      </c>
      <c r="AS18">
        <f t="shared" si="9"/>
        <v>2556.4384589643732</v>
      </c>
      <c r="AT18">
        <f t="shared" si="9"/>
        <v>1987.3716830413368</v>
      </c>
      <c r="AU18">
        <f t="shared" si="9"/>
        <v>-3701.5271731397706</v>
      </c>
      <c r="AW18">
        <v>15</v>
      </c>
      <c r="AX18">
        <f>(R18*SUMPRODUCT(K19:$K$23, X19:$X$23)-$AZ$3*SUMPRODUCT(K18:$K$22, W19:$W$23))/Z18</f>
        <v>72004.905504125403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29224.114701772654</v>
      </c>
      <c r="P19">
        <f t="shared" si="22"/>
        <v>1461.2057350886328</v>
      </c>
      <c r="Q19" s="4">
        <f t="shared" si="23"/>
        <v>12.5</v>
      </c>
      <c r="R19">
        <f t="shared" si="0"/>
        <v>2000000</v>
      </c>
      <c r="S19">
        <f t="shared" si="1"/>
        <v>61374.50623972412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51115.432498529888</v>
      </c>
      <c r="AC19">
        <f t="shared" si="2"/>
        <v>41509.724758528668</v>
      </c>
      <c r="AE19">
        <f t="shared" si="3"/>
        <v>19765.29070301661</v>
      </c>
      <c r="AF19">
        <f t="shared" si="4"/>
        <v>-988.26453515083051</v>
      </c>
      <c r="AG19">
        <f t="shared" si="4"/>
        <v>-8.454187109138374</v>
      </c>
      <c r="AH19">
        <f t="shared" si="5"/>
        <v>-52908.691361844947</v>
      </c>
      <c r="AI19">
        <f t="shared" si="6"/>
        <v>-34140.119381088305</v>
      </c>
      <c r="AJ19">
        <f t="shared" si="7"/>
        <v>9605.7077400012204</v>
      </c>
      <c r="AK19">
        <f t="shared" si="24"/>
        <v>5980.8374730008109</v>
      </c>
      <c r="AL19">
        <f t="shared" si="8"/>
        <v>-18553.574168086274</v>
      </c>
      <c r="AN19">
        <f t="shared" si="9"/>
        <v>5313.3090389163644</v>
      </c>
      <c r="AO19">
        <f t="shared" si="9"/>
        <v>-265.66545194581823</v>
      </c>
      <c r="AP19">
        <f t="shared" si="9"/>
        <v>-2.2726561151371993</v>
      </c>
      <c r="AQ19">
        <f t="shared" si="9"/>
        <v>-14222.924027483286</v>
      </c>
      <c r="AR19">
        <f t="shared" si="9"/>
        <v>-9177.5530966278766</v>
      </c>
      <c r="AS19">
        <f t="shared" si="9"/>
        <v>2582.2081004023812</v>
      </c>
      <c r="AT19">
        <f t="shared" si="9"/>
        <v>1607.7698164457001</v>
      </c>
      <c r="AU19">
        <f t="shared" si="9"/>
        <v>-4987.5751797797948</v>
      </c>
      <c r="AW19">
        <v>16</v>
      </c>
      <c r="AX19">
        <f>(R19*SUMPRODUCT(K20:$K$23, X20:$X$23)-$AZ$3*SUMPRODUCT(K19:$K$22, W20:$W$23))/Z19</f>
        <v>61374.50623972412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29224.114701772654</v>
      </c>
      <c r="P20">
        <f t="shared" si="22"/>
        <v>1461.2057350886328</v>
      </c>
      <c r="Q20" s="4">
        <f t="shared" si="23"/>
        <v>12.5</v>
      </c>
      <c r="R20">
        <f t="shared" si="0"/>
        <v>2000000</v>
      </c>
      <c r="S20">
        <f t="shared" si="1"/>
        <v>48878.119072097186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41509.724758528668</v>
      </c>
      <c r="AC20">
        <f t="shared" si="2"/>
        <v>31322.038313227284</v>
      </c>
      <c r="AE20">
        <f t="shared" si="3"/>
        <v>18727.374492641193</v>
      </c>
      <c r="AF20">
        <f t="shared" si="4"/>
        <v>-936.36872463205964</v>
      </c>
      <c r="AG20">
        <f t="shared" si="4"/>
        <v>-8.0102402945953237</v>
      </c>
      <c r="AH20">
        <f t="shared" si="5"/>
        <v>-57504.790952266485</v>
      </c>
      <c r="AI20">
        <f t="shared" si="6"/>
        <v>-39721.79542455195</v>
      </c>
      <c r="AJ20">
        <f t="shared" si="7"/>
        <v>10187.686445301384</v>
      </c>
      <c r="AK20">
        <f t="shared" si="24"/>
        <v>5074.4821126168927</v>
      </c>
      <c r="AL20">
        <f t="shared" si="8"/>
        <v>-24459.626866633673</v>
      </c>
      <c r="AN20">
        <f t="shared" si="9"/>
        <v>4637.459527892217</v>
      </c>
      <c r="AO20">
        <f t="shared" si="9"/>
        <v>-231.87297639461084</v>
      </c>
      <c r="AP20">
        <f t="shared" si="9"/>
        <v>-1.9835757110252692</v>
      </c>
      <c r="AQ20">
        <f t="shared" si="9"/>
        <v>-14239.910714971131</v>
      </c>
      <c r="AR20">
        <f t="shared" si="9"/>
        <v>-9836.3077391845509</v>
      </c>
      <c r="AS20">
        <f t="shared" si="9"/>
        <v>2522.7766760100794</v>
      </c>
      <c r="AT20">
        <f t="shared" si="9"/>
        <v>1256.5939465524582</v>
      </c>
      <c r="AU20">
        <f t="shared" si="9"/>
        <v>-6056.9371166220126</v>
      </c>
      <c r="AW20">
        <v>17</v>
      </c>
      <c r="AX20">
        <f>(R20*SUMPRODUCT(K21:$K$23, X21:$X$23)-$AZ$3*SUMPRODUCT(K20:$K$22, W21:$W$23))/Z20</f>
        <v>48878.119072097186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29224.114701772654</v>
      </c>
      <c r="P21">
        <f t="shared" si="22"/>
        <v>1461.2057350886328</v>
      </c>
      <c r="Q21" s="4">
        <f t="shared" si="23"/>
        <v>12.5</v>
      </c>
      <c r="R21">
        <f t="shared" si="0"/>
        <v>2000000</v>
      </c>
      <c r="S21">
        <f t="shared" si="1"/>
        <v>34617.009960027346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31322.038313227284</v>
      </c>
      <c r="AC21">
        <f t="shared" si="2"/>
        <v>20902.432280612498</v>
      </c>
      <c r="AE21">
        <f t="shared" si="3"/>
        <v>17646.095928562758</v>
      </c>
      <c r="AF21">
        <f t="shared" si="4"/>
        <v>-882.30479642813793</v>
      </c>
      <c r="AG21">
        <f t="shared" si="4"/>
        <v>-7.5477461458791399</v>
      </c>
      <c r="AH21">
        <f t="shared" si="5"/>
        <v>-61182.679323236938</v>
      </c>
      <c r="AI21">
        <f t="shared" si="6"/>
        <v>-44426.435937248199</v>
      </c>
      <c r="AJ21">
        <f t="shared" si="7"/>
        <v>10419.606032614785</v>
      </c>
      <c r="AK21">
        <f t="shared" si="24"/>
        <v>4114.8005972985102</v>
      </c>
      <c r="AL21">
        <f t="shared" si="8"/>
        <v>-29892.029307334902</v>
      </c>
      <c r="AN21">
        <f t="shared" si="9"/>
        <v>4025.2535342107126</v>
      </c>
      <c r="AO21">
        <f t="shared" si="9"/>
        <v>-201.26267671053563</v>
      </c>
      <c r="AP21">
        <f t="shared" si="9"/>
        <v>-1.7217174819869527</v>
      </c>
      <c r="AQ21">
        <f t="shared" si="9"/>
        <v>-13956.389967239562</v>
      </c>
      <c r="AR21">
        <f t="shared" si="9"/>
        <v>-10134.120827221373</v>
      </c>
      <c r="AS21">
        <f t="shared" si="9"/>
        <v>2376.8178625832729</v>
      </c>
      <c r="AT21">
        <f t="shared" si="9"/>
        <v>938.62776865212322</v>
      </c>
      <c r="AU21">
        <f t="shared" si="9"/>
        <v>-6818.6751959859766</v>
      </c>
      <c r="AW21">
        <v>18</v>
      </c>
      <c r="AX21">
        <f>(R21*SUMPRODUCT(K22:$K$23, X22:$X$23)-$AZ$3*SUMPRODUCT(K21:$K$22, W22:$W$23))/Z21</f>
        <v>34617.009960027346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29224.114701772654</v>
      </c>
      <c r="P22">
        <f t="shared" si="22"/>
        <v>1461.2057350886328</v>
      </c>
      <c r="Q22" s="4">
        <f t="shared" si="23"/>
        <v>12.5</v>
      </c>
      <c r="R22">
        <f t="shared" si="0"/>
        <v>2000000</v>
      </c>
      <c r="S22">
        <f t="shared" si="1"/>
        <v>18390.298342264359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20902.432280612498</v>
      </c>
      <c r="AC22">
        <f t="shared" si="2"/>
        <v>10399.437102285836</v>
      </c>
      <c r="AE22">
        <f t="shared" si="3"/>
        <v>16525.797301103012</v>
      </c>
      <c r="AF22">
        <f t="shared" si="4"/>
        <v>-826.28986505515047</v>
      </c>
      <c r="AG22">
        <f t="shared" si="4"/>
        <v>-7.0685619862851654</v>
      </c>
      <c r="AH22">
        <f t="shared" si="5"/>
        <v>-64593.071701629327</v>
      </c>
      <c r="AI22">
        <f t="shared" si="6"/>
        <v>-48900.632827567752</v>
      </c>
      <c r="AJ22">
        <f t="shared" si="7"/>
        <v>10502.995178326662</v>
      </c>
      <c r="AK22">
        <f t="shared" si="24"/>
        <v>3132.1011854340604</v>
      </c>
      <c r="AL22">
        <f t="shared" si="8"/>
        <v>-35265.536463807031</v>
      </c>
      <c r="AN22">
        <f t="shared" si="9"/>
        <v>3472.5490798821638</v>
      </c>
      <c r="AO22">
        <f t="shared" si="9"/>
        <v>-173.62745399410815</v>
      </c>
      <c r="AP22">
        <f t="shared" si="9"/>
        <v>-1.4853097841110685</v>
      </c>
      <c r="AQ22">
        <f t="shared" si="9"/>
        <v>-13572.876855344493</v>
      </c>
      <c r="AR22">
        <f t="shared" si="9"/>
        <v>-10275.440539240548</v>
      </c>
      <c r="AS22">
        <f t="shared" si="9"/>
        <v>2206.9837586638391</v>
      </c>
      <c r="AT22">
        <f t="shared" si="9"/>
        <v>658.14525565135295</v>
      </c>
      <c r="AU22">
        <f t="shared" si="9"/>
        <v>-7410.3115249253569</v>
      </c>
      <c r="AW22">
        <v>19</v>
      </c>
      <c r="AX22">
        <f>(R22*SUMPRODUCT(K23:$K$23, X23:$X$23)-$AZ$3*SUMPRODUCT(K22:$K$22, W23:$W$23))/Z22</f>
        <v>18390.298342264359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29224.114701772654</v>
      </c>
      <c r="P23">
        <f t="shared" si="22"/>
        <v>1461.2057350886328</v>
      </c>
      <c r="Q23" s="4">
        <f t="shared" si="23"/>
        <v>12.5</v>
      </c>
      <c r="R23">
        <f t="shared" si="0"/>
        <v>2000000</v>
      </c>
      <c r="S23">
        <f t="shared" si="1"/>
        <v>19766.049270248128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10399.437102285836</v>
      </c>
      <c r="AC23">
        <f t="shared" si="2"/>
        <v>10399.437102285836</v>
      </c>
      <c r="AE23">
        <f t="shared" si="3"/>
        <v>15375.573467203869</v>
      </c>
      <c r="AF23">
        <f t="shared" si="4"/>
        <v>-768.77867336019347</v>
      </c>
      <c r="AG23">
        <f t="shared" si="4"/>
        <v>-6.5765779494559116</v>
      </c>
      <c r="AH23">
        <f t="shared" si="5"/>
        <v>-67407.746714624373</v>
      </c>
      <c r="AI23">
        <f t="shared" si="6"/>
        <v>-52807.528498730157</v>
      </c>
      <c r="AJ23">
        <f t="shared" si="7"/>
        <v>0</v>
      </c>
      <c r="AK23">
        <f t="shared" si="24"/>
        <v>2139.8332758155948</v>
      </c>
      <c r="AL23">
        <f t="shared" si="8"/>
        <v>-50667.695222914561</v>
      </c>
      <c r="AN23">
        <f t="shared" si="9"/>
        <v>2976.1763462033778</v>
      </c>
      <c r="AO23">
        <f t="shared" si="9"/>
        <v>-148.80881731016888</v>
      </c>
      <c r="AP23">
        <f t="shared" si="9"/>
        <v>-1.2729967941607359</v>
      </c>
      <c r="AQ23">
        <f t="shared" si="9"/>
        <v>-13047.795696911775</v>
      </c>
      <c r="AR23">
        <f t="shared" si="9"/>
        <v>-10221.701164812728</v>
      </c>
      <c r="AS23">
        <f t="shared" si="9"/>
        <v>0</v>
      </c>
      <c r="AT23">
        <f t="shared" si="9"/>
        <v>414.19731068147348</v>
      </c>
      <c r="AU23">
        <f t="shared" si="9"/>
        <v>-9807.5038541312533</v>
      </c>
      <c r="AW23">
        <v>20</v>
      </c>
      <c r="AX23">
        <f>(R23*SUMPRODUCT(K$23:$K24, X$23:$X24)-$AZ$3*SUMPRODUCT(K$22:$K23, W$23:$W24))/Z23</f>
        <v>19766.049270248128</v>
      </c>
    </row>
    <row r="25" spans="5:50" x14ac:dyDescent="0.25">
      <c r="AN25" s="8">
        <f t="shared" ref="AN25:AU25" si="25">SUM(AN3:AN23)</f>
        <v>241027.92557887291</v>
      </c>
      <c r="AO25" s="8">
        <f t="shared" si="25"/>
        <v>-33969.48230527313</v>
      </c>
      <c r="AP25" s="8">
        <f t="shared" si="25"/>
        <v>-715.55159308570956</v>
      </c>
      <c r="AQ25" s="8">
        <f t="shared" si="25"/>
        <v>-201831.62649875181</v>
      </c>
      <c r="AR25" s="8">
        <f t="shared" si="25"/>
        <v>4511.2651817622427</v>
      </c>
      <c r="AS25" s="8">
        <f t="shared" si="25"/>
        <v>-44435.998488836005</v>
      </c>
      <c r="AT25" s="8">
        <f t="shared" si="25"/>
        <v>59641.281019652612</v>
      </c>
      <c r="AU25" s="9">
        <f t="shared" si="25"/>
        <v>19716.547712578835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109068.5330965422</v>
      </c>
      <c r="K3">
        <v>1</v>
      </c>
      <c r="L3" s="2">
        <v>0</v>
      </c>
      <c r="O3">
        <f>$C$3</f>
        <v>109068.5330965422</v>
      </c>
      <c r="P3">
        <f>O3*B5</f>
        <v>87254.826477233772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109068.5330965422</v>
      </c>
      <c r="AF3">
        <f t="shared" ref="AF3:AG23" si="4">-$Z3*P3</f>
        <v>-87254.826477233772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21188.749648608431</v>
      </c>
      <c r="AJ3">
        <f t="shared" ref="AJ3:AJ23" si="7">AB3-AC3</f>
        <v>0</v>
      </c>
      <c r="AL3">
        <f t="shared" ref="AL3:AL23" si="8">SUM(AI3:AK3)</f>
        <v>21188.749648608431</v>
      </c>
      <c r="AN3">
        <f t="shared" ref="AN3:AU23" si="9">AE3*$K3</f>
        <v>109068.5330965422</v>
      </c>
      <c r="AO3">
        <f t="shared" si="9"/>
        <v>-87254.826477233772</v>
      </c>
      <c r="AP3">
        <f t="shared" si="9"/>
        <v>-624.95697070000006</v>
      </c>
      <c r="AQ3">
        <f t="shared" si="9"/>
        <v>0</v>
      </c>
      <c r="AR3">
        <f t="shared" si="9"/>
        <v>21188.749648608431</v>
      </c>
      <c r="AS3">
        <f t="shared" si="9"/>
        <v>0</v>
      </c>
      <c r="AT3">
        <f t="shared" si="9"/>
        <v>0</v>
      </c>
      <c r="AU3">
        <f t="shared" si="9"/>
        <v>21188.749648608431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79826.75605844846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2000000</v>
      </c>
      <c r="S4">
        <f t="shared" si="1"/>
        <v>48626.261801236455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47280.997693273239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-47280.997693273239</v>
      </c>
      <c r="AK4">
        <f>H4*SUM(AB4, AE4:AF4)</f>
        <v>0</v>
      </c>
      <c r="AL4">
        <f t="shared" si="8"/>
        <v>-82611.761693273234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-32545.758365175232</v>
      </c>
      <c r="AR4">
        <f t="shared" si="9"/>
        <v>-32545.758365175232</v>
      </c>
      <c r="AS4">
        <f t="shared" si="9"/>
        <v>-43553.995214756134</v>
      </c>
      <c r="AT4">
        <f t="shared" si="9"/>
        <v>0</v>
      </c>
      <c r="AU4">
        <f t="shared" si="9"/>
        <v>-76099.753579931348</v>
      </c>
      <c r="AW4">
        <v>1</v>
      </c>
      <c r="AX4">
        <f>(R4*SUMPRODUCT(K5:$K$23, X5:$X$23)-$AZ$3*SUMPRODUCT(K4:$K$22, W5:$W$23))/Z4</f>
        <v>48626.261801236455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109068.5330965422</v>
      </c>
      <c r="P5">
        <f t="shared" ref="P5:P23" si="22">O5*$C$5</f>
        <v>5453.4266548271107</v>
      </c>
      <c r="Q5" s="4">
        <f t="shared" ref="Q5:Q23" si="23">$C$8</f>
        <v>12.5</v>
      </c>
      <c r="R5">
        <f t="shared" si="0"/>
        <v>2000000</v>
      </c>
      <c r="S5">
        <f t="shared" si="1"/>
        <v>89271.412135588849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47280.997693273239</v>
      </c>
      <c r="AC5">
        <f t="shared" si="2"/>
        <v>84109.91392522637</v>
      </c>
      <c r="AE5">
        <f t="shared" si="3"/>
        <v>102762.40412515747</v>
      </c>
      <c r="AF5">
        <f t="shared" si="4"/>
        <v>-5138.1202062578741</v>
      </c>
      <c r="AG5">
        <f t="shared" si="4"/>
        <v>-11.777274481425952</v>
      </c>
      <c r="AH5">
        <f t="shared" si="5"/>
        <v>-40858.626611847641</v>
      </c>
      <c r="AI5">
        <f t="shared" si="6"/>
        <v>56753.880032570531</v>
      </c>
      <c r="AJ5">
        <f t="shared" si="7"/>
        <v>-36828.916231953132</v>
      </c>
      <c r="AK5">
        <f>H5*SUM(AB5, AE5:AF5)</f>
        <v>12399.834758116853</v>
      </c>
      <c r="AL5">
        <f t="shared" si="8"/>
        <v>32324.798558734252</v>
      </c>
      <c r="AN5">
        <f t="shared" si="9"/>
        <v>87200.101374715261</v>
      </c>
      <c r="AO5">
        <f t="shared" si="9"/>
        <v>-4360.0050687357634</v>
      </c>
      <c r="AP5">
        <f t="shared" si="9"/>
        <v>-9.9937281288923554</v>
      </c>
      <c r="AQ5">
        <f t="shared" si="9"/>
        <v>-34671.010404207911</v>
      </c>
      <c r="AR5">
        <f t="shared" si="9"/>
        <v>48159.09217364269</v>
      </c>
      <c r="AS5">
        <f t="shared" si="9"/>
        <v>-31251.55796312281</v>
      </c>
      <c r="AT5">
        <f t="shared" si="9"/>
        <v>10522.008093744085</v>
      </c>
      <c r="AU5">
        <f t="shared" si="9"/>
        <v>27429.542304263963</v>
      </c>
      <c r="AW5">
        <v>2</v>
      </c>
      <c r="AX5">
        <f>(R5*SUMPRODUCT(K6:$K$23, X6:$X$23)-$AZ$3*SUMPRODUCT(K5:$K$22, W6:$W$23))/Z5</f>
        <v>89271.412135588849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109068.5330965422</v>
      </c>
      <c r="P6">
        <f t="shared" si="22"/>
        <v>5453.4266548271107</v>
      </c>
      <c r="Q6" s="4">
        <f t="shared" si="23"/>
        <v>12.5</v>
      </c>
      <c r="R6">
        <f t="shared" si="0"/>
        <v>2000000</v>
      </c>
      <c r="S6">
        <f t="shared" si="1"/>
        <v>122950.19461024705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84109.91392522637</v>
      </c>
      <c r="AC6">
        <f t="shared" si="2"/>
        <v>111845.01090899296</v>
      </c>
      <c r="AE6">
        <f t="shared" si="3"/>
        <v>99217.177432543394</v>
      </c>
      <c r="AF6">
        <f t="shared" si="4"/>
        <v>-4960.8588716271706</v>
      </c>
      <c r="AG6">
        <f t="shared" si="4"/>
        <v>-11.370967250554422</v>
      </c>
      <c r="AH6">
        <f t="shared" si="5"/>
        <v>-46165.5177691633</v>
      </c>
      <c r="AI6">
        <f t="shared" si="6"/>
        <v>48079.429824502367</v>
      </c>
      <c r="AJ6">
        <f t="shared" si="7"/>
        <v>-27735.096983766591</v>
      </c>
      <c r="AK6">
        <f>H6*SUM(AB6, AE6:AF6)</f>
        <v>15263.155246304197</v>
      </c>
      <c r="AL6">
        <f t="shared" si="8"/>
        <v>35607.488087039972</v>
      </c>
      <c r="AN6">
        <f t="shared" si="9"/>
        <v>77555.208295500255</v>
      </c>
      <c r="AO6">
        <f t="shared" si="9"/>
        <v>-3877.7604147750139</v>
      </c>
      <c r="AP6">
        <f t="shared" si="9"/>
        <v>-8.8883574040154336</v>
      </c>
      <c r="AQ6">
        <f t="shared" si="9"/>
        <v>-36086.25481299682</v>
      </c>
      <c r="AR6">
        <f t="shared" si="9"/>
        <v>37582.30471032441</v>
      </c>
      <c r="AS6">
        <f t="shared" si="9"/>
        <v>-21679.72602460254</v>
      </c>
      <c r="AT6">
        <f t="shared" si="9"/>
        <v>11930.768592751883</v>
      </c>
      <c r="AU6">
        <f t="shared" si="9"/>
        <v>27833.347278473753</v>
      </c>
      <c r="AW6">
        <v>3</v>
      </c>
      <c r="AX6">
        <f>(R6*SUMPRODUCT(K7:$K$23, X7:$X$23)-$AZ$3*SUMPRODUCT(K6:$K$22, W7:$W$23))/Z6</f>
        <v>122950.19461024705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109068.5330965422</v>
      </c>
      <c r="P7">
        <f t="shared" si="22"/>
        <v>5453.4266548271107</v>
      </c>
      <c r="Q7" s="4">
        <f t="shared" si="23"/>
        <v>12.5</v>
      </c>
      <c r="R7">
        <f t="shared" si="0"/>
        <v>2000000</v>
      </c>
      <c r="S7">
        <f t="shared" si="1"/>
        <v>150442.38944799762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111845.01090899296</v>
      </c>
      <c r="AC7">
        <f t="shared" si="2"/>
        <v>131621.76856276474</v>
      </c>
      <c r="AE7">
        <f t="shared" si="3"/>
        <v>95423.858085394168</v>
      </c>
      <c r="AF7">
        <f t="shared" si="4"/>
        <v>-4771.1929042697084</v>
      </c>
      <c r="AG7">
        <f t="shared" si="4"/>
        <v>-10.936226904341142</v>
      </c>
      <c r="AH7">
        <f t="shared" si="5"/>
        <v>-51364.907793237799</v>
      </c>
      <c r="AI7">
        <f t="shared" si="6"/>
        <v>39276.821160982334</v>
      </c>
      <c r="AJ7">
        <f t="shared" si="7"/>
        <v>-19776.757653771783</v>
      </c>
      <c r="AK7">
        <f>H7*SUM(AB7, AE7:AF7)</f>
        <v>17328.131138383531</v>
      </c>
      <c r="AL7">
        <f t="shared" si="8"/>
        <v>36828.194645594078</v>
      </c>
      <c r="AN7">
        <f t="shared" si="9"/>
        <v>68710.394041220177</v>
      </c>
      <c r="AO7">
        <f t="shared" si="9"/>
        <v>-3435.519702061009</v>
      </c>
      <c r="AP7">
        <f t="shared" si="9"/>
        <v>-7.8746811855901013</v>
      </c>
      <c r="AQ7">
        <f t="shared" si="9"/>
        <v>-36985.541406279764</v>
      </c>
      <c r="AR7">
        <f t="shared" si="9"/>
        <v>28281.458251693821</v>
      </c>
      <c r="AS7">
        <f t="shared" si="9"/>
        <v>-14240.346581169813</v>
      </c>
      <c r="AT7">
        <f t="shared" si="9"/>
        <v>12477.201639141327</v>
      </c>
      <c r="AU7">
        <f t="shared" si="9"/>
        <v>26518.313309665333</v>
      </c>
      <c r="AW7">
        <v>4</v>
      </c>
      <c r="AX7">
        <f>(R7*SUMPRODUCT(K8:$K$23, X8:$X$23)-$AZ$3*SUMPRODUCT(K7:$K$22, W8:$W$23))/Z7</f>
        <v>150442.38944799762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109068.5330965422</v>
      </c>
      <c r="P8">
        <f t="shared" si="22"/>
        <v>5453.4266548271107</v>
      </c>
      <c r="Q8" s="4">
        <f t="shared" si="23"/>
        <v>12.5</v>
      </c>
      <c r="R8">
        <f t="shared" si="0"/>
        <v>2000000</v>
      </c>
      <c r="S8">
        <f t="shared" si="1"/>
        <v>172309.16179971161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131621.76856276474</v>
      </c>
      <c r="AC8">
        <f t="shared" si="2"/>
        <v>144369.23851977993</v>
      </c>
      <c r="AE8">
        <f t="shared" si="3"/>
        <v>91383.075079432994</v>
      </c>
      <c r="AF8">
        <f t="shared" si="4"/>
        <v>-4569.1537539716501</v>
      </c>
      <c r="AG8">
        <f t="shared" si="4"/>
        <v>-10.473125529998773</v>
      </c>
      <c r="AH8">
        <f t="shared" si="5"/>
        <v>-56598.256847833021</v>
      </c>
      <c r="AI8">
        <f t="shared" si="6"/>
        <v>30205.191352098322</v>
      </c>
      <c r="AJ8">
        <f t="shared" si="7"/>
        <v>-12747.469957015186</v>
      </c>
      <c r="AK8">
        <f t="shared" ref="AK8:AK23" si="24">H8*SUM(AB8:AB8, AE8:AF8)</f>
        <v>18691.978855115285</v>
      </c>
      <c r="AL8">
        <f t="shared" si="8"/>
        <v>36149.700250198424</v>
      </c>
      <c r="AN8">
        <f t="shared" si="9"/>
        <v>60613.952269253488</v>
      </c>
      <c r="AO8">
        <f t="shared" si="9"/>
        <v>-3030.6976134626748</v>
      </c>
      <c r="AP8">
        <f t="shared" si="9"/>
        <v>-6.946773573043397</v>
      </c>
      <c r="AQ8">
        <f t="shared" si="9"/>
        <v>-37541.350366197221</v>
      </c>
      <c r="AR8">
        <f t="shared" si="9"/>
        <v>20034.957516020546</v>
      </c>
      <c r="AS8">
        <f t="shared" si="9"/>
        <v>-8455.3352451384326</v>
      </c>
      <c r="AT8">
        <f t="shared" si="9"/>
        <v>12398.299281973377</v>
      </c>
      <c r="AU8">
        <f t="shared" si="9"/>
        <v>23977.921552855492</v>
      </c>
      <c r="AW8">
        <v>5</v>
      </c>
      <c r="AX8">
        <f>(R8*SUMPRODUCT(K9:$K$23, X9:$X$23)-$AZ$3*SUMPRODUCT(K8:$K$22, W9:$W$23))/Z8</f>
        <v>172309.16179971161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109068.5330965422</v>
      </c>
      <c r="P9">
        <f t="shared" si="22"/>
        <v>5453.4266548271107</v>
      </c>
      <c r="Q9" s="4">
        <f t="shared" si="23"/>
        <v>12.5</v>
      </c>
      <c r="R9">
        <f t="shared" si="0"/>
        <v>2000000</v>
      </c>
      <c r="S9">
        <f t="shared" si="1"/>
        <v>188634.587161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144369.23851977993</v>
      </c>
      <c r="AC9">
        <f t="shared" si="2"/>
        <v>150577.30130804915</v>
      </c>
      <c r="AE9">
        <f t="shared" si="3"/>
        <v>87063.807430435307</v>
      </c>
      <c r="AF9">
        <f t="shared" si="4"/>
        <v>-4353.190371521765</v>
      </c>
      <c r="AG9">
        <f t="shared" si="4"/>
        <v>-9.9781079105293617</v>
      </c>
      <c r="AH9">
        <f t="shared" si="5"/>
        <v>-62445.818267107941</v>
      </c>
      <c r="AI9">
        <f t="shared" si="6"/>
        <v>20254.820683895072</v>
      </c>
      <c r="AJ9">
        <f t="shared" si="7"/>
        <v>-6208.0627882692206</v>
      </c>
      <c r="AK9">
        <f t="shared" si="24"/>
        <v>19431.67740157996</v>
      </c>
      <c r="AL9">
        <f t="shared" si="8"/>
        <v>33478.435297205811</v>
      </c>
      <c r="AN9">
        <f t="shared" si="9"/>
        <v>53196.842680293492</v>
      </c>
      <c r="AO9">
        <f t="shared" si="9"/>
        <v>-2659.8421340146742</v>
      </c>
      <c r="AP9">
        <f t="shared" si="9"/>
        <v>-6.0967220757895184</v>
      </c>
      <c r="AQ9">
        <f t="shared" si="9"/>
        <v>-38155.009164419789</v>
      </c>
      <c r="AR9">
        <f t="shared" si="9"/>
        <v>12375.894659783242</v>
      </c>
      <c r="AS9">
        <f t="shared" si="9"/>
        <v>-3793.1874247610158</v>
      </c>
      <c r="AT9">
        <f t="shared" si="9"/>
        <v>11872.946018033972</v>
      </c>
      <c r="AU9">
        <f t="shared" si="9"/>
        <v>20455.653253056196</v>
      </c>
      <c r="AW9">
        <v>6</v>
      </c>
      <c r="AX9">
        <f>(R9*SUMPRODUCT(K10:$K$23, X10:$X$23)-$AZ$3*SUMPRODUCT(K9:$K$22, W10:$W$23))/Z9</f>
        <v>188634.587161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109068.5330965422</v>
      </c>
      <c r="P10">
        <f t="shared" si="22"/>
        <v>5453.4266548271107</v>
      </c>
      <c r="Q10" s="4">
        <f t="shared" si="23"/>
        <v>12.5</v>
      </c>
      <c r="R10">
        <f t="shared" si="0"/>
        <v>2000000</v>
      </c>
      <c r="S10">
        <f t="shared" si="1"/>
        <v>200059.57274399904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150577.30130804915</v>
      </c>
      <c r="AC10">
        <f t="shared" si="2"/>
        <v>151311.24661935971</v>
      </c>
      <c r="AE10">
        <f t="shared" si="3"/>
        <v>82491.907202564616</v>
      </c>
      <c r="AF10">
        <f t="shared" si="4"/>
        <v>-4124.5953601282308</v>
      </c>
      <c r="AG10">
        <f t="shared" si="4"/>
        <v>-9.4541368693327374</v>
      </c>
      <c r="AH10">
        <f t="shared" si="5"/>
        <v>-67870.39393461289</v>
      </c>
      <c r="AI10">
        <f t="shared" si="6"/>
        <v>10487.463770954157</v>
      </c>
      <c r="AJ10">
        <f t="shared" si="7"/>
        <v>-733.94531131055555</v>
      </c>
      <c r="AK10">
        <f t="shared" si="24"/>
        <v>19591.24843651335</v>
      </c>
      <c r="AL10">
        <f t="shared" si="8"/>
        <v>29344.766896156951</v>
      </c>
      <c r="AN10">
        <f t="shared" si="9"/>
        <v>46430.238319400276</v>
      </c>
      <c r="AO10">
        <f t="shared" si="9"/>
        <v>-2321.5119159700139</v>
      </c>
      <c r="AP10">
        <f t="shared" si="9"/>
        <v>-5.3212229275952652</v>
      </c>
      <c r="AQ10">
        <f t="shared" si="9"/>
        <v>-38200.578360705978</v>
      </c>
      <c r="AR10">
        <f t="shared" si="9"/>
        <v>5902.8268197966854</v>
      </c>
      <c r="AS10">
        <f t="shared" si="9"/>
        <v>-413.09816772542848</v>
      </c>
      <c r="AT10">
        <f t="shared" si="9"/>
        <v>11026.855418050187</v>
      </c>
      <c r="AU10">
        <f t="shared" si="9"/>
        <v>16516.584070121444</v>
      </c>
      <c r="AW10">
        <v>7</v>
      </c>
      <c r="AX10">
        <f>(R10*SUMPRODUCT(K11:$K$23, X11:$X$23)-$AZ$3*SUMPRODUCT(K10:$K$22, W11:$W$23))/Z10</f>
        <v>200059.57274399904</v>
      </c>
    </row>
    <row r="11" spans="1:52" x14ac:dyDescent="0.25">
      <c r="A11" t="s">
        <v>33</v>
      </c>
      <c r="C11" s="7">
        <f>AU25</f>
        <v>56471.167347109229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109068.5330965422</v>
      </c>
      <c r="P11">
        <f t="shared" si="22"/>
        <v>5453.4266548271107</v>
      </c>
      <c r="Q11" s="4">
        <f t="shared" si="23"/>
        <v>12.5</v>
      </c>
      <c r="R11">
        <f t="shared" si="0"/>
        <v>2000000</v>
      </c>
      <c r="S11">
        <f t="shared" si="1"/>
        <v>207466.2692335652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151311.24661935971</v>
      </c>
      <c r="AC11">
        <f t="shared" si="2"/>
        <v>147853.33000667763</v>
      </c>
      <c r="AE11">
        <f t="shared" si="3"/>
        <v>77729.000848386131</v>
      </c>
      <c r="AF11">
        <f t="shared" si="4"/>
        <v>-3886.450042419307</v>
      </c>
      <c r="AG11">
        <f t="shared" si="4"/>
        <v>-8.9082752194420927</v>
      </c>
      <c r="AH11">
        <f t="shared" si="5"/>
        <v>-72211.244991570929</v>
      </c>
      <c r="AI11">
        <f t="shared" si="6"/>
        <v>1622.3975391764543</v>
      </c>
      <c r="AJ11">
        <f t="shared" si="7"/>
        <v>3457.9166126820783</v>
      </c>
      <c r="AK11">
        <f t="shared" si="24"/>
        <v>19266.860753280045</v>
      </c>
      <c r="AL11">
        <f t="shared" si="8"/>
        <v>24347.174905138578</v>
      </c>
      <c r="AN11">
        <f t="shared" si="9"/>
        <v>40300.832765295745</v>
      </c>
      <c r="AO11">
        <f t="shared" si="9"/>
        <v>-2015.0416382647875</v>
      </c>
      <c r="AP11">
        <f t="shared" si="9"/>
        <v>-4.6187511215566861</v>
      </c>
      <c r="AQ11">
        <f t="shared" si="9"/>
        <v>-37439.993778583652</v>
      </c>
      <c r="AR11">
        <f t="shared" si="9"/>
        <v>841.17859732575198</v>
      </c>
      <c r="AS11">
        <f t="shared" si="9"/>
        <v>1792.8561746967548</v>
      </c>
      <c r="AT11">
        <f t="shared" si="9"/>
        <v>9989.457276631143</v>
      </c>
      <c r="AU11">
        <f t="shared" si="9"/>
        <v>12623.492048653648</v>
      </c>
      <c r="AW11">
        <v>8</v>
      </c>
      <c r="AX11">
        <f>(R11*SUMPRODUCT(K12:$K$23, X12:$X$23)-$AZ$3*SUMPRODUCT(K11:$K$22, W12:$W$23))/Z11</f>
        <v>207466.2692335652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109068.5330965422</v>
      </c>
      <c r="P12">
        <f t="shared" si="22"/>
        <v>5453.4266548271107</v>
      </c>
      <c r="Q12" s="4">
        <f t="shared" si="23"/>
        <v>12.5</v>
      </c>
      <c r="R12">
        <f t="shared" si="0"/>
        <v>2000000</v>
      </c>
      <c r="S12">
        <f t="shared" si="1"/>
        <v>211169.5004223467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147853.33000667763</v>
      </c>
      <c r="AC12">
        <f t="shared" si="2"/>
        <v>140938.15802252694</v>
      </c>
      <c r="AE12">
        <f t="shared" si="3"/>
        <v>72794.2156518876</v>
      </c>
      <c r="AF12">
        <f t="shared" si="4"/>
        <v>-3639.7107825943799</v>
      </c>
      <c r="AG12">
        <f t="shared" si="4"/>
        <v>-8.3427150784467852</v>
      </c>
      <c r="AH12">
        <f t="shared" si="5"/>
        <v>-76236.382208141731</v>
      </c>
      <c r="AI12">
        <f t="shared" si="6"/>
        <v>-7090.2200539269543</v>
      </c>
      <c r="AJ12">
        <f t="shared" si="7"/>
        <v>6915.1719841506856</v>
      </c>
      <c r="AK12">
        <f t="shared" si="24"/>
        <v>18569.794446006581</v>
      </c>
      <c r="AL12">
        <f t="shared" si="8"/>
        <v>18394.746376230312</v>
      </c>
      <c r="AN12">
        <f t="shared" si="9"/>
        <v>34767.156540129334</v>
      </c>
      <c r="AO12">
        <f t="shared" si="9"/>
        <v>-1738.3578270064666</v>
      </c>
      <c r="AP12">
        <f t="shared" si="9"/>
        <v>-3.9845539718310778</v>
      </c>
      <c r="AQ12">
        <f t="shared" si="9"/>
        <v>-36411.165510165978</v>
      </c>
      <c r="AR12">
        <f t="shared" si="9"/>
        <v>-3386.3513510149428</v>
      </c>
      <c r="AS12">
        <f t="shared" si="9"/>
        <v>3302.7468559399113</v>
      </c>
      <c r="AT12">
        <f t="shared" si="9"/>
        <v>8869.0968731606044</v>
      </c>
      <c r="AU12">
        <f t="shared" si="9"/>
        <v>8785.4923780855734</v>
      </c>
      <c r="AW12">
        <v>9</v>
      </c>
      <c r="AX12">
        <f>(R12*SUMPRODUCT(K13:$K$23, X13:$X$23)-$AZ$3*SUMPRODUCT(K12:$K$22, W13:$W$23))/Z12</f>
        <v>211169.5004223467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109068.5330965422</v>
      </c>
      <c r="P13">
        <f t="shared" si="22"/>
        <v>5453.4266548271107</v>
      </c>
      <c r="Q13" s="4">
        <f t="shared" si="23"/>
        <v>12.5</v>
      </c>
      <c r="R13">
        <f t="shared" si="0"/>
        <v>2000000</v>
      </c>
      <c r="S13">
        <f t="shared" si="1"/>
        <v>211576.76737475564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140938.15802252694</v>
      </c>
      <c r="AC13">
        <f t="shared" si="2"/>
        <v>131381.51855941484</v>
      </c>
      <c r="AE13">
        <f t="shared" si="3"/>
        <v>67727.613400436385</v>
      </c>
      <c r="AF13">
        <f t="shared" si="4"/>
        <v>-3386.3806700218192</v>
      </c>
      <c r="AG13">
        <f t="shared" si="4"/>
        <v>-7.7620478012305298</v>
      </c>
      <c r="AH13">
        <f t="shared" si="5"/>
        <v>-79558.42022908607</v>
      </c>
      <c r="AI13">
        <f t="shared" si="6"/>
        <v>-15224.949546472737</v>
      </c>
      <c r="AJ13">
        <f t="shared" si="7"/>
        <v>9556.6394631121075</v>
      </c>
      <c r="AK13">
        <f t="shared" si="24"/>
        <v>17566.168025510713</v>
      </c>
      <c r="AL13">
        <f t="shared" si="8"/>
        <v>11897.857942150084</v>
      </c>
      <c r="AN13">
        <f t="shared" si="9"/>
        <v>29797.473423469721</v>
      </c>
      <c r="AO13">
        <f t="shared" si="9"/>
        <v>-1489.8736711734859</v>
      </c>
      <c r="AP13">
        <f t="shared" si="9"/>
        <v>-3.4149942904584623</v>
      </c>
      <c r="AQ13">
        <f t="shared" si="9"/>
        <v>-35002.560895998635</v>
      </c>
      <c r="AR13">
        <f t="shared" si="9"/>
        <v>-6698.3761379928628</v>
      </c>
      <c r="AS13">
        <f t="shared" si="9"/>
        <v>4204.5437026713562</v>
      </c>
      <c r="AT13">
        <f t="shared" si="9"/>
        <v>7728.4197480519297</v>
      </c>
      <c r="AU13">
        <f t="shared" si="9"/>
        <v>5234.5873127304221</v>
      </c>
      <c r="AW13">
        <v>10</v>
      </c>
      <c r="AX13">
        <f>(R13*SUMPRODUCT(K14:$K$23, X14:$X$23)-$AZ$3*SUMPRODUCT(K13:$K$22, W14:$W$23))/Z13</f>
        <v>211576.76737475564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109068.5330965422</v>
      </c>
      <c r="P14">
        <f t="shared" si="22"/>
        <v>5453.4266548271107</v>
      </c>
      <c r="Q14" s="4">
        <f t="shared" si="23"/>
        <v>12.5</v>
      </c>
      <c r="R14">
        <f t="shared" si="0"/>
        <v>2000000</v>
      </c>
      <c r="S14">
        <f t="shared" si="1"/>
        <v>208824.7611638167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131381.51855941484</v>
      </c>
      <c r="AC14">
        <f t="shared" si="2"/>
        <v>119764.41227238644</v>
      </c>
      <c r="AE14">
        <f t="shared" si="3"/>
        <v>62552.585674797199</v>
      </c>
      <c r="AF14">
        <f t="shared" si="4"/>
        <v>-3127.6292837398601</v>
      </c>
      <c r="AG14">
        <f t="shared" si="4"/>
        <v>-7.1689542229641825</v>
      </c>
      <c r="AH14">
        <f t="shared" si="5"/>
        <v>-82475.696040646813</v>
      </c>
      <c r="AI14">
        <f t="shared" si="6"/>
        <v>-23057.908603812437</v>
      </c>
      <c r="AJ14">
        <f t="shared" si="7"/>
        <v>11617.106287028393</v>
      </c>
      <c r="AK14">
        <f t="shared" si="24"/>
        <v>16327.691674461805</v>
      </c>
      <c r="AL14">
        <f t="shared" si="8"/>
        <v>4886.8893576777609</v>
      </c>
      <c r="AN14">
        <f t="shared" si="9"/>
        <v>25351.30395028567</v>
      </c>
      <c r="AO14">
        <f t="shared" si="9"/>
        <v>-1267.5651975142835</v>
      </c>
      <c r="AP14">
        <f t="shared" si="9"/>
        <v>-2.9054328538376319</v>
      </c>
      <c r="AQ14">
        <f t="shared" si="9"/>
        <v>-33425.739580262176</v>
      </c>
      <c r="AR14">
        <f t="shared" si="9"/>
        <v>-9344.9062603446291</v>
      </c>
      <c r="AS14">
        <f t="shared" si="9"/>
        <v>4708.1793554681253</v>
      </c>
      <c r="AT14">
        <f t="shared" si="9"/>
        <v>6617.2848009479503</v>
      </c>
      <c r="AU14">
        <f t="shared" si="9"/>
        <v>1980.5578960714461</v>
      </c>
      <c r="AW14">
        <v>11</v>
      </c>
      <c r="AX14">
        <f>(R14*SUMPRODUCT(K15:$K$23, X15:$X$23)-$AZ$3*SUMPRODUCT(K14:$K$22, W15:$W$23))/Z14</f>
        <v>208824.7611638167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109068.5330965422</v>
      </c>
      <c r="P15">
        <f t="shared" si="22"/>
        <v>5453.4266548271107</v>
      </c>
      <c r="Q15" s="4">
        <f t="shared" si="23"/>
        <v>12.5</v>
      </c>
      <c r="R15">
        <f t="shared" si="0"/>
        <v>2000000</v>
      </c>
      <c r="S15">
        <f t="shared" si="1"/>
        <v>202818.33751172633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119764.41227238644</v>
      </c>
      <c r="AC15">
        <f t="shared" si="2"/>
        <v>106518.39820480134</v>
      </c>
      <c r="AE15">
        <f t="shared" si="3"/>
        <v>57281.829555078228</v>
      </c>
      <c r="AF15">
        <f t="shared" si="4"/>
        <v>-2864.0914777539115</v>
      </c>
      <c r="AG15">
        <f t="shared" si="4"/>
        <v>-6.5648895158852918</v>
      </c>
      <c r="AH15">
        <f t="shared" si="5"/>
        <v>-85180.026375880072</v>
      </c>
      <c r="AI15">
        <f t="shared" si="6"/>
        <v>-30768.853188071647</v>
      </c>
      <c r="AJ15">
        <f t="shared" si="7"/>
        <v>13246.0140675851</v>
      </c>
      <c r="AK15">
        <f t="shared" si="24"/>
        <v>14905.11496972545</v>
      </c>
      <c r="AL15">
        <f t="shared" si="8"/>
        <v>-2617.7241507610979</v>
      </c>
      <c r="AN15">
        <f t="shared" si="9"/>
        <v>21385.198385566273</v>
      </c>
      <c r="AO15">
        <f t="shared" si="9"/>
        <v>-1069.2599192783139</v>
      </c>
      <c r="AP15">
        <f t="shared" si="9"/>
        <v>-2.4508900251089298</v>
      </c>
      <c r="AQ15">
        <f t="shared" si="9"/>
        <v>-31800.516440984957</v>
      </c>
      <c r="AR15">
        <f t="shared" si="9"/>
        <v>-11487.028864722108</v>
      </c>
      <c r="AS15">
        <f t="shared" si="9"/>
        <v>4945.1744271006146</v>
      </c>
      <c r="AT15">
        <f t="shared" si="9"/>
        <v>5564.5715764152692</v>
      </c>
      <c r="AU15">
        <f t="shared" si="9"/>
        <v>-977.28286120622374</v>
      </c>
      <c r="AW15">
        <v>12</v>
      </c>
      <c r="AX15">
        <f>(R15*SUMPRODUCT(K16:$K$23, X16:$X$23)-$AZ$3*SUMPRODUCT(K15:$K$22, W16:$W$23))/Z15</f>
        <v>202818.33751172633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109068.5330965422</v>
      </c>
      <c r="P16">
        <f t="shared" si="22"/>
        <v>5453.4266548271107</v>
      </c>
      <c r="Q16" s="4">
        <f t="shared" si="23"/>
        <v>12.5</v>
      </c>
      <c r="R16">
        <f t="shared" si="0"/>
        <v>2000000</v>
      </c>
      <c r="S16">
        <f t="shared" si="1"/>
        <v>193717.28089283989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106518.39820480134</v>
      </c>
      <c r="AC16">
        <f t="shared" si="2"/>
        <v>92311.796375113889</v>
      </c>
      <c r="AE16">
        <f t="shared" si="3"/>
        <v>51974.259455510015</v>
      </c>
      <c r="AF16">
        <f t="shared" si="4"/>
        <v>-2598.7129727755009</v>
      </c>
      <c r="AG16">
        <f t="shared" si="4"/>
        <v>-5.9566056748816028</v>
      </c>
      <c r="AH16">
        <f t="shared" si="5"/>
        <v>-86821.591335173784</v>
      </c>
      <c r="AI16">
        <f t="shared" si="6"/>
        <v>-37452.001458114151</v>
      </c>
      <c r="AJ16">
        <f t="shared" si="7"/>
        <v>14206.601829687454</v>
      </c>
      <c r="AK16">
        <f t="shared" si="24"/>
        <v>13340.156634801819</v>
      </c>
      <c r="AL16">
        <f t="shared" si="8"/>
        <v>-9905.2429936248791</v>
      </c>
      <c r="AN16">
        <f t="shared" si="9"/>
        <v>17874.178050395072</v>
      </c>
      <c r="AO16">
        <f t="shared" si="9"/>
        <v>-893.70890251975356</v>
      </c>
      <c r="AP16">
        <f t="shared" si="9"/>
        <v>-2.0485030767964156</v>
      </c>
      <c r="AQ16">
        <f t="shared" si="9"/>
        <v>-29858.32984252389</v>
      </c>
      <c r="AR16">
        <f t="shared" si="9"/>
        <v>-12879.909197725368</v>
      </c>
      <c r="AS16">
        <f t="shared" si="9"/>
        <v>4885.7132983735391</v>
      </c>
      <c r="AT16">
        <f t="shared" si="9"/>
        <v>4587.738957872315</v>
      </c>
      <c r="AU16">
        <f t="shared" si="9"/>
        <v>-3406.4569414795142</v>
      </c>
      <c r="AW16">
        <v>13</v>
      </c>
      <c r="AX16">
        <f>(R16*SUMPRODUCT(K17:$K$23, X17:$X$23)-$AZ$3*SUMPRODUCT(K16:$K$22, W17:$W$23))/Z16</f>
        <v>193717.28089283989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109068.5330965422</v>
      </c>
      <c r="P17">
        <f t="shared" si="22"/>
        <v>5453.4266548271107</v>
      </c>
      <c r="Q17" s="4">
        <f t="shared" si="23"/>
        <v>12.5</v>
      </c>
      <c r="R17">
        <f t="shared" si="0"/>
        <v>2000000</v>
      </c>
      <c r="S17">
        <f t="shared" si="1"/>
        <v>181594.11509011517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92311.796375113889</v>
      </c>
      <c r="AC17">
        <f t="shared" si="2"/>
        <v>77744.946607119113</v>
      </c>
      <c r="AE17">
        <f t="shared" si="3"/>
        <v>46694.945361525366</v>
      </c>
      <c r="AF17">
        <f t="shared" si="4"/>
        <v>-2334.7472680762685</v>
      </c>
      <c r="AG17">
        <f t="shared" si="4"/>
        <v>-5.3515601654091718</v>
      </c>
      <c r="AH17">
        <f t="shared" si="5"/>
        <v>-87276.712435778463</v>
      </c>
      <c r="AI17">
        <f t="shared" si="6"/>
        <v>-42921.86590249477</v>
      </c>
      <c r="AJ17">
        <f t="shared" si="7"/>
        <v>14566.849767994776</v>
      </c>
      <c r="AK17">
        <f t="shared" si="24"/>
        <v>11695.295910663875</v>
      </c>
      <c r="AL17">
        <f t="shared" si="8"/>
        <v>-16659.720223836121</v>
      </c>
      <c r="AN17">
        <f t="shared" si="9"/>
        <v>14792.753081674829</v>
      </c>
      <c r="AO17">
        <f t="shared" si="9"/>
        <v>-739.6376540837415</v>
      </c>
      <c r="AP17">
        <f t="shared" si="9"/>
        <v>-1.695350696220169</v>
      </c>
      <c r="AQ17">
        <f t="shared" si="9"/>
        <v>-27648.878199707462</v>
      </c>
      <c r="AR17">
        <f t="shared" si="9"/>
        <v>-13597.458122812594</v>
      </c>
      <c r="AS17">
        <f t="shared" si="9"/>
        <v>4614.7138652259437</v>
      </c>
      <c r="AT17">
        <f t="shared" si="9"/>
        <v>3705.0182473523419</v>
      </c>
      <c r="AU17">
        <f t="shared" si="9"/>
        <v>-5277.7260102343071</v>
      </c>
      <c r="AW17">
        <v>14</v>
      </c>
      <c r="AX17">
        <f>(R17*SUMPRODUCT(K18:$K$23, X18:$X$23)-$AZ$3*SUMPRODUCT(K17:$K$22, W18:$W$23))/Z17</f>
        <v>181594.11509011517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109068.5330965422</v>
      </c>
      <c r="P18">
        <f t="shared" si="22"/>
        <v>5453.4266548271107</v>
      </c>
      <c r="Q18" s="4">
        <f t="shared" si="23"/>
        <v>12.5</v>
      </c>
      <c r="R18">
        <f t="shared" si="0"/>
        <v>2000000</v>
      </c>
      <c r="S18">
        <f t="shared" si="1"/>
        <v>166114.24105756613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77744.946607119113</v>
      </c>
      <c r="AC18">
        <f t="shared" si="2"/>
        <v>63179.466937400561</v>
      </c>
      <c r="AE18">
        <f t="shared" si="3"/>
        <v>41482.847808910978</v>
      </c>
      <c r="AF18">
        <f t="shared" si="4"/>
        <v>-2074.1423904455492</v>
      </c>
      <c r="AG18">
        <f t="shared" si="4"/>
        <v>-4.7542181313872129</v>
      </c>
      <c r="AH18">
        <f t="shared" si="5"/>
        <v>-87012.22917885879</v>
      </c>
      <c r="AI18">
        <f t="shared" si="6"/>
        <v>-47608.277978524748</v>
      </c>
      <c r="AJ18">
        <f t="shared" si="7"/>
        <v>14565.479669718552</v>
      </c>
      <c r="AK18">
        <f t="shared" si="24"/>
        <v>10025.072311133321</v>
      </c>
      <c r="AL18">
        <f t="shared" si="8"/>
        <v>-23017.725997672875</v>
      </c>
      <c r="AN18">
        <f t="shared" si="9"/>
        <v>12105.676571522916</v>
      </c>
      <c r="AO18">
        <f t="shared" si="9"/>
        <v>-605.28382857614588</v>
      </c>
      <c r="AP18">
        <f t="shared" si="9"/>
        <v>-1.387393346622664</v>
      </c>
      <c r="AQ18">
        <f t="shared" si="9"/>
        <v>-25392.227386573588</v>
      </c>
      <c r="AR18">
        <f t="shared" si="9"/>
        <v>-13893.22203697344</v>
      </c>
      <c r="AS18">
        <f t="shared" si="9"/>
        <v>4250.5516208274557</v>
      </c>
      <c r="AT18">
        <f t="shared" si="9"/>
        <v>2925.5533169697237</v>
      </c>
      <c r="AU18">
        <f t="shared" si="9"/>
        <v>-6717.1170991762619</v>
      </c>
      <c r="AW18">
        <v>15</v>
      </c>
      <c r="AX18">
        <f>(R18*SUMPRODUCT(K19:$K$23, X19:$X$23)-$AZ$3*SUMPRODUCT(K18:$K$22, W19:$W$23))/Z18</f>
        <v>166114.24105756613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109068.5330965422</v>
      </c>
      <c r="P19">
        <f t="shared" si="22"/>
        <v>5453.4266548271107</v>
      </c>
      <c r="Q19" s="4">
        <f t="shared" si="23"/>
        <v>12.5</v>
      </c>
      <c r="R19">
        <f t="shared" si="0"/>
        <v>2000000</v>
      </c>
      <c r="S19">
        <f t="shared" si="1"/>
        <v>146723.94445413499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63179.466937400561</v>
      </c>
      <c r="AC19">
        <f t="shared" si="2"/>
        <v>48943.596380361545</v>
      </c>
      <c r="AE19">
        <f t="shared" si="3"/>
        <v>36382.652344409653</v>
      </c>
      <c r="AF19">
        <f t="shared" si="4"/>
        <v>-1819.1326172204829</v>
      </c>
      <c r="AG19">
        <f t="shared" si="4"/>
        <v>-4.1697008421536994</v>
      </c>
      <c r="AH19">
        <f t="shared" si="5"/>
        <v>-85916.017267142641</v>
      </c>
      <c r="AI19">
        <f t="shared" si="6"/>
        <v>-51356.667240795628</v>
      </c>
      <c r="AJ19">
        <f t="shared" si="7"/>
        <v>14235.870557039016</v>
      </c>
      <c r="AK19">
        <f t="shared" si="24"/>
        <v>8364.0628548622735</v>
      </c>
      <c r="AL19">
        <f t="shared" si="8"/>
        <v>-28756.733828894339</v>
      </c>
      <c r="AN19">
        <f t="shared" si="9"/>
        <v>9780.3912153844449</v>
      </c>
      <c r="AO19">
        <f t="shared" si="9"/>
        <v>-489.01956076922227</v>
      </c>
      <c r="AP19">
        <f t="shared" si="9"/>
        <v>-1.1208997381865531</v>
      </c>
      <c r="AQ19">
        <f t="shared" si="9"/>
        <v>-23095.95937607596</v>
      </c>
      <c r="AR19">
        <f t="shared" si="9"/>
        <v>-13805.708621198924</v>
      </c>
      <c r="AS19">
        <f t="shared" si="9"/>
        <v>3826.8893103613455</v>
      </c>
      <c r="AT19">
        <f t="shared" si="9"/>
        <v>2248.428896723573</v>
      </c>
      <c r="AU19">
        <f t="shared" si="9"/>
        <v>-7730.3904141140065</v>
      </c>
      <c r="AW19">
        <v>16</v>
      </c>
      <c r="AX19">
        <f>(R19*SUMPRODUCT(K20:$K$23, X20:$X$23)-$AZ$3*SUMPRODUCT(K19:$K$22, W20:$W$23))/Z19</f>
        <v>146723.94445413499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109068.5330965422</v>
      </c>
      <c r="P20">
        <f t="shared" si="22"/>
        <v>5453.4266548271107</v>
      </c>
      <c r="Q20" s="4">
        <f t="shared" si="23"/>
        <v>12.5</v>
      </c>
      <c r="R20">
        <f t="shared" si="0"/>
        <v>2000000</v>
      </c>
      <c r="S20">
        <f t="shared" si="1"/>
        <v>122469.23612820345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48943.596380361545</v>
      </c>
      <c r="AC20">
        <f t="shared" si="2"/>
        <v>35300.461649071804</v>
      </c>
      <c r="AE20">
        <f t="shared" si="3"/>
        <v>31437.850773108163</v>
      </c>
      <c r="AF20">
        <f t="shared" si="4"/>
        <v>-1571.8925386554083</v>
      </c>
      <c r="AG20">
        <f t="shared" si="4"/>
        <v>-3.6029927560867732</v>
      </c>
      <c r="AH20">
        <f t="shared" si="5"/>
        <v>-84001.772423262271</v>
      </c>
      <c r="AI20">
        <f t="shared" si="6"/>
        <v>-54139.417181565601</v>
      </c>
      <c r="AJ20">
        <f t="shared" si="7"/>
        <v>13643.134731289741</v>
      </c>
      <c r="AK20">
        <f t="shared" si="24"/>
        <v>6743.8912074988903</v>
      </c>
      <c r="AL20">
        <f t="shared" si="8"/>
        <v>-33752.391242776968</v>
      </c>
      <c r="AN20">
        <f t="shared" si="9"/>
        <v>7784.9546214549255</v>
      </c>
      <c r="AO20">
        <f t="shared" si="9"/>
        <v>-389.24773107274632</v>
      </c>
      <c r="AP20">
        <f t="shared" si="9"/>
        <v>-0.89220905430213071</v>
      </c>
      <c r="AQ20">
        <f t="shared" si="9"/>
        <v>-20801.357928585476</v>
      </c>
      <c r="AR20">
        <f t="shared" si="9"/>
        <v>-13406.543247257599</v>
      </c>
      <c r="AS20">
        <f t="shared" si="9"/>
        <v>3378.4492948970606</v>
      </c>
      <c r="AT20">
        <f t="shared" si="9"/>
        <v>1669.9897013098878</v>
      </c>
      <c r="AU20">
        <f t="shared" si="9"/>
        <v>-8358.1042510506504</v>
      </c>
      <c r="AW20">
        <v>17</v>
      </c>
      <c r="AX20">
        <f>(R20*SUMPRODUCT(K21:$K$23, X21:$X$23)-$AZ$3*SUMPRODUCT(K20:$K$22, W21:$W$23))/Z20</f>
        <v>122469.23612820345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109068.5330965422</v>
      </c>
      <c r="P21">
        <f t="shared" si="22"/>
        <v>5453.4266548271107</v>
      </c>
      <c r="Q21" s="4">
        <f t="shared" si="23"/>
        <v>12.5</v>
      </c>
      <c r="R21">
        <f t="shared" si="0"/>
        <v>2000000</v>
      </c>
      <c r="S21">
        <f t="shared" si="1"/>
        <v>91822.560772572222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35300.461649071804</v>
      </c>
      <c r="AC21">
        <f t="shared" si="2"/>
        <v>22473.845705838819</v>
      </c>
      <c r="AE21">
        <f t="shared" si="3"/>
        <v>26694.848886266787</v>
      </c>
      <c r="AF21">
        <f t="shared" si="4"/>
        <v>-1334.7424443133395</v>
      </c>
      <c r="AG21">
        <f t="shared" si="4"/>
        <v>-3.0594122943138187</v>
      </c>
      <c r="AH21">
        <f t="shared" si="5"/>
        <v>-81208.085473933854</v>
      </c>
      <c r="AI21">
        <f t="shared" si="6"/>
        <v>-55851.038444274716</v>
      </c>
      <c r="AJ21">
        <f t="shared" si="7"/>
        <v>12826.615943232984</v>
      </c>
      <c r="AK21">
        <f t="shared" si="24"/>
        <v>5190.846132685213</v>
      </c>
      <c r="AL21">
        <f t="shared" si="8"/>
        <v>-37833.576368356516</v>
      </c>
      <c r="AN21">
        <f t="shared" si="9"/>
        <v>6089.3659005183808</v>
      </c>
      <c r="AO21">
        <f t="shared" si="9"/>
        <v>-304.46829502591908</v>
      </c>
      <c r="AP21">
        <f t="shared" si="9"/>
        <v>-0.69788298783760661</v>
      </c>
      <c r="AQ21">
        <f t="shared" si="9"/>
        <v>-18524.388305706208</v>
      </c>
      <c r="AR21">
        <f t="shared" si="9"/>
        <v>-12740.188583201583</v>
      </c>
      <c r="AS21">
        <f t="shared" si="9"/>
        <v>2925.8812468479673</v>
      </c>
      <c r="AT21">
        <f t="shared" si="9"/>
        <v>1184.0846737840998</v>
      </c>
      <c r="AU21">
        <f t="shared" si="9"/>
        <v>-8630.2226625695148</v>
      </c>
      <c r="AW21">
        <v>18</v>
      </c>
      <c r="AX21">
        <f>(R21*SUMPRODUCT(K22:$K$23, X22:$X$23)-$AZ$3*SUMPRODUCT(K21:$K$22, W22:$W$23))/Z21</f>
        <v>91822.560772572222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109068.5330965422</v>
      </c>
      <c r="P22">
        <f t="shared" si="22"/>
        <v>5453.4266548271107</v>
      </c>
      <c r="Q22" s="4">
        <f t="shared" si="23"/>
        <v>12.5</v>
      </c>
      <c r="R22">
        <f t="shared" si="0"/>
        <v>2000000</v>
      </c>
      <c r="S22">
        <f t="shared" si="1"/>
        <v>52390.407069415458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22473.845705838819</v>
      </c>
      <c r="AC22">
        <f t="shared" si="2"/>
        <v>10667.019861557405</v>
      </c>
      <c r="AE22">
        <f t="shared" si="3"/>
        <v>22207.046554729659</v>
      </c>
      <c r="AF22">
        <f t="shared" si="4"/>
        <v>-1110.3523277364829</v>
      </c>
      <c r="AG22">
        <f t="shared" si="4"/>
        <v>-2.5450794473270597</v>
      </c>
      <c r="AH22">
        <f t="shared" si="5"/>
        <v>-77398.195846979404</v>
      </c>
      <c r="AI22">
        <f t="shared" si="6"/>
        <v>-56304.046699433558</v>
      </c>
      <c r="AJ22">
        <f t="shared" si="7"/>
        <v>11806.825844281415</v>
      </c>
      <c r="AK22">
        <f t="shared" si="24"/>
        <v>3728.4182431323002</v>
      </c>
      <c r="AL22">
        <f t="shared" si="8"/>
        <v>-40768.802612019848</v>
      </c>
      <c r="AN22">
        <f t="shared" si="9"/>
        <v>4666.3442420039737</v>
      </c>
      <c r="AO22">
        <f t="shared" si="9"/>
        <v>-233.3172121001987</v>
      </c>
      <c r="AP22">
        <f t="shared" si="9"/>
        <v>-0.53479497128121634</v>
      </c>
      <c r="AQ22">
        <f t="shared" si="9"/>
        <v>-16263.604646477716</v>
      </c>
      <c r="AR22">
        <f t="shared" si="9"/>
        <v>-11831.112411545222</v>
      </c>
      <c r="AS22">
        <f t="shared" si="9"/>
        <v>2480.9563783740623</v>
      </c>
      <c r="AT22">
        <f t="shared" si="9"/>
        <v>783.44875612995622</v>
      </c>
      <c r="AU22">
        <f t="shared" si="9"/>
        <v>-8566.7072770412051</v>
      </c>
      <c r="AW22">
        <v>19</v>
      </c>
      <c r="AX22">
        <f>(R22*SUMPRODUCT(K23:$K$23, X23:$X$23)-$AZ$3*SUMPRODUCT(K22:$K$22, W23:$W$23))/Z22</f>
        <v>52390.407069415458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109068.5330965422</v>
      </c>
      <c r="P23">
        <f t="shared" si="22"/>
        <v>5453.4266548271107</v>
      </c>
      <c r="Q23" s="4">
        <f t="shared" si="23"/>
        <v>12.5</v>
      </c>
      <c r="R23">
        <f t="shared" si="0"/>
        <v>2000000</v>
      </c>
      <c r="S23">
        <f t="shared" si="1"/>
        <v>64572.607932784515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10667.019861557405</v>
      </c>
      <c r="AC23">
        <f t="shared" si="2"/>
        <v>10667.019861557405</v>
      </c>
      <c r="AE23">
        <f t="shared" si="3"/>
        <v>18017.488313663915</v>
      </c>
      <c r="AF23">
        <f t="shared" si="4"/>
        <v>-900.87441568319593</v>
      </c>
      <c r="AG23">
        <f t="shared" si="4"/>
        <v>-2.0649274133122</v>
      </c>
      <c r="AH23">
        <f t="shared" si="5"/>
        <v>-72752.198326654223</v>
      </c>
      <c r="AI23">
        <f t="shared" si="6"/>
        <v>-55637.649356086818</v>
      </c>
      <c r="AJ23">
        <f t="shared" si="7"/>
        <v>0</v>
      </c>
      <c r="AK23">
        <f t="shared" si="24"/>
        <v>2377.5011080711965</v>
      </c>
      <c r="AL23">
        <f t="shared" si="8"/>
        <v>-53260.148248015619</v>
      </c>
      <c r="AN23">
        <f t="shared" si="9"/>
        <v>3487.5591893532151</v>
      </c>
      <c r="AO23">
        <f t="shared" si="9"/>
        <v>-174.37795946766079</v>
      </c>
      <c r="AP23">
        <f t="shared" si="9"/>
        <v>-0.39969814051067737</v>
      </c>
      <c r="AQ23">
        <f t="shared" si="9"/>
        <v>-14082.295678657454</v>
      </c>
      <c r="AR23">
        <f t="shared" si="9"/>
        <v>-10769.514146912412</v>
      </c>
      <c r="AS23">
        <f t="shared" si="9"/>
        <v>0</v>
      </c>
      <c r="AT23">
        <f t="shared" si="9"/>
        <v>460.2015382389896</v>
      </c>
      <c r="AU23">
        <f t="shared" si="9"/>
        <v>-10309.312608673421</v>
      </c>
      <c r="AW23">
        <v>20</v>
      </c>
      <c r="AX23">
        <f>(R23*SUMPRODUCT(K$23:$K24, X$23:$X24)-$AZ$3*SUMPRODUCT(K$22:$K23, W$23:$W24))/Z23</f>
        <v>64572.607932784515</v>
      </c>
    </row>
    <row r="25" spans="5:50" x14ac:dyDescent="0.25">
      <c r="AN25" s="8">
        <f t="shared" ref="AN25:AU25" si="25">SUM(AN3:AN23)</f>
        <v>730958.45801397972</v>
      </c>
      <c r="AO25" s="8">
        <f t="shared" si="25"/>
        <v>-118349.32272310559</v>
      </c>
      <c r="AP25" s="8">
        <f t="shared" si="25"/>
        <v>-696.22981026947662</v>
      </c>
      <c r="AQ25" s="8">
        <f t="shared" si="25"/>
        <v>-603932.52045028587</v>
      </c>
      <c r="AR25" s="8">
        <f t="shared" si="25"/>
        <v>7980.3850303186537</v>
      </c>
      <c r="AS25" s="8">
        <f t="shared" si="25"/>
        <v>-78070.591090492017</v>
      </c>
      <c r="AT25" s="8">
        <f t="shared" si="25"/>
        <v>126561.37340728263</v>
      </c>
      <c r="AU25" s="9">
        <f t="shared" si="25"/>
        <v>56471.167347109229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1333.1993625848872</v>
      </c>
      <c r="K3">
        <v>1</v>
      </c>
      <c r="L3" s="2">
        <v>0</v>
      </c>
      <c r="O3">
        <f>$C$3</f>
        <v>1333.1993625848872</v>
      </c>
      <c r="P3">
        <f>O3*C5</f>
        <v>133.31993625848872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1333.1993625848872</v>
      </c>
      <c r="AF3">
        <f t="shared" ref="AF3:AG34" si="3">-$Z3*P3</f>
        <v>-133.31993625848872</v>
      </c>
      <c r="AG3">
        <f t="shared" si="3"/>
        <v>-624.95697070000006</v>
      </c>
      <c r="AH3">
        <f t="shared" ref="AH3:AH66" si="4">-X3*R3</f>
        <v>0</v>
      </c>
      <c r="AI3">
        <f t="shared" ref="AI3:AI34" si="5">SUM(AE3:AH3)</f>
        <v>574.92245562639846</v>
      </c>
      <c r="AJ3">
        <f t="shared" ref="AJ3:AJ66" si="6">AB3-AC3</f>
        <v>0</v>
      </c>
      <c r="AL3">
        <f t="shared" ref="AL3:AL23" si="7">SUM(AI3:AK3)</f>
        <v>574.92245562639846</v>
      </c>
      <c r="AN3">
        <f t="shared" ref="AN3:AU34" si="8">AE3*$K3</f>
        <v>1333.1993625848872</v>
      </c>
      <c r="AO3">
        <f t="shared" si="8"/>
        <v>-133.31993625848872</v>
      </c>
      <c r="AP3">
        <f t="shared" si="8"/>
        <v>-624.95697070000006</v>
      </c>
      <c r="AQ3">
        <f t="shared" si="8"/>
        <v>0</v>
      </c>
      <c r="AR3">
        <f t="shared" si="8"/>
        <v>574.92245562639846</v>
      </c>
      <c r="AS3">
        <f t="shared" si="8"/>
        <v>0</v>
      </c>
      <c r="AT3">
        <f t="shared" si="8"/>
        <v>0</v>
      </c>
      <c r="AU3">
        <f t="shared" si="8"/>
        <v>574.92245562639846</v>
      </c>
      <c r="AW3">
        <v>0</v>
      </c>
      <c r="AX3">
        <f>IF(Z3&gt;0, (R3*SUMPRODUCT(K3:$K$98, X3:$X$98)-K3*$AZ$3)/Z3, 0)</f>
        <v>0</v>
      </c>
      <c r="AZ3">
        <f>C6*SUMPRODUCT(X4:X98, K4:K98)/1</f>
        <v>853.9992252069917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50000</v>
      </c>
      <c r="S4">
        <f t="shared" si="1"/>
        <v>92.521997594030921</v>
      </c>
      <c r="U4">
        <f t="shared" ref="U4:U67" si="12">M4</f>
        <v>1.0468929999999999E-3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1.0468929999999999E-3</v>
      </c>
      <c r="Y4">
        <f t="shared" ref="Y4:Y67" si="16">V4*W4</f>
        <v>0.01</v>
      </c>
      <c r="Z4">
        <f t="shared" ref="Z4:Z67" si="17">MAX(0, W4-X4-Y4)</f>
        <v>0.98895310699999994</v>
      </c>
      <c r="AB4">
        <f t="shared" ref="AB4:AB67" si="18">AC3</f>
        <v>0</v>
      </c>
      <c r="AC4">
        <f t="shared" ref="AC4:AC67" si="19">S4*Z4</f>
        <v>91.499916986463404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-52.344649999999994</v>
      </c>
      <c r="AI4">
        <f t="shared" si="5"/>
        <v>-52.344649999999994</v>
      </c>
      <c r="AJ4">
        <f t="shared" si="6"/>
        <v>-91.499916986463404</v>
      </c>
      <c r="AK4">
        <f t="shared" ref="AK4:AK67" si="20">G4*SUM(AB4:AB4, AE4:AF4)</f>
        <v>0</v>
      </c>
      <c r="AL4">
        <f t="shared" si="7"/>
        <v>-143.84456698646341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-46.736294642857132</v>
      </c>
      <c r="AR4">
        <f t="shared" si="8"/>
        <v>-46.736294642857132</v>
      </c>
      <c r="AS4">
        <f t="shared" si="8"/>
        <v>-81.696354452199458</v>
      </c>
      <c r="AT4">
        <f t="shared" si="8"/>
        <v>0</v>
      </c>
      <c r="AU4">
        <f t="shared" si="8"/>
        <v>-128.4326490950566</v>
      </c>
      <c r="AW4">
        <v>1</v>
      </c>
      <c r="AX4">
        <f>IF(Z4&gt;0, (R4*SUMPRODUCT(K4:$K$98, X4:$X$98)-K4*$AZ$3)/Z4, 0)</f>
        <v>92.521997594030921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1.057716E-3</v>
      </c>
      <c r="Q5" s="4">
        <f t="shared" ref="Q5:Q68" si="22">$C$8</f>
        <v>12.5</v>
      </c>
      <c r="R5">
        <f t="shared" si="0"/>
        <v>50000</v>
      </c>
      <c r="S5">
        <f t="shared" si="1"/>
        <v>129.30236018688115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91.499916986463404</v>
      </c>
      <c r="AC5">
        <f t="shared" si="19"/>
        <v>126.45997679580591</v>
      </c>
      <c r="AE5">
        <f t="shared" si="2"/>
        <v>0</v>
      </c>
      <c r="AF5">
        <f t="shared" si="3"/>
        <v>0</v>
      </c>
      <c r="AG5">
        <f t="shared" si="3"/>
        <v>-12.225219305068453</v>
      </c>
      <c r="AH5">
        <f t="shared" si="4"/>
        <v>-52.301576226180593</v>
      </c>
      <c r="AI5">
        <f t="shared" si="5"/>
        <v>-64.52679553124905</v>
      </c>
      <c r="AJ5">
        <f t="shared" si="6"/>
        <v>-34.960059809342511</v>
      </c>
      <c r="AK5">
        <f t="shared" si="20"/>
        <v>6.4049941890524389</v>
      </c>
      <c r="AL5">
        <f t="shared" si="7"/>
        <v>-93.081861151539115</v>
      </c>
      <c r="AN5">
        <f t="shared" si="8"/>
        <v>0</v>
      </c>
      <c r="AO5">
        <f t="shared" si="8"/>
        <v>0</v>
      </c>
      <c r="AP5">
        <f t="shared" si="8"/>
        <v>-9.7458699817191103</v>
      </c>
      <c r="AQ5">
        <f t="shared" si="8"/>
        <v>-41.694496353779165</v>
      </c>
      <c r="AR5">
        <f t="shared" si="8"/>
        <v>-51.440366335498283</v>
      </c>
      <c r="AS5">
        <f t="shared" si="8"/>
        <v>-27.869945638825342</v>
      </c>
      <c r="AT5">
        <f t="shared" si="8"/>
        <v>5.106022153262467</v>
      </c>
      <c r="AU5">
        <f t="shared" si="8"/>
        <v>-74.204289821061153</v>
      </c>
      <c r="AW5">
        <v>2</v>
      </c>
      <c r="AX5">
        <f>IF(Z5&gt;0, (R5*SUMPRODUCT(K5:$K$98, X5:$X$98)-K5*$AZ$3)/Z5, 0)</f>
        <v>129.30236018688115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1.0712440000000001E-3</v>
      </c>
      <c r="Q6" s="4">
        <f t="shared" si="22"/>
        <v>12.5</v>
      </c>
      <c r="R6">
        <f t="shared" si="0"/>
        <v>50000</v>
      </c>
      <c r="S6">
        <f t="shared" si="1"/>
        <v>163.05866199298495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126.45997679580591</v>
      </c>
      <c r="AC6">
        <f t="shared" si="19"/>
        <v>157.70865406006249</v>
      </c>
      <c r="AE6">
        <f t="shared" si="2"/>
        <v>0</v>
      </c>
      <c r="AF6">
        <f t="shared" si="3"/>
        <v>0</v>
      </c>
      <c r="AG6">
        <f t="shared" si="3"/>
        <v>-12.089870919188531</v>
      </c>
      <c r="AH6">
        <f t="shared" si="4"/>
        <v>-52.384771316955003</v>
      </c>
      <c r="AI6">
        <f t="shared" si="5"/>
        <v>-64.474642236143538</v>
      </c>
      <c r="AJ6">
        <f t="shared" si="6"/>
        <v>-31.248677264256571</v>
      </c>
      <c r="AK6">
        <f t="shared" si="20"/>
        <v>8.8521983757064149</v>
      </c>
      <c r="AL6">
        <f t="shared" si="7"/>
        <v>-86.871121124693701</v>
      </c>
      <c r="AN6">
        <f t="shared" si="8"/>
        <v>0</v>
      </c>
      <c r="AO6">
        <f t="shared" si="8"/>
        <v>0</v>
      </c>
      <c r="AP6">
        <f t="shared" si="8"/>
        <v>-8.6053313188921638</v>
      </c>
      <c r="AQ6">
        <f t="shared" si="8"/>
        <v>-37.286445509631093</v>
      </c>
      <c r="AR6">
        <f t="shared" si="8"/>
        <v>-45.891776828523263</v>
      </c>
      <c r="AS6">
        <f t="shared" si="8"/>
        <v>-22.242191246993844</v>
      </c>
      <c r="AT6">
        <f t="shared" si="8"/>
        <v>6.3008199535537859</v>
      </c>
      <c r="AU6">
        <f t="shared" si="8"/>
        <v>-61.833148121963326</v>
      </c>
      <c r="AW6">
        <v>3</v>
      </c>
      <c r="AX6">
        <f>IF(Z6&gt;0, (R6*SUMPRODUCT(K6:$K$98, X6:$X$98)-K6*$AZ$3)/Z6, 0)</f>
        <v>163.05866199298495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1.0856730000000001E-3</v>
      </c>
      <c r="Q7" s="4">
        <f t="shared" si="22"/>
        <v>12.5</v>
      </c>
      <c r="R7">
        <f t="shared" si="0"/>
        <v>50000</v>
      </c>
      <c r="S7">
        <f t="shared" si="1"/>
        <v>193.99508971556367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157.70865406006249</v>
      </c>
      <c r="AC7">
        <f t="shared" si="19"/>
        <v>185.55004213796303</v>
      </c>
      <c r="AE7">
        <f t="shared" si="2"/>
        <v>0</v>
      </c>
      <c r="AF7">
        <f t="shared" si="3"/>
        <v>0</v>
      </c>
      <c r="AG7">
        <f t="shared" si="3"/>
        <v>-11.955846563566197</v>
      </c>
      <c r="AH7">
        <f t="shared" si="4"/>
        <v>-52.502585721792691</v>
      </c>
      <c r="AI7">
        <f t="shared" si="5"/>
        <v>-64.458432285358896</v>
      </c>
      <c r="AJ7">
        <f t="shared" si="6"/>
        <v>-27.841388077900547</v>
      </c>
      <c r="AK7">
        <f t="shared" si="20"/>
        <v>11.039605784204374</v>
      </c>
      <c r="AL7">
        <f t="shared" si="7"/>
        <v>-81.260214579055074</v>
      </c>
      <c r="AN7">
        <f t="shared" si="8"/>
        <v>0</v>
      </c>
      <c r="AO7">
        <f t="shared" si="8"/>
        <v>0</v>
      </c>
      <c r="AP7">
        <f t="shared" si="8"/>
        <v>-7.5981566337805946</v>
      </c>
      <c r="AQ7">
        <f t="shared" si="8"/>
        <v>-33.366342389198621</v>
      </c>
      <c r="AR7">
        <f t="shared" si="8"/>
        <v>-40.964499022979219</v>
      </c>
      <c r="AS7">
        <f t="shared" si="8"/>
        <v>-17.693705451390532</v>
      </c>
      <c r="AT7">
        <f t="shared" si="8"/>
        <v>7.0158690543244235</v>
      </c>
      <c r="AU7">
        <f t="shared" si="8"/>
        <v>-51.642335420045328</v>
      </c>
      <c r="AW7">
        <v>4</v>
      </c>
      <c r="AX7">
        <f>IF(Z7&gt;0, (R7*SUMPRODUCT(K7:$K$98, X7:$X$98)-K7*$AZ$3)/Z7, 0)</f>
        <v>193.99508971556367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1.1037099999999999E-3</v>
      </c>
      <c r="Q8" s="4">
        <f t="shared" si="22"/>
        <v>12.5</v>
      </c>
      <c r="R8">
        <f t="shared" si="0"/>
        <v>50000</v>
      </c>
      <c r="S8">
        <f t="shared" si="1"/>
        <v>222.37578126986094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185.55004213796303</v>
      </c>
      <c r="AC8">
        <f t="shared" si="19"/>
        <v>210.33355116620316</v>
      </c>
      <c r="AE8">
        <f t="shared" si="2"/>
        <v>0</v>
      </c>
      <c r="AF8">
        <f t="shared" si="3"/>
        <v>0</v>
      </c>
      <c r="AG8">
        <f t="shared" si="3"/>
        <v>-11.823092310519861</v>
      </c>
      <c r="AH8">
        <f t="shared" si="4"/>
        <v>-52.783149642694589</v>
      </c>
      <c r="AI8">
        <f t="shared" si="5"/>
        <v>-64.60624195321445</v>
      </c>
      <c r="AJ8">
        <f t="shared" si="6"/>
        <v>-24.783509028240132</v>
      </c>
      <c r="AK8">
        <f t="shared" si="20"/>
        <v>12.988502949657413</v>
      </c>
      <c r="AL8">
        <f t="shared" si="7"/>
        <v>-76.401248031797167</v>
      </c>
      <c r="AN8">
        <f t="shared" si="8"/>
        <v>0</v>
      </c>
      <c r="AO8">
        <f t="shared" si="8"/>
        <v>0</v>
      </c>
      <c r="AP8">
        <f t="shared" si="8"/>
        <v>-6.7087400946290341</v>
      </c>
      <c r="AQ8">
        <f t="shared" si="8"/>
        <v>-29.950576636678498</v>
      </c>
      <c r="AR8">
        <f t="shared" si="8"/>
        <v>-36.659316731307534</v>
      </c>
      <c r="AS8">
        <f t="shared" si="8"/>
        <v>-14.062828601567817</v>
      </c>
      <c r="AT8">
        <f t="shared" si="8"/>
        <v>7.3700253892158578</v>
      </c>
      <c r="AU8">
        <f t="shared" si="8"/>
        <v>-43.352119943659488</v>
      </c>
      <c r="AW8">
        <v>5</v>
      </c>
      <c r="AX8">
        <f>IF(Z8&gt;0, (R8*SUMPRODUCT(K8:$K$98, X8:$X$98)-K8*$AZ$3)/Z8, 0)</f>
        <v>222.37578126986094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1.131668E-3</v>
      </c>
      <c r="Q9" s="4">
        <f t="shared" si="22"/>
        <v>12.5</v>
      </c>
      <c r="R9">
        <f t="shared" si="0"/>
        <v>50000</v>
      </c>
      <c r="S9">
        <f t="shared" si="1"/>
        <v>248.36724422967637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210.33355116620316</v>
      </c>
      <c r="AC9">
        <f t="shared" si="19"/>
        <v>232.30248472366651</v>
      </c>
      <c r="AE9">
        <f t="shared" si="2"/>
        <v>0</v>
      </c>
      <c r="AF9">
        <f t="shared" si="3"/>
        <v>0</v>
      </c>
      <c r="AG9">
        <f t="shared" si="3"/>
        <v>-11.691481572185801</v>
      </c>
      <c r="AH9">
        <f t="shared" si="4"/>
        <v>-53.519260915445557</v>
      </c>
      <c r="AI9">
        <f t="shared" si="5"/>
        <v>-65.210742487631364</v>
      </c>
      <c r="AJ9">
        <f t="shared" si="6"/>
        <v>-21.968933557463345</v>
      </c>
      <c r="AK9">
        <f t="shared" si="20"/>
        <v>14.723348581634223</v>
      </c>
      <c r="AL9">
        <f t="shared" si="7"/>
        <v>-72.456327463460482</v>
      </c>
      <c r="AN9">
        <f t="shared" si="8"/>
        <v>0</v>
      </c>
      <c r="AO9">
        <f t="shared" si="8"/>
        <v>0</v>
      </c>
      <c r="AP9">
        <f t="shared" si="8"/>
        <v>-5.923268417140477</v>
      </c>
      <c r="AQ9">
        <f t="shared" si="8"/>
        <v>-27.114523162173747</v>
      </c>
      <c r="AR9">
        <f t="shared" si="8"/>
        <v>-33.037791579314224</v>
      </c>
      <c r="AS9">
        <f t="shared" si="8"/>
        <v>-11.130145439287721</v>
      </c>
      <c r="AT9">
        <f t="shared" si="8"/>
        <v>7.4593065993978618</v>
      </c>
      <c r="AU9">
        <f t="shared" si="8"/>
        <v>-36.708630419204084</v>
      </c>
      <c r="AW9">
        <v>6</v>
      </c>
      <c r="AX9">
        <f>IF(Z9&gt;0, (R9*SUMPRODUCT(K9:$K$98, X9:$X$98)-K9*$AZ$3)/Z9, 0)</f>
        <v>248.36724422967637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1.1650359999999999E-3</v>
      </c>
      <c r="Q10" s="4">
        <f t="shared" si="22"/>
        <v>12.5</v>
      </c>
      <c r="R10">
        <f t="shared" si="0"/>
        <v>50000</v>
      </c>
      <c r="S10">
        <f t="shared" si="1"/>
        <v>271.97673997002511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232.30248472366651</v>
      </c>
      <c r="AC10">
        <f t="shared" si="19"/>
        <v>251.54466709197646</v>
      </c>
      <c r="AE10">
        <f t="shared" si="2"/>
        <v>0</v>
      </c>
      <c r="AF10">
        <f t="shared" si="3"/>
        <v>0</v>
      </c>
      <c r="AG10">
        <f t="shared" si="3"/>
        <v>-11.56094575953901</v>
      </c>
      <c r="AH10">
        <f t="shared" si="4"/>
        <v>-54.483987699732232</v>
      </c>
      <c r="AI10">
        <f t="shared" si="5"/>
        <v>-66.044933459271249</v>
      </c>
      <c r="AJ10">
        <f t="shared" si="6"/>
        <v>-19.242182368309955</v>
      </c>
      <c r="AK10">
        <f t="shared" si="20"/>
        <v>16.261173930656657</v>
      </c>
      <c r="AL10">
        <f t="shared" si="7"/>
        <v>-69.02594189692455</v>
      </c>
      <c r="AN10">
        <f t="shared" si="8"/>
        <v>0</v>
      </c>
      <c r="AO10">
        <f t="shared" si="8"/>
        <v>0</v>
      </c>
      <c r="AP10">
        <f t="shared" si="8"/>
        <v>-5.2295847428798581</v>
      </c>
      <c r="AQ10">
        <f t="shared" si="8"/>
        <v>-24.645789084398835</v>
      </c>
      <c r="AR10">
        <f t="shared" si="8"/>
        <v>-29.875373827278697</v>
      </c>
      <c r="AS10">
        <f t="shared" si="8"/>
        <v>-8.7041860956744159</v>
      </c>
      <c r="AT10">
        <f t="shared" si="8"/>
        <v>7.3557292679892878</v>
      </c>
      <c r="AU10">
        <f t="shared" si="8"/>
        <v>-31.223830654963827</v>
      </c>
      <c r="AW10">
        <v>7</v>
      </c>
      <c r="AX10">
        <f>IF(Z10&gt;0, (R10*SUMPRODUCT(K10:$K$98, X10:$X$98)-K10*$AZ$3)/Z10, 0)</f>
        <v>271.97673997002511</v>
      </c>
    </row>
    <row r="11" spans="1:52" x14ac:dyDescent="0.25">
      <c r="A11" t="s">
        <v>33</v>
      </c>
      <c r="C11" s="12">
        <f>AU100</f>
        <v>-446.19459910414099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1.1975029999999999E-3</v>
      </c>
      <c r="Q11" s="4">
        <f t="shared" si="22"/>
        <v>12.5</v>
      </c>
      <c r="R11">
        <f t="shared" si="0"/>
        <v>50000</v>
      </c>
      <c r="S11">
        <f t="shared" si="1"/>
        <v>293.3658975192053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251.54466709197646</v>
      </c>
      <c r="AC11">
        <f t="shared" si="19"/>
        <v>268.28879365979526</v>
      </c>
      <c r="AE11">
        <f t="shared" si="2"/>
        <v>0</v>
      </c>
      <c r="AF11">
        <f t="shared" si="3"/>
        <v>0</v>
      </c>
      <c r="AG11">
        <f t="shared" si="3"/>
        <v>-11.431492034713733</v>
      </c>
      <c r="AH11">
        <f t="shared" si="4"/>
        <v>-55.377068919540967</v>
      </c>
      <c r="AI11">
        <f t="shared" si="5"/>
        <v>-66.808560954254702</v>
      </c>
      <c r="AJ11">
        <f t="shared" si="6"/>
        <v>-16.744126567818796</v>
      </c>
      <c r="AK11">
        <f t="shared" si="20"/>
        <v>17.608126696438354</v>
      </c>
      <c r="AL11">
        <f t="shared" si="7"/>
        <v>-65.944560825635136</v>
      </c>
      <c r="AN11">
        <f t="shared" si="8"/>
        <v>0</v>
      </c>
      <c r="AO11">
        <f t="shared" si="8"/>
        <v>0</v>
      </c>
      <c r="AP11">
        <f t="shared" si="8"/>
        <v>-4.6169879036006298</v>
      </c>
      <c r="AQ11">
        <f t="shared" si="8"/>
        <v>-22.365869351260205</v>
      </c>
      <c r="AR11">
        <f t="shared" si="8"/>
        <v>-26.982857254860836</v>
      </c>
      <c r="AS11">
        <f t="shared" si="8"/>
        <v>-6.7626718879057721</v>
      </c>
      <c r="AT11">
        <f t="shared" si="8"/>
        <v>7.1116270488272288</v>
      </c>
      <c r="AU11">
        <f t="shared" si="8"/>
        <v>-26.633902093939376</v>
      </c>
      <c r="AW11">
        <v>8</v>
      </c>
      <c r="AX11">
        <f>IF(Z11&gt;0, (R11*SUMPRODUCT(K11:$K$98, X11:$X$98)-K11*$AZ$3)/Z11, 0)</f>
        <v>293.3658975192053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1.2389879999999999E-3</v>
      </c>
      <c r="Q12" s="4">
        <f t="shared" si="22"/>
        <v>12.5</v>
      </c>
      <c r="R12">
        <f t="shared" si="0"/>
        <v>50000</v>
      </c>
      <c r="S12">
        <f t="shared" si="1"/>
        <v>312.83493868081462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268.28879365979526</v>
      </c>
      <c r="AC12">
        <f t="shared" si="19"/>
        <v>282.87820614087229</v>
      </c>
      <c r="AE12">
        <f t="shared" si="2"/>
        <v>0</v>
      </c>
      <c r="AF12">
        <f t="shared" si="3"/>
        <v>0</v>
      </c>
      <c r="AG12">
        <f t="shared" si="3"/>
        <v>-11.30301363291349</v>
      </c>
      <c r="AH12">
        <f t="shared" si="4"/>
        <v>-56.653925812423587</v>
      </c>
      <c r="AI12">
        <f t="shared" si="5"/>
        <v>-67.956939445337071</v>
      </c>
      <c r="AJ12">
        <f t="shared" si="6"/>
        <v>-14.589412481077034</v>
      </c>
      <c r="AK12">
        <f t="shared" si="20"/>
        <v>18.78021555618567</v>
      </c>
      <c r="AL12">
        <f t="shared" si="7"/>
        <v>-63.766136370228438</v>
      </c>
      <c r="AN12">
        <f t="shared" si="8"/>
        <v>0</v>
      </c>
      <c r="AO12">
        <f t="shared" si="8"/>
        <v>0</v>
      </c>
      <c r="AP12">
        <f t="shared" si="8"/>
        <v>-4.0759800285320686</v>
      </c>
      <c r="AQ12">
        <f t="shared" si="8"/>
        <v>-20.42997360252263</v>
      </c>
      <c r="AR12">
        <f t="shared" si="8"/>
        <v>-24.505953631054695</v>
      </c>
      <c r="AS12">
        <f t="shared" si="8"/>
        <v>-5.2610883992677584</v>
      </c>
      <c r="AT12">
        <f t="shared" si="8"/>
        <v>6.7723340008755644</v>
      </c>
      <c r="AU12">
        <f t="shared" si="8"/>
        <v>-22.99470802944689</v>
      </c>
      <c r="AW12">
        <v>9</v>
      </c>
      <c r="AX12">
        <f>IF(Z12&gt;0, (R12*SUMPRODUCT(K12:$K$98, X12:$X$98)-K12*$AZ$3)/Z12, 0)</f>
        <v>312.83493868081462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1.2822770000000001E-3</v>
      </c>
      <c r="Q13" s="4">
        <f t="shared" si="22"/>
        <v>12.5</v>
      </c>
      <c r="R13">
        <f t="shared" si="0"/>
        <v>50000</v>
      </c>
      <c r="S13">
        <f t="shared" si="1"/>
        <v>330.45980811009571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282.87820614087229</v>
      </c>
      <c r="AC13">
        <f t="shared" si="19"/>
        <v>295.44401988865059</v>
      </c>
      <c r="AE13">
        <f t="shared" si="2"/>
        <v>0</v>
      </c>
      <c r="AF13">
        <f t="shared" si="3"/>
        <v>0</v>
      </c>
      <c r="AG13">
        <f t="shared" si="3"/>
        <v>-11.175489902172183</v>
      </c>
      <c r="AH13">
        <f t="shared" si="4"/>
        <v>-57.974377648685646</v>
      </c>
      <c r="AI13">
        <f t="shared" si="5"/>
        <v>-69.149867550857834</v>
      </c>
      <c r="AJ13">
        <f t="shared" si="6"/>
        <v>-12.565813747778293</v>
      </c>
      <c r="AK13">
        <f t="shared" si="20"/>
        <v>19.801474429861063</v>
      </c>
      <c r="AL13">
        <f t="shared" si="7"/>
        <v>-61.914206868775068</v>
      </c>
      <c r="AN13">
        <f t="shared" si="8"/>
        <v>0</v>
      </c>
      <c r="AO13">
        <f t="shared" si="8"/>
        <v>0</v>
      </c>
      <c r="AP13">
        <f t="shared" si="8"/>
        <v>-3.598208654289019</v>
      </c>
      <c r="AQ13">
        <f t="shared" si="8"/>
        <v>-18.666198010878624</v>
      </c>
      <c r="AR13">
        <f t="shared" si="8"/>
        <v>-22.264406665167645</v>
      </c>
      <c r="AS13">
        <f t="shared" si="8"/>
        <v>-4.0458557227680414</v>
      </c>
      <c r="AT13">
        <f t="shared" si="8"/>
        <v>6.3755448114502737</v>
      </c>
      <c r="AU13">
        <f t="shared" si="8"/>
        <v>-19.934717576485411</v>
      </c>
      <c r="AW13">
        <v>10</v>
      </c>
      <c r="AX13">
        <f>IF(Z13&gt;0, (R13*SUMPRODUCT(K13:$K$98, X13:$X$98)-K13*$AZ$3)/Z13, 0)</f>
        <v>330.45980811009571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1.3327809999999999E-3</v>
      </c>
      <c r="Q14" s="4">
        <f t="shared" si="22"/>
        <v>12.5</v>
      </c>
      <c r="R14">
        <f t="shared" si="0"/>
        <v>50000</v>
      </c>
      <c r="S14">
        <f t="shared" si="1"/>
        <v>346.45982272173717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295.44401988865059</v>
      </c>
      <c r="AC14">
        <f t="shared" si="19"/>
        <v>306.23834629768379</v>
      </c>
      <c r="AE14">
        <f t="shared" si="2"/>
        <v>0</v>
      </c>
      <c r="AF14">
        <f t="shared" si="3"/>
        <v>0</v>
      </c>
      <c r="AG14">
        <f t="shared" si="3"/>
        <v>-11.048840522543154</v>
      </c>
      <c r="AH14">
        <f t="shared" si="4"/>
        <v>-59.577922429227776</v>
      </c>
      <c r="AI14">
        <f t="shared" si="5"/>
        <v>-70.626762951770928</v>
      </c>
      <c r="AJ14">
        <f t="shared" si="6"/>
        <v>-10.794326409033204</v>
      </c>
      <c r="AK14">
        <f t="shared" si="20"/>
        <v>20.681081392205542</v>
      </c>
      <c r="AL14">
        <f t="shared" si="7"/>
        <v>-60.74000796859859</v>
      </c>
      <c r="AN14">
        <f t="shared" si="8"/>
        <v>0</v>
      </c>
      <c r="AO14">
        <f t="shared" si="8"/>
        <v>0</v>
      </c>
      <c r="AP14">
        <f t="shared" si="8"/>
        <v>-3.1762776282300504</v>
      </c>
      <c r="AQ14">
        <f t="shared" si="8"/>
        <v>-17.127229030257045</v>
      </c>
      <c r="AR14">
        <f t="shared" si="8"/>
        <v>-20.303506658487095</v>
      </c>
      <c r="AS14">
        <f t="shared" si="8"/>
        <v>-3.103110902440041</v>
      </c>
      <c r="AT14">
        <f t="shared" si="8"/>
        <v>5.9453167071821751</v>
      </c>
      <c r="AU14">
        <f t="shared" si="8"/>
        <v>-17.461300853744959</v>
      </c>
      <c r="AW14">
        <v>11</v>
      </c>
      <c r="AX14">
        <f>IF(Z14&gt;0, (R14*SUMPRODUCT(K14:$K$98, X14:$X$98)-K14*$AZ$3)/Z14, 0)</f>
        <v>346.45982272173717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1.4022240000000001E-3</v>
      </c>
      <c r="Q15" s="4">
        <f t="shared" si="22"/>
        <v>12.5</v>
      </c>
      <c r="R15">
        <f t="shared" si="0"/>
        <v>50000</v>
      </c>
      <c r="S15">
        <f t="shared" si="1"/>
        <v>360.95763947631156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306.23834629768379</v>
      </c>
      <c r="AC15">
        <f t="shared" si="19"/>
        <v>315.41515692806217</v>
      </c>
      <c r="AE15">
        <f t="shared" si="2"/>
        <v>0</v>
      </c>
      <c r="AF15">
        <f t="shared" si="3"/>
        <v>0</v>
      </c>
      <c r="AG15">
        <f t="shared" si="3"/>
        <v>-10.922859167964841</v>
      </c>
      <c r="AH15">
        <f t="shared" si="4"/>
        <v>-61.971797411530218</v>
      </c>
      <c r="AI15">
        <f t="shared" si="5"/>
        <v>-72.894656579495063</v>
      </c>
      <c r="AJ15">
        <f t="shared" si="6"/>
        <v>-9.1768106303783838</v>
      </c>
      <c r="AK15">
        <f t="shared" si="20"/>
        <v>21.436684240837867</v>
      </c>
      <c r="AL15">
        <f t="shared" si="7"/>
        <v>-60.634782969035584</v>
      </c>
      <c r="AN15">
        <f t="shared" si="8"/>
        <v>0</v>
      </c>
      <c r="AO15">
        <f t="shared" si="8"/>
        <v>0</v>
      </c>
      <c r="AP15">
        <f t="shared" si="8"/>
        <v>-2.8036258921667705</v>
      </c>
      <c r="AQ15">
        <f t="shared" si="8"/>
        <v>-15.906616860597339</v>
      </c>
      <c r="AR15">
        <f t="shared" si="8"/>
        <v>-18.71024275276411</v>
      </c>
      <c r="AS15">
        <f t="shared" si="8"/>
        <v>-2.3554587214946059</v>
      </c>
      <c r="AT15">
        <f t="shared" si="8"/>
        <v>5.5022629199580155</v>
      </c>
      <c r="AU15">
        <f t="shared" si="8"/>
        <v>-15.563438554300701</v>
      </c>
      <c r="AW15">
        <v>12</v>
      </c>
      <c r="AX15">
        <f>IF(Z15&gt;0, (R15*SUMPRODUCT(K15:$K$98, X15:$X$98)-K15*$AZ$3)/Z15, 0)</f>
        <v>360.95763947631156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1.482489E-3</v>
      </c>
      <c r="Q16" s="4">
        <f t="shared" si="22"/>
        <v>12.5</v>
      </c>
      <c r="R16">
        <f t="shared" si="0"/>
        <v>50000</v>
      </c>
      <c r="S16">
        <f t="shared" si="1"/>
        <v>373.92470208535809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315.41515692806217</v>
      </c>
      <c r="AC16">
        <f t="shared" si="19"/>
        <v>322.99428976446063</v>
      </c>
      <c r="AE16">
        <f t="shared" si="2"/>
        <v>0</v>
      </c>
      <c r="AF16">
        <f t="shared" si="3"/>
        <v>0</v>
      </c>
      <c r="AG16">
        <f t="shared" si="3"/>
        <v>-10.797437557720135</v>
      </c>
      <c r="AH16">
        <f t="shared" si="4"/>
        <v>-64.772074260228123</v>
      </c>
      <c r="AI16">
        <f t="shared" si="5"/>
        <v>-75.569511817948253</v>
      </c>
      <c r="AJ16">
        <f t="shared" si="6"/>
        <v>-7.5791328363984576</v>
      </c>
      <c r="AK16">
        <f t="shared" si="20"/>
        <v>22.079060984964354</v>
      </c>
      <c r="AL16">
        <f t="shared" si="7"/>
        <v>-61.069583669382354</v>
      </c>
      <c r="AN16">
        <f t="shared" si="8"/>
        <v>0</v>
      </c>
      <c r="AO16">
        <f t="shared" si="8"/>
        <v>0</v>
      </c>
      <c r="AP16">
        <f t="shared" si="8"/>
        <v>-2.4744940077677233</v>
      </c>
      <c r="AQ16">
        <f t="shared" si="8"/>
        <v>-14.844087661615799</v>
      </c>
      <c r="AR16">
        <f t="shared" si="8"/>
        <v>-17.318581669383519</v>
      </c>
      <c r="AS16">
        <f t="shared" si="8"/>
        <v>-1.7369416296678786</v>
      </c>
      <c r="AT16">
        <f t="shared" si="8"/>
        <v>5.0599509200559272</v>
      </c>
      <c r="AU16">
        <f t="shared" si="8"/>
        <v>-13.995572378995471</v>
      </c>
      <c r="AW16">
        <v>13</v>
      </c>
      <c r="AX16">
        <f>IF(Z16&gt;0, (R16*SUMPRODUCT(K16:$K$98, X16:$X$98)-K16*$AZ$3)/Z16, 0)</f>
        <v>373.92470208535809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1.564558E-3</v>
      </c>
      <c r="Q17" s="4">
        <f t="shared" si="22"/>
        <v>12.5</v>
      </c>
      <c r="R17">
        <f t="shared" si="0"/>
        <v>50000</v>
      </c>
      <c r="S17">
        <f t="shared" si="1"/>
        <v>385.47372207403453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322.99428976446063</v>
      </c>
      <c r="AC17">
        <f t="shared" si="19"/>
        <v>329.1196214751626</v>
      </c>
      <c r="AE17">
        <f t="shared" si="2"/>
        <v>0</v>
      </c>
      <c r="AF17">
        <f t="shared" si="3"/>
        <v>0</v>
      </c>
      <c r="AG17">
        <f t="shared" si="3"/>
        <v>-10.672569964832503</v>
      </c>
      <c r="AH17">
        <f t="shared" si="4"/>
        <v>-67.572869241725996</v>
      </c>
      <c r="AI17">
        <f t="shared" si="5"/>
        <v>-78.245439206558501</v>
      </c>
      <c r="AJ17">
        <f t="shared" si="6"/>
        <v>-6.1253317107019711</v>
      </c>
      <c r="AK17">
        <f t="shared" si="20"/>
        <v>22.609600283512247</v>
      </c>
      <c r="AL17">
        <f t="shared" si="7"/>
        <v>-61.761170633748222</v>
      </c>
      <c r="AN17">
        <f t="shared" si="8"/>
        <v>0</v>
      </c>
      <c r="AO17">
        <f t="shared" si="8"/>
        <v>0</v>
      </c>
      <c r="AP17">
        <f t="shared" si="8"/>
        <v>-2.1838192663341438</v>
      </c>
      <c r="AQ17">
        <f t="shared" si="8"/>
        <v>-13.826747842160904</v>
      </c>
      <c r="AR17">
        <f t="shared" si="8"/>
        <v>-16.010567108495049</v>
      </c>
      <c r="AS17">
        <f t="shared" si="8"/>
        <v>-1.2533642268540872</v>
      </c>
      <c r="AT17">
        <f t="shared" si="8"/>
        <v>4.6263721733327481</v>
      </c>
      <c r="AU17">
        <f t="shared" si="8"/>
        <v>-12.637559162016386</v>
      </c>
      <c r="AW17">
        <v>14</v>
      </c>
      <c r="AX17">
        <f>IF(Z17&gt;0, (R17*SUMPRODUCT(K17:$K$98, X17:$X$98)-K17*$AZ$3)/Z17, 0)</f>
        <v>385.47372207403453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1.6511360000000001E-3</v>
      </c>
      <c r="Q18" s="4">
        <f t="shared" si="22"/>
        <v>12.5</v>
      </c>
      <c r="R18">
        <f t="shared" si="0"/>
        <v>50000</v>
      </c>
      <c r="S18">
        <f t="shared" si="1"/>
        <v>395.81973721810505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329.1196214751626</v>
      </c>
      <c r="AC18">
        <f t="shared" si="19"/>
        <v>334.01556950114252</v>
      </c>
      <c r="AE18">
        <f t="shared" si="2"/>
        <v>0</v>
      </c>
      <c r="AF18">
        <f t="shared" si="3"/>
        <v>0</v>
      </c>
      <c r="AG18">
        <f t="shared" si="3"/>
        <v>-10.548222400702723</v>
      </c>
      <c r="AH18">
        <f t="shared" si="4"/>
        <v>-70.487457925814724</v>
      </c>
      <c r="AI18">
        <f t="shared" si="5"/>
        <v>-81.035680326517451</v>
      </c>
      <c r="AJ18">
        <f t="shared" si="6"/>
        <v>-4.8959480259799193</v>
      </c>
      <c r="AK18">
        <f t="shared" si="20"/>
        <v>23.038373503261383</v>
      </c>
      <c r="AL18">
        <f t="shared" si="7"/>
        <v>-62.893254849235987</v>
      </c>
      <c r="AN18">
        <f t="shared" si="8"/>
        <v>0</v>
      </c>
      <c r="AO18">
        <f t="shared" si="8"/>
        <v>0</v>
      </c>
      <c r="AP18">
        <f t="shared" si="8"/>
        <v>-1.9271207955916643</v>
      </c>
      <c r="AQ18">
        <f t="shared" si="8"/>
        <v>-12.877795029063902</v>
      </c>
      <c r="AR18">
        <f t="shared" si="8"/>
        <v>-14.804915824655568</v>
      </c>
      <c r="AS18">
        <f t="shared" si="8"/>
        <v>-0.89447139969036815</v>
      </c>
      <c r="AT18">
        <f t="shared" si="8"/>
        <v>4.2090247046540483</v>
      </c>
      <c r="AU18">
        <f t="shared" si="8"/>
        <v>-11.490362519691887</v>
      </c>
      <c r="AW18">
        <v>15</v>
      </c>
      <c r="AX18">
        <f>IF(Z18&gt;0, (R18*SUMPRODUCT(K18:$K$98, X18:$X$98)-K18*$AZ$3)/Z18, 0)</f>
        <v>395.81973721810505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1.7512420000000001E-3</v>
      </c>
      <c r="Q19" s="4">
        <f t="shared" si="22"/>
        <v>12.5</v>
      </c>
      <c r="R19">
        <f t="shared" si="0"/>
        <v>50000</v>
      </c>
      <c r="S19">
        <f t="shared" si="1"/>
        <v>405.12973832890481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334.01556950114252</v>
      </c>
      <c r="AC19">
        <f t="shared" si="19"/>
        <v>337.85446721149003</v>
      </c>
      <c r="AE19">
        <f t="shared" si="2"/>
        <v>0</v>
      </c>
      <c r="AF19">
        <f t="shared" si="3"/>
        <v>0</v>
      </c>
      <c r="AG19">
        <f t="shared" si="3"/>
        <v>-10.424267686602246</v>
      </c>
      <c r="AH19">
        <f t="shared" si="4"/>
        <v>-73.889960373805764</v>
      </c>
      <c r="AI19">
        <f t="shared" si="5"/>
        <v>-84.314228060408013</v>
      </c>
      <c r="AJ19">
        <f t="shared" si="6"/>
        <v>-3.8388977103475099</v>
      </c>
      <c r="AK19">
        <f t="shared" si="20"/>
        <v>23.381089865079979</v>
      </c>
      <c r="AL19">
        <f t="shared" si="7"/>
        <v>-64.772035905675551</v>
      </c>
      <c r="AN19">
        <f t="shared" si="8"/>
        <v>0</v>
      </c>
      <c r="AO19">
        <f t="shared" si="8"/>
        <v>0</v>
      </c>
      <c r="AP19">
        <f t="shared" si="8"/>
        <v>-1.7004238685352091</v>
      </c>
      <c r="AQ19">
        <f t="shared" si="8"/>
        <v>-12.053053129691206</v>
      </c>
      <c r="AR19">
        <f t="shared" si="8"/>
        <v>-13.753476998226416</v>
      </c>
      <c r="AS19">
        <f t="shared" si="8"/>
        <v>-0.62620737415730821</v>
      </c>
      <c r="AT19">
        <f t="shared" si="8"/>
        <v>3.8139622344931912</v>
      </c>
      <c r="AU19">
        <f t="shared" si="8"/>
        <v>-10.565722137890534</v>
      </c>
      <c r="AW19">
        <v>16</v>
      </c>
      <c r="AX19">
        <f>IF(Z19&gt;0, (R19*SUMPRODUCT(K19:$K$98, X19:$X$98)-K19*$AZ$3)/Z19, 0)</f>
        <v>405.12973832890481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1.8504459999999999E-3</v>
      </c>
      <c r="Q20" s="4">
        <f t="shared" si="22"/>
        <v>12.5</v>
      </c>
      <c r="R20">
        <f t="shared" si="0"/>
        <v>50000</v>
      </c>
      <c r="S20">
        <f t="shared" si="1"/>
        <v>413.47415646579179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337.85446721149003</v>
      </c>
      <c r="AC20">
        <f t="shared" si="19"/>
        <v>340.72703259913055</v>
      </c>
      <c r="AE20">
        <f t="shared" si="2"/>
        <v>0</v>
      </c>
      <c r="AF20">
        <f t="shared" si="3"/>
        <v>0</v>
      </c>
      <c r="AG20">
        <f t="shared" si="3"/>
        <v>-10.300735465292622</v>
      </c>
      <c r="AH20">
        <f t="shared" si="4"/>
        <v>-77.158177774409523</v>
      </c>
      <c r="AI20">
        <f t="shared" si="5"/>
        <v>-87.458913239702142</v>
      </c>
      <c r="AJ20">
        <f t="shared" si="6"/>
        <v>-2.8725653876405204</v>
      </c>
      <c r="AK20">
        <f t="shared" si="20"/>
        <v>23.649812704804305</v>
      </c>
      <c r="AL20">
        <f t="shared" si="7"/>
        <v>-66.681665922538357</v>
      </c>
      <c r="AN20">
        <f t="shared" si="8"/>
        <v>0</v>
      </c>
      <c r="AO20">
        <f t="shared" si="8"/>
        <v>0</v>
      </c>
      <c r="AP20">
        <f t="shared" si="8"/>
        <v>-1.5002438279500192</v>
      </c>
      <c r="AQ20">
        <f t="shared" si="8"/>
        <v>-11.237651949412513</v>
      </c>
      <c r="AR20">
        <f t="shared" si="8"/>
        <v>-12.737895777362532</v>
      </c>
      <c r="AS20">
        <f t="shared" si="8"/>
        <v>-0.41837289266491423</v>
      </c>
      <c r="AT20">
        <f t="shared" si="8"/>
        <v>3.4444613845394665</v>
      </c>
      <c r="AU20">
        <f t="shared" si="8"/>
        <v>-9.7118072854879802</v>
      </c>
      <c r="AW20">
        <v>17</v>
      </c>
      <c r="AX20">
        <f>IF(Z20&gt;0, (R20*SUMPRODUCT(K20:$K$98, X20:$X$98)-K20*$AZ$3)/Z20, 0)</f>
        <v>413.47415646579179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1.9640790000000001E-3</v>
      </c>
      <c r="Q21" s="4">
        <f t="shared" si="22"/>
        <v>12.5</v>
      </c>
      <c r="R21">
        <f t="shared" si="0"/>
        <v>50000</v>
      </c>
      <c r="S21">
        <f t="shared" si="1"/>
        <v>421.04635042142525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340.72703259913055</v>
      </c>
      <c r="AC21">
        <f t="shared" si="19"/>
        <v>342.81582575447845</v>
      </c>
      <c r="AE21">
        <f t="shared" si="2"/>
        <v>0</v>
      </c>
      <c r="AF21">
        <f t="shared" si="3"/>
        <v>0</v>
      </c>
      <c r="AG21">
        <f t="shared" si="3"/>
        <v>-10.177496652427759</v>
      </c>
      <c r="AH21">
        <f t="shared" si="4"/>
        <v>-80.925832847745866</v>
      </c>
      <c r="AI21">
        <f t="shared" si="5"/>
        <v>-91.103329500173629</v>
      </c>
      <c r="AJ21">
        <f t="shared" si="6"/>
        <v>-2.0887931553479007</v>
      </c>
      <c r="AK21">
        <f t="shared" si="20"/>
        <v>23.850892281939142</v>
      </c>
      <c r="AL21">
        <f t="shared" si="7"/>
        <v>-69.341230373582391</v>
      </c>
      <c r="AN21">
        <f t="shared" si="8"/>
        <v>0</v>
      </c>
      <c r="AO21">
        <f t="shared" si="8"/>
        <v>0</v>
      </c>
      <c r="AP21">
        <f t="shared" si="8"/>
        <v>-1.323477493101038</v>
      </c>
      <c r="AQ21">
        <f t="shared" si="8"/>
        <v>-10.523562133415162</v>
      </c>
      <c r="AR21">
        <f t="shared" si="8"/>
        <v>-11.847039626516201</v>
      </c>
      <c r="AS21">
        <f t="shared" si="8"/>
        <v>-0.27162580576108614</v>
      </c>
      <c r="AT21">
        <f t="shared" si="8"/>
        <v>3.1015602562732232</v>
      </c>
      <c r="AU21">
        <f t="shared" si="8"/>
        <v>-9.0171051760040637</v>
      </c>
      <c r="AW21">
        <v>18</v>
      </c>
      <c r="AX21">
        <f>IF(Z21&gt;0, (R21*SUMPRODUCT(K21:$K$98, X21:$X$98)-K21*$AZ$3)/Z21, 0)</f>
        <v>421.04635042142525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2.086732E-3</v>
      </c>
      <c r="Q22" s="4">
        <f t="shared" si="22"/>
        <v>12.5</v>
      </c>
      <c r="R22">
        <f t="shared" si="0"/>
        <v>50000</v>
      </c>
      <c r="S22">
        <f t="shared" si="1"/>
        <v>427.90718558538595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342.81582575447845</v>
      </c>
      <c r="AC22">
        <f t="shared" si="19"/>
        <v>344.19087532174217</v>
      </c>
      <c r="AE22">
        <f t="shared" si="2"/>
        <v>0</v>
      </c>
      <c r="AF22">
        <f t="shared" si="3"/>
        <v>0</v>
      </c>
      <c r="AG22">
        <f t="shared" si="3"/>
        <v>-10.054483977958967</v>
      </c>
      <c r="AH22">
        <f t="shared" si="4"/>
        <v>-84.95083177805553</v>
      </c>
      <c r="AI22">
        <f t="shared" si="5"/>
        <v>-95.005315756014497</v>
      </c>
      <c r="AJ22">
        <f t="shared" si="6"/>
        <v>-1.3750495672637157</v>
      </c>
      <c r="AK22">
        <f t="shared" si="20"/>
        <v>23.997107802813495</v>
      </c>
      <c r="AL22">
        <f t="shared" si="7"/>
        <v>-72.383257520464724</v>
      </c>
      <c r="AN22">
        <f t="shared" si="8"/>
        <v>0</v>
      </c>
      <c r="AO22">
        <f t="shared" si="8"/>
        <v>0</v>
      </c>
      <c r="AP22">
        <f t="shared" si="8"/>
        <v>-1.1673937279766908</v>
      </c>
      <c r="AQ22">
        <f t="shared" si="8"/>
        <v>-9.8633672719061263</v>
      </c>
      <c r="AR22">
        <f t="shared" si="8"/>
        <v>-11.030760999882817</v>
      </c>
      <c r="AS22">
        <f t="shared" si="8"/>
        <v>-0.15965257331948934</v>
      </c>
      <c r="AT22">
        <f t="shared" si="8"/>
        <v>2.7862268416754459</v>
      </c>
      <c r="AU22">
        <f t="shared" si="8"/>
        <v>-8.4041867315268615</v>
      </c>
      <c r="AW22">
        <v>19</v>
      </c>
      <c r="AX22">
        <f>IF(Z22&gt;0, (R22*SUMPRODUCT(K22:$K$98, X22:$X$98)-K22*$AZ$3)/Z22, 0)</f>
        <v>427.90718558538595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2.2202060000000002E-3</v>
      </c>
      <c r="Q23" s="4">
        <f t="shared" si="22"/>
        <v>12.5</v>
      </c>
      <c r="R23">
        <f t="shared" si="0"/>
        <v>50000</v>
      </c>
      <c r="S23">
        <f t="shared" si="1"/>
        <v>434.15802698749349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344.19087532174217</v>
      </c>
      <c r="AC23">
        <f t="shared" si="19"/>
        <v>344.95126849687074</v>
      </c>
      <c r="AE23">
        <f t="shared" si="2"/>
        <v>0</v>
      </c>
      <c r="AF23">
        <f t="shared" si="3"/>
        <v>0</v>
      </c>
      <c r="AG23">
        <f t="shared" si="3"/>
        <v>-9.9316161125246083</v>
      </c>
      <c r="AH23">
        <f t="shared" si="4"/>
        <v>-89.292102619073461</v>
      </c>
      <c r="AI23">
        <f t="shared" si="5"/>
        <v>-99.223718731598069</v>
      </c>
      <c r="AJ23">
        <f t="shared" si="6"/>
        <v>-0.76039317512856996</v>
      </c>
      <c r="AK23">
        <f t="shared" si="20"/>
        <v>24.093361272521953</v>
      </c>
      <c r="AL23">
        <f t="shared" si="7"/>
        <v>-75.890750634204693</v>
      </c>
      <c r="AN23">
        <f t="shared" si="8"/>
        <v>0</v>
      </c>
      <c r="AO23">
        <f t="shared" si="8"/>
        <v>0</v>
      </c>
      <c r="AP23">
        <f t="shared" si="8"/>
        <v>-1.0295785144086675</v>
      </c>
      <c r="AQ23">
        <f t="shared" si="8"/>
        <v>-9.2566234257722027</v>
      </c>
      <c r="AR23">
        <f t="shared" si="8"/>
        <v>-10.28620194018087</v>
      </c>
      <c r="AS23">
        <f t="shared" si="8"/>
        <v>-7.8827500655012164E-2</v>
      </c>
      <c r="AT23">
        <f t="shared" si="8"/>
        <v>2.4976808230426872</v>
      </c>
      <c r="AU23">
        <f t="shared" si="8"/>
        <v>-7.8673486177931968</v>
      </c>
      <c r="AW23">
        <v>20</v>
      </c>
      <c r="AX23">
        <f>IF(Z23&gt;0, (R23*SUMPRODUCT(K23:$K$98, X23:$X$98)-K23*$AZ$3)/Z23, 0)</f>
        <v>434.15802698749349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2.3617970000000001E-3</v>
      </c>
      <c r="Q24" s="4">
        <f t="shared" si="22"/>
        <v>12.5</v>
      </c>
      <c r="R24">
        <f t="shared" si="0"/>
        <v>50000</v>
      </c>
      <c r="S24">
        <f t="shared" si="1"/>
        <v>439.88384794421302</v>
      </c>
      <c r="U24">
        <f t="shared" si="12"/>
        <v>2.3617970000000001E-3</v>
      </c>
      <c r="V24">
        <f t="shared" si="13"/>
        <v>0.01</v>
      </c>
      <c r="W24">
        <f t="shared" si="14"/>
        <v>0.79452928900196873</v>
      </c>
      <c r="X24">
        <f t="shared" si="15"/>
        <v>1.8765168911769829E-3</v>
      </c>
      <c r="Y24">
        <f t="shared" si="16"/>
        <v>7.9452928900196878E-3</v>
      </c>
      <c r="Z24">
        <f t="shared" si="17"/>
        <v>0.78470747922077211</v>
      </c>
      <c r="AB24">
        <f t="shared" si="18"/>
        <v>344.95126849687074</v>
      </c>
      <c r="AC24">
        <f t="shared" si="19"/>
        <v>345.18014547023682</v>
      </c>
      <c r="AE24">
        <f t="shared" si="2"/>
        <v>0</v>
      </c>
      <c r="AF24">
        <f t="shared" si="3"/>
        <v>0</v>
      </c>
      <c r="AG24">
        <f t="shared" si="3"/>
        <v>-9.8088434902596511</v>
      </c>
      <c r="AH24">
        <f t="shared" si="4"/>
        <v>-93.825844558849141</v>
      </c>
      <c r="AI24">
        <f t="shared" si="5"/>
        <v>-103.63468804910879</v>
      </c>
      <c r="AJ24">
        <f t="shared" si="6"/>
        <v>-0.22887697336608426</v>
      </c>
      <c r="AK24">
        <f t="shared" si="20"/>
        <v>24.146588794780953</v>
      </c>
      <c r="AL24">
        <f t="shared" ref="AL24:AL87" si="23">SUM(AI24:AK24)</f>
        <v>-79.71697622769392</v>
      </c>
      <c r="AN24">
        <f t="shared" si="8"/>
        <v>0</v>
      </c>
      <c r="AO24">
        <f t="shared" si="8"/>
        <v>0</v>
      </c>
      <c r="AP24">
        <f t="shared" si="8"/>
        <v>-0.9079027444803448</v>
      </c>
      <c r="AQ24">
        <f t="shared" si="8"/>
        <v>-8.6844837378387432</v>
      </c>
      <c r="AR24">
        <f t="shared" si="8"/>
        <v>-9.5923864823190872</v>
      </c>
      <c r="AS24">
        <f t="shared" si="8"/>
        <v>-2.1184763777072155E-2</v>
      </c>
      <c r="AT24">
        <f t="shared" si="8"/>
        <v>2.2349988822219089</v>
      </c>
      <c r="AU24">
        <f t="shared" si="8"/>
        <v>-7.3785723638742509</v>
      </c>
      <c r="AW24">
        <v>21</v>
      </c>
      <c r="AX24">
        <f>IF(Z24&gt;0, (R24*SUMPRODUCT(K24:$K$98, X24:$X$98)-K24*$AZ$3)/Z24, 0)</f>
        <v>439.88384794421302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2.52864E-3</v>
      </c>
      <c r="Q25" s="4">
        <f t="shared" si="22"/>
        <v>12.5</v>
      </c>
      <c r="R25">
        <f t="shared" si="0"/>
        <v>50000</v>
      </c>
      <c r="S25">
        <f t="shared" si="1"/>
        <v>445.1870835164504</v>
      </c>
      <c r="U25">
        <f t="shared" si="12"/>
        <v>2.52864E-3</v>
      </c>
      <c r="V25">
        <f t="shared" si="13"/>
        <v>0.01</v>
      </c>
      <c r="W25">
        <f t="shared" si="14"/>
        <v>0.78470747922077211</v>
      </c>
      <c r="X25">
        <f t="shared" si="15"/>
        <v>1.9842427202568132E-3</v>
      </c>
      <c r="Y25">
        <f t="shared" si="16"/>
        <v>7.8470747922077221E-3</v>
      </c>
      <c r="Z25">
        <f t="shared" si="17"/>
        <v>0.77487616170830764</v>
      </c>
      <c r="AB25">
        <f t="shared" si="18"/>
        <v>345.18014547023682</v>
      </c>
      <c r="AC25">
        <f t="shared" si="19"/>
        <v>344.96485851734286</v>
      </c>
      <c r="AE25">
        <f t="shared" si="2"/>
        <v>0</v>
      </c>
      <c r="AF25">
        <f t="shared" si="3"/>
        <v>0</v>
      </c>
      <c r="AG25">
        <f t="shared" si="3"/>
        <v>-9.6859520213538453</v>
      </c>
      <c r="AH25">
        <f t="shared" si="4"/>
        <v>-99.212136012840659</v>
      </c>
      <c r="AI25">
        <f t="shared" si="5"/>
        <v>-108.8980880341945</v>
      </c>
      <c r="AJ25">
        <f t="shared" si="6"/>
        <v>0.21528695289396182</v>
      </c>
      <c r="AK25">
        <f t="shared" si="20"/>
        <v>24.16261018291658</v>
      </c>
      <c r="AL25">
        <f t="shared" si="23"/>
        <v>-84.520190898383959</v>
      </c>
      <c r="AN25">
        <f t="shared" si="8"/>
        <v>0</v>
      </c>
      <c r="AO25">
        <f t="shared" si="8"/>
        <v>0</v>
      </c>
      <c r="AP25">
        <f t="shared" si="8"/>
        <v>-0.80047139092833797</v>
      </c>
      <c r="AQ25">
        <f t="shared" si="8"/>
        <v>-8.1991399850099249</v>
      </c>
      <c r="AR25">
        <f t="shared" si="8"/>
        <v>-8.9996113759382617</v>
      </c>
      <c r="AS25">
        <f t="shared" si="8"/>
        <v>1.7791854249518138E-2</v>
      </c>
      <c r="AT25">
        <f t="shared" si="8"/>
        <v>1.9968587640056286</v>
      </c>
      <c r="AU25">
        <f t="shared" si="8"/>
        <v>-6.9849607576831154</v>
      </c>
      <c r="AW25">
        <v>22</v>
      </c>
      <c r="AX25">
        <f>IF(Z25&gt;0, (R25*SUMPRODUCT(K25:$K$98, X25:$X$98)-K25*$AZ$3)/Z25, 0)</f>
        <v>445.1870835164504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2.719834E-3</v>
      </c>
      <c r="Q26" s="4">
        <f t="shared" si="22"/>
        <v>12.5</v>
      </c>
      <c r="R26">
        <f t="shared" si="0"/>
        <v>50000</v>
      </c>
      <c r="S26">
        <f t="shared" si="1"/>
        <v>450.08962103698315</v>
      </c>
      <c r="U26">
        <f t="shared" si="12"/>
        <v>2.719834E-3</v>
      </c>
      <c r="V26">
        <f t="shared" si="13"/>
        <v>0.01</v>
      </c>
      <c r="W26">
        <f t="shared" si="14"/>
        <v>0.77487616170830764</v>
      </c>
      <c r="X26">
        <f t="shared" si="15"/>
        <v>2.1075345304037534E-3</v>
      </c>
      <c r="Y26">
        <f t="shared" si="16"/>
        <v>7.7487616170830763E-3</v>
      </c>
      <c r="Z26">
        <f t="shared" si="17"/>
        <v>0.7650198655608208</v>
      </c>
      <c r="AB26">
        <f t="shared" si="18"/>
        <v>344.96485851734286</v>
      </c>
      <c r="AC26">
        <f t="shared" si="19"/>
        <v>344.32750137603364</v>
      </c>
      <c r="AE26">
        <f t="shared" si="2"/>
        <v>0</v>
      </c>
      <c r="AF26">
        <f t="shared" si="3"/>
        <v>0</v>
      </c>
      <c r="AG26">
        <f t="shared" si="3"/>
        <v>-9.5627483195102592</v>
      </c>
      <c r="AH26">
        <f t="shared" si="4"/>
        <v>-105.37672652018767</v>
      </c>
      <c r="AI26">
        <f t="shared" si="5"/>
        <v>-114.93947483969794</v>
      </c>
      <c r="AJ26">
        <f t="shared" si="6"/>
        <v>0.63735714130922361</v>
      </c>
      <c r="AK26">
        <f t="shared" si="20"/>
        <v>24.147540096214001</v>
      </c>
      <c r="AL26">
        <f t="shared" si="23"/>
        <v>-90.154577602174712</v>
      </c>
      <c r="AN26">
        <f t="shared" si="8"/>
        <v>0</v>
      </c>
      <c r="AO26">
        <f t="shared" si="8"/>
        <v>0</v>
      </c>
      <c r="AP26">
        <f t="shared" si="8"/>
        <v>-0.70561564974462532</v>
      </c>
      <c r="AQ26">
        <f t="shared" si="8"/>
        <v>-7.7755332324078053</v>
      </c>
      <c r="AR26">
        <f t="shared" si="8"/>
        <v>-8.4811488821524303</v>
      </c>
      <c r="AS26">
        <f t="shared" si="8"/>
        <v>4.702928053295425E-2</v>
      </c>
      <c r="AT26">
        <f t="shared" si="8"/>
        <v>1.7817976198287162</v>
      </c>
      <c r="AU26">
        <f t="shared" si="8"/>
        <v>-6.6523219817907604</v>
      </c>
      <c r="AW26">
        <v>23</v>
      </c>
      <c r="AX26">
        <f>IF(Z26&gt;0, (R26*SUMPRODUCT(K26:$K$98, X26:$X$98)-K26*$AZ$3)/Z26, 0)</f>
        <v>450.08962103698315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4.2403780000000004E-3</v>
      </c>
      <c r="Q27" s="4">
        <f t="shared" si="22"/>
        <v>12.5</v>
      </c>
      <c r="R27">
        <f t="shared" si="0"/>
        <v>50000</v>
      </c>
      <c r="S27">
        <f t="shared" si="1"/>
        <v>455.23387271964629</v>
      </c>
      <c r="U27">
        <f t="shared" si="12"/>
        <v>4.2403780000000004E-3</v>
      </c>
      <c r="V27">
        <f t="shared" si="13"/>
        <v>0.01</v>
      </c>
      <c r="W27">
        <f t="shared" si="14"/>
        <v>0.7650198655608208</v>
      </c>
      <c r="X27">
        <f t="shared" si="15"/>
        <v>3.2439734074870626E-3</v>
      </c>
      <c r="Y27">
        <f t="shared" si="16"/>
        <v>7.6501986556082079E-3</v>
      </c>
      <c r="Z27">
        <f t="shared" si="17"/>
        <v>0.75412569349772551</v>
      </c>
      <c r="AB27">
        <f t="shared" si="18"/>
        <v>344.32750137603364</v>
      </c>
      <c r="AC27">
        <f t="shared" si="19"/>
        <v>343.30355996835857</v>
      </c>
      <c r="AE27">
        <f t="shared" si="2"/>
        <v>0</v>
      </c>
      <c r="AF27">
        <f t="shared" si="3"/>
        <v>0</v>
      </c>
      <c r="AG27">
        <f t="shared" si="3"/>
        <v>-9.4265711687215692</v>
      </c>
      <c r="AH27">
        <f t="shared" si="4"/>
        <v>-162.19867037435313</v>
      </c>
      <c r="AI27">
        <f t="shared" si="5"/>
        <v>-171.62524154307471</v>
      </c>
      <c r="AJ27">
        <f t="shared" si="6"/>
        <v>1.0239414076750677</v>
      </c>
      <c r="AK27">
        <f t="shared" si="20"/>
        <v>24.102925096322355</v>
      </c>
      <c r="AL27">
        <f t="shared" si="23"/>
        <v>-146.49837503907727</v>
      </c>
      <c r="AN27">
        <f t="shared" si="8"/>
        <v>0</v>
      </c>
      <c r="AO27">
        <f t="shared" si="8"/>
        <v>0</v>
      </c>
      <c r="AP27">
        <f t="shared" si="8"/>
        <v>-0.62104233586566626</v>
      </c>
      <c r="AQ27">
        <f t="shared" si="8"/>
        <v>-10.68598956297434</v>
      </c>
      <c r="AR27">
        <f t="shared" si="8"/>
        <v>-11.307031898840007</v>
      </c>
      <c r="AS27">
        <f t="shared" si="8"/>
        <v>6.7459413633042642E-2</v>
      </c>
      <c r="AT27">
        <f t="shared" si="8"/>
        <v>1.5879514019566152</v>
      </c>
      <c r="AU27">
        <f t="shared" si="8"/>
        <v>-9.6516210832503475</v>
      </c>
      <c r="AW27">
        <v>24</v>
      </c>
      <c r="AX27">
        <f>IF(Z27&gt;0, (R27*SUMPRODUCT(K27:$K$98, X27:$X$98)-K27*$AZ$3)/Z27, 0)</f>
        <v>455.23387271964629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5.9098179999999998E-3</v>
      </c>
      <c r="Q28" s="4">
        <f t="shared" si="22"/>
        <v>12.5</v>
      </c>
      <c r="R28">
        <f t="shared" si="0"/>
        <v>50000</v>
      </c>
      <c r="S28">
        <f t="shared" si="1"/>
        <v>456.31739862904504</v>
      </c>
      <c r="U28">
        <f t="shared" si="12"/>
        <v>5.9098179999999998E-3</v>
      </c>
      <c r="V28">
        <f t="shared" si="13"/>
        <v>0.01</v>
      </c>
      <c r="W28">
        <f t="shared" si="14"/>
        <v>0.75412569349772551</v>
      </c>
      <c r="X28">
        <f t="shared" si="15"/>
        <v>4.4567455976953409E-3</v>
      </c>
      <c r="Y28">
        <f t="shared" si="16"/>
        <v>7.541256934977255E-3</v>
      </c>
      <c r="Z28">
        <f t="shared" si="17"/>
        <v>0.74212769096505293</v>
      </c>
      <c r="AB28">
        <f t="shared" si="18"/>
        <v>343.30355996835857</v>
      </c>
      <c r="AC28">
        <f t="shared" si="19"/>
        <v>338.6457773917528</v>
      </c>
      <c r="AE28">
        <f t="shared" si="2"/>
        <v>0</v>
      </c>
      <c r="AF28">
        <f t="shared" si="3"/>
        <v>0</v>
      </c>
      <c r="AG28">
        <f t="shared" si="3"/>
        <v>-9.2765961370631622</v>
      </c>
      <c r="AH28">
        <f t="shared" si="4"/>
        <v>-222.83727988476704</v>
      </c>
      <c r="AI28">
        <f t="shared" si="5"/>
        <v>-232.11387602183021</v>
      </c>
      <c r="AJ28">
        <f t="shared" si="6"/>
        <v>4.6577825766057686</v>
      </c>
      <c r="AK28">
        <f t="shared" si="20"/>
        <v>24.031249197785101</v>
      </c>
      <c r="AL28">
        <f t="shared" si="23"/>
        <v>-203.42484424743935</v>
      </c>
      <c r="AN28">
        <f t="shared" si="8"/>
        <v>0</v>
      </c>
      <c r="AO28">
        <f t="shared" si="8"/>
        <v>0</v>
      </c>
      <c r="AP28">
        <f t="shared" si="8"/>
        <v>-0.54568005833191846</v>
      </c>
      <c r="AQ28">
        <f t="shared" si="8"/>
        <v>-13.108025625931997</v>
      </c>
      <c r="AR28">
        <f t="shared" si="8"/>
        <v>-13.653705684263917</v>
      </c>
      <c r="AS28">
        <f t="shared" si="8"/>
        <v>0.273986172357427</v>
      </c>
      <c r="AT28">
        <f t="shared" si="8"/>
        <v>1.4135975383949126</v>
      </c>
      <c r="AU28">
        <f t="shared" si="8"/>
        <v>-11.966121973511578</v>
      </c>
      <c r="AW28">
        <v>25</v>
      </c>
      <c r="AX28">
        <f>IF(Z28&gt;0, (R28*SUMPRODUCT(K28:$K$98, X28:$X$98)-K28*$AZ$3)/Z28, 0)</f>
        <v>456.31739862904504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7.7019840000000003E-3</v>
      </c>
      <c r="Q29" s="4">
        <f t="shared" si="22"/>
        <v>12.5</v>
      </c>
      <c r="R29">
        <f t="shared" si="0"/>
        <v>50000</v>
      </c>
      <c r="S29">
        <f t="shared" si="1"/>
        <v>453.94288800417911</v>
      </c>
      <c r="U29">
        <f t="shared" si="12"/>
        <v>7.7019840000000003E-3</v>
      </c>
      <c r="V29">
        <f t="shared" si="13"/>
        <v>0.01</v>
      </c>
      <c r="W29">
        <f t="shared" si="14"/>
        <v>0.74212769096505293</v>
      </c>
      <c r="X29">
        <f t="shared" si="15"/>
        <v>5.7158556017697822E-3</v>
      </c>
      <c r="Y29">
        <f t="shared" si="16"/>
        <v>7.4212769096505295E-3</v>
      </c>
      <c r="Z29">
        <f t="shared" si="17"/>
        <v>0.72899055845363259</v>
      </c>
      <c r="AB29">
        <f t="shared" si="18"/>
        <v>338.6457773917528</v>
      </c>
      <c r="AC29">
        <f t="shared" si="19"/>
        <v>330.92007943222131</v>
      </c>
      <c r="AE29">
        <f t="shared" si="2"/>
        <v>0</v>
      </c>
      <c r="AF29">
        <f t="shared" si="3"/>
        <v>0</v>
      </c>
      <c r="AG29">
        <f t="shared" si="3"/>
        <v>-9.1123819806704081</v>
      </c>
      <c r="AH29">
        <f t="shared" si="4"/>
        <v>-285.79278008848911</v>
      </c>
      <c r="AI29">
        <f t="shared" si="5"/>
        <v>-294.90516206915953</v>
      </c>
      <c r="AJ29">
        <f t="shared" si="6"/>
        <v>7.7256979595314874</v>
      </c>
      <c r="AK29">
        <f t="shared" si="20"/>
        <v>23.705204417422699</v>
      </c>
      <c r="AL29">
        <f t="shared" si="23"/>
        <v>-263.47425969220535</v>
      </c>
      <c r="AN29">
        <f t="shared" si="8"/>
        <v>0</v>
      </c>
      <c r="AO29">
        <f t="shared" si="8"/>
        <v>0</v>
      </c>
      <c r="AP29">
        <f t="shared" si="8"/>
        <v>-0.47858967738411395</v>
      </c>
      <c r="AQ29">
        <f t="shared" si="8"/>
        <v>-15.010068137112505</v>
      </c>
      <c r="AR29">
        <f t="shared" si="8"/>
        <v>-15.488657814496619</v>
      </c>
      <c r="AS29">
        <f t="shared" si="8"/>
        <v>0.40575991018182245</v>
      </c>
      <c r="AT29">
        <f t="shared" si="8"/>
        <v>1.2450165235088329</v>
      </c>
      <c r="AU29">
        <f t="shared" si="8"/>
        <v>-13.837881380805966</v>
      </c>
      <c r="AW29">
        <v>26</v>
      </c>
      <c r="AX29">
        <f>IF(Z29&gt;0, (R29*SUMPRODUCT(K29:$K$98, X29:$X$98)-K29*$AZ$3)/Z29, 0)</f>
        <v>453.94288800417911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9.7648700000000001E-3</v>
      </c>
      <c r="Q30" s="4">
        <f t="shared" si="22"/>
        <v>12.5</v>
      </c>
      <c r="R30">
        <f t="shared" si="0"/>
        <v>50000</v>
      </c>
      <c r="S30">
        <f t="shared" si="1"/>
        <v>448.81565937159473</v>
      </c>
      <c r="U30">
        <f t="shared" si="12"/>
        <v>9.7648700000000001E-3</v>
      </c>
      <c r="V30">
        <f t="shared" si="13"/>
        <v>0.01</v>
      </c>
      <c r="W30">
        <f t="shared" si="14"/>
        <v>0.72899055845363259</v>
      </c>
      <c r="X30">
        <f t="shared" si="15"/>
        <v>7.1184980345271234E-3</v>
      </c>
      <c r="Y30">
        <f t="shared" si="16"/>
        <v>7.2899055845363258E-3</v>
      </c>
      <c r="Z30">
        <f t="shared" si="17"/>
        <v>0.71458215483456911</v>
      </c>
      <c r="AB30">
        <f t="shared" si="18"/>
        <v>330.92007943222131</v>
      </c>
      <c r="AC30">
        <f t="shared" si="19"/>
        <v>320.71566099725214</v>
      </c>
      <c r="AE30">
        <f t="shared" si="2"/>
        <v>0</v>
      </c>
      <c r="AF30">
        <f t="shared" si="3"/>
        <v>0</v>
      </c>
      <c r="AG30">
        <f t="shared" si="3"/>
        <v>-8.9322769354321139</v>
      </c>
      <c r="AH30">
        <f t="shared" si="4"/>
        <v>-355.92490172635615</v>
      </c>
      <c r="AI30">
        <f t="shared" si="5"/>
        <v>-364.85717866178828</v>
      </c>
      <c r="AJ30">
        <f t="shared" si="6"/>
        <v>10.20441843496917</v>
      </c>
      <c r="AK30">
        <f t="shared" si="20"/>
        <v>23.164405560255496</v>
      </c>
      <c r="AL30">
        <f t="shared" si="23"/>
        <v>-331.48835466656362</v>
      </c>
      <c r="AN30">
        <f t="shared" si="8"/>
        <v>0</v>
      </c>
      <c r="AO30">
        <f t="shared" si="8"/>
        <v>0</v>
      </c>
      <c r="AP30">
        <f t="shared" si="8"/>
        <v>-0.41886644163149545</v>
      </c>
      <c r="AQ30">
        <f t="shared" si="8"/>
        <v>-16.690592796420756</v>
      </c>
      <c r="AR30">
        <f t="shared" si="8"/>
        <v>-17.109459238052253</v>
      </c>
      <c r="AS30">
        <f t="shared" si="8"/>
        <v>0.4785217106087849</v>
      </c>
      <c r="AT30">
        <f t="shared" si="8"/>
        <v>1.0862619016036652</v>
      </c>
      <c r="AU30">
        <f t="shared" si="8"/>
        <v>-15.544675625839803</v>
      </c>
      <c r="AW30">
        <v>27</v>
      </c>
      <c r="AX30">
        <f>IF(Z30&gt;0, (R30*SUMPRODUCT(K30:$K$98, X30:$X$98)-K30*$AZ$3)/Z30, 0)</f>
        <v>448.81565937159473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1.2112915E-2</v>
      </c>
      <c r="Q31" s="4">
        <f t="shared" si="22"/>
        <v>12.5</v>
      </c>
      <c r="R31">
        <f t="shared" si="0"/>
        <v>50000</v>
      </c>
      <c r="S31">
        <f t="shared" si="1"/>
        <v>441.21974797348383</v>
      </c>
      <c r="U31">
        <f t="shared" si="12"/>
        <v>1.2112915E-2</v>
      </c>
      <c r="V31">
        <f t="shared" si="13"/>
        <v>0.01</v>
      </c>
      <c r="W31">
        <f t="shared" si="14"/>
        <v>0.71458215483456911</v>
      </c>
      <c r="X31">
        <f t="shared" si="15"/>
        <v>8.6556729020279746E-3</v>
      </c>
      <c r="Y31">
        <f t="shared" si="16"/>
        <v>7.145821548345691E-3</v>
      </c>
      <c r="Z31">
        <f t="shared" si="17"/>
        <v>0.69878066038419551</v>
      </c>
      <c r="AB31">
        <f t="shared" si="18"/>
        <v>320.71566099725214</v>
      </c>
      <c r="AC31">
        <f t="shared" si="19"/>
        <v>308.31582686345934</v>
      </c>
      <c r="AE31">
        <f t="shared" si="2"/>
        <v>0</v>
      </c>
      <c r="AF31">
        <f t="shared" si="3"/>
        <v>0</v>
      </c>
      <c r="AG31">
        <f t="shared" si="3"/>
        <v>-8.7347582548024434</v>
      </c>
      <c r="AH31">
        <f t="shared" si="4"/>
        <v>-432.78364510139875</v>
      </c>
      <c r="AI31">
        <f t="shared" si="5"/>
        <v>-441.51840335620119</v>
      </c>
      <c r="AJ31">
        <f t="shared" si="6"/>
        <v>12.399834133792808</v>
      </c>
      <c r="AK31">
        <f t="shared" si="20"/>
        <v>22.450096269807652</v>
      </c>
      <c r="AL31">
        <f t="shared" si="23"/>
        <v>-406.66847295260072</v>
      </c>
      <c r="AN31">
        <f t="shared" si="8"/>
        <v>0</v>
      </c>
      <c r="AO31">
        <f t="shared" si="8"/>
        <v>0</v>
      </c>
      <c r="AP31">
        <f t="shared" si="8"/>
        <v>-0.36571793179584439</v>
      </c>
      <c r="AQ31">
        <f t="shared" si="8"/>
        <v>-18.120334299409876</v>
      </c>
      <c r="AR31">
        <f t="shared" si="8"/>
        <v>-18.486052231205722</v>
      </c>
      <c r="AS31">
        <f t="shared" si="8"/>
        <v>0.51917197496896117</v>
      </c>
      <c r="AT31">
        <f t="shared" si="8"/>
        <v>0.93996909094736614</v>
      </c>
      <c r="AU31">
        <f t="shared" si="8"/>
        <v>-17.026911165289395</v>
      </c>
      <c r="AW31">
        <v>28</v>
      </c>
      <c r="AX31">
        <f>IF(Z31&gt;0, (R31*SUMPRODUCT(K31:$K$98, X31:$X$98)-K31*$AZ$3)/Z31, 0)</f>
        <v>441.21974797348383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1.471273E-2</v>
      </c>
      <c r="Q32" s="4">
        <f t="shared" si="22"/>
        <v>12.5</v>
      </c>
      <c r="R32">
        <f t="shared" si="0"/>
        <v>50000</v>
      </c>
      <c r="S32">
        <f t="shared" si="1"/>
        <v>431.43272273511735</v>
      </c>
      <c r="U32">
        <f t="shared" si="12"/>
        <v>1.471273E-2</v>
      </c>
      <c r="V32">
        <f t="shared" si="13"/>
        <v>0.01</v>
      </c>
      <c r="W32">
        <f t="shared" si="14"/>
        <v>0.69878066038419551</v>
      </c>
      <c r="X32">
        <f t="shared" si="15"/>
        <v>1.0280971185454365E-2</v>
      </c>
      <c r="Y32">
        <f t="shared" si="16"/>
        <v>6.9878066038419548E-3</v>
      </c>
      <c r="Z32">
        <f t="shared" si="17"/>
        <v>0.68151188259489925</v>
      </c>
      <c r="AB32">
        <f t="shared" si="18"/>
        <v>308.31582686345934</v>
      </c>
      <c r="AC32">
        <f t="shared" si="19"/>
        <v>294.02652708425302</v>
      </c>
      <c r="AE32">
        <f t="shared" si="2"/>
        <v>0</v>
      </c>
      <c r="AF32">
        <f t="shared" si="3"/>
        <v>0</v>
      </c>
      <c r="AG32">
        <f t="shared" si="3"/>
        <v>-8.518898532436241</v>
      </c>
      <c r="AH32">
        <f t="shared" si="4"/>
        <v>-514.04855927271831</v>
      </c>
      <c r="AI32">
        <f t="shared" si="5"/>
        <v>-522.5674578051545</v>
      </c>
      <c r="AJ32">
        <f t="shared" si="6"/>
        <v>14.289299779206317</v>
      </c>
      <c r="AK32">
        <f t="shared" si="20"/>
        <v>21.582107880442155</v>
      </c>
      <c r="AL32">
        <f t="shared" si="23"/>
        <v>-486.69605014550604</v>
      </c>
      <c r="AN32">
        <f t="shared" si="8"/>
        <v>0</v>
      </c>
      <c r="AO32">
        <f t="shared" si="8"/>
        <v>0</v>
      </c>
      <c r="AP32">
        <f t="shared" si="8"/>
        <v>-0.31846432436715649</v>
      </c>
      <c r="AQ32">
        <f t="shared" si="8"/>
        <v>-19.216818523823836</v>
      </c>
      <c r="AR32">
        <f t="shared" si="8"/>
        <v>-19.535282848190992</v>
      </c>
      <c r="AS32">
        <f t="shared" si="8"/>
        <v>0.53418081956697583</v>
      </c>
      <c r="AT32">
        <f t="shared" si="8"/>
        <v>0.80680986848173109</v>
      </c>
      <c r="AU32">
        <f t="shared" si="8"/>
        <v>-18.194292160142282</v>
      </c>
      <c r="AW32">
        <v>29</v>
      </c>
      <c r="AX32">
        <f>IF(Z32&gt;0, (R32*SUMPRODUCT(K32:$K$98, X32:$X$98)-K32*$AZ$3)/Z32, 0)</f>
        <v>431.43272273511735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1.7665382E-2</v>
      </c>
      <c r="Q33" s="4">
        <f t="shared" si="22"/>
        <v>12.5</v>
      </c>
      <c r="R33">
        <f t="shared" si="0"/>
        <v>50000</v>
      </c>
      <c r="S33">
        <f t="shared" si="1"/>
        <v>419.87034746927145</v>
      </c>
      <c r="U33">
        <f t="shared" si="12"/>
        <v>1.7665382E-2</v>
      </c>
      <c r="V33">
        <f t="shared" si="13"/>
        <v>0.01</v>
      </c>
      <c r="W33">
        <f t="shared" si="14"/>
        <v>0.68151188259489925</v>
      </c>
      <c r="X33">
        <f t="shared" si="15"/>
        <v>1.2039167743578046E-2</v>
      </c>
      <c r="Y33">
        <f t="shared" si="16"/>
        <v>6.8151188259489926E-3</v>
      </c>
      <c r="Z33">
        <f t="shared" si="17"/>
        <v>0.66265759602537222</v>
      </c>
      <c r="AB33">
        <f t="shared" si="18"/>
        <v>294.02652708425302</v>
      </c>
      <c r="AC33">
        <f t="shared" si="19"/>
        <v>278.23027509632516</v>
      </c>
      <c r="AE33">
        <f t="shared" si="2"/>
        <v>0</v>
      </c>
      <c r="AF33">
        <f t="shared" si="3"/>
        <v>0</v>
      </c>
      <c r="AG33">
        <f t="shared" si="3"/>
        <v>-8.283219950317152</v>
      </c>
      <c r="AH33">
        <f t="shared" si="4"/>
        <v>-601.95838717890229</v>
      </c>
      <c r="AI33">
        <f t="shared" si="5"/>
        <v>-610.24160712921946</v>
      </c>
      <c r="AJ33">
        <f t="shared" si="6"/>
        <v>15.79625198792786</v>
      </c>
      <c r="AK33">
        <f t="shared" si="20"/>
        <v>20.581856895897712</v>
      </c>
      <c r="AL33">
        <f t="shared" si="23"/>
        <v>-573.863498245394</v>
      </c>
      <c r="AN33">
        <f t="shared" si="8"/>
        <v>0</v>
      </c>
      <c r="AO33">
        <f t="shared" si="8"/>
        <v>0</v>
      </c>
      <c r="AP33">
        <f t="shared" si="8"/>
        <v>-0.27647668498229211</v>
      </c>
      <c r="AQ33">
        <f t="shared" si="8"/>
        <v>-20.09212122613474</v>
      </c>
      <c r="AR33">
        <f t="shared" si="8"/>
        <v>-20.368597911117035</v>
      </c>
      <c r="AS33">
        <f t="shared" si="8"/>
        <v>0.5272460964410367</v>
      </c>
      <c r="AT33">
        <f t="shared" si="8"/>
        <v>0.68697965277860951</v>
      </c>
      <c r="AU33">
        <f t="shared" si="8"/>
        <v>-19.154372161897392</v>
      </c>
      <c r="AW33">
        <v>30</v>
      </c>
      <c r="AX33">
        <f>IF(Z33&gt;0, (R33*SUMPRODUCT(K33:$K$98, X33:$X$98)-K33*$AZ$3)/Z33, 0)</f>
        <v>419.87034746927145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2.1010579000000001E-2</v>
      </c>
      <c r="Q34" s="4">
        <f t="shared" si="22"/>
        <v>12.5</v>
      </c>
      <c r="R34">
        <f t="shared" si="0"/>
        <v>50000</v>
      </c>
      <c r="S34">
        <f t="shared" si="1"/>
        <v>406.77292552071748</v>
      </c>
      <c r="U34">
        <f t="shared" si="12"/>
        <v>2.1010579000000001E-2</v>
      </c>
      <c r="V34">
        <f t="shared" si="13"/>
        <v>0.01</v>
      </c>
      <c r="W34">
        <f t="shared" si="14"/>
        <v>0.66265759602537222</v>
      </c>
      <c r="X34">
        <f t="shared" si="15"/>
        <v>1.3922819771241169E-2</v>
      </c>
      <c r="Y34">
        <f t="shared" si="16"/>
        <v>6.626575960253722E-3</v>
      </c>
      <c r="Z34">
        <f t="shared" si="17"/>
        <v>0.64210820029387727</v>
      </c>
      <c r="AB34">
        <f t="shared" si="18"/>
        <v>278.23027509632516</v>
      </c>
      <c r="AC34">
        <f t="shared" si="19"/>
        <v>261.19223113438329</v>
      </c>
      <c r="AE34">
        <f t="shared" si="2"/>
        <v>0</v>
      </c>
      <c r="AF34">
        <f t="shared" si="3"/>
        <v>0</v>
      </c>
      <c r="AG34">
        <f t="shared" si="3"/>
        <v>-8.0263525036734666</v>
      </c>
      <c r="AH34">
        <f t="shared" si="4"/>
        <v>-696.14098856205851</v>
      </c>
      <c r="AI34">
        <f t="shared" si="5"/>
        <v>-704.16734106573199</v>
      </c>
      <c r="AJ34">
        <f t="shared" si="6"/>
        <v>17.038043961941867</v>
      </c>
      <c r="AK34">
        <f t="shared" si="20"/>
        <v>19.476119256742763</v>
      </c>
      <c r="AL34">
        <f t="shared" si="23"/>
        <v>-667.65317784704735</v>
      </c>
      <c r="AN34">
        <f t="shared" si="8"/>
        <v>0</v>
      </c>
      <c r="AO34">
        <f t="shared" si="8"/>
        <v>0</v>
      </c>
      <c r="AP34">
        <f t="shared" si="8"/>
        <v>-0.23919909187588451</v>
      </c>
      <c r="AQ34">
        <f t="shared" si="8"/>
        <v>-20.746197255280581</v>
      </c>
      <c r="AR34">
        <f t="shared" si="8"/>
        <v>-20.985396347156467</v>
      </c>
      <c r="AS34">
        <f t="shared" si="8"/>
        <v>0.50776297716461394</v>
      </c>
      <c r="AT34">
        <f t="shared" si="8"/>
        <v>0.58042180895333662</v>
      </c>
      <c r="AU34">
        <f t="shared" ref="AU34:AU97" si="24">AL34*$K34</f>
        <v>-19.897211561038517</v>
      </c>
      <c r="AW34">
        <v>31</v>
      </c>
      <c r="AX34">
        <f>IF(Z34&gt;0, (R34*SUMPRODUCT(K34:$K$98, X34:$X$98)-K34*$AZ$3)/Z34, 0)</f>
        <v>406.77292552071748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2.4499257999999999E-2</v>
      </c>
      <c r="Q35" s="4">
        <f t="shared" si="22"/>
        <v>12.5</v>
      </c>
      <c r="R35">
        <f t="shared" si="0"/>
        <v>50000</v>
      </c>
      <c r="S35">
        <f t="shared" si="1"/>
        <v>392.24220849914371</v>
      </c>
      <c r="U35">
        <f t="shared" si="12"/>
        <v>2.4499257999999999E-2</v>
      </c>
      <c r="V35">
        <f t="shared" si="13"/>
        <v>0.01</v>
      </c>
      <c r="W35">
        <f t="shared" si="14"/>
        <v>0.64210820029387727</v>
      </c>
      <c r="X35">
        <f t="shared" si="15"/>
        <v>1.5731174462915373E-2</v>
      </c>
      <c r="Y35">
        <f t="shared" si="16"/>
        <v>6.4210820029387732E-3</v>
      </c>
      <c r="Z35">
        <f t="shared" si="17"/>
        <v>0.6199559438280231</v>
      </c>
      <c r="AB35">
        <f t="shared" si="18"/>
        <v>261.19223113438329</v>
      </c>
      <c r="AC35">
        <f t="shared" si="19"/>
        <v>243.17288857927485</v>
      </c>
      <c r="AE35">
        <f t="shared" si="2"/>
        <v>0</v>
      </c>
      <c r="AF35">
        <f t="shared" ref="AF35:AG66" si="25">-$Z35*P35</f>
        <v>0</v>
      </c>
      <c r="AG35">
        <f t="shared" si="25"/>
        <v>-7.7494492978502887</v>
      </c>
      <c r="AH35">
        <f t="shared" si="4"/>
        <v>-786.55872314576868</v>
      </c>
      <c r="AI35">
        <f t="shared" ref="AI35:AI66" si="26">SUM(AE35:AH35)</f>
        <v>-794.30817244361901</v>
      </c>
      <c r="AJ35">
        <f t="shared" si="6"/>
        <v>18.019342555108437</v>
      </c>
      <c r="AK35">
        <f t="shared" si="20"/>
        <v>18.283456179406834</v>
      </c>
      <c r="AL35">
        <f t="shared" si="23"/>
        <v>-758.00537370910376</v>
      </c>
      <c r="AN35">
        <f t="shared" ref="AN35:AT66" si="27">AE35*$K35</f>
        <v>0</v>
      </c>
      <c r="AO35">
        <f t="shared" si="27"/>
        <v>0</v>
      </c>
      <c r="AP35">
        <f t="shared" si="27"/>
        <v>-0.20620258990347556</v>
      </c>
      <c r="AQ35">
        <f t="shared" si="27"/>
        <v>-20.929286661546421</v>
      </c>
      <c r="AR35">
        <f t="shared" si="27"/>
        <v>-21.135489251449897</v>
      </c>
      <c r="AS35">
        <f t="shared" si="27"/>
        <v>0.47947085791657407</v>
      </c>
      <c r="AT35">
        <f t="shared" si="27"/>
        <v>0.48649857192126217</v>
      </c>
      <c r="AU35">
        <f t="shared" si="24"/>
        <v>-20.169519821612059</v>
      </c>
      <c r="AW35">
        <v>32</v>
      </c>
      <c r="AX35">
        <f>IF(Z35&gt;0, (R35*SUMPRODUCT(K35:$K$98, X35:$X$98)-K35*$AZ$3)/Z35, 0)</f>
        <v>392.24220849914371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2.8232486000000001E-2</v>
      </c>
      <c r="Q36" s="4">
        <f t="shared" si="22"/>
        <v>12.5</v>
      </c>
      <c r="R36">
        <f t="shared" si="0"/>
        <v>50000</v>
      </c>
      <c r="S36">
        <f t="shared" si="1"/>
        <v>376.81673743845818</v>
      </c>
      <c r="U36">
        <f t="shared" si="12"/>
        <v>2.8232486000000001E-2</v>
      </c>
      <c r="V36">
        <f t="shared" si="13"/>
        <v>0.01</v>
      </c>
      <c r="W36">
        <f t="shared" si="14"/>
        <v>0.6199559438280231</v>
      </c>
      <c r="X36">
        <f t="shared" si="15"/>
        <v>1.750289750474145E-2</v>
      </c>
      <c r="Y36">
        <f t="shared" si="16"/>
        <v>6.199559438280231E-3</v>
      </c>
      <c r="Z36">
        <f t="shared" si="17"/>
        <v>0.59625348688500146</v>
      </c>
      <c r="AB36">
        <f t="shared" si="18"/>
        <v>243.17288857927485</v>
      </c>
      <c r="AC36">
        <f t="shared" si="19"/>
        <v>224.67829361431077</v>
      </c>
      <c r="AE36">
        <f t="shared" si="2"/>
        <v>0</v>
      </c>
      <c r="AF36">
        <f t="shared" si="25"/>
        <v>0</v>
      </c>
      <c r="AG36">
        <f t="shared" si="25"/>
        <v>-7.4531685860625183</v>
      </c>
      <c r="AH36">
        <f t="shared" si="4"/>
        <v>-875.14487523707248</v>
      </c>
      <c r="AI36">
        <f t="shared" si="26"/>
        <v>-882.59804382313496</v>
      </c>
      <c r="AJ36">
        <f t="shared" si="6"/>
        <v>18.49459496496408</v>
      </c>
      <c r="AK36">
        <f t="shared" si="20"/>
        <v>17.022102200549242</v>
      </c>
      <c r="AL36">
        <f t="shared" si="23"/>
        <v>-847.08134665762157</v>
      </c>
      <c r="AN36">
        <f t="shared" si="27"/>
        <v>0</v>
      </c>
      <c r="AO36">
        <f t="shared" si="27"/>
        <v>0</v>
      </c>
      <c r="AP36">
        <f t="shared" si="27"/>
        <v>-0.17707049309984571</v>
      </c>
      <c r="AQ36">
        <f t="shared" si="27"/>
        <v>-20.791470473620052</v>
      </c>
      <c r="AR36">
        <f t="shared" si="27"/>
        <v>-20.9685409667199</v>
      </c>
      <c r="AS36">
        <f t="shared" si="27"/>
        <v>0.43938990676423206</v>
      </c>
      <c r="AT36">
        <f t="shared" si="27"/>
        <v>0.40440679630991244</v>
      </c>
      <c r="AU36">
        <f t="shared" si="24"/>
        <v>-20.124744263645752</v>
      </c>
      <c r="AW36">
        <v>33</v>
      </c>
      <c r="AX36">
        <f>IF(Z36&gt;0, (R36*SUMPRODUCT(K36:$K$98, X36:$X$98)-K36*$AZ$3)/Z36, 0)</f>
        <v>376.81673743845818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3.2345626000000002E-2</v>
      </c>
      <c r="Q37" s="4">
        <f t="shared" si="22"/>
        <v>12.5</v>
      </c>
      <c r="R37">
        <f t="shared" si="0"/>
        <v>50000</v>
      </c>
      <c r="S37">
        <f t="shared" si="1"/>
        <v>360.87379571185073</v>
      </c>
      <c r="U37">
        <f t="shared" si="12"/>
        <v>3.2345626000000002E-2</v>
      </c>
      <c r="V37">
        <f t="shared" si="13"/>
        <v>0.01</v>
      </c>
      <c r="W37">
        <f t="shared" si="14"/>
        <v>0.59625348688500146</v>
      </c>
      <c r="X37">
        <f t="shared" si="15"/>
        <v>1.9286192287978163E-2</v>
      </c>
      <c r="Y37">
        <f t="shared" si="16"/>
        <v>5.9625348688500147E-3</v>
      </c>
      <c r="Z37">
        <f t="shared" si="17"/>
        <v>0.57100475972817333</v>
      </c>
      <c r="AB37">
        <f t="shared" si="18"/>
        <v>224.67829361431077</v>
      </c>
      <c r="AC37">
        <f t="shared" si="19"/>
        <v>206.06065501263924</v>
      </c>
      <c r="AE37">
        <f t="shared" si="2"/>
        <v>0</v>
      </c>
      <c r="AF37">
        <f t="shared" si="25"/>
        <v>0</v>
      </c>
      <c r="AG37">
        <f t="shared" si="25"/>
        <v>-7.1375594966021669</v>
      </c>
      <c r="AH37">
        <f t="shared" si="4"/>
        <v>-964.30961439890814</v>
      </c>
      <c r="AI37">
        <f t="shared" si="26"/>
        <v>-971.44717389551033</v>
      </c>
      <c r="AJ37">
        <f t="shared" si="6"/>
        <v>18.61763860167153</v>
      </c>
      <c r="AK37">
        <f t="shared" si="20"/>
        <v>15.727480553001756</v>
      </c>
      <c r="AL37">
        <f t="shared" si="23"/>
        <v>-937.10205474083705</v>
      </c>
      <c r="AN37">
        <f t="shared" si="27"/>
        <v>0</v>
      </c>
      <c r="AO37">
        <f t="shared" si="27"/>
        <v>0</v>
      </c>
      <c r="AP37">
        <f t="shared" si="27"/>
        <v>-0.15140386805661077</v>
      </c>
      <c r="AQ37">
        <f t="shared" si="27"/>
        <v>-20.455199805154248</v>
      </c>
      <c r="AR37">
        <f t="shared" si="27"/>
        <v>-20.606603673210859</v>
      </c>
      <c r="AS37">
        <f t="shared" si="27"/>
        <v>0.39492245209514826</v>
      </c>
      <c r="AT37">
        <f t="shared" si="27"/>
        <v>0.33361562753251445</v>
      </c>
      <c r="AU37">
        <f t="shared" si="24"/>
        <v>-19.878065593583198</v>
      </c>
      <c r="AW37">
        <v>34</v>
      </c>
      <c r="AX37">
        <f>IF(Z37&gt;0, (R37*SUMPRODUCT(K37:$K$98, X37:$X$98)-K37*$AZ$3)/Z37, 0)</f>
        <v>360.87379571185073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3.7265510000000002E-2</v>
      </c>
      <c r="Q38" s="4">
        <f t="shared" si="22"/>
        <v>12.5</v>
      </c>
      <c r="R38">
        <f t="shared" si="0"/>
        <v>50000</v>
      </c>
      <c r="S38">
        <f t="shared" si="1"/>
        <v>344.74427434978122</v>
      </c>
      <c r="U38">
        <f t="shared" si="12"/>
        <v>3.7265510000000002E-2</v>
      </c>
      <c r="V38">
        <f t="shared" si="13"/>
        <v>0.01</v>
      </c>
      <c r="W38">
        <f t="shared" si="14"/>
        <v>0.57100475972817333</v>
      </c>
      <c r="X38">
        <f t="shared" si="15"/>
        <v>2.1278783583697843E-2</v>
      </c>
      <c r="Y38">
        <f t="shared" si="16"/>
        <v>5.710047597281733E-3</v>
      </c>
      <c r="Z38">
        <f t="shared" si="17"/>
        <v>0.54401592854719372</v>
      </c>
      <c r="AB38">
        <f t="shared" si="18"/>
        <v>206.06065501263924</v>
      </c>
      <c r="AC38">
        <f t="shared" si="19"/>
        <v>187.54637652172474</v>
      </c>
      <c r="AE38">
        <f t="shared" si="2"/>
        <v>0</v>
      </c>
      <c r="AF38">
        <f t="shared" si="25"/>
        <v>0</v>
      </c>
      <c r="AG38">
        <f t="shared" si="25"/>
        <v>-6.800199106839921</v>
      </c>
      <c r="AH38">
        <f t="shared" si="4"/>
        <v>-1063.9391791848921</v>
      </c>
      <c r="AI38">
        <f t="shared" si="26"/>
        <v>-1070.739378291732</v>
      </c>
      <c r="AJ38">
        <f t="shared" si="6"/>
        <v>18.514278490914506</v>
      </c>
      <c r="AK38">
        <f t="shared" si="20"/>
        <v>14.424245850884748</v>
      </c>
      <c r="AL38">
        <f t="shared" si="23"/>
        <v>-1037.8008539499328</v>
      </c>
      <c r="AN38">
        <f t="shared" si="27"/>
        <v>0</v>
      </c>
      <c r="AO38">
        <f t="shared" si="27"/>
        <v>0</v>
      </c>
      <c r="AP38">
        <f t="shared" si="27"/>
        <v>-0.12879257769369851</v>
      </c>
      <c r="AQ38">
        <f t="shared" si="27"/>
        <v>-20.150508425365391</v>
      </c>
      <c r="AR38">
        <f t="shared" si="27"/>
        <v>-20.279301003059089</v>
      </c>
      <c r="AS38">
        <f t="shared" si="27"/>
        <v>0.35065174026822943</v>
      </c>
      <c r="AT38">
        <f t="shared" si="27"/>
        <v>0.27318844275522686</v>
      </c>
      <c r="AU38">
        <f t="shared" si="24"/>
        <v>-19.655460820035636</v>
      </c>
      <c r="AW38">
        <v>35</v>
      </c>
      <c r="AX38">
        <f>IF(Z38&gt;0, (R38*SUMPRODUCT(K38:$K$98, X38:$X$98)-K38*$AZ$3)/Z38, 0)</f>
        <v>344.74427434978122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4.2512064000000002E-2</v>
      </c>
      <c r="Q39" s="4">
        <f t="shared" si="22"/>
        <v>12.5</v>
      </c>
      <c r="R39">
        <f t="shared" si="0"/>
        <v>50000</v>
      </c>
      <c r="S39">
        <f t="shared" si="1"/>
        <v>328.11973251406346</v>
      </c>
      <c r="U39">
        <f t="shared" si="12"/>
        <v>4.2512064000000002E-2</v>
      </c>
      <c r="V39">
        <f t="shared" si="13"/>
        <v>0.01</v>
      </c>
      <c r="W39">
        <f t="shared" si="14"/>
        <v>0.54401592854719372</v>
      </c>
      <c r="X39">
        <f t="shared" si="15"/>
        <v>2.3127239971417728E-2</v>
      </c>
      <c r="Y39">
        <f t="shared" si="16"/>
        <v>5.4401592854719369E-3</v>
      </c>
      <c r="Z39">
        <f t="shared" si="17"/>
        <v>0.51544852929030405</v>
      </c>
      <c r="AB39">
        <f t="shared" si="18"/>
        <v>187.54637652172474</v>
      </c>
      <c r="AC39">
        <f t="shared" si="19"/>
        <v>169.12883355550196</v>
      </c>
      <c r="AE39">
        <f t="shared" si="2"/>
        <v>0</v>
      </c>
      <c r="AF39">
        <f t="shared" si="25"/>
        <v>0</v>
      </c>
      <c r="AG39">
        <f t="shared" si="25"/>
        <v>-6.4431066161288006</v>
      </c>
      <c r="AH39">
        <f t="shared" si="4"/>
        <v>-1156.3619985708865</v>
      </c>
      <c r="AI39">
        <f t="shared" si="26"/>
        <v>-1162.8051051870152</v>
      </c>
      <c r="AJ39">
        <f t="shared" si="6"/>
        <v>18.417542966222783</v>
      </c>
      <c r="AK39">
        <f t="shared" si="20"/>
        <v>13.128246356520734</v>
      </c>
      <c r="AL39">
        <f t="shared" si="23"/>
        <v>-1131.2593158642717</v>
      </c>
      <c r="AN39">
        <f t="shared" si="27"/>
        <v>0</v>
      </c>
      <c r="AO39">
        <f t="shared" si="27"/>
        <v>0</v>
      </c>
      <c r="AP39">
        <f t="shared" si="27"/>
        <v>-0.10895483358135896</v>
      </c>
      <c r="AQ39">
        <f t="shared" si="27"/>
        <v>-19.554422520141014</v>
      </c>
      <c r="AR39">
        <f t="shared" si="27"/>
        <v>-19.663377353722371</v>
      </c>
      <c r="AS39">
        <f t="shared" si="27"/>
        <v>0.31144608469446705</v>
      </c>
      <c r="AT39">
        <f t="shared" si="27"/>
        <v>0.2220025186932596</v>
      </c>
      <c r="AU39">
        <f t="shared" si="24"/>
        <v>-19.129928750334646</v>
      </c>
      <c r="AW39">
        <v>36</v>
      </c>
      <c r="AX39">
        <f>IF(Z39&gt;0, (R39*SUMPRODUCT(K39:$K$98, X39:$X$98)-K39*$AZ$3)/Z39, 0)</f>
        <v>328.11973251406346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4.7737861999999999E-2</v>
      </c>
      <c r="Q40" s="4">
        <f t="shared" si="22"/>
        <v>12.5</v>
      </c>
      <c r="R40">
        <f t="shared" si="0"/>
        <v>50000</v>
      </c>
      <c r="S40">
        <f t="shared" si="1"/>
        <v>311.14998876204817</v>
      </c>
      <c r="U40">
        <f t="shared" si="12"/>
        <v>4.7737861999999999E-2</v>
      </c>
      <c r="V40">
        <f t="shared" si="13"/>
        <v>0.01</v>
      </c>
      <c r="W40">
        <f t="shared" si="14"/>
        <v>0.51544852929030405</v>
      </c>
      <c r="X40">
        <f t="shared" si="15"/>
        <v>2.4606410759363491E-2</v>
      </c>
      <c r="Y40">
        <f t="shared" si="16"/>
        <v>5.1544852929030407E-3</v>
      </c>
      <c r="Z40">
        <f t="shared" si="17"/>
        <v>0.48568763323803754</v>
      </c>
      <c r="AB40">
        <f t="shared" si="18"/>
        <v>169.12883355550196</v>
      </c>
      <c r="AC40">
        <f t="shared" si="19"/>
        <v>151.12170162388117</v>
      </c>
      <c r="AE40">
        <f t="shared" si="2"/>
        <v>0</v>
      </c>
      <c r="AF40">
        <f t="shared" si="25"/>
        <v>0</v>
      </c>
      <c r="AG40">
        <f t="shared" si="25"/>
        <v>-6.0710954154754688</v>
      </c>
      <c r="AH40">
        <f t="shared" si="4"/>
        <v>-1230.3205379681744</v>
      </c>
      <c r="AI40">
        <f t="shared" si="26"/>
        <v>-1236.3916333836498</v>
      </c>
      <c r="AJ40">
        <f t="shared" si="6"/>
        <v>18.007131931620791</v>
      </c>
      <c r="AK40">
        <f t="shared" si="20"/>
        <v>11.839018348885139</v>
      </c>
      <c r="AL40">
        <f t="shared" si="23"/>
        <v>-1206.5454831031439</v>
      </c>
      <c r="AN40">
        <f t="shared" si="27"/>
        <v>0</v>
      </c>
      <c r="AO40">
        <f t="shared" si="27"/>
        <v>0</v>
      </c>
      <c r="AP40">
        <f t="shared" si="27"/>
        <v>-9.1664298603397754E-2</v>
      </c>
      <c r="AQ40">
        <f t="shared" si="27"/>
        <v>-18.575967177642426</v>
      </c>
      <c r="AR40">
        <f t="shared" si="27"/>
        <v>-18.66763147624582</v>
      </c>
      <c r="AS40">
        <f t="shared" si="27"/>
        <v>0.27188027949015459</v>
      </c>
      <c r="AT40">
        <f t="shared" si="27"/>
        <v>0.178751154254149</v>
      </c>
      <c r="AU40">
        <f t="shared" si="24"/>
        <v>-18.217000042501517</v>
      </c>
      <c r="AW40">
        <v>37</v>
      </c>
      <c r="AX40">
        <f>IF(Z40&gt;0, (R40*SUMPRODUCT(K40:$K$98, X40:$X$98)-K40*$AZ$3)/Z40, 0)</f>
        <v>311.14998876204817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5.3487053E-2</v>
      </c>
      <c r="Q41" s="4">
        <f t="shared" si="22"/>
        <v>12.5</v>
      </c>
      <c r="R41">
        <f t="shared" si="0"/>
        <v>50000</v>
      </c>
      <c r="S41">
        <f t="shared" si="1"/>
        <v>294.44087547035383</v>
      </c>
      <c r="U41">
        <f t="shared" si="12"/>
        <v>5.3487053E-2</v>
      </c>
      <c r="V41">
        <f t="shared" si="13"/>
        <v>0.01</v>
      </c>
      <c r="W41">
        <f t="shared" si="14"/>
        <v>0.48568763323803754</v>
      </c>
      <c r="X41">
        <f t="shared" si="15"/>
        <v>2.5978000180447474E-2</v>
      </c>
      <c r="Y41">
        <f t="shared" si="16"/>
        <v>4.8568763323803754E-3</v>
      </c>
      <c r="Z41">
        <f t="shared" si="17"/>
        <v>0.45485275672520969</v>
      </c>
      <c r="AB41">
        <f t="shared" si="18"/>
        <v>151.12170162388117</v>
      </c>
      <c r="AC41">
        <f t="shared" si="19"/>
        <v>133.92724390027462</v>
      </c>
      <c r="AE41">
        <f t="shared" si="2"/>
        <v>0</v>
      </c>
      <c r="AF41">
        <f t="shared" si="25"/>
        <v>0</v>
      </c>
      <c r="AG41">
        <f t="shared" si="25"/>
        <v>-5.6856594590651213</v>
      </c>
      <c r="AH41">
        <f t="shared" si="4"/>
        <v>-1298.9000090223738</v>
      </c>
      <c r="AI41">
        <f t="shared" si="26"/>
        <v>-1304.5856684814389</v>
      </c>
      <c r="AJ41">
        <f t="shared" si="6"/>
        <v>17.194457723606547</v>
      </c>
      <c r="AK41">
        <f t="shared" si="20"/>
        <v>10.578519113671682</v>
      </c>
      <c r="AL41">
        <f t="shared" si="23"/>
        <v>-1276.8126916441606</v>
      </c>
      <c r="AN41">
        <f t="shared" si="27"/>
        <v>0</v>
      </c>
      <c r="AO41">
        <f t="shared" si="27"/>
        <v>0</v>
      </c>
      <c r="AP41">
        <f t="shared" si="27"/>
        <v>-7.6647145017639307E-2</v>
      </c>
      <c r="AQ41">
        <f t="shared" si="27"/>
        <v>-17.510189991456294</v>
      </c>
      <c r="AR41">
        <f t="shared" si="27"/>
        <v>-17.586837136473932</v>
      </c>
      <c r="AS41">
        <f t="shared" si="27"/>
        <v>0.23179476437683785</v>
      </c>
      <c r="AT41">
        <f t="shared" si="27"/>
        <v>0.14260672740164121</v>
      </c>
      <c r="AU41">
        <f t="shared" si="24"/>
        <v>-17.212435644695454</v>
      </c>
      <c r="AW41">
        <v>38</v>
      </c>
      <c r="AX41">
        <f>IF(Z41&gt;0, (R41*SUMPRODUCT(K41:$K$98, X41:$X$98)-K41*$AZ$3)/Z41, 0)</f>
        <v>294.44087547035383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5.9601715E-2</v>
      </c>
      <c r="Q42" s="4">
        <f t="shared" si="22"/>
        <v>12.5</v>
      </c>
      <c r="R42">
        <f t="shared" si="0"/>
        <v>50000</v>
      </c>
      <c r="S42">
        <f t="shared" si="1"/>
        <v>278.00602560832561</v>
      </c>
      <c r="U42">
        <f t="shared" si="12"/>
        <v>5.9601715E-2</v>
      </c>
      <c r="V42">
        <f t="shared" si="13"/>
        <v>0.01</v>
      </c>
      <c r="W42">
        <f t="shared" si="14"/>
        <v>0.45485275672520969</v>
      </c>
      <c r="X42">
        <f t="shared" si="15"/>
        <v>2.711000437330028E-2</v>
      </c>
      <c r="Y42">
        <f t="shared" si="16"/>
        <v>4.548527567252097E-3</v>
      </c>
      <c r="Z42">
        <f t="shared" si="17"/>
        <v>0.42319422478465729</v>
      </c>
      <c r="AB42">
        <f t="shared" si="18"/>
        <v>133.92724390027462</v>
      </c>
      <c r="AC42">
        <f t="shared" si="19"/>
        <v>117.65054449277895</v>
      </c>
      <c r="AE42">
        <f t="shared" si="2"/>
        <v>0</v>
      </c>
      <c r="AF42">
        <f t="shared" si="25"/>
        <v>0</v>
      </c>
      <c r="AG42">
        <f t="shared" si="25"/>
        <v>-5.2899278098082165</v>
      </c>
      <c r="AH42">
        <f t="shared" si="4"/>
        <v>-1355.500218665014</v>
      </c>
      <c r="AI42">
        <f t="shared" si="26"/>
        <v>-1360.7901464748222</v>
      </c>
      <c r="AJ42">
        <f t="shared" si="6"/>
        <v>16.27669940749567</v>
      </c>
      <c r="AK42">
        <f t="shared" si="20"/>
        <v>9.3749070730192248</v>
      </c>
      <c r="AL42">
        <f t="shared" si="23"/>
        <v>-1335.1385399943074</v>
      </c>
      <c r="AN42">
        <f t="shared" si="27"/>
        <v>0</v>
      </c>
      <c r="AO42">
        <f t="shared" si="27"/>
        <v>0</v>
      </c>
      <c r="AP42">
        <f t="shared" si="27"/>
        <v>-6.3671760959426699E-2</v>
      </c>
      <c r="AQ42">
        <f t="shared" si="27"/>
        <v>-16.315361760375026</v>
      </c>
      <c r="AR42">
        <f t="shared" si="27"/>
        <v>-16.379033521334453</v>
      </c>
      <c r="AS42">
        <f t="shared" si="27"/>
        <v>0.195913092038978</v>
      </c>
      <c r="AT42">
        <f t="shared" si="27"/>
        <v>0.11284026240648444</v>
      </c>
      <c r="AU42">
        <f t="shared" si="24"/>
        <v>-16.070280166888992</v>
      </c>
      <c r="AW42">
        <v>39</v>
      </c>
      <c r="AX42">
        <f>IF(Z42&gt;0, (R42*SUMPRODUCT(K42:$K$98, X42:$X$98)-K42*$AZ$3)/Z42, 0)</f>
        <v>278.00602560832561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6.6409420999999996E-2</v>
      </c>
      <c r="Q43" s="4">
        <f t="shared" si="22"/>
        <v>12.5</v>
      </c>
      <c r="R43">
        <f t="shared" si="0"/>
        <v>50000</v>
      </c>
      <c r="S43">
        <f t="shared" si="1"/>
        <v>262.081015179556</v>
      </c>
      <c r="U43">
        <f t="shared" si="12"/>
        <v>6.6409420999999996E-2</v>
      </c>
      <c r="V43">
        <f t="shared" si="13"/>
        <v>0.01</v>
      </c>
      <c r="W43">
        <f t="shared" si="14"/>
        <v>0.42319422478465729</v>
      </c>
      <c r="X43">
        <f t="shared" si="15"/>
        <v>2.8104083438492938E-2</v>
      </c>
      <c r="Y43">
        <f t="shared" si="16"/>
        <v>4.2319422478465729E-3</v>
      </c>
      <c r="Z43">
        <f t="shared" si="17"/>
        <v>0.39085819909831782</v>
      </c>
      <c r="AB43">
        <f t="shared" si="18"/>
        <v>117.65054449277895</v>
      </c>
      <c r="AC43">
        <f t="shared" si="19"/>
        <v>102.43651361094015</v>
      </c>
      <c r="AE43">
        <f t="shared" si="2"/>
        <v>0</v>
      </c>
      <c r="AF43">
        <f t="shared" si="25"/>
        <v>0</v>
      </c>
      <c r="AG43">
        <f t="shared" si="25"/>
        <v>-4.885727488728973</v>
      </c>
      <c r="AH43">
        <f t="shared" si="4"/>
        <v>-1405.204171924647</v>
      </c>
      <c r="AI43">
        <f t="shared" si="26"/>
        <v>-1410.0898994133759</v>
      </c>
      <c r="AJ43">
        <f t="shared" si="6"/>
        <v>15.214030881838795</v>
      </c>
      <c r="AK43">
        <f t="shared" si="20"/>
        <v>8.2355381144945277</v>
      </c>
      <c r="AL43">
        <f t="shared" si="23"/>
        <v>-1386.6403304170424</v>
      </c>
      <c r="AN43">
        <f t="shared" si="27"/>
        <v>0</v>
      </c>
      <c r="AO43">
        <f t="shared" si="27"/>
        <v>0</v>
      </c>
      <c r="AP43">
        <f t="shared" si="27"/>
        <v>-5.2505927295059374E-2</v>
      </c>
      <c r="AQ43">
        <f t="shared" si="27"/>
        <v>-15.101445640592608</v>
      </c>
      <c r="AR43">
        <f t="shared" si="27"/>
        <v>-15.153951567887667</v>
      </c>
      <c r="AS43">
        <f t="shared" si="27"/>
        <v>0.16350211942631934</v>
      </c>
      <c r="AT43">
        <f t="shared" si="27"/>
        <v>8.8505666039067829E-2</v>
      </c>
      <c r="AU43">
        <f t="shared" si="24"/>
        <v>-14.901943782422277</v>
      </c>
      <c r="AW43">
        <v>40</v>
      </c>
      <c r="AX43">
        <f>IF(Z43&gt;0, (R43*SUMPRODUCT(K43:$K$98, X43:$X$98)-K43*$AZ$3)/Z43, 0)</f>
        <v>262.081015179556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7.4261202999999998E-2</v>
      </c>
      <c r="Q44" s="4">
        <f t="shared" si="22"/>
        <v>12.5</v>
      </c>
      <c r="R44">
        <f t="shared" si="0"/>
        <v>50000</v>
      </c>
      <c r="S44">
        <f t="shared" si="1"/>
        <v>246.75181018114614</v>
      </c>
      <c r="U44">
        <f t="shared" si="12"/>
        <v>7.4261202999999998E-2</v>
      </c>
      <c r="V44">
        <f t="shared" si="13"/>
        <v>0.01</v>
      </c>
      <c r="W44">
        <f t="shared" si="14"/>
        <v>0.39085819909831782</v>
      </c>
      <c r="X44">
        <f t="shared" si="15"/>
        <v>2.9025600067454596E-2</v>
      </c>
      <c r="Y44">
        <f t="shared" si="16"/>
        <v>3.9085819909831778E-3</v>
      </c>
      <c r="Z44">
        <f t="shared" si="17"/>
        <v>0.35792401703988008</v>
      </c>
      <c r="AB44">
        <f t="shared" si="18"/>
        <v>102.43651361094015</v>
      </c>
      <c r="AC44">
        <f t="shared" si="19"/>
        <v>88.318399111897804</v>
      </c>
      <c r="AE44">
        <f t="shared" si="2"/>
        <v>0</v>
      </c>
      <c r="AF44">
        <f t="shared" si="25"/>
        <v>0</v>
      </c>
      <c r="AG44">
        <f t="shared" si="25"/>
        <v>-4.4740502129985007</v>
      </c>
      <c r="AH44">
        <f t="shared" si="4"/>
        <v>-1451.2800033727299</v>
      </c>
      <c r="AI44">
        <f t="shared" si="26"/>
        <v>-1455.7540535857283</v>
      </c>
      <c r="AJ44">
        <f t="shared" si="6"/>
        <v>14.118114499042349</v>
      </c>
      <c r="AK44">
        <f t="shared" si="20"/>
        <v>7.1705559527658114</v>
      </c>
      <c r="AL44">
        <f t="shared" si="23"/>
        <v>-1434.4653831339201</v>
      </c>
      <c r="AN44">
        <f t="shared" si="27"/>
        <v>0</v>
      </c>
      <c r="AO44">
        <f t="shared" si="27"/>
        <v>0</v>
      </c>
      <c r="AP44">
        <f t="shared" si="27"/>
        <v>-4.2930102407631371E-2</v>
      </c>
      <c r="AQ44">
        <f t="shared" si="27"/>
        <v>-13.925547591291588</v>
      </c>
      <c r="AR44">
        <f t="shared" si="27"/>
        <v>-13.968477693699219</v>
      </c>
      <c r="AS44">
        <f t="shared" si="27"/>
        <v>0.13546832788904964</v>
      </c>
      <c r="AT44">
        <f t="shared" si="27"/>
        <v>6.8804033642165599E-2</v>
      </c>
      <c r="AU44">
        <f t="shared" si="24"/>
        <v>-13.764205332168004</v>
      </c>
      <c r="AW44">
        <v>41</v>
      </c>
      <c r="AX44">
        <f>IF(Z44&gt;0, (R44*SUMPRODUCT(K44:$K$98, X44:$X$98)-K44*$AZ$3)/Z44, 0)</f>
        <v>246.75181018114614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8.2657132999999994E-2</v>
      </c>
      <c r="Q45" s="4">
        <f t="shared" si="22"/>
        <v>12.5</v>
      </c>
      <c r="R45">
        <f t="shared" si="0"/>
        <v>50000</v>
      </c>
      <c r="S45">
        <f t="shared" si="1"/>
        <v>231.77383677386777</v>
      </c>
      <c r="U45">
        <f t="shared" si="12"/>
        <v>8.2657132999999994E-2</v>
      </c>
      <c r="V45">
        <f t="shared" si="13"/>
        <v>0.01</v>
      </c>
      <c r="W45">
        <f t="shared" si="14"/>
        <v>0.35792401703988008</v>
      </c>
      <c r="X45">
        <f t="shared" si="15"/>
        <v>2.9584973080359633E-2</v>
      </c>
      <c r="Y45">
        <f t="shared" si="16"/>
        <v>3.579240170398801E-3</v>
      </c>
      <c r="Z45">
        <f t="shared" si="17"/>
        <v>0.32475980378912167</v>
      </c>
      <c r="AB45">
        <f t="shared" si="18"/>
        <v>88.318399111897804</v>
      </c>
      <c r="AC45">
        <f t="shared" si="19"/>
        <v>75.270825754133213</v>
      </c>
      <c r="AE45">
        <f t="shared" si="2"/>
        <v>0</v>
      </c>
      <c r="AF45">
        <f t="shared" si="25"/>
        <v>0</v>
      </c>
      <c r="AG45">
        <f t="shared" si="25"/>
        <v>-4.0594975473640211</v>
      </c>
      <c r="AH45">
        <f t="shared" si="4"/>
        <v>-1479.2486540179816</v>
      </c>
      <c r="AI45">
        <f t="shared" si="26"/>
        <v>-1483.3081515653457</v>
      </c>
      <c r="AJ45">
        <f t="shared" si="6"/>
        <v>13.047573357764591</v>
      </c>
      <c r="AK45">
        <f t="shared" si="20"/>
        <v>6.1822879378328466</v>
      </c>
      <c r="AL45">
        <f t="shared" si="23"/>
        <v>-1464.0782902697483</v>
      </c>
      <c r="AN45">
        <f t="shared" si="27"/>
        <v>0</v>
      </c>
      <c r="AO45">
        <f t="shared" si="27"/>
        <v>0</v>
      </c>
      <c r="AP45">
        <f t="shared" si="27"/>
        <v>-3.4778859106378436E-2</v>
      </c>
      <c r="AQ45">
        <f t="shared" si="27"/>
        <v>-12.673139944325735</v>
      </c>
      <c r="AR45">
        <f t="shared" si="27"/>
        <v>-12.707918803432113</v>
      </c>
      <c r="AS45">
        <f t="shared" si="27"/>
        <v>0.11178223664268189</v>
      </c>
      <c r="AT45">
        <f t="shared" si="27"/>
        <v>5.2965402401725099E-2</v>
      </c>
      <c r="AU45">
        <f t="shared" si="24"/>
        <v>-12.543171164387708</v>
      </c>
      <c r="AW45">
        <v>42</v>
      </c>
      <c r="AX45">
        <f>IF(Z45&gt;0, (R45*SUMPRODUCT(K45:$K$98, X45:$X$98)-K45*$AZ$3)/Z45, 0)</f>
        <v>231.77383677386777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9.1575552000000005E-2</v>
      </c>
      <c r="Q46" s="4">
        <f t="shared" si="22"/>
        <v>12.5</v>
      </c>
      <c r="R46">
        <f t="shared" si="0"/>
        <v>50000</v>
      </c>
      <c r="S46">
        <f t="shared" si="1"/>
        <v>217.22975249349508</v>
      </c>
      <c r="U46">
        <f t="shared" si="12"/>
        <v>9.1575552000000005E-2</v>
      </c>
      <c r="V46">
        <f t="shared" si="13"/>
        <v>0.01</v>
      </c>
      <c r="W46">
        <f t="shared" si="14"/>
        <v>0.32475980378912167</v>
      </c>
      <c r="X46">
        <f t="shared" si="15"/>
        <v>2.9740058299400511E-2</v>
      </c>
      <c r="Y46">
        <f t="shared" si="16"/>
        <v>3.2475980378912166E-3</v>
      </c>
      <c r="Z46">
        <f t="shared" si="17"/>
        <v>0.29177214745182994</v>
      </c>
      <c r="AB46">
        <f t="shared" si="18"/>
        <v>75.270825754133213</v>
      </c>
      <c r="AC46">
        <f t="shared" si="19"/>
        <v>63.381591375456573</v>
      </c>
      <c r="AE46">
        <f t="shared" si="2"/>
        <v>0</v>
      </c>
      <c r="AF46">
        <f t="shared" si="25"/>
        <v>0</v>
      </c>
      <c r="AG46">
        <f t="shared" si="25"/>
        <v>-3.6471518431478742</v>
      </c>
      <c r="AH46">
        <f t="shared" si="4"/>
        <v>-1487.0029149700256</v>
      </c>
      <c r="AI46">
        <f t="shared" si="26"/>
        <v>-1490.6500668131735</v>
      </c>
      <c r="AJ46">
        <f t="shared" si="6"/>
        <v>11.88923437867664</v>
      </c>
      <c r="AK46">
        <f t="shared" si="20"/>
        <v>5.2689578027893251</v>
      </c>
      <c r="AL46">
        <f t="shared" si="23"/>
        <v>-1473.4918746317073</v>
      </c>
      <c r="AN46">
        <f t="shared" si="27"/>
        <v>0</v>
      </c>
      <c r="AO46">
        <f t="shared" si="27"/>
        <v>0</v>
      </c>
      <c r="AP46">
        <f t="shared" si="27"/>
        <v>-2.7898372584569481E-2</v>
      </c>
      <c r="AQ46">
        <f t="shared" si="27"/>
        <v>-11.374618644988686</v>
      </c>
      <c r="AR46">
        <f t="shared" si="27"/>
        <v>-11.402517017573256</v>
      </c>
      <c r="AS46">
        <f t="shared" si="27"/>
        <v>9.0945018114548762E-2</v>
      </c>
      <c r="AT46">
        <f t="shared" si="27"/>
        <v>4.0304148068515504E-2</v>
      </c>
      <c r="AU46">
        <f t="shared" si="24"/>
        <v>-11.27126785139019</v>
      </c>
      <c r="AW46">
        <v>43</v>
      </c>
      <c r="AX46">
        <f>IF(Z46&gt;0, (R46*SUMPRODUCT(K46:$K$98, X46:$X$98)-K46*$AZ$3)/Z46, 0)</f>
        <v>217.22975249349508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0.101620166</v>
      </c>
      <c r="Q47" s="4">
        <f t="shared" si="22"/>
        <v>12.5</v>
      </c>
      <c r="R47">
        <f t="shared" si="0"/>
        <v>50000</v>
      </c>
      <c r="S47">
        <f t="shared" si="1"/>
        <v>203.3409530207426</v>
      </c>
      <c r="U47">
        <f t="shared" si="12"/>
        <v>0.101620166</v>
      </c>
      <c r="V47">
        <f t="shared" si="13"/>
        <v>0.01</v>
      </c>
      <c r="W47">
        <f t="shared" si="14"/>
        <v>0.29177214745182994</v>
      </c>
      <c r="X47">
        <f t="shared" si="15"/>
        <v>2.9649934058231436E-2</v>
      </c>
      <c r="Y47">
        <f t="shared" si="16"/>
        <v>2.9177214745182995E-3</v>
      </c>
      <c r="Z47">
        <f t="shared" si="17"/>
        <v>0.25920449191908024</v>
      </c>
      <c r="AB47">
        <f t="shared" si="18"/>
        <v>63.381591375456573</v>
      </c>
      <c r="AC47">
        <f t="shared" si="19"/>
        <v>52.706888414083153</v>
      </c>
      <c r="AE47">
        <f t="shared" si="2"/>
        <v>0</v>
      </c>
      <c r="AF47">
        <f t="shared" si="25"/>
        <v>0</v>
      </c>
      <c r="AG47">
        <f t="shared" si="25"/>
        <v>-3.2400561489885029</v>
      </c>
      <c r="AH47">
        <f t="shared" si="4"/>
        <v>-1482.4967029115719</v>
      </c>
      <c r="AI47">
        <f t="shared" si="26"/>
        <v>-1485.7367590605604</v>
      </c>
      <c r="AJ47">
        <f t="shared" si="6"/>
        <v>10.67470296137342</v>
      </c>
      <c r="AK47">
        <f t="shared" si="20"/>
        <v>4.4367113962819609</v>
      </c>
      <c r="AL47">
        <f t="shared" si="23"/>
        <v>-1470.6253447029051</v>
      </c>
      <c r="AN47">
        <f t="shared" si="27"/>
        <v>0</v>
      </c>
      <c r="AO47">
        <f t="shared" si="27"/>
        <v>0</v>
      </c>
      <c r="AP47">
        <f t="shared" si="27"/>
        <v>-2.21288853620982E-2</v>
      </c>
      <c r="AQ47">
        <f t="shared" si="27"/>
        <v>-10.125133047049284</v>
      </c>
      <c r="AR47">
        <f t="shared" si="27"/>
        <v>-10.147261932411382</v>
      </c>
      <c r="AS47">
        <f t="shared" si="27"/>
        <v>7.2905921145973565E-2</v>
      </c>
      <c r="AT47">
        <f t="shared" si="27"/>
        <v>3.0301782857586688E-2</v>
      </c>
      <c r="AU47">
        <f t="shared" si="24"/>
        <v>-10.044054228407822</v>
      </c>
      <c r="AW47">
        <v>44</v>
      </c>
      <c r="AX47">
        <f>IF(Z47&gt;0, (R47*SUMPRODUCT(K47:$K$98, X47:$X$98)-K47*$AZ$3)/Z47, 0)</f>
        <v>203.3409530207426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0.112947091</v>
      </c>
      <c r="Q48" s="4">
        <f t="shared" si="22"/>
        <v>12.5</v>
      </c>
      <c r="R48">
        <f t="shared" si="0"/>
        <v>50000</v>
      </c>
      <c r="S48">
        <f t="shared" si="1"/>
        <v>190.05643578427805</v>
      </c>
      <c r="U48">
        <f t="shared" si="12"/>
        <v>0.112947091</v>
      </c>
      <c r="V48">
        <f t="shared" si="13"/>
        <v>0.01</v>
      </c>
      <c r="W48">
        <f t="shared" si="14"/>
        <v>0.25920449191908024</v>
      </c>
      <c r="X48">
        <f t="shared" si="15"/>
        <v>2.9276393336393119E-2</v>
      </c>
      <c r="Y48">
        <f t="shared" si="16"/>
        <v>2.5920449191908024E-3</v>
      </c>
      <c r="Z48">
        <f t="shared" si="17"/>
        <v>0.22733605366349632</v>
      </c>
      <c r="AB48">
        <f t="shared" si="18"/>
        <v>52.706888414083153</v>
      </c>
      <c r="AC48">
        <f t="shared" si="19"/>
        <v>43.206680084547479</v>
      </c>
      <c r="AE48">
        <f t="shared" si="2"/>
        <v>0</v>
      </c>
      <c r="AF48">
        <f t="shared" si="25"/>
        <v>0</v>
      </c>
      <c r="AG48">
        <f t="shared" si="25"/>
        <v>-2.841700670793704</v>
      </c>
      <c r="AH48">
        <f t="shared" si="4"/>
        <v>-1463.819666819656</v>
      </c>
      <c r="AI48">
        <f t="shared" si="26"/>
        <v>-1466.6613674904497</v>
      </c>
      <c r="AJ48">
        <f t="shared" si="6"/>
        <v>9.5002083295356741</v>
      </c>
      <c r="AK48">
        <f t="shared" si="20"/>
        <v>3.6894821889858211</v>
      </c>
      <c r="AL48">
        <f t="shared" si="23"/>
        <v>-1453.4716769719282</v>
      </c>
      <c r="AN48">
        <f t="shared" si="27"/>
        <v>0</v>
      </c>
      <c r="AO48">
        <f t="shared" si="27"/>
        <v>0</v>
      </c>
      <c r="AP48">
        <f t="shared" si="27"/>
        <v>-1.7328752928353345E-2</v>
      </c>
      <c r="AQ48">
        <f t="shared" si="27"/>
        <v>-8.926404388290976</v>
      </c>
      <c r="AR48">
        <f t="shared" si="27"/>
        <v>-8.9437331412193295</v>
      </c>
      <c r="AS48">
        <f t="shared" si="27"/>
        <v>5.7932478463478314E-2</v>
      </c>
      <c r="AT48">
        <f t="shared" si="27"/>
        <v>2.2498543194079047E-2</v>
      </c>
      <c r="AU48">
        <f t="shared" si="24"/>
        <v>-8.8633021195617712</v>
      </c>
      <c r="AW48">
        <v>45</v>
      </c>
      <c r="AX48">
        <f>IF(Z48&gt;0, (R48*SUMPRODUCT(K48:$K$98, X48:$X$98)-K48*$AZ$3)/Z48, 0)</f>
        <v>190.05643578427805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0.12591097000000001</v>
      </c>
      <c r="Q49" s="4">
        <f t="shared" si="22"/>
        <v>12.5</v>
      </c>
      <c r="R49">
        <f t="shared" si="0"/>
        <v>50000</v>
      </c>
      <c r="S49">
        <f t="shared" si="1"/>
        <v>177.34928853513298</v>
      </c>
      <c r="U49">
        <f t="shared" si="12"/>
        <v>0.12591097000000001</v>
      </c>
      <c r="V49">
        <f t="shared" si="13"/>
        <v>0.01</v>
      </c>
      <c r="W49">
        <f t="shared" si="14"/>
        <v>0.22733605366349632</v>
      </c>
      <c r="X49">
        <f t="shared" si="15"/>
        <v>2.8624103032742879E-2</v>
      </c>
      <c r="Y49">
        <f t="shared" si="16"/>
        <v>2.2733605366349633E-3</v>
      </c>
      <c r="Z49">
        <f t="shared" si="17"/>
        <v>0.19643859009411849</v>
      </c>
      <c r="AB49">
        <f t="shared" si="18"/>
        <v>43.206680084547479</v>
      </c>
      <c r="AC49">
        <f t="shared" si="19"/>
        <v>34.838244194036534</v>
      </c>
      <c r="AE49">
        <f t="shared" si="2"/>
        <v>0</v>
      </c>
      <c r="AF49">
        <f t="shared" si="25"/>
        <v>0</v>
      </c>
      <c r="AG49">
        <f t="shared" si="25"/>
        <v>-2.455482376176481</v>
      </c>
      <c r="AH49">
        <f t="shared" si="4"/>
        <v>-1431.2051516371439</v>
      </c>
      <c r="AI49">
        <f t="shared" si="26"/>
        <v>-1433.6606340133203</v>
      </c>
      <c r="AJ49">
        <f t="shared" si="6"/>
        <v>8.3684358905109448</v>
      </c>
      <c r="AK49">
        <f t="shared" si="20"/>
        <v>3.024467605918324</v>
      </c>
      <c r="AL49">
        <f t="shared" si="23"/>
        <v>-1422.2677305168911</v>
      </c>
      <c r="AN49">
        <f t="shared" si="27"/>
        <v>0</v>
      </c>
      <c r="AO49">
        <f t="shared" si="27"/>
        <v>0</v>
      </c>
      <c r="AP49">
        <f t="shared" si="27"/>
        <v>-1.3369272597295088E-2</v>
      </c>
      <c r="AQ49">
        <f t="shared" si="27"/>
        <v>-7.7924288932118211</v>
      </c>
      <c r="AR49">
        <f t="shared" si="27"/>
        <v>-7.805798165809116</v>
      </c>
      <c r="AS49">
        <f t="shared" si="27"/>
        <v>4.5563308341655E-2</v>
      </c>
      <c r="AT49">
        <f t="shared" si="27"/>
        <v>1.6467205090746038E-2</v>
      </c>
      <c r="AU49">
        <f t="shared" si="24"/>
        <v>-7.7437676523767154</v>
      </c>
      <c r="AW49">
        <v>46</v>
      </c>
      <c r="AX49">
        <f>IF(Z49&gt;0, (R49*SUMPRODUCT(K49:$K$98, X49:$X$98)-K49*$AZ$3)/Z49, 0)</f>
        <v>177.34928853513298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0.140869152</v>
      </c>
      <c r="Q50" s="4">
        <f t="shared" si="22"/>
        <v>12.5</v>
      </c>
      <c r="R50">
        <f t="shared" si="0"/>
        <v>50000</v>
      </c>
      <c r="S50">
        <f t="shared" si="1"/>
        <v>165.12985734062241</v>
      </c>
      <c r="U50">
        <f t="shared" si="12"/>
        <v>0.140869152</v>
      </c>
      <c r="V50">
        <f t="shared" si="13"/>
        <v>0.01</v>
      </c>
      <c r="W50">
        <f t="shared" si="14"/>
        <v>0.19643859009411849</v>
      </c>
      <c r="X50">
        <f t="shared" si="15"/>
        <v>2.7672137606634072E-2</v>
      </c>
      <c r="Y50">
        <f t="shared" si="16"/>
        <v>1.9643859009411849E-3</v>
      </c>
      <c r="Z50">
        <f t="shared" si="17"/>
        <v>0.16680206658654323</v>
      </c>
      <c r="AB50">
        <f t="shared" si="18"/>
        <v>34.838244194036534</v>
      </c>
      <c r="AC50">
        <f t="shared" si="19"/>
        <v>27.544001459556885</v>
      </c>
      <c r="AE50">
        <f t="shared" si="2"/>
        <v>0</v>
      </c>
      <c r="AF50">
        <f t="shared" si="25"/>
        <v>0</v>
      </c>
      <c r="AG50">
        <f t="shared" si="25"/>
        <v>-2.0850258323317905</v>
      </c>
      <c r="AH50">
        <f t="shared" si="4"/>
        <v>-1383.6068803317037</v>
      </c>
      <c r="AI50">
        <f t="shared" si="26"/>
        <v>-1385.6919061640356</v>
      </c>
      <c r="AJ50">
        <f t="shared" si="6"/>
        <v>7.2942427344796492</v>
      </c>
      <c r="AK50">
        <f t="shared" si="20"/>
        <v>2.4386770935825575</v>
      </c>
      <c r="AL50">
        <f t="shared" si="23"/>
        <v>-1375.9589863359733</v>
      </c>
      <c r="AN50">
        <f t="shared" si="27"/>
        <v>0</v>
      </c>
      <c r="AO50">
        <f t="shared" si="27"/>
        <v>0</v>
      </c>
      <c r="AP50">
        <f t="shared" si="27"/>
        <v>-1.0135948015789591E-2</v>
      </c>
      <c r="AQ50">
        <f t="shared" si="27"/>
        <v>-6.7261360487064161</v>
      </c>
      <c r="AR50">
        <f t="shared" si="27"/>
        <v>-6.7362719967222064</v>
      </c>
      <c r="AS50">
        <f t="shared" si="27"/>
        <v>3.5459543965722672E-2</v>
      </c>
      <c r="AT50">
        <f t="shared" si="27"/>
        <v>1.1855154916812665E-2</v>
      </c>
      <c r="AU50">
        <f t="shared" si="24"/>
        <v>-6.6889572978396714</v>
      </c>
      <c r="AW50">
        <v>47</v>
      </c>
      <c r="AX50">
        <f>IF(Z50&gt;0, (R50*SUMPRODUCT(K50:$K$98, X50:$X$98)-K50*$AZ$3)/Z50, 0)</f>
        <v>165.12985734062241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0.15811491799999999</v>
      </c>
      <c r="Q51" s="4">
        <f t="shared" si="22"/>
        <v>12.5</v>
      </c>
      <c r="R51">
        <f t="shared" si="0"/>
        <v>50000</v>
      </c>
      <c r="S51">
        <f t="shared" si="1"/>
        <v>153.23329033885673</v>
      </c>
      <c r="U51">
        <f t="shared" si="12"/>
        <v>0.15811491799999999</v>
      </c>
      <c r="V51">
        <f t="shared" si="13"/>
        <v>0.01</v>
      </c>
      <c r="W51">
        <f t="shared" si="14"/>
        <v>0.16680206658654323</v>
      </c>
      <c r="X51">
        <f t="shared" si="15"/>
        <v>2.6373895080561822E-2</v>
      </c>
      <c r="Y51">
        <f t="shared" si="16"/>
        <v>1.6680206658654323E-3</v>
      </c>
      <c r="Z51">
        <f t="shared" si="17"/>
        <v>0.13876015084011598</v>
      </c>
      <c r="AB51">
        <f t="shared" si="18"/>
        <v>27.544001459556885</v>
      </c>
      <c r="AC51">
        <f t="shared" si="19"/>
        <v>21.262674481147048</v>
      </c>
      <c r="AE51">
        <f t="shared" si="2"/>
        <v>0</v>
      </c>
      <c r="AF51">
        <f t="shared" si="25"/>
        <v>0</v>
      </c>
      <c r="AG51">
        <f t="shared" si="25"/>
        <v>-1.7345018855014498</v>
      </c>
      <c r="AH51">
        <f t="shared" si="4"/>
        <v>-1318.6947540280912</v>
      </c>
      <c r="AI51">
        <f t="shared" si="26"/>
        <v>-1320.4292559135927</v>
      </c>
      <c r="AJ51">
        <f t="shared" si="6"/>
        <v>6.2813269784098367</v>
      </c>
      <c r="AK51">
        <f t="shared" si="20"/>
        <v>1.9280801021689822</v>
      </c>
      <c r="AL51">
        <f t="shared" si="23"/>
        <v>-1312.2198488330139</v>
      </c>
      <c r="AN51">
        <f t="shared" si="27"/>
        <v>0</v>
      </c>
      <c r="AO51">
        <f t="shared" si="27"/>
        <v>0</v>
      </c>
      <c r="AP51">
        <f t="shared" si="27"/>
        <v>-7.5285213805918391E-3</v>
      </c>
      <c r="AQ51">
        <f t="shared" si="27"/>
        <v>-5.7237306763172633</v>
      </c>
      <c r="AR51">
        <f t="shared" si="27"/>
        <v>-5.7312591976978551</v>
      </c>
      <c r="AS51">
        <f t="shared" si="27"/>
        <v>2.7263795358616959E-2</v>
      </c>
      <c r="AT51">
        <f t="shared" si="27"/>
        <v>8.3687382492964989E-3</v>
      </c>
      <c r="AU51">
        <f t="shared" si="24"/>
        <v>-5.695626664089942</v>
      </c>
      <c r="AW51">
        <v>48</v>
      </c>
      <c r="AX51">
        <f>IF(Z51&gt;0, (R51*SUMPRODUCT(K51:$K$98, X51:$X$98)-K51*$AZ$3)/Z51, 0)</f>
        <v>153.23329033885673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0.17865895700000001</v>
      </c>
      <c r="Q52" s="4">
        <f t="shared" si="22"/>
        <v>12.5</v>
      </c>
      <c r="R52">
        <f t="shared" si="0"/>
        <v>50000</v>
      </c>
      <c r="S52">
        <f t="shared" si="1"/>
        <v>141.55124523307714</v>
      </c>
      <c r="U52">
        <f t="shared" si="12"/>
        <v>0.17865895700000001</v>
      </c>
      <c r="V52">
        <f t="shared" si="13"/>
        <v>0.01</v>
      </c>
      <c r="W52">
        <f t="shared" si="14"/>
        <v>0.13876015084011598</v>
      </c>
      <c r="X52">
        <f t="shared" si="15"/>
        <v>2.4790743822257794E-2</v>
      </c>
      <c r="Y52">
        <f t="shared" si="16"/>
        <v>1.3876015084011597E-3</v>
      </c>
      <c r="Z52">
        <f t="shared" si="17"/>
        <v>0.11258180550945703</v>
      </c>
      <c r="AB52">
        <f t="shared" si="18"/>
        <v>21.262674481147048</v>
      </c>
      <c r="AC52">
        <f t="shared" si="19"/>
        <v>15.936094760451747</v>
      </c>
      <c r="AE52">
        <f t="shared" si="2"/>
        <v>0</v>
      </c>
      <c r="AF52">
        <f t="shared" si="25"/>
        <v>0</v>
      </c>
      <c r="AG52">
        <f t="shared" si="25"/>
        <v>-1.4072725688682128</v>
      </c>
      <c r="AH52">
        <f t="shared" si="4"/>
        <v>-1239.5371911128898</v>
      </c>
      <c r="AI52">
        <f t="shared" si="26"/>
        <v>-1240.944463681758</v>
      </c>
      <c r="AJ52">
        <f t="shared" si="6"/>
        <v>5.3265797206953014</v>
      </c>
      <c r="AK52">
        <f t="shared" si="20"/>
        <v>1.4883872136802936</v>
      </c>
      <c r="AL52">
        <f t="shared" si="23"/>
        <v>-1234.1294967473825</v>
      </c>
      <c r="AN52">
        <f t="shared" si="27"/>
        <v>0</v>
      </c>
      <c r="AO52">
        <f t="shared" si="27"/>
        <v>0</v>
      </c>
      <c r="AP52">
        <f t="shared" si="27"/>
        <v>-5.4537485617653413E-3</v>
      </c>
      <c r="AQ52">
        <f t="shared" si="27"/>
        <v>-4.8037063486026357</v>
      </c>
      <c r="AR52">
        <f t="shared" si="27"/>
        <v>-4.8091600971644013</v>
      </c>
      <c r="AS52">
        <f t="shared" si="27"/>
        <v>2.0642643886843837E-2</v>
      </c>
      <c r="AT52">
        <f t="shared" si="27"/>
        <v>5.7681005126725996E-3</v>
      </c>
      <c r="AU52">
        <f t="shared" si="24"/>
        <v>-4.7827493527648848</v>
      </c>
      <c r="AW52">
        <v>49</v>
      </c>
      <c r="AX52">
        <f>IF(Z52&gt;0, (R52*SUMPRODUCT(K52:$K$98, X52:$X$98)-K52*$AZ$3)/Z52, 0)</f>
        <v>141.55124523307714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0.202352371</v>
      </c>
      <c r="Q53" s="4">
        <f t="shared" si="22"/>
        <v>12.5</v>
      </c>
      <c r="R53">
        <f t="shared" si="0"/>
        <v>50000</v>
      </c>
      <c r="S53">
        <f t="shared" si="1"/>
        <v>129.54061912321504</v>
      </c>
      <c r="U53">
        <f t="shared" si="12"/>
        <v>0.202352371</v>
      </c>
      <c r="V53">
        <f t="shared" si="13"/>
        <v>0.01</v>
      </c>
      <c r="W53">
        <f t="shared" si="14"/>
        <v>0.11258180550945703</v>
      </c>
      <c r="X53">
        <f t="shared" si="15"/>
        <v>2.2781195276299491E-2</v>
      </c>
      <c r="Y53">
        <f t="shared" si="16"/>
        <v>1.1258180550945702E-3</v>
      </c>
      <c r="Z53">
        <f t="shared" si="17"/>
        <v>8.8674792178062969E-2</v>
      </c>
      <c r="AB53">
        <f t="shared" si="18"/>
        <v>15.936094760451747</v>
      </c>
      <c r="AC53">
        <f t="shared" si="19"/>
        <v>11.486987479368704</v>
      </c>
      <c r="AE53">
        <f t="shared" si="2"/>
        <v>0</v>
      </c>
      <c r="AF53">
        <f t="shared" si="25"/>
        <v>0</v>
      </c>
      <c r="AG53">
        <f t="shared" si="25"/>
        <v>-1.1084349022257871</v>
      </c>
      <c r="AH53">
        <f t="shared" si="4"/>
        <v>-1139.0597638149745</v>
      </c>
      <c r="AI53">
        <f t="shared" si="26"/>
        <v>-1140.1681987172003</v>
      </c>
      <c r="AJ53">
        <f t="shared" si="6"/>
        <v>4.4491072810830428</v>
      </c>
      <c r="AK53">
        <f t="shared" si="20"/>
        <v>1.1155266332316223</v>
      </c>
      <c r="AL53">
        <f t="shared" si="23"/>
        <v>-1134.6035648028856</v>
      </c>
      <c r="AN53">
        <f t="shared" si="27"/>
        <v>0</v>
      </c>
      <c r="AO53">
        <f t="shared" si="27"/>
        <v>0</v>
      </c>
      <c r="AP53">
        <f t="shared" si="27"/>
        <v>-3.8353858248541348E-3</v>
      </c>
      <c r="AQ53">
        <f t="shared" si="27"/>
        <v>-3.9413534011109164</v>
      </c>
      <c r="AR53">
        <f t="shared" si="27"/>
        <v>-3.9451887869357707</v>
      </c>
      <c r="AS53">
        <f t="shared" si="27"/>
        <v>1.5394718232758512E-2</v>
      </c>
      <c r="AT53">
        <f t="shared" si="27"/>
        <v>3.8599245005299376E-3</v>
      </c>
      <c r="AU53">
        <f t="shared" si="24"/>
        <v>-3.9259341442024818</v>
      </c>
      <c r="AW53">
        <v>50</v>
      </c>
      <c r="AX53">
        <f>IF(Z53&gt;0, (R53*SUMPRODUCT(K53:$K$98, X53:$X$98)-K53*$AZ$3)/Z53, 0)</f>
        <v>129.54061912321504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0.22956153600000001</v>
      </c>
      <c r="Q54" s="4">
        <f t="shared" si="22"/>
        <v>12.5</v>
      </c>
      <c r="R54">
        <f t="shared" si="0"/>
        <v>50000</v>
      </c>
      <c r="S54">
        <f t="shared" si="1"/>
        <v>116.59557351953472</v>
      </c>
      <c r="U54">
        <f t="shared" si="12"/>
        <v>0.22956153600000001</v>
      </c>
      <c r="V54">
        <f t="shared" si="13"/>
        <v>0.01</v>
      </c>
      <c r="W54">
        <f t="shared" si="14"/>
        <v>8.8674792178062969E-2</v>
      </c>
      <c r="X54">
        <f t="shared" si="15"/>
        <v>2.0356321496876922E-2</v>
      </c>
      <c r="Y54">
        <f t="shared" si="16"/>
        <v>8.867479217806297E-4</v>
      </c>
      <c r="Z54">
        <f t="shared" si="17"/>
        <v>6.7431722759405413E-2</v>
      </c>
      <c r="AB54">
        <f t="shared" si="18"/>
        <v>11.486987479368704</v>
      </c>
      <c r="AC54">
        <f t="shared" si="19"/>
        <v>7.8622403885431371</v>
      </c>
      <c r="AE54">
        <f t="shared" si="2"/>
        <v>0</v>
      </c>
      <c r="AF54">
        <f t="shared" si="25"/>
        <v>0</v>
      </c>
      <c r="AG54">
        <f t="shared" si="25"/>
        <v>-0.84289653449256763</v>
      </c>
      <c r="AH54">
        <f t="shared" si="4"/>
        <v>-1017.8160748438461</v>
      </c>
      <c r="AI54">
        <f t="shared" si="26"/>
        <v>-1018.6589713783386</v>
      </c>
      <c r="AJ54">
        <f t="shared" si="6"/>
        <v>3.6247470908255668</v>
      </c>
      <c r="AK54">
        <f t="shared" si="20"/>
        <v>0.8040891235558093</v>
      </c>
      <c r="AL54">
        <f t="shared" si="23"/>
        <v>-1014.2301351639571</v>
      </c>
      <c r="AN54">
        <f t="shared" si="27"/>
        <v>0</v>
      </c>
      <c r="AO54">
        <f t="shared" si="27"/>
        <v>0</v>
      </c>
      <c r="AP54">
        <f t="shared" si="27"/>
        <v>-2.6040847370530809E-3</v>
      </c>
      <c r="AQ54">
        <f t="shared" si="27"/>
        <v>-3.1444895039505076</v>
      </c>
      <c r="AR54">
        <f t="shared" si="27"/>
        <v>-3.1470935886875604</v>
      </c>
      <c r="AS54">
        <f t="shared" si="27"/>
        <v>1.1198466464901153E-2</v>
      </c>
      <c r="AT54">
        <f t="shared" si="27"/>
        <v>2.484191271640037E-3</v>
      </c>
      <c r="AU54">
        <f t="shared" si="24"/>
        <v>-3.133410930951019</v>
      </c>
      <c r="AW54">
        <v>51</v>
      </c>
      <c r="AX54">
        <f>IF(Z54&gt;0, (R54*SUMPRODUCT(K54:$K$98, X54:$X$98)-K54*$AZ$3)/Z54, 0)</f>
        <v>116.59557351953472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0.26099212799999999</v>
      </c>
      <c r="Q55" s="4">
        <f t="shared" si="22"/>
        <v>12.5</v>
      </c>
      <c r="R55">
        <f t="shared" si="0"/>
        <v>50000</v>
      </c>
      <c r="S55">
        <f t="shared" si="1"/>
        <v>101.72116393963627</v>
      </c>
      <c r="U55">
        <f t="shared" si="12"/>
        <v>0.26099212799999999</v>
      </c>
      <c r="V55">
        <f t="shared" si="13"/>
        <v>0.01</v>
      </c>
      <c r="W55">
        <f t="shared" si="14"/>
        <v>6.7431722759405413E-2</v>
      </c>
      <c r="X55">
        <f t="shared" si="15"/>
        <v>1.7599148817683249E-2</v>
      </c>
      <c r="Y55">
        <f t="shared" si="16"/>
        <v>6.7431722759405419E-4</v>
      </c>
      <c r="Z55">
        <f t="shared" si="17"/>
        <v>4.9158256714128108E-2</v>
      </c>
      <c r="AB55">
        <f t="shared" si="18"/>
        <v>7.8622403885431371</v>
      </c>
      <c r="AC55">
        <f t="shared" si="19"/>
        <v>5.0004350902045509</v>
      </c>
      <c r="AE55">
        <f t="shared" si="2"/>
        <v>0</v>
      </c>
      <c r="AF55">
        <f t="shared" si="25"/>
        <v>0</v>
      </c>
      <c r="AG55">
        <f t="shared" si="25"/>
        <v>-0.61447820892660132</v>
      </c>
      <c r="AH55">
        <f t="shared" si="4"/>
        <v>-879.95744088416245</v>
      </c>
      <c r="AI55">
        <f t="shared" si="26"/>
        <v>-880.57191909308904</v>
      </c>
      <c r="AJ55">
        <f t="shared" si="6"/>
        <v>2.8618052983385862</v>
      </c>
      <c r="AK55">
        <f t="shared" si="20"/>
        <v>0.5503568271980197</v>
      </c>
      <c r="AL55">
        <f t="shared" si="23"/>
        <v>-877.15975696755243</v>
      </c>
      <c r="AN55">
        <f t="shared" si="27"/>
        <v>0</v>
      </c>
      <c r="AO55">
        <f t="shared" si="27"/>
        <v>0</v>
      </c>
      <c r="AP55">
        <f t="shared" si="27"/>
        <v>-1.694998457738166E-3</v>
      </c>
      <c r="AQ55">
        <f t="shared" si="27"/>
        <v>-2.4273057750564426</v>
      </c>
      <c r="AR55">
        <f t="shared" si="27"/>
        <v>-2.429000773514181</v>
      </c>
      <c r="AS55">
        <f t="shared" si="27"/>
        <v>7.8941051066795977E-3</v>
      </c>
      <c r="AT55">
        <f t="shared" si="27"/>
        <v>1.5181237670508542E-3</v>
      </c>
      <c r="AU55">
        <f t="shared" si="24"/>
        <v>-2.4195885446404506</v>
      </c>
      <c r="AW55">
        <v>52</v>
      </c>
      <c r="AX55">
        <f>IF(Z55&gt;0, (R55*SUMPRODUCT(K55:$K$98, X55:$X$98)-K55*$AZ$3)/Z55, 0)</f>
        <v>101.72116393963627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0.29613519399999999</v>
      </c>
      <c r="Q56" s="4">
        <f t="shared" si="22"/>
        <v>12.5</v>
      </c>
      <c r="R56">
        <f t="shared" si="0"/>
        <v>50000</v>
      </c>
      <c r="S56">
        <f t="shared" si="1"/>
        <v>82.837686938188043</v>
      </c>
      <c r="U56">
        <f t="shared" si="12"/>
        <v>0.29613519399999999</v>
      </c>
      <c r="V56">
        <f t="shared" si="13"/>
        <v>0.01</v>
      </c>
      <c r="W56">
        <f t="shared" si="14"/>
        <v>4.9158256714128108E-2</v>
      </c>
      <c r="X56">
        <f t="shared" si="15"/>
        <v>1.455748988874013E-2</v>
      </c>
      <c r="Y56">
        <f t="shared" si="16"/>
        <v>4.9158256714128105E-4</v>
      </c>
      <c r="Z56">
        <f t="shared" si="17"/>
        <v>3.4109184258246696E-2</v>
      </c>
      <c r="AB56">
        <f t="shared" si="18"/>
        <v>5.0004350902045509</v>
      </c>
      <c r="AC56">
        <f t="shared" si="19"/>
        <v>2.8255259273016113</v>
      </c>
      <c r="AE56">
        <f t="shared" si="2"/>
        <v>0</v>
      </c>
      <c r="AF56">
        <f t="shared" si="25"/>
        <v>0</v>
      </c>
      <c r="AG56">
        <f t="shared" si="25"/>
        <v>-0.42636480322808368</v>
      </c>
      <c r="AH56">
        <f t="shared" si="4"/>
        <v>-727.87449443700655</v>
      </c>
      <c r="AI56">
        <f t="shared" si="26"/>
        <v>-728.30085924023467</v>
      </c>
      <c r="AJ56">
        <f t="shared" si="6"/>
        <v>2.1749091629029396</v>
      </c>
      <c r="AK56">
        <f t="shared" si="20"/>
        <v>0.35003045631431862</v>
      </c>
      <c r="AL56">
        <f t="shared" si="23"/>
        <v>-725.77591962101735</v>
      </c>
      <c r="AN56">
        <f t="shared" si="27"/>
        <v>0</v>
      </c>
      <c r="AO56">
        <f t="shared" si="27"/>
        <v>0</v>
      </c>
      <c r="AP56">
        <f t="shared" si="27"/>
        <v>-1.0500890857578498E-3</v>
      </c>
      <c r="AQ56">
        <f t="shared" si="27"/>
        <v>-1.7926739182571167</v>
      </c>
      <c r="AR56">
        <f t="shared" si="27"/>
        <v>-1.7937240073428746</v>
      </c>
      <c r="AS56">
        <f t="shared" si="27"/>
        <v>5.3565593529008408E-3</v>
      </c>
      <c r="AT56">
        <f t="shared" si="27"/>
        <v>8.6208607998507333E-4</v>
      </c>
      <c r="AU56">
        <f t="shared" si="24"/>
        <v>-1.7875053619099885</v>
      </c>
      <c r="AW56">
        <v>53</v>
      </c>
      <c r="AX56">
        <f>IF(Z56&gt;0, (R56*SUMPRODUCT(K56:$K$98, X56:$X$98)-K56*$AZ$3)/Z56, 0)</f>
        <v>82.837686938188043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0.33524791700000001</v>
      </c>
      <c r="Q57" s="4">
        <f t="shared" si="22"/>
        <v>12.5</v>
      </c>
      <c r="R57">
        <f t="shared" si="0"/>
        <v>50000</v>
      </c>
      <c r="S57">
        <f t="shared" si="1"/>
        <v>56.338278697423426</v>
      </c>
      <c r="U57">
        <f t="shared" si="12"/>
        <v>0.33524791700000001</v>
      </c>
      <c r="V57">
        <f t="shared" si="13"/>
        <v>0.01</v>
      </c>
      <c r="W57">
        <f t="shared" si="14"/>
        <v>3.4109184258246696E-2</v>
      </c>
      <c r="X57">
        <f t="shared" si="15"/>
        <v>1.1435032973146395E-2</v>
      </c>
      <c r="Y57">
        <f t="shared" si="16"/>
        <v>3.4109184258246698E-4</v>
      </c>
      <c r="Z57">
        <f t="shared" si="17"/>
        <v>2.2333059442517834E-2</v>
      </c>
      <c r="AB57">
        <f t="shared" si="18"/>
        <v>2.8255259273016113</v>
      </c>
      <c r="AC57">
        <f t="shared" si="19"/>
        <v>1.2582061270386935</v>
      </c>
      <c r="AE57">
        <f t="shared" si="2"/>
        <v>0</v>
      </c>
      <c r="AF57">
        <f t="shared" si="25"/>
        <v>0</v>
      </c>
      <c r="AG57">
        <f t="shared" si="25"/>
        <v>-0.27916324303147294</v>
      </c>
      <c r="AH57">
        <f t="shared" si="4"/>
        <v>-571.75164865731972</v>
      </c>
      <c r="AI57">
        <f t="shared" si="26"/>
        <v>-572.03081190035118</v>
      </c>
      <c r="AJ57">
        <f t="shared" si="6"/>
        <v>1.5673198002629178</v>
      </c>
      <c r="AK57">
        <f t="shared" si="20"/>
        <v>0.1977868149111128</v>
      </c>
      <c r="AL57">
        <f t="shared" si="23"/>
        <v>-570.26570528517721</v>
      </c>
      <c r="AN57">
        <f t="shared" si="27"/>
        <v>0</v>
      </c>
      <c r="AO57">
        <f t="shared" si="27"/>
        <v>0</v>
      </c>
      <c r="AP57">
        <f t="shared" si="27"/>
        <v>-6.1388215735314088E-4</v>
      </c>
      <c r="AQ57">
        <f t="shared" si="27"/>
        <v>-1.2572863523741196</v>
      </c>
      <c r="AR57">
        <f t="shared" si="27"/>
        <v>-1.2579002345314727</v>
      </c>
      <c r="AS57">
        <f t="shared" si="27"/>
        <v>3.4465485133342603E-3</v>
      </c>
      <c r="AT57">
        <f t="shared" si="27"/>
        <v>4.3493475471608427E-4</v>
      </c>
      <c r="AU57">
        <f t="shared" si="24"/>
        <v>-1.2540187512634224</v>
      </c>
      <c r="AW57">
        <v>54</v>
      </c>
      <c r="AX57">
        <f>IF(Z57&gt;0, (R57*SUMPRODUCT(K57:$K$98, X57:$X$98)-K57*$AZ$3)/Z57, 0)</f>
        <v>56.338278697423426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0.37793865599999998</v>
      </c>
      <c r="Q58" s="4">
        <f t="shared" si="22"/>
        <v>12.5</v>
      </c>
      <c r="R58">
        <f t="shared" si="0"/>
        <v>50000</v>
      </c>
      <c r="S58">
        <f t="shared" si="1"/>
        <v>14.787169214276641</v>
      </c>
      <c r="U58">
        <f t="shared" si="12"/>
        <v>0.37793865599999998</v>
      </c>
      <c r="V58">
        <f t="shared" si="13"/>
        <v>0.01</v>
      </c>
      <c r="W58">
        <f t="shared" si="14"/>
        <v>2.2333059442517834E-2</v>
      </c>
      <c r="X58">
        <f t="shared" si="15"/>
        <v>8.4405264700732983E-3</v>
      </c>
      <c r="Y58">
        <f t="shared" si="16"/>
        <v>2.2333059442517834E-4</v>
      </c>
      <c r="Z58">
        <f t="shared" si="17"/>
        <v>1.3669202378019357E-2</v>
      </c>
      <c r="AB58">
        <f t="shared" si="18"/>
        <v>1.2582061270386935</v>
      </c>
      <c r="AC58">
        <f t="shared" si="19"/>
        <v>0.20212880858796489</v>
      </c>
      <c r="AE58">
        <f t="shared" si="2"/>
        <v>0</v>
      </c>
      <c r="AF58">
        <f t="shared" si="25"/>
        <v>0</v>
      </c>
      <c r="AG58">
        <f t="shared" si="25"/>
        <v>-0.17086502972524198</v>
      </c>
      <c r="AH58">
        <f t="shared" si="4"/>
        <v>-422.02632350366491</v>
      </c>
      <c r="AI58">
        <f t="shared" si="26"/>
        <v>-422.19718853339015</v>
      </c>
      <c r="AJ58">
        <f t="shared" si="6"/>
        <v>1.0560773184507286</v>
      </c>
      <c r="AK58">
        <f t="shared" si="20"/>
        <v>8.8074428892708556E-2</v>
      </c>
      <c r="AL58">
        <f t="shared" si="23"/>
        <v>-421.05303678604673</v>
      </c>
      <c r="AN58">
        <f t="shared" si="27"/>
        <v>0</v>
      </c>
      <c r="AO58">
        <f t="shared" si="27"/>
        <v>0</v>
      </c>
      <c r="AP58">
        <f t="shared" si="27"/>
        <v>-3.35476373470699E-4</v>
      </c>
      <c r="AQ58">
        <f t="shared" si="27"/>
        <v>-0.82860641961580894</v>
      </c>
      <c r="AR58">
        <f t="shared" si="27"/>
        <v>-0.82894189598927959</v>
      </c>
      <c r="AS58">
        <f t="shared" si="27"/>
        <v>2.0735020470146657E-3</v>
      </c>
      <c r="AT58">
        <f t="shared" si="27"/>
        <v>1.7292532034168394E-4</v>
      </c>
      <c r="AU58">
        <f t="shared" si="24"/>
        <v>-0.82669546862192334</v>
      </c>
      <c r="AW58">
        <v>55</v>
      </c>
      <c r="AX58">
        <f>IF(Z58&gt;0, (R58*SUMPRODUCT(K58:$K$98, X58:$X$98)-K58*$AZ$3)/Z58, 0)</f>
        <v>14.787169214276641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0.42486345599999997</v>
      </c>
      <c r="Q59" s="4">
        <f t="shared" si="22"/>
        <v>12.5</v>
      </c>
      <c r="R59">
        <f t="shared" si="0"/>
        <v>50000</v>
      </c>
      <c r="S59">
        <f t="shared" si="1"/>
        <v>-57.841898587283666</v>
      </c>
      <c r="U59">
        <f t="shared" si="12"/>
        <v>0.42486345599999997</v>
      </c>
      <c r="V59">
        <f t="shared" si="13"/>
        <v>0.01</v>
      </c>
      <c r="W59">
        <f t="shared" si="14"/>
        <v>1.3669202378019357E-2</v>
      </c>
      <c r="X59">
        <f t="shared" si="15"/>
        <v>5.8075445630887219E-3</v>
      </c>
      <c r="Y59">
        <f t="shared" si="16"/>
        <v>1.3669202378019358E-4</v>
      </c>
      <c r="Z59">
        <f t="shared" si="17"/>
        <v>7.7249657911504406E-3</v>
      </c>
      <c r="AB59">
        <f t="shared" si="18"/>
        <v>0.20212880858796489</v>
      </c>
      <c r="AC59">
        <f t="shared" si="19"/>
        <v>-0.44682668788195934</v>
      </c>
      <c r="AE59">
        <f t="shared" si="2"/>
        <v>0</v>
      </c>
      <c r="AF59">
        <f t="shared" si="25"/>
        <v>0</v>
      </c>
      <c r="AG59">
        <f t="shared" si="25"/>
        <v>-9.6562072389380513E-2</v>
      </c>
      <c r="AH59">
        <f t="shared" si="4"/>
        <v>-290.37722815443607</v>
      </c>
      <c r="AI59">
        <f t="shared" si="26"/>
        <v>-290.47379022682543</v>
      </c>
      <c r="AJ59">
        <f t="shared" si="6"/>
        <v>0.64895549646992423</v>
      </c>
      <c r="AK59">
        <f t="shared" si="20"/>
        <v>1.4149016601157544E-2</v>
      </c>
      <c r="AL59">
        <f t="shared" si="23"/>
        <v>-289.81068571375437</v>
      </c>
      <c r="AN59">
        <f t="shared" si="27"/>
        <v>0</v>
      </c>
      <c r="AO59">
        <f t="shared" si="27"/>
        <v>0</v>
      </c>
      <c r="AP59">
        <f t="shared" si="27"/>
        <v>-1.6927674847936079E-4</v>
      </c>
      <c r="AQ59">
        <f t="shared" si="27"/>
        <v>-0.50904161228252798</v>
      </c>
      <c r="AR59">
        <f t="shared" si="27"/>
        <v>-0.50921088903100731</v>
      </c>
      <c r="AS59">
        <f t="shared" si="27"/>
        <v>1.1376420744913429E-3</v>
      </c>
      <c r="AT59">
        <f t="shared" si="27"/>
        <v>2.4803729509515465E-5</v>
      </c>
      <c r="AU59">
        <f t="shared" si="24"/>
        <v>-0.50804844322700649</v>
      </c>
      <c r="AW59">
        <v>56</v>
      </c>
      <c r="AX59">
        <f>IF(Z59&gt;0, (R59*SUMPRODUCT(K59:$K$98, X59:$X$98)-K59*$AZ$3)/Z59, 0)</f>
        <v>-57.841898587283666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0.47765295400000002</v>
      </c>
      <c r="Q60" s="4">
        <f t="shared" si="22"/>
        <v>12.5</v>
      </c>
      <c r="R60">
        <f t="shared" si="0"/>
        <v>50000</v>
      </c>
      <c r="S60">
        <f t="shared" si="1"/>
        <v>-200.98361391146534</v>
      </c>
      <c r="U60">
        <f t="shared" si="12"/>
        <v>0.47765295400000002</v>
      </c>
      <c r="V60">
        <f t="shared" si="13"/>
        <v>0.01</v>
      </c>
      <c r="W60">
        <f t="shared" si="14"/>
        <v>7.7249657911504406E-3</v>
      </c>
      <c r="X60">
        <f t="shared" si="15"/>
        <v>3.6898527296919553E-3</v>
      </c>
      <c r="Y60">
        <f t="shared" si="16"/>
        <v>7.7249657911504402E-5</v>
      </c>
      <c r="Z60">
        <f t="shared" si="17"/>
        <v>3.9578634035469813E-3</v>
      </c>
      <c r="AB60">
        <f t="shared" si="18"/>
        <v>-0.44682668788195934</v>
      </c>
      <c r="AC60">
        <f t="shared" si="19"/>
        <v>-0.79546569021280467</v>
      </c>
      <c r="AE60">
        <f t="shared" si="2"/>
        <v>0</v>
      </c>
      <c r="AF60">
        <f t="shared" si="25"/>
        <v>0</v>
      </c>
      <c r="AG60">
        <f t="shared" si="25"/>
        <v>-4.9473292544337265E-2</v>
      </c>
      <c r="AH60">
        <f t="shared" si="4"/>
        <v>-184.49263648459777</v>
      </c>
      <c r="AI60">
        <f t="shared" si="26"/>
        <v>-184.54210977714212</v>
      </c>
      <c r="AJ60">
        <f t="shared" si="6"/>
        <v>0.34863900233084533</v>
      </c>
      <c r="AK60">
        <f t="shared" si="20"/>
        <v>-3.1277868151737158E-2</v>
      </c>
      <c r="AL60">
        <f t="shared" si="23"/>
        <v>-184.22474864296299</v>
      </c>
      <c r="AN60">
        <f t="shared" si="27"/>
        <v>0</v>
      </c>
      <c r="AO60">
        <f t="shared" si="27"/>
        <v>0</v>
      </c>
      <c r="AP60">
        <f t="shared" si="27"/>
        <v>-7.7436108964183469E-5</v>
      </c>
      <c r="AQ60">
        <f t="shared" si="27"/>
        <v>-0.288769781981006</v>
      </c>
      <c r="AR60">
        <f t="shared" si="27"/>
        <v>-0.28884721808997021</v>
      </c>
      <c r="AS60">
        <f t="shared" si="27"/>
        <v>5.4569337081135242E-4</v>
      </c>
      <c r="AT60">
        <f t="shared" si="27"/>
        <v>-4.8956442593641556E-5</v>
      </c>
      <c r="AU60">
        <f t="shared" si="24"/>
        <v>-0.28835048116175249</v>
      </c>
      <c r="AW60">
        <v>57</v>
      </c>
      <c r="AX60">
        <f>IF(Z60&gt;0, (R60*SUMPRODUCT(K60:$K$98, X60:$X$98)-K60*$AZ$3)/Z60, 0)</f>
        <v>-200.98361391146534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0.53697763200000004</v>
      </c>
      <c r="Q61" s="4">
        <f t="shared" si="22"/>
        <v>12.5</v>
      </c>
      <c r="R61">
        <f t="shared" si="0"/>
        <v>50000</v>
      </c>
      <c r="S61">
        <f t="shared" si="1"/>
        <v>-524.82906544716684</v>
      </c>
      <c r="U61">
        <f t="shared" si="12"/>
        <v>0.53697763200000004</v>
      </c>
      <c r="V61">
        <f t="shared" si="13"/>
        <v>0.01</v>
      </c>
      <c r="W61">
        <f t="shared" si="14"/>
        <v>3.9578634035469813E-3</v>
      </c>
      <c r="X61">
        <f t="shared" si="15"/>
        <v>2.1252841182161186E-3</v>
      </c>
      <c r="Y61">
        <f t="shared" si="16"/>
        <v>3.957863403546981E-5</v>
      </c>
      <c r="Z61">
        <f t="shared" si="17"/>
        <v>1.7930006512953929E-3</v>
      </c>
      <c r="AB61">
        <f t="shared" si="18"/>
        <v>-0.79546569021280467</v>
      </c>
      <c r="AC61">
        <f t="shared" si="19"/>
        <v>-0.9410188561655225</v>
      </c>
      <c r="AE61">
        <f t="shared" si="2"/>
        <v>0</v>
      </c>
      <c r="AF61">
        <f t="shared" si="25"/>
        <v>0</v>
      </c>
      <c r="AG61">
        <f t="shared" si="25"/>
        <v>-2.2412508141192413E-2</v>
      </c>
      <c r="AH61">
        <f t="shared" si="4"/>
        <v>-106.26420591080593</v>
      </c>
      <c r="AI61">
        <f t="shared" si="26"/>
        <v>-106.28661841894711</v>
      </c>
      <c r="AJ61">
        <f t="shared" si="6"/>
        <v>0.14555316595271783</v>
      </c>
      <c r="AK61">
        <f t="shared" si="20"/>
        <v>-5.5682598314896331E-2</v>
      </c>
      <c r="AL61">
        <f t="shared" si="23"/>
        <v>-106.1967478513093</v>
      </c>
      <c r="AN61">
        <f t="shared" si="27"/>
        <v>0</v>
      </c>
      <c r="AO61">
        <f t="shared" si="27"/>
        <v>0</v>
      </c>
      <c r="AP61">
        <f t="shared" si="27"/>
        <v>-3.1321687010411085E-5</v>
      </c>
      <c r="AQ61">
        <f t="shared" si="27"/>
        <v>-0.14850520865314717</v>
      </c>
      <c r="AR61">
        <f t="shared" si="27"/>
        <v>-0.14853653034015757</v>
      </c>
      <c r="AS61">
        <f t="shared" si="27"/>
        <v>2.0341189297624503E-4</v>
      </c>
      <c r="AT61">
        <f t="shared" si="27"/>
        <v>-7.7816945134318046E-5</v>
      </c>
      <c r="AU61">
        <f t="shared" si="24"/>
        <v>-0.14841093539231565</v>
      </c>
      <c r="AW61">
        <v>58</v>
      </c>
      <c r="AX61">
        <f>IF(Z61&gt;0, (R61*SUMPRODUCT(K61:$K$98, X61:$X$98)-K61*$AZ$3)/Z61, 0)</f>
        <v>-524.82906544716684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0.60388337299999995</v>
      </c>
      <c r="Q62" s="4">
        <f t="shared" si="22"/>
        <v>12.5</v>
      </c>
      <c r="R62">
        <f t="shared" si="0"/>
        <v>50000</v>
      </c>
      <c r="S62">
        <f t="shared" si="1"/>
        <v>-1389.0536727799195</v>
      </c>
      <c r="U62">
        <f t="shared" si="12"/>
        <v>0.60388337299999995</v>
      </c>
      <c r="V62">
        <f t="shared" si="13"/>
        <v>0.01</v>
      </c>
      <c r="W62">
        <f t="shared" si="14"/>
        <v>1.7930006512953929E-3</v>
      </c>
      <c r="X62">
        <f t="shared" si="15"/>
        <v>1.0827632810954586E-3</v>
      </c>
      <c r="Y62">
        <f t="shared" si="16"/>
        <v>1.793000651295393E-5</v>
      </c>
      <c r="Z62">
        <f t="shared" si="17"/>
        <v>6.9230736368698046E-4</v>
      </c>
      <c r="AB62">
        <f t="shared" si="18"/>
        <v>-0.9410188561655225</v>
      </c>
      <c r="AC62">
        <f t="shared" si="19"/>
        <v>-0.96165208622198362</v>
      </c>
      <c r="AE62">
        <f t="shared" si="2"/>
        <v>0</v>
      </c>
      <c r="AF62">
        <f t="shared" si="25"/>
        <v>0</v>
      </c>
      <c r="AG62">
        <f t="shared" si="25"/>
        <v>-8.6538420460872557E-3</v>
      </c>
      <c r="AH62">
        <f t="shared" si="4"/>
        <v>-54.138164054772929</v>
      </c>
      <c r="AI62">
        <f t="shared" si="26"/>
        <v>-54.146817896819016</v>
      </c>
      <c r="AJ62">
        <f t="shared" si="6"/>
        <v>2.0633230056461116E-2</v>
      </c>
      <c r="AK62">
        <f t="shared" si="20"/>
        <v>-6.5871319931586583E-2</v>
      </c>
      <c r="AL62">
        <f t="shared" si="23"/>
        <v>-54.192055986694143</v>
      </c>
      <c r="AN62">
        <f t="shared" si="27"/>
        <v>0</v>
      </c>
      <c r="AO62">
        <f t="shared" si="27"/>
        <v>0</v>
      </c>
      <c r="AP62">
        <f t="shared" si="27"/>
        <v>-1.0798057268222896E-5</v>
      </c>
      <c r="AQ62">
        <f t="shared" si="27"/>
        <v>-6.7552307142490456E-2</v>
      </c>
      <c r="AR62">
        <f t="shared" si="27"/>
        <v>-6.756310519975868E-2</v>
      </c>
      <c r="AS62">
        <f t="shared" si="27"/>
        <v>2.5745651306268207E-5</v>
      </c>
      <c r="AT62">
        <f t="shared" si="27"/>
        <v>-8.2192658609513581E-5</v>
      </c>
      <c r="AU62">
        <f t="shared" si="24"/>
        <v>-6.7619552207061936E-2</v>
      </c>
      <c r="AW62">
        <v>59</v>
      </c>
      <c r="AX62">
        <f>IF(Z62&gt;0, (R62*SUMPRODUCT(K62:$K$98, X62:$X$98)-K62*$AZ$3)/Z62, 0)</f>
        <v>-1389.0536727799195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0.676158394</v>
      </c>
      <c r="Q63" s="4">
        <f t="shared" si="22"/>
        <v>12.5</v>
      </c>
      <c r="R63">
        <f t="shared" si="0"/>
        <v>50000</v>
      </c>
      <c r="S63">
        <f t="shared" si="1"/>
        <v>-4211.4076406635468</v>
      </c>
      <c r="U63">
        <f t="shared" si="12"/>
        <v>0.676158394</v>
      </c>
      <c r="V63">
        <f t="shared" si="13"/>
        <v>0.01</v>
      </c>
      <c r="W63">
        <f t="shared" si="14"/>
        <v>6.9230736368698046E-4</v>
      </c>
      <c r="X63">
        <f t="shared" si="15"/>
        <v>4.6810943518496264E-4</v>
      </c>
      <c r="Y63">
        <f t="shared" si="16"/>
        <v>6.9230736368698049E-6</v>
      </c>
      <c r="Z63">
        <f t="shared" si="17"/>
        <v>2.1727485486514801E-4</v>
      </c>
      <c r="AB63">
        <f t="shared" si="18"/>
        <v>-0.96165208622198362</v>
      </c>
      <c r="AC63">
        <f t="shared" si="19"/>
        <v>-0.91503298390314758</v>
      </c>
      <c r="AE63">
        <f t="shared" si="2"/>
        <v>0</v>
      </c>
      <c r="AF63">
        <f t="shared" si="25"/>
        <v>0</v>
      </c>
      <c r="AG63">
        <f t="shared" si="25"/>
        <v>-2.7159356858143502E-3</v>
      </c>
      <c r="AH63">
        <f t="shared" si="4"/>
        <v>-23.405471759248133</v>
      </c>
      <c r="AI63">
        <f t="shared" si="26"/>
        <v>-23.408187694933947</v>
      </c>
      <c r="AJ63">
        <f t="shared" si="6"/>
        <v>-4.6619102318836037E-2</v>
      </c>
      <c r="AK63">
        <f t="shared" si="20"/>
        <v>-6.7315646035538856E-2</v>
      </c>
      <c r="AL63">
        <f t="shared" si="23"/>
        <v>-23.522122443288321</v>
      </c>
      <c r="AN63">
        <f t="shared" si="27"/>
        <v>0</v>
      </c>
      <c r="AO63">
        <f t="shared" si="27"/>
        <v>0</v>
      </c>
      <c r="AP63">
        <f t="shared" si="27"/>
        <v>-3.0257853881598629E-6</v>
      </c>
      <c r="AQ63">
        <f t="shared" si="27"/>
        <v>-2.607570378857722E-2</v>
      </c>
      <c r="AR63">
        <f t="shared" si="27"/>
        <v>-2.6078729573965377E-2</v>
      </c>
      <c r="AS63">
        <f t="shared" si="27"/>
        <v>-5.193768002027198E-5</v>
      </c>
      <c r="AT63">
        <f t="shared" si="27"/>
        <v>-7.4995405536564585E-5</v>
      </c>
      <c r="AU63">
        <f t="shared" si="24"/>
        <v>-2.6205662659522216E-2</v>
      </c>
      <c r="AW63">
        <v>60</v>
      </c>
      <c r="AX63">
        <f>IF(Z63&gt;0, (R63*SUMPRODUCT(K63:$K$98, X63:$X$98)-K63*$AZ$3)/Z63, 0)</f>
        <v>-4211.4076406635468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0.75167664000000001</v>
      </c>
      <c r="Q64" s="4">
        <f t="shared" si="22"/>
        <v>12.5</v>
      </c>
      <c r="R64">
        <f t="shared" si="0"/>
        <v>50000</v>
      </c>
      <c r="S64">
        <f t="shared" si="1"/>
        <v>-16205.925248317682</v>
      </c>
      <c r="U64">
        <f t="shared" si="12"/>
        <v>0.75167664000000001</v>
      </c>
      <c r="V64">
        <f t="shared" si="13"/>
        <v>0.01</v>
      </c>
      <c r="W64">
        <f t="shared" si="14"/>
        <v>2.1727485486514801E-4</v>
      </c>
      <c r="X64">
        <f t="shared" si="15"/>
        <v>1.633204328615221E-4</v>
      </c>
      <c r="Y64">
        <f t="shared" si="16"/>
        <v>2.17274854865148E-6</v>
      </c>
      <c r="Z64">
        <f t="shared" si="17"/>
        <v>5.1781673454974429E-5</v>
      </c>
      <c r="AB64">
        <f t="shared" si="18"/>
        <v>-0.91503298390314758</v>
      </c>
      <c r="AC64">
        <f t="shared" si="19"/>
        <v>-0.8391699292441116</v>
      </c>
      <c r="AE64">
        <f t="shared" si="2"/>
        <v>0</v>
      </c>
      <c r="AF64">
        <f t="shared" si="25"/>
        <v>0</v>
      </c>
      <c r="AG64">
        <f t="shared" si="25"/>
        <v>-6.472709181871804E-4</v>
      </c>
      <c r="AH64">
        <f t="shared" si="4"/>
        <v>-8.166021643076105</v>
      </c>
      <c r="AI64">
        <f t="shared" si="26"/>
        <v>-8.1666689139942914</v>
      </c>
      <c r="AJ64">
        <f t="shared" si="6"/>
        <v>-7.5863054659035978E-2</v>
      </c>
      <c r="AK64">
        <f t="shared" si="20"/>
        <v>-6.4052308873220332E-2</v>
      </c>
      <c r="AL64">
        <f t="shared" si="23"/>
        <v>-8.3065842775265484</v>
      </c>
      <c r="AN64">
        <f t="shared" si="27"/>
        <v>0</v>
      </c>
      <c r="AO64">
        <f t="shared" si="27"/>
        <v>0</v>
      </c>
      <c r="AP64">
        <f t="shared" si="27"/>
        <v>-6.4385298245103827E-7</v>
      </c>
      <c r="AQ64">
        <f t="shared" si="27"/>
        <v>-8.1229006926182186E-3</v>
      </c>
      <c r="AR64">
        <f t="shared" si="27"/>
        <v>-8.1235445456006687E-3</v>
      </c>
      <c r="AS64">
        <f t="shared" si="27"/>
        <v>-7.5462457261120695E-5</v>
      </c>
      <c r="AT64">
        <f t="shared" si="27"/>
        <v>-6.3714078513522811E-5</v>
      </c>
      <c r="AU64">
        <f t="shared" si="24"/>
        <v>-8.2627210813753134E-3</v>
      </c>
      <c r="AW64">
        <v>61</v>
      </c>
      <c r="AX64">
        <f>IF(Z64&gt;0, (R64*SUMPRODUCT(K64:$K$98, X64:$X$98)-K64*$AZ$3)/Z64, 0)</f>
        <v>-16205.925248317682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0.75374016600000004</v>
      </c>
      <c r="Q65" s="4">
        <f t="shared" si="22"/>
        <v>12.5</v>
      </c>
      <c r="R65">
        <f t="shared" si="0"/>
        <v>50000</v>
      </c>
      <c r="S65">
        <f t="shared" si="1"/>
        <v>-61817.920129758546</v>
      </c>
      <c r="U65">
        <f t="shared" si="12"/>
        <v>0.75374016600000004</v>
      </c>
      <c r="V65">
        <f t="shared" si="13"/>
        <v>0.01</v>
      </c>
      <c r="W65">
        <f t="shared" si="14"/>
        <v>5.1781673454974429E-5</v>
      </c>
      <c r="X65">
        <f t="shared" si="15"/>
        <v>3.9029927145710224E-5</v>
      </c>
      <c r="Y65">
        <f t="shared" si="16"/>
        <v>5.1781673454974426E-7</v>
      </c>
      <c r="Z65">
        <f t="shared" si="17"/>
        <v>1.2233929574714461E-5</v>
      </c>
      <c r="AB65">
        <f t="shared" si="18"/>
        <v>-0.8391699292441116</v>
      </c>
      <c r="AC65">
        <f t="shared" si="19"/>
        <v>-0.75627608132278945</v>
      </c>
      <c r="AE65">
        <f t="shared" si="2"/>
        <v>0</v>
      </c>
      <c r="AF65">
        <f t="shared" si="25"/>
        <v>0</v>
      </c>
      <c r="AG65">
        <f t="shared" si="25"/>
        <v>-1.5292411968393076E-4</v>
      </c>
      <c r="AH65">
        <f t="shared" si="4"/>
        <v>-1.9514963572855113</v>
      </c>
      <c r="AI65">
        <f t="shared" si="26"/>
        <v>-1.9516492814051953</v>
      </c>
      <c r="AJ65">
        <f t="shared" si="6"/>
        <v>-8.289384792132215E-2</v>
      </c>
      <c r="AK65">
        <f t="shared" si="20"/>
        <v>-5.8741895047087815E-2</v>
      </c>
      <c r="AL65">
        <f t="shared" si="23"/>
        <v>-2.0932850243736056</v>
      </c>
      <c r="AN65">
        <f t="shared" si="27"/>
        <v>0</v>
      </c>
      <c r="AO65">
        <f t="shared" si="27"/>
        <v>0</v>
      </c>
      <c r="AP65">
        <f t="shared" si="27"/>
        <v>-1.3581839174489922E-7</v>
      </c>
      <c r="AQ65">
        <f t="shared" si="27"/>
        <v>-1.7332066209722881E-3</v>
      </c>
      <c r="AR65">
        <f t="shared" si="27"/>
        <v>-1.7333424393640329E-3</v>
      </c>
      <c r="AS65">
        <f t="shared" si="27"/>
        <v>-7.3621539450347895E-5</v>
      </c>
      <c r="AT65">
        <f t="shared" si="27"/>
        <v>-5.2171166522539606E-5</v>
      </c>
      <c r="AU65">
        <f t="shared" si="24"/>
        <v>-1.8591351453369207E-3</v>
      </c>
      <c r="AW65">
        <v>62</v>
      </c>
      <c r="AX65">
        <f>IF(Z65&gt;0, (R65*SUMPRODUCT(K65:$K$98, X65:$X$98)-K65*$AZ$3)/Z65, 0)</f>
        <v>-61817.920129758546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0.75596915499999995</v>
      </c>
      <c r="Q66" s="4">
        <f t="shared" si="22"/>
        <v>12.5</v>
      </c>
      <c r="R66">
        <f t="shared" si="0"/>
        <v>50000</v>
      </c>
      <c r="S66">
        <f t="shared" si="1"/>
        <v>-236366.29698469245</v>
      </c>
      <c r="U66">
        <f t="shared" si="12"/>
        <v>0.75596915499999995</v>
      </c>
      <c r="V66">
        <f t="shared" si="13"/>
        <v>0.01</v>
      </c>
      <c r="W66">
        <f t="shared" si="14"/>
        <v>1.2233929574714461E-5</v>
      </c>
      <c r="X66">
        <f t="shared" si="15"/>
        <v>9.2484734029263994E-6</v>
      </c>
      <c r="Y66">
        <f t="shared" si="16"/>
        <v>1.2233929574714461E-7</v>
      </c>
      <c r="Z66">
        <f t="shared" si="17"/>
        <v>2.8631168760409172E-6</v>
      </c>
      <c r="AB66">
        <f t="shared" si="18"/>
        <v>-0.75627608132278945</v>
      </c>
      <c r="AC66">
        <f t="shared" si="19"/>
        <v>-0.67674433382417232</v>
      </c>
      <c r="AE66">
        <f t="shared" si="2"/>
        <v>0</v>
      </c>
      <c r="AF66">
        <f t="shared" si="25"/>
        <v>0</v>
      </c>
      <c r="AG66">
        <f t="shared" si="25"/>
        <v>-3.5788960950511462E-5</v>
      </c>
      <c r="AH66">
        <f t="shared" si="4"/>
        <v>-0.46242367014631997</v>
      </c>
      <c r="AI66">
        <f t="shared" si="26"/>
        <v>-0.46245945910727049</v>
      </c>
      <c r="AJ66">
        <f t="shared" si="6"/>
        <v>-7.9531747498617134E-2</v>
      </c>
      <c r="AK66">
        <f t="shared" si="20"/>
        <v>-5.2939325692595268E-2</v>
      </c>
      <c r="AL66">
        <f t="shared" si="23"/>
        <v>-0.59493053229848292</v>
      </c>
      <c r="AN66">
        <f t="shared" si="27"/>
        <v>0</v>
      </c>
      <c r="AO66">
        <f t="shared" si="27"/>
        <v>0</v>
      </c>
      <c r="AP66">
        <f t="shared" si="27"/>
        <v>-2.8380083023749821E-8</v>
      </c>
      <c r="AQ66">
        <f t="shared" si="27"/>
        <v>-3.6669469586018012E-4</v>
      </c>
      <c r="AR66">
        <f t="shared" si="27"/>
        <v>-3.6672307594320388E-4</v>
      </c>
      <c r="AS66">
        <f t="shared" si="27"/>
        <v>-6.3067424621680859E-5</v>
      </c>
      <c r="AT66">
        <f t="shared" si="27"/>
        <v>-4.1980052465192192E-5</v>
      </c>
      <c r="AU66">
        <f t="shared" si="24"/>
        <v>-4.7177055303007691E-4</v>
      </c>
      <c r="AW66">
        <v>63</v>
      </c>
      <c r="AX66">
        <f>IF(Z66&gt;0, (R66*SUMPRODUCT(K66:$K$98, X66:$X$98)-K66*$AZ$3)/Z66, 0)</f>
        <v>-236366.29698469245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0.75842527199999998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-911809.6106556725</v>
      </c>
      <c r="U67">
        <f t="shared" si="12"/>
        <v>0.75842527199999998</v>
      </c>
      <c r="V67">
        <f t="shared" si="13"/>
        <v>0.01</v>
      </c>
      <c r="W67">
        <f t="shared" si="14"/>
        <v>2.8631168760409172E-6</v>
      </c>
      <c r="X67">
        <f t="shared" si="15"/>
        <v>2.1714601954791229E-6</v>
      </c>
      <c r="Y67">
        <f t="shared" si="16"/>
        <v>2.8631168760409171E-8</v>
      </c>
      <c r="Z67">
        <f t="shared" si="17"/>
        <v>6.6302551180138512E-7</v>
      </c>
      <c r="AB67">
        <f t="shared" si="18"/>
        <v>-0.67674433382417232</v>
      </c>
      <c r="AC67">
        <f t="shared" si="19"/>
        <v>-0.60455303377039893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-8.2878188975173134E-6</v>
      </c>
      <c r="AH67">
        <f t="shared" ref="AH67:AH98" si="32">-X67*R67</f>
        <v>-0.10857300977395615</v>
      </c>
      <c r="AI67">
        <f t="shared" ref="AI67:AI98" si="33">SUM(AE67:AH67)</f>
        <v>-0.10858129759285366</v>
      </c>
      <c r="AJ67">
        <f t="shared" ref="AJ67:AJ98" si="34">AB67-AC67</f>
        <v>-7.2191300053773388E-2</v>
      </c>
      <c r="AK67">
        <f t="shared" si="20"/>
        <v>-4.737210336769207E-2</v>
      </c>
      <c r="AL67">
        <f t="shared" si="23"/>
        <v>-0.22814470101431913</v>
      </c>
      <c r="AN67">
        <f t="shared" ref="AN67:AU98" si="35">AE67*$K67</f>
        <v>0</v>
      </c>
      <c r="AO67">
        <f t="shared" si="35"/>
        <v>0</v>
      </c>
      <c r="AP67">
        <f t="shared" si="35"/>
        <v>-5.8679553632520379E-9</v>
      </c>
      <c r="AQ67">
        <f t="shared" si="35"/>
        <v>-7.6872043523821583E-5</v>
      </c>
      <c r="AR67">
        <f t="shared" si="35"/>
        <v>-7.6877911479184829E-5</v>
      </c>
      <c r="AS67">
        <f t="shared" si="35"/>
        <v>-5.1113004708340607E-5</v>
      </c>
      <c r="AT67">
        <f t="shared" si="35"/>
        <v>-3.3540475662209403E-5</v>
      </c>
      <c r="AU67">
        <f t="shared" si="24"/>
        <v>-1.6153139184973484E-4</v>
      </c>
      <c r="AW67">
        <v>64</v>
      </c>
      <c r="AX67">
        <f>IF(Z67&gt;0, (R67*SUMPRODUCT(K67:$K$98, X67:$X$98)-K67*$AZ$3)/Z67, 0)</f>
        <v>-911809.6106556725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0.76114147499999996</v>
      </c>
      <c r="Q68" s="4">
        <f t="shared" si="22"/>
        <v>12.5</v>
      </c>
      <c r="R68">
        <f t="shared" si="28"/>
        <v>50000</v>
      </c>
      <c r="S68">
        <f t="shared" si="29"/>
        <v>-3557726.3409134774</v>
      </c>
      <c r="U68">
        <f t="shared" ref="U68:U98" si="39">M68</f>
        <v>0.76114147499999996</v>
      </c>
      <c r="V68">
        <f t="shared" ref="V68:V98" si="40">$C$10</f>
        <v>0.01</v>
      </c>
      <c r="W68">
        <f t="shared" ref="W68:W98" si="41">Z67</f>
        <v>6.6302551180138512E-7</v>
      </c>
      <c r="X68">
        <f t="shared" ref="X68:X98" si="42">U68*W68</f>
        <v>5.0465621601513617E-7</v>
      </c>
      <c r="Y68">
        <f t="shared" ref="Y68:Y98" si="43">V68*W68</f>
        <v>6.6302551180138512E-9</v>
      </c>
      <c r="Z68">
        <f t="shared" ref="Z68:Z98" si="44">MAX(0, W68-X68-Y68)</f>
        <v>1.5173904066823511E-7</v>
      </c>
      <c r="AB68">
        <f t="shared" ref="AB68:AB98" si="45">AC67</f>
        <v>-0.60455303377039893</v>
      </c>
      <c r="AC68">
        <f t="shared" ref="AC68:AC98" si="46">S68*Z68</f>
        <v>-0.53984598193032141</v>
      </c>
      <c r="AE68">
        <f t="shared" si="30"/>
        <v>0</v>
      </c>
      <c r="AF68">
        <f t="shared" si="31"/>
        <v>0</v>
      </c>
      <c r="AG68">
        <f t="shared" si="31"/>
        <v>-1.8967380083529389E-6</v>
      </c>
      <c r="AH68">
        <f t="shared" si="32"/>
        <v>-2.5232810800756809E-2</v>
      </c>
      <c r="AI68">
        <f t="shared" si="33"/>
        <v>-2.5234707538765163E-2</v>
      </c>
      <c r="AJ68">
        <f t="shared" si="34"/>
        <v>-6.4707051840077523E-2</v>
      </c>
      <c r="AK68">
        <f t="shared" ref="AK68:AK98" si="47">G68*SUM(AB68:AB68, AE68:AF68)</f>
        <v>-4.2318712363927931E-2</v>
      </c>
      <c r="AL68">
        <f t="shared" si="23"/>
        <v>-0.13226047174277061</v>
      </c>
      <c r="AN68">
        <f t="shared" si="35"/>
        <v>0</v>
      </c>
      <c r="AO68">
        <f t="shared" si="35"/>
        <v>0</v>
      </c>
      <c r="AP68">
        <f t="shared" si="35"/>
        <v>-1.1990460796425902E-9</v>
      </c>
      <c r="AQ68">
        <f t="shared" si="35"/>
        <v>-1.5951229287213633E-5</v>
      </c>
      <c r="AR68">
        <f t="shared" si="35"/>
        <v>-1.5952428333293275E-5</v>
      </c>
      <c r="AS68">
        <f t="shared" si="35"/>
        <v>-4.0905352501186188E-5</v>
      </c>
      <c r="AT68">
        <f t="shared" si="35"/>
        <v>-2.6752290475558534E-5</v>
      </c>
      <c r="AU68">
        <f t="shared" si="24"/>
        <v>-8.3610071310038001E-5</v>
      </c>
      <c r="AW68">
        <v>65</v>
      </c>
      <c r="AX68">
        <f>IF(Z68&gt;0, (R68*SUMPRODUCT(K68:$K$98, X68:$X$98)-K68*$AZ$3)/Z68, 0)</f>
        <v>-3557726.3409134774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0.76383916100000004</v>
      </c>
      <c r="Q69" s="4">
        <f t="shared" ref="Q69:Q98" si="49">$C$8</f>
        <v>12.5</v>
      </c>
      <c r="R69">
        <f t="shared" si="28"/>
        <v>50000</v>
      </c>
      <c r="S69">
        <f t="shared" si="29"/>
        <v>-14045899.170864146</v>
      </c>
      <c r="U69">
        <f t="shared" si="39"/>
        <v>0.76383916100000004</v>
      </c>
      <c r="V69">
        <f t="shared" si="40"/>
        <v>0.01</v>
      </c>
      <c r="W69">
        <f t="shared" si="41"/>
        <v>1.5173904066823511E-7</v>
      </c>
      <c r="X69">
        <f t="shared" si="42"/>
        <v>1.159042215149696E-7</v>
      </c>
      <c r="Y69">
        <f t="shared" si="43"/>
        <v>1.5173904066823511E-9</v>
      </c>
      <c r="Z69">
        <f t="shared" si="44"/>
        <v>3.4317428746583157E-8</v>
      </c>
      <c r="AB69">
        <f t="shared" si="45"/>
        <v>-0.53984598193032141</v>
      </c>
      <c r="AC69">
        <f t="shared" si="46"/>
        <v>-0.48201914397782181</v>
      </c>
      <c r="AE69">
        <f t="shared" si="30"/>
        <v>0</v>
      </c>
      <c r="AF69">
        <f t="shared" si="31"/>
        <v>0</v>
      </c>
      <c r="AG69">
        <f t="shared" si="31"/>
        <v>-4.2896785933228946E-7</v>
      </c>
      <c r="AH69">
        <f t="shared" si="32"/>
        <v>-5.7952110757484802E-3</v>
      </c>
      <c r="AI69">
        <f t="shared" si="33"/>
        <v>-5.7956400436078121E-3</v>
      </c>
      <c r="AJ69">
        <f t="shared" si="34"/>
        <v>-5.7826837952499599E-2</v>
      </c>
      <c r="AK69">
        <f t="shared" si="47"/>
        <v>-3.7789218735122504E-2</v>
      </c>
      <c r="AL69">
        <f t="shared" si="23"/>
        <v>-0.10141169673122992</v>
      </c>
      <c r="AN69">
        <f t="shared" si="35"/>
        <v>0</v>
      </c>
      <c r="AO69">
        <f t="shared" si="35"/>
        <v>0</v>
      </c>
      <c r="AP69">
        <f t="shared" si="35"/>
        <v>-2.4212256015324003E-10</v>
      </c>
      <c r="AQ69">
        <f t="shared" si="35"/>
        <v>-3.2709941124090546E-6</v>
      </c>
      <c r="AR69">
        <f t="shared" si="35"/>
        <v>-3.2712362349692078E-6</v>
      </c>
      <c r="AS69">
        <f t="shared" si="35"/>
        <v>-3.2639233327222483E-5</v>
      </c>
      <c r="AT69">
        <f t="shared" si="35"/>
        <v>-2.132938910756741E-5</v>
      </c>
      <c r="AU69">
        <f t="shared" si="24"/>
        <v>-5.7239858669759108E-5</v>
      </c>
      <c r="AW69">
        <v>66</v>
      </c>
      <c r="AX69">
        <f>IF(Z69&gt;0, (R69*SUMPRODUCT(K69:$K$98, X69:$X$98)-K69*$AZ$3)/Z69, 0)</f>
        <v>-14045899.170864146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0.76675259399999995</v>
      </c>
      <c r="Q70" s="4">
        <f t="shared" si="49"/>
        <v>12.5</v>
      </c>
      <c r="R70">
        <f t="shared" si="28"/>
        <v>50000</v>
      </c>
      <c r="S70">
        <f t="shared" si="29"/>
        <v>-56175631.085322835</v>
      </c>
      <c r="U70">
        <f t="shared" si="39"/>
        <v>0.76675259399999995</v>
      </c>
      <c r="V70">
        <f t="shared" si="40"/>
        <v>0.01</v>
      </c>
      <c r="W70">
        <f t="shared" si="41"/>
        <v>3.4317428746583157E-8</v>
      </c>
      <c r="X70">
        <f t="shared" si="42"/>
        <v>2.6312977510852801E-8</v>
      </c>
      <c r="Y70">
        <f t="shared" si="43"/>
        <v>3.4317428746583159E-10</v>
      </c>
      <c r="Z70">
        <f t="shared" si="44"/>
        <v>7.6612769482645251E-9</v>
      </c>
      <c r="AB70">
        <f t="shared" si="45"/>
        <v>-0.48201914397782181</v>
      </c>
      <c r="AC70">
        <f t="shared" si="46"/>
        <v>-0.43037706748819593</v>
      </c>
      <c r="AE70">
        <f t="shared" si="30"/>
        <v>0</v>
      </c>
      <c r="AF70">
        <f t="shared" si="31"/>
        <v>0</v>
      </c>
      <c r="AG70">
        <f t="shared" si="31"/>
        <v>-9.5765961853306566E-8</v>
      </c>
      <c r="AH70">
        <f t="shared" si="32"/>
        <v>-1.3156488755426401E-3</v>
      </c>
      <c r="AI70">
        <f t="shared" si="33"/>
        <v>-1.3157446415044934E-3</v>
      </c>
      <c r="AJ70">
        <f t="shared" si="34"/>
        <v>-5.1642076489625877E-2</v>
      </c>
      <c r="AK70">
        <f t="shared" si="47"/>
        <v>-3.3741340078447528E-2</v>
      </c>
      <c r="AL70">
        <f t="shared" si="23"/>
        <v>-8.6699161209577907E-2</v>
      </c>
      <c r="AN70">
        <f t="shared" si="35"/>
        <v>0</v>
      </c>
      <c r="AO70">
        <f t="shared" si="35"/>
        <v>0</v>
      </c>
      <c r="AP70">
        <f t="shared" si="35"/>
        <v>-4.8261815614544496E-11</v>
      </c>
      <c r="AQ70">
        <f t="shared" si="35"/>
        <v>-6.6302893236934942E-7</v>
      </c>
      <c r="AR70">
        <f t="shared" si="35"/>
        <v>-6.6307719418496396E-7</v>
      </c>
      <c r="AS70">
        <f t="shared" si="35"/>
        <v>-2.6025325964065099E-5</v>
      </c>
      <c r="AT70">
        <f t="shared" si="35"/>
        <v>-1.7004145334519496E-5</v>
      </c>
      <c r="AU70">
        <f t="shared" si="24"/>
        <v>-4.3692548492769562E-5</v>
      </c>
      <c r="AW70">
        <v>67</v>
      </c>
      <c r="AX70">
        <f>IF(Z70&gt;0, (R70*SUMPRODUCT(K70:$K$98, X70:$X$98)-K70*$AZ$3)/Z70, 0)</f>
        <v>-56175631.085322835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0.76980532899999998</v>
      </c>
      <c r="Q71" s="4">
        <f t="shared" si="49"/>
        <v>12.5</v>
      </c>
      <c r="R71">
        <f t="shared" si="28"/>
        <v>50000</v>
      </c>
      <c r="S71">
        <f t="shared" si="29"/>
        <v>-227784297.4202244</v>
      </c>
      <c r="U71">
        <f t="shared" si="39"/>
        <v>0.76980532899999998</v>
      </c>
      <c r="V71">
        <f t="shared" si="40"/>
        <v>0.01</v>
      </c>
      <c r="W71">
        <f t="shared" si="41"/>
        <v>7.6612769482645251E-9</v>
      </c>
      <c r="X71">
        <f t="shared" si="42"/>
        <v>5.8976918217188887E-9</v>
      </c>
      <c r="Y71">
        <f t="shared" si="43"/>
        <v>7.6612769482645253E-11</v>
      </c>
      <c r="Z71">
        <f t="shared" si="44"/>
        <v>1.6869723570629912E-9</v>
      </c>
      <c r="AB71">
        <f t="shared" si="45"/>
        <v>-0.43037706748819593</v>
      </c>
      <c r="AC71">
        <f t="shared" si="46"/>
        <v>-0.38426581312093339</v>
      </c>
      <c r="AE71">
        <f t="shared" si="30"/>
        <v>0</v>
      </c>
      <c r="AF71">
        <f t="shared" si="31"/>
        <v>0</v>
      </c>
      <c r="AG71">
        <f t="shared" si="31"/>
        <v>-2.1087154463287389E-8</v>
      </c>
      <c r="AH71">
        <f t="shared" si="32"/>
        <v>-2.9488459108594444E-4</v>
      </c>
      <c r="AI71">
        <f t="shared" si="33"/>
        <v>-2.9490567824040772E-4</v>
      </c>
      <c r="AJ71">
        <f t="shared" si="34"/>
        <v>-4.6111254367262544E-2</v>
      </c>
      <c r="AK71">
        <f t="shared" si="47"/>
        <v>-3.0126394724173718E-2</v>
      </c>
      <c r="AL71">
        <f t="shared" si="23"/>
        <v>-7.6532554769676672E-2</v>
      </c>
      <c r="AN71">
        <f t="shared" si="35"/>
        <v>0</v>
      </c>
      <c r="AO71">
        <f t="shared" si="35"/>
        <v>0</v>
      </c>
      <c r="AP71">
        <f t="shared" si="35"/>
        <v>-9.4883880456315051E-12</v>
      </c>
      <c r="AQ71">
        <f t="shared" si="35"/>
        <v>-1.3268643874032771E-7</v>
      </c>
      <c r="AR71">
        <f t="shared" si="35"/>
        <v>-1.3269592712837333E-7</v>
      </c>
      <c r="AS71">
        <f t="shared" si="35"/>
        <v>-2.0748246306495729E-5</v>
      </c>
      <c r="AT71">
        <f t="shared" si="35"/>
        <v>-1.3555689747352624E-5</v>
      </c>
      <c r="AU71">
        <f t="shared" si="24"/>
        <v>-3.4436631980976727E-5</v>
      </c>
      <c r="AW71">
        <v>68</v>
      </c>
      <c r="AX71">
        <f>IF(Z71&gt;0, (R71*SUMPRODUCT(K71:$K$98, X71:$X$98)-K71*$AZ$3)/Z71, 0)</f>
        <v>-227784297.4202244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0.772959481</v>
      </c>
      <c r="Q72" s="4">
        <f t="shared" si="49"/>
        <v>12.5</v>
      </c>
      <c r="R72">
        <f t="shared" si="28"/>
        <v>50000</v>
      </c>
      <c r="S72">
        <f t="shared" si="29"/>
        <v>-937055007.43386066</v>
      </c>
      <c r="U72">
        <f t="shared" si="39"/>
        <v>0.772959481</v>
      </c>
      <c r="V72">
        <f t="shared" si="40"/>
        <v>0.01</v>
      </c>
      <c r="W72">
        <f t="shared" si="41"/>
        <v>1.6869723570629912E-9</v>
      </c>
      <c r="X72">
        <f t="shared" si="42"/>
        <v>1.3039612775767564E-9</v>
      </c>
      <c r="Y72">
        <f t="shared" si="43"/>
        <v>1.6869723570629913E-11</v>
      </c>
      <c r="Z72">
        <f t="shared" si="44"/>
        <v>3.6614135591560485E-10</v>
      </c>
      <c r="AB72">
        <f t="shared" si="45"/>
        <v>-0.38426581312093339</v>
      </c>
      <c r="AC72">
        <f t="shared" si="46"/>
        <v>-0.34309459098934092</v>
      </c>
      <c r="AE72">
        <f t="shared" si="30"/>
        <v>0</v>
      </c>
      <c r="AF72">
        <f t="shared" si="31"/>
        <v>0</v>
      </c>
      <c r="AG72">
        <f t="shared" si="31"/>
        <v>-4.5767669489450605E-9</v>
      </c>
      <c r="AH72">
        <f t="shared" si="32"/>
        <v>-6.5198063878837815E-5</v>
      </c>
      <c r="AI72">
        <f t="shared" si="33"/>
        <v>-6.5202640645786763E-5</v>
      </c>
      <c r="AJ72">
        <f t="shared" si="34"/>
        <v>-4.1171222131592466E-2</v>
      </c>
      <c r="AK72">
        <f t="shared" si="47"/>
        <v>-2.689860691846534E-2</v>
      </c>
      <c r="AL72">
        <f t="shared" si="23"/>
        <v>-6.813503169070359E-2</v>
      </c>
      <c r="AN72">
        <f t="shared" si="35"/>
        <v>0</v>
      </c>
      <c r="AO72">
        <f t="shared" si="35"/>
        <v>0</v>
      </c>
      <c r="AP72">
        <f t="shared" si="35"/>
        <v>-1.8387184516939794E-12</v>
      </c>
      <c r="AQ72">
        <f t="shared" si="35"/>
        <v>-2.6193355354564043E-8</v>
      </c>
      <c r="AR72">
        <f t="shared" si="35"/>
        <v>-2.6195194073015739E-8</v>
      </c>
      <c r="AS72">
        <f t="shared" si="35"/>
        <v>-1.6540559450946019E-5</v>
      </c>
      <c r="AT72">
        <f t="shared" si="35"/>
        <v>-1.0806529023123144E-5</v>
      </c>
      <c r="AU72">
        <f t="shared" si="24"/>
        <v>-2.7373283668142178E-5</v>
      </c>
      <c r="AW72">
        <v>69</v>
      </c>
      <c r="AX72">
        <f>IF(Z72&gt;0, (R72*SUMPRODUCT(K72:$K$98, X72:$X$98)-K72*$AZ$3)/Z72, 0)</f>
        <v>-937055007.43386066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0.77634382000000002</v>
      </c>
      <c r="Q73" s="4">
        <f t="shared" si="49"/>
        <v>12.5</v>
      </c>
      <c r="R73">
        <f t="shared" si="28"/>
        <v>50000</v>
      </c>
      <c r="S73">
        <f t="shared" si="29"/>
        <v>-3915900390.3729558</v>
      </c>
      <c r="U73">
        <f t="shared" si="39"/>
        <v>0.77634382000000002</v>
      </c>
      <c r="V73">
        <f t="shared" si="40"/>
        <v>0.01</v>
      </c>
      <c r="W73">
        <f t="shared" si="41"/>
        <v>3.6614135591560485E-10</v>
      </c>
      <c r="X73">
        <f t="shared" si="42"/>
        <v>2.842515789115003E-10</v>
      </c>
      <c r="Y73">
        <f t="shared" si="43"/>
        <v>3.6614135591560487E-12</v>
      </c>
      <c r="Z73">
        <f t="shared" si="44"/>
        <v>7.8228363444948506E-11</v>
      </c>
      <c r="AB73">
        <f t="shared" si="45"/>
        <v>-0.34309459098934092</v>
      </c>
      <c r="AC73">
        <f t="shared" si="46"/>
        <v>-0.30633447895231131</v>
      </c>
      <c r="AE73">
        <f t="shared" si="30"/>
        <v>0</v>
      </c>
      <c r="AF73">
        <f t="shared" si="31"/>
        <v>0</v>
      </c>
      <c r="AG73">
        <f t="shared" si="31"/>
        <v>-9.7785454306185624E-10</v>
      </c>
      <c r="AH73">
        <f t="shared" si="32"/>
        <v>-1.4212578945575015E-5</v>
      </c>
      <c r="AI73">
        <f t="shared" si="33"/>
        <v>-1.4213556800118078E-5</v>
      </c>
      <c r="AJ73">
        <f t="shared" si="34"/>
        <v>-3.6760112037029613E-2</v>
      </c>
      <c r="AK73">
        <f t="shared" si="47"/>
        <v>-2.4016621369253865E-2</v>
      </c>
      <c r="AL73">
        <f t="shared" si="23"/>
        <v>-6.0790946963083597E-2</v>
      </c>
      <c r="AN73">
        <f t="shared" si="35"/>
        <v>0</v>
      </c>
      <c r="AO73">
        <f t="shared" si="35"/>
        <v>0</v>
      </c>
      <c r="AP73">
        <f t="shared" si="35"/>
        <v>-3.507621075754018E-13</v>
      </c>
      <c r="AQ73">
        <f t="shared" si="35"/>
        <v>-5.0981346667592486E-9</v>
      </c>
      <c r="AR73">
        <f t="shared" si="35"/>
        <v>-5.0984854288668245E-9</v>
      </c>
      <c r="AS73">
        <f t="shared" si="35"/>
        <v>-1.3186065825743945E-5</v>
      </c>
      <c r="AT73">
        <f t="shared" si="35"/>
        <v>-8.6149016621043932E-6</v>
      </c>
      <c r="AU73">
        <f t="shared" si="24"/>
        <v>-2.1806065973277206E-5</v>
      </c>
      <c r="AW73">
        <v>70</v>
      </c>
      <c r="AX73">
        <f>IF(Z73&gt;0, (R73*SUMPRODUCT(K73:$K$98, X73:$X$98)-K73*$AZ$3)/Z73, 0)</f>
        <v>-3915900390.3729558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0.77982431100000005</v>
      </c>
      <c r="Q74" s="4">
        <f t="shared" si="49"/>
        <v>12.5</v>
      </c>
      <c r="R74">
        <f t="shared" si="28"/>
        <v>50000</v>
      </c>
      <c r="S74">
        <f t="shared" si="29"/>
        <v>-16635319277.110374</v>
      </c>
      <c r="U74">
        <f t="shared" si="39"/>
        <v>0.77982431100000005</v>
      </c>
      <c r="V74">
        <f t="shared" si="40"/>
        <v>0.01</v>
      </c>
      <c r="W74">
        <f t="shared" si="41"/>
        <v>7.8228363444948506E-11</v>
      </c>
      <c r="X74">
        <f t="shared" si="42"/>
        <v>6.1004379624114555E-11</v>
      </c>
      <c r="Y74">
        <f t="shared" si="43"/>
        <v>7.8228363444948508E-13</v>
      </c>
      <c r="Z74">
        <f t="shared" si="44"/>
        <v>1.6441700186384468E-11</v>
      </c>
      <c r="AB74">
        <f t="shared" si="45"/>
        <v>-0.30633447895231131</v>
      </c>
      <c r="AC74">
        <f t="shared" si="46"/>
        <v>-0.27351293205903077</v>
      </c>
      <c r="AE74">
        <f t="shared" si="30"/>
        <v>0</v>
      </c>
      <c r="AF74">
        <f t="shared" si="31"/>
        <v>0</v>
      </c>
      <c r="AG74">
        <f t="shared" si="31"/>
        <v>-2.0552125232980586E-10</v>
      </c>
      <c r="AH74">
        <f t="shared" si="32"/>
        <v>-3.0502189812057275E-6</v>
      </c>
      <c r="AI74">
        <f t="shared" si="33"/>
        <v>-3.0504245024580574E-6</v>
      </c>
      <c r="AJ74">
        <f t="shared" si="34"/>
        <v>-3.282154689328054E-2</v>
      </c>
      <c r="AK74">
        <f t="shared" si="47"/>
        <v>-2.1443413526661792E-2</v>
      </c>
      <c r="AL74">
        <f t="shared" si="23"/>
        <v>-5.426801084444479E-2</v>
      </c>
      <c r="AN74">
        <f t="shared" si="35"/>
        <v>0</v>
      </c>
      <c r="AO74">
        <f t="shared" si="35"/>
        <v>0</v>
      </c>
      <c r="AP74">
        <f t="shared" si="35"/>
        <v>-6.5822917531028751E-14</v>
      </c>
      <c r="AQ74">
        <f t="shared" si="35"/>
        <v>-9.7690292451748415E-10</v>
      </c>
      <c r="AR74">
        <f t="shared" si="35"/>
        <v>-9.7696874743501508E-10</v>
      </c>
      <c r="AS74">
        <f t="shared" si="35"/>
        <v>-1.0511856802674235E-5</v>
      </c>
      <c r="AT74">
        <f t="shared" si="35"/>
        <v>-6.8677473699127819E-6</v>
      </c>
      <c r="AU74">
        <f t="shared" si="24"/>
        <v>-1.7380581141334453E-5</v>
      </c>
      <c r="AW74">
        <v>71</v>
      </c>
      <c r="AX74">
        <f>IF(Z74&gt;0, (R74*SUMPRODUCT(K74:$K$98, X74:$X$98)-K74*$AZ$3)/Z74, 0)</f>
        <v>-16635319277.110374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0.78351069500000003</v>
      </c>
      <c r="Q75" s="4">
        <f t="shared" si="49"/>
        <v>12.5</v>
      </c>
      <c r="R75">
        <f t="shared" si="28"/>
        <v>50000</v>
      </c>
      <c r="S75">
        <f t="shared" si="29"/>
        <v>-71930910377.442825</v>
      </c>
      <c r="U75">
        <f t="shared" si="39"/>
        <v>0.78351069500000003</v>
      </c>
      <c r="V75">
        <f t="shared" si="40"/>
        <v>0.01</v>
      </c>
      <c r="W75">
        <f t="shared" si="41"/>
        <v>1.6441700186384468E-11</v>
      </c>
      <c r="X75">
        <f t="shared" si="42"/>
        <v>1.2882247940015724E-11</v>
      </c>
      <c r="Y75">
        <f t="shared" si="43"/>
        <v>1.6441700186384467E-13</v>
      </c>
      <c r="Z75">
        <f t="shared" si="44"/>
        <v>3.3950352445048992E-12</v>
      </c>
      <c r="AB75">
        <f t="shared" si="45"/>
        <v>-0.27351293205903077</v>
      </c>
      <c r="AC75">
        <f t="shared" si="46"/>
        <v>-0.24420797590074159</v>
      </c>
      <c r="AE75">
        <f t="shared" si="30"/>
        <v>0</v>
      </c>
      <c r="AF75">
        <f t="shared" si="31"/>
        <v>0</v>
      </c>
      <c r="AG75">
        <f t="shared" si="31"/>
        <v>-4.2437940556311239E-11</v>
      </c>
      <c r="AH75">
        <f t="shared" si="32"/>
        <v>-6.4411239700078613E-7</v>
      </c>
      <c r="AI75">
        <f t="shared" si="33"/>
        <v>-6.4415483494134241E-7</v>
      </c>
      <c r="AJ75">
        <f t="shared" si="34"/>
        <v>-2.930495615828918E-2</v>
      </c>
      <c r="AK75">
        <f t="shared" si="47"/>
        <v>-1.9145905244132157E-2</v>
      </c>
      <c r="AL75">
        <f t="shared" si="23"/>
        <v>-4.8451505557256275E-2</v>
      </c>
      <c r="AN75">
        <f t="shared" si="35"/>
        <v>0</v>
      </c>
      <c r="AO75">
        <f t="shared" si="35"/>
        <v>0</v>
      </c>
      <c r="AP75">
        <f t="shared" si="35"/>
        <v>-1.2135471869691464E-14</v>
      </c>
      <c r="AQ75">
        <f t="shared" si="35"/>
        <v>-1.8418914236308576E-10</v>
      </c>
      <c r="AR75">
        <f t="shared" si="35"/>
        <v>-1.8420127783495544E-10</v>
      </c>
      <c r="AS75">
        <f t="shared" si="35"/>
        <v>-8.3799889070859229E-6</v>
      </c>
      <c r="AT75">
        <f t="shared" si="35"/>
        <v>-5.4749262443978452E-6</v>
      </c>
      <c r="AU75">
        <f t="shared" si="24"/>
        <v>-1.3855099352761602E-5</v>
      </c>
      <c r="AW75">
        <v>72</v>
      </c>
      <c r="AX75">
        <f>IF(Z75&gt;0, (R75*SUMPRODUCT(K75:$K$98, X75:$X$98)-K75*$AZ$3)/Z75, 0)</f>
        <v>-71930910377.442825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0.78741316699999997</v>
      </c>
      <c r="Q76" s="4">
        <f t="shared" si="49"/>
        <v>12.5</v>
      </c>
      <c r="R76">
        <f t="shared" si="28"/>
        <v>50000</v>
      </c>
      <c r="S76">
        <f t="shared" si="29"/>
        <v>-317019750093.24261</v>
      </c>
      <c r="U76">
        <f t="shared" si="39"/>
        <v>0.78741316699999997</v>
      </c>
      <c r="V76">
        <f t="shared" si="40"/>
        <v>0.01</v>
      </c>
      <c r="W76">
        <f t="shared" si="41"/>
        <v>3.3950352445048992E-12</v>
      </c>
      <c r="X76">
        <f t="shared" si="42"/>
        <v>2.6732954539522218E-12</v>
      </c>
      <c r="Y76">
        <f t="shared" si="43"/>
        <v>3.395035244504899E-14</v>
      </c>
      <c r="Z76">
        <f t="shared" si="44"/>
        <v>6.877894381076283E-13</v>
      </c>
      <c r="AB76">
        <f t="shared" si="45"/>
        <v>-0.24420797590074159</v>
      </c>
      <c r="AC76">
        <f t="shared" si="46"/>
        <v>-0.21804283578565209</v>
      </c>
      <c r="AE76">
        <f t="shared" si="30"/>
        <v>0</v>
      </c>
      <c r="AF76">
        <f t="shared" si="31"/>
        <v>0</v>
      </c>
      <c r="AG76">
        <f t="shared" si="31"/>
        <v>-8.5973679763453541E-12</v>
      </c>
      <c r="AH76">
        <f t="shared" si="32"/>
        <v>-1.3366477269761109E-7</v>
      </c>
      <c r="AI76">
        <f t="shared" si="33"/>
        <v>-1.3367337006558743E-7</v>
      </c>
      <c r="AJ76">
        <f t="shared" si="34"/>
        <v>-2.6165140115089497E-2</v>
      </c>
      <c r="AK76">
        <f t="shared" si="47"/>
        <v>-1.7094558313051914E-2</v>
      </c>
      <c r="AL76">
        <f t="shared" si="23"/>
        <v>-4.3259832101511478E-2</v>
      </c>
      <c r="AN76">
        <f t="shared" si="35"/>
        <v>0</v>
      </c>
      <c r="AO76">
        <f t="shared" si="35"/>
        <v>0</v>
      </c>
      <c r="AP76">
        <f t="shared" si="35"/>
        <v>-2.195077511644092E-15</v>
      </c>
      <c r="AQ76">
        <f t="shared" si="35"/>
        <v>-3.4127251206975594E-11</v>
      </c>
      <c r="AR76">
        <f t="shared" si="35"/>
        <v>-3.4129446284487239E-11</v>
      </c>
      <c r="AS76">
        <f t="shared" si="35"/>
        <v>-6.6804760263459654E-6</v>
      </c>
      <c r="AT76">
        <f t="shared" si="35"/>
        <v>-4.3645776972337764E-6</v>
      </c>
      <c r="AU76">
        <f t="shared" si="24"/>
        <v>-1.1045087853026027E-5</v>
      </c>
      <c r="AW76">
        <v>73</v>
      </c>
      <c r="AX76">
        <f>IF(Z76&gt;0, (R76*SUMPRODUCT(K76:$K$98, X76:$X$98)-K76*$AZ$3)/Z76, 0)</f>
        <v>-317019750093.24261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0.79138766699999996</v>
      </c>
      <c r="Q77" s="4">
        <f t="shared" si="49"/>
        <v>12.5</v>
      </c>
      <c r="R77">
        <f t="shared" si="28"/>
        <v>50000</v>
      </c>
      <c r="S77">
        <f t="shared" si="29"/>
        <v>-1425154944132.626</v>
      </c>
      <c r="U77">
        <f t="shared" si="39"/>
        <v>0.79138766699999996</v>
      </c>
      <c r="V77">
        <f t="shared" si="40"/>
        <v>0.01</v>
      </c>
      <c r="W77">
        <f t="shared" si="41"/>
        <v>6.877894381076283E-13</v>
      </c>
      <c r="X77">
        <f t="shared" si="42"/>
        <v>5.4430807881123682E-13</v>
      </c>
      <c r="Y77">
        <f t="shared" si="43"/>
        <v>6.8778943810762834E-15</v>
      </c>
      <c r="Z77">
        <f t="shared" si="44"/>
        <v>1.3660346491531518E-13</v>
      </c>
      <c r="AB77">
        <f t="shared" si="45"/>
        <v>-0.21804283578565209</v>
      </c>
      <c r="AC77">
        <f t="shared" si="46"/>
        <v>-0.19468110340970915</v>
      </c>
      <c r="AE77">
        <f t="shared" si="30"/>
        <v>0</v>
      </c>
      <c r="AF77">
        <f t="shared" si="31"/>
        <v>0</v>
      </c>
      <c r="AG77">
        <f t="shared" si="31"/>
        <v>-1.7075433114414398E-12</v>
      </c>
      <c r="AH77">
        <f t="shared" si="32"/>
        <v>-2.7215403940561841E-8</v>
      </c>
      <c r="AI77">
        <f t="shared" si="33"/>
        <v>-2.7217111483873282E-8</v>
      </c>
      <c r="AJ77">
        <f t="shared" si="34"/>
        <v>-2.336173237594294E-2</v>
      </c>
      <c r="AK77">
        <f t="shared" si="47"/>
        <v>-1.5262998504995648E-2</v>
      </c>
      <c r="AL77">
        <f t="shared" si="23"/>
        <v>-3.862475809805007E-2</v>
      </c>
      <c r="AN77">
        <f t="shared" si="35"/>
        <v>0</v>
      </c>
      <c r="AO77">
        <f t="shared" si="35"/>
        <v>0</v>
      </c>
      <c r="AP77">
        <f t="shared" si="35"/>
        <v>-3.8925845152095338E-16</v>
      </c>
      <c r="AQ77">
        <f t="shared" si="35"/>
        <v>-6.2041331100863681E-12</v>
      </c>
      <c r="AR77">
        <f t="shared" si="35"/>
        <v>-6.204522368537889E-12</v>
      </c>
      <c r="AS77">
        <f t="shared" si="35"/>
        <v>-5.3256346170393125E-6</v>
      </c>
      <c r="AT77">
        <f t="shared" si="35"/>
        <v>-3.4794146208835347E-6</v>
      </c>
      <c r="AU77">
        <f t="shared" si="24"/>
        <v>-8.8050554424452155E-6</v>
      </c>
      <c r="AW77">
        <v>74</v>
      </c>
      <c r="AX77">
        <f>IF(Z77&gt;0, (R77*SUMPRODUCT(K77:$K$98, X77:$X$98)-K77*$AZ$3)/Z77, 0)</f>
        <v>-1425154944132.626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0.79554122000000005</v>
      </c>
      <c r="Q78" s="4">
        <f t="shared" si="49"/>
        <v>12.5</v>
      </c>
      <c r="R78">
        <f t="shared" si="28"/>
        <v>50000</v>
      </c>
      <c r="S78">
        <f t="shared" si="29"/>
        <v>-6543596393983.7979</v>
      </c>
      <c r="U78">
        <f t="shared" si="39"/>
        <v>0.79554122000000005</v>
      </c>
      <c r="V78">
        <f t="shared" si="40"/>
        <v>0.01</v>
      </c>
      <c r="W78">
        <f t="shared" si="41"/>
        <v>1.3660346491531518E-13</v>
      </c>
      <c r="X78">
        <f t="shared" si="42"/>
        <v>1.0867368713495704E-13</v>
      </c>
      <c r="Y78">
        <f t="shared" si="43"/>
        <v>1.3660346491531519E-15</v>
      </c>
      <c r="Z78">
        <f t="shared" si="44"/>
        <v>2.656374313120499E-14</v>
      </c>
      <c r="AB78">
        <f t="shared" si="45"/>
        <v>-0.19468110340970915</v>
      </c>
      <c r="AC78">
        <f t="shared" si="46"/>
        <v>-0.17382241376406485</v>
      </c>
      <c r="AE78">
        <f t="shared" si="30"/>
        <v>0</v>
      </c>
      <c r="AF78">
        <f t="shared" si="31"/>
        <v>0</v>
      </c>
      <c r="AG78">
        <f t="shared" si="31"/>
        <v>-3.3204678914006237E-13</v>
      </c>
      <c r="AH78">
        <f t="shared" si="32"/>
        <v>-5.4336843567478519E-9</v>
      </c>
      <c r="AI78">
        <f t="shared" si="33"/>
        <v>-5.4340164035369924E-9</v>
      </c>
      <c r="AJ78">
        <f t="shared" si="34"/>
        <v>-2.0858689645644302E-2</v>
      </c>
      <c r="AK78">
        <f t="shared" si="47"/>
        <v>-1.3627677238679642E-2</v>
      </c>
      <c r="AL78">
        <f t="shared" si="23"/>
        <v>-3.4486372318340348E-2</v>
      </c>
      <c r="AN78">
        <f t="shared" si="35"/>
        <v>0</v>
      </c>
      <c r="AO78">
        <f t="shared" si="35"/>
        <v>0</v>
      </c>
      <c r="AP78">
        <f t="shared" si="35"/>
        <v>-6.7584574631655114E-17</v>
      </c>
      <c r="AQ78">
        <f t="shared" si="35"/>
        <v>-1.105968369351036E-12</v>
      </c>
      <c r="AR78">
        <f t="shared" si="35"/>
        <v>-1.1060359539256678E-12</v>
      </c>
      <c r="AS78">
        <f t="shared" si="35"/>
        <v>-4.2455633157167361E-6</v>
      </c>
      <c r="AT78">
        <f t="shared" si="35"/>
        <v>-2.7737680336524843E-6</v>
      </c>
      <c r="AU78">
        <f t="shared" si="24"/>
        <v>-7.0193324554051744E-6</v>
      </c>
      <c r="AW78">
        <v>75</v>
      </c>
      <c r="AX78">
        <f>IF(Z78&gt;0, (R78*SUMPRODUCT(K78:$K$98, X78:$X$98)-K78*$AZ$3)/Z78, 0)</f>
        <v>-6543596393983.7979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0.79972280399999995</v>
      </c>
      <c r="Q79" s="4">
        <f t="shared" si="49"/>
        <v>12.5</v>
      </c>
      <c r="R79">
        <f t="shared" si="28"/>
        <v>50000</v>
      </c>
      <c r="S79">
        <f t="shared" si="29"/>
        <v>-30705186450082.605</v>
      </c>
      <c r="U79">
        <f t="shared" si="39"/>
        <v>0.79972280399999995</v>
      </c>
      <c r="V79">
        <f t="shared" si="40"/>
        <v>0.01</v>
      </c>
      <c r="W79">
        <f t="shared" si="41"/>
        <v>2.656374313120499E-14</v>
      </c>
      <c r="X79">
        <f t="shared" si="42"/>
        <v>2.1243631141622995E-14</v>
      </c>
      <c r="Y79">
        <f t="shared" si="43"/>
        <v>2.6563743131204991E-16</v>
      </c>
      <c r="Z79">
        <f t="shared" si="44"/>
        <v>5.0544745582699454E-15</v>
      </c>
      <c r="AB79">
        <f t="shared" si="45"/>
        <v>-0.17382241376406485</v>
      </c>
      <c r="AC79">
        <f t="shared" si="46"/>
        <v>-0.1551985837188776</v>
      </c>
      <c r="AE79">
        <f t="shared" si="30"/>
        <v>0</v>
      </c>
      <c r="AF79">
        <f t="shared" si="31"/>
        <v>0</v>
      </c>
      <c r="AG79">
        <f t="shared" si="31"/>
        <v>-6.3180931978374317E-14</v>
      </c>
      <c r="AH79">
        <f t="shared" si="32"/>
        <v>-1.0621815570811498E-9</v>
      </c>
      <c r="AI79">
        <f t="shared" si="33"/>
        <v>-1.0622447380131282E-9</v>
      </c>
      <c r="AJ79">
        <f t="shared" si="34"/>
        <v>-1.8623830045187251E-2</v>
      </c>
      <c r="AK79">
        <f t="shared" si="47"/>
        <v>-1.2167568963484541E-2</v>
      </c>
      <c r="AL79">
        <f t="shared" si="23"/>
        <v>-3.0791400070916526E-2</v>
      </c>
      <c r="AN79">
        <f t="shared" si="35"/>
        <v>0</v>
      </c>
      <c r="AO79">
        <f t="shared" si="35"/>
        <v>0</v>
      </c>
      <c r="AP79">
        <f t="shared" si="35"/>
        <v>-1.1481967280146488E-17</v>
      </c>
      <c r="AQ79">
        <f t="shared" si="35"/>
        <v>-1.9303187689848034E-13</v>
      </c>
      <c r="AR79">
        <f t="shared" si="35"/>
        <v>-1.930433588657605E-13</v>
      </c>
      <c r="AS79">
        <f t="shared" si="35"/>
        <v>-3.3845370828502822E-6</v>
      </c>
      <c r="AT79">
        <f t="shared" si="35"/>
        <v>-2.2112308942431363E-6</v>
      </c>
      <c r="AU79">
        <f t="shared" si="24"/>
        <v>-5.5957681701367766E-6</v>
      </c>
      <c r="AW79">
        <v>76</v>
      </c>
      <c r="AX79">
        <f>IF(Z79&gt;0, (R79*SUMPRODUCT(K79:$K$98, X79:$X$98)-K79*$AZ$3)/Z79, 0)</f>
        <v>-30705186450082.605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0.80383592599999998</v>
      </c>
      <c r="Q80" s="4">
        <f t="shared" si="49"/>
        <v>12.5</v>
      </c>
      <c r="R80">
        <f t="shared" si="28"/>
        <v>50000</v>
      </c>
      <c r="S80">
        <f t="shared" si="29"/>
        <v>-147264423557629.38</v>
      </c>
      <c r="U80">
        <f t="shared" si="39"/>
        <v>0.80383592599999998</v>
      </c>
      <c r="V80">
        <f t="shared" si="40"/>
        <v>0.01</v>
      </c>
      <c r="W80">
        <f t="shared" si="41"/>
        <v>5.0544745582699454E-15</v>
      </c>
      <c r="X80">
        <f t="shared" si="42"/>
        <v>4.0629682369903625E-15</v>
      </c>
      <c r="Y80">
        <f t="shared" si="43"/>
        <v>5.0544745582699454E-17</v>
      </c>
      <c r="Z80">
        <f t="shared" si="44"/>
        <v>9.4096157569688359E-16</v>
      </c>
      <c r="AB80">
        <f t="shared" si="45"/>
        <v>-0.1551985837188776</v>
      </c>
      <c r="AC80">
        <f t="shared" si="46"/>
        <v>-0.13857016403488021</v>
      </c>
      <c r="AE80">
        <f t="shared" si="30"/>
        <v>0</v>
      </c>
      <c r="AF80">
        <f t="shared" si="31"/>
        <v>0</v>
      </c>
      <c r="AG80">
        <f t="shared" si="31"/>
        <v>-1.1762019696211045E-14</v>
      </c>
      <c r="AH80">
        <f t="shared" si="32"/>
        <v>-2.0314841184951812E-10</v>
      </c>
      <c r="AI80">
        <f t="shared" si="33"/>
        <v>-2.0316017386921433E-10</v>
      </c>
      <c r="AJ80">
        <f t="shared" si="34"/>
        <v>-1.6628419683997392E-2</v>
      </c>
      <c r="AK80">
        <f t="shared" si="47"/>
        <v>-1.0863900860321433E-2</v>
      </c>
      <c r="AL80">
        <f t="shared" si="23"/>
        <v>-2.7492320747478996E-2</v>
      </c>
      <c r="AN80">
        <f t="shared" si="35"/>
        <v>0</v>
      </c>
      <c r="AO80">
        <f t="shared" si="35"/>
        <v>0</v>
      </c>
      <c r="AP80">
        <f t="shared" si="35"/>
        <v>-1.90850875572033E-18</v>
      </c>
      <c r="AQ80">
        <f t="shared" si="35"/>
        <v>-3.2962920717636614E-14</v>
      </c>
      <c r="AR80">
        <f t="shared" si="35"/>
        <v>-3.2964829226392333E-14</v>
      </c>
      <c r="AS80">
        <f t="shared" si="35"/>
        <v>-2.6981322409215491E-6</v>
      </c>
      <c r="AT80">
        <f t="shared" si="35"/>
        <v>-1.762779730753229E-6</v>
      </c>
      <c r="AU80">
        <f t="shared" si="24"/>
        <v>-4.4609120046396071E-6</v>
      </c>
      <c r="AW80">
        <v>77</v>
      </c>
      <c r="AX80">
        <f>IF(Z80&gt;0, (R80*SUMPRODUCT(K80:$K$98, X80:$X$98)-K80*$AZ$3)/Z80, 0)</f>
        <v>-147264423557629.38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0.80804740799999997</v>
      </c>
      <c r="Q81" s="4">
        <f t="shared" si="49"/>
        <v>12.5</v>
      </c>
      <c r="R81">
        <f t="shared" si="28"/>
        <v>50000</v>
      </c>
      <c r="S81">
        <f t="shared" si="29"/>
        <v>-722639293108831.5</v>
      </c>
      <c r="U81">
        <f t="shared" si="39"/>
        <v>0.80804740799999997</v>
      </c>
      <c r="V81">
        <f t="shared" si="40"/>
        <v>0.01</v>
      </c>
      <c r="W81">
        <f t="shared" si="41"/>
        <v>9.4096157569688359E-16</v>
      </c>
      <c r="X81">
        <f t="shared" si="42"/>
        <v>7.6034156226946256E-16</v>
      </c>
      <c r="Y81">
        <f t="shared" si="43"/>
        <v>9.4096157569688365E-18</v>
      </c>
      <c r="Z81">
        <f t="shared" si="44"/>
        <v>1.7121039767045219E-16</v>
      </c>
      <c r="AB81">
        <f t="shared" si="45"/>
        <v>-0.13857016403488021</v>
      </c>
      <c r="AC81">
        <f t="shared" si="46"/>
        <v>-0.12372336074545751</v>
      </c>
      <c r="AE81">
        <f t="shared" si="30"/>
        <v>0</v>
      </c>
      <c r="AF81">
        <f t="shared" si="31"/>
        <v>0</v>
      </c>
      <c r="AG81">
        <f t="shared" si="31"/>
        <v>-2.1401299708806523E-15</v>
      </c>
      <c r="AH81">
        <f t="shared" si="32"/>
        <v>-3.8017078113473129E-11</v>
      </c>
      <c r="AI81">
        <f t="shared" si="33"/>
        <v>-3.8019218243444007E-11</v>
      </c>
      <c r="AJ81">
        <f t="shared" si="34"/>
        <v>-1.48468032894227E-2</v>
      </c>
      <c r="AK81">
        <f t="shared" si="47"/>
        <v>-9.6999114824416147E-3</v>
      </c>
      <c r="AL81">
        <f t="shared" si="23"/>
        <v>-2.4546714809883532E-2</v>
      </c>
      <c r="AN81">
        <f t="shared" si="35"/>
        <v>0</v>
      </c>
      <c r="AO81">
        <f t="shared" si="35"/>
        <v>0</v>
      </c>
      <c r="AP81">
        <f t="shared" si="35"/>
        <v>-3.1005188835536509E-19</v>
      </c>
      <c r="AQ81">
        <f t="shared" si="35"/>
        <v>-5.5077341185897061E-15</v>
      </c>
      <c r="AR81">
        <f t="shared" si="35"/>
        <v>-5.508044170478061E-15</v>
      </c>
      <c r="AS81">
        <f t="shared" si="35"/>
        <v>-2.1509345033058567E-6</v>
      </c>
      <c r="AT81">
        <f t="shared" si="35"/>
        <v>-1.4052772088292146E-6</v>
      </c>
      <c r="AU81">
        <f t="shared" si="24"/>
        <v>-3.5562117176431157E-6</v>
      </c>
      <c r="AW81">
        <v>78</v>
      </c>
      <c r="AX81">
        <f>IF(Z81&gt;0, (R81*SUMPRODUCT(K81:$K$98, X81:$X$98)-K81*$AZ$3)/Z81, 0)</f>
        <v>-722639293108831.5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0.81233261800000001</v>
      </c>
      <c r="Q82" s="4">
        <f t="shared" si="49"/>
        <v>12.5</v>
      </c>
      <c r="R82">
        <f t="shared" si="28"/>
        <v>50000</v>
      </c>
      <c r="S82">
        <f t="shared" si="29"/>
        <v>-3631581933038697</v>
      </c>
      <c r="U82">
        <f t="shared" si="39"/>
        <v>0.81233261800000001</v>
      </c>
      <c r="V82">
        <f t="shared" si="40"/>
        <v>0.01</v>
      </c>
      <c r="W82">
        <f t="shared" si="41"/>
        <v>1.7121039767045219E-16</v>
      </c>
      <c r="X82">
        <f t="shared" si="42"/>
        <v>1.3907979056845953E-16</v>
      </c>
      <c r="Y82">
        <f t="shared" si="43"/>
        <v>1.7121039767045219E-18</v>
      </c>
      <c r="Z82">
        <f t="shared" si="44"/>
        <v>3.0418503125288139E-17</v>
      </c>
      <c r="AB82">
        <f t="shared" si="45"/>
        <v>-0.12372336074545751</v>
      </c>
      <c r="AC82">
        <f t="shared" si="46"/>
        <v>-0.11046728637987754</v>
      </c>
      <c r="AE82">
        <f t="shared" si="30"/>
        <v>0</v>
      </c>
      <c r="AF82">
        <f t="shared" si="31"/>
        <v>0</v>
      </c>
      <c r="AG82">
        <f t="shared" si="31"/>
        <v>-3.8023128906610172E-16</v>
      </c>
      <c r="AH82">
        <f t="shared" si="32"/>
        <v>-6.953989528422976E-12</v>
      </c>
      <c r="AI82">
        <f t="shared" si="33"/>
        <v>-6.9543697597120421E-12</v>
      </c>
      <c r="AJ82">
        <f t="shared" si="34"/>
        <v>-1.3256074365579962E-2</v>
      </c>
      <c r="AK82">
        <f t="shared" si="47"/>
        <v>-8.6606352521820269E-3</v>
      </c>
      <c r="AL82">
        <f t="shared" si="23"/>
        <v>-2.1916709624716358E-2</v>
      </c>
      <c r="AN82">
        <f t="shared" si="35"/>
        <v>0</v>
      </c>
      <c r="AO82">
        <f t="shared" si="35"/>
        <v>0</v>
      </c>
      <c r="AP82">
        <f t="shared" si="35"/>
        <v>-4.918402436451249E-20</v>
      </c>
      <c r="AQ82">
        <f t="shared" si="35"/>
        <v>-8.9951879351270481E-16</v>
      </c>
      <c r="AR82">
        <f t="shared" si="35"/>
        <v>-8.9956797753706947E-16</v>
      </c>
      <c r="AS82">
        <f t="shared" si="35"/>
        <v>-1.7147118170517758E-6</v>
      </c>
      <c r="AT82">
        <f t="shared" si="35"/>
        <v>-1.1202783871408969E-6</v>
      </c>
      <c r="AU82">
        <f t="shared" si="24"/>
        <v>-2.8349902050922405E-6</v>
      </c>
      <c r="AW82">
        <v>79</v>
      </c>
      <c r="AX82">
        <f>IF(Z82&gt;0, (R82*SUMPRODUCT(K82:$K$98, X82:$X$98)-K82*$AZ$3)/Z82, 0)</f>
        <v>-3631581933038697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0.81666386499999999</v>
      </c>
      <c r="Q83" s="4">
        <f t="shared" si="49"/>
        <v>12.5</v>
      </c>
      <c r="R83">
        <f t="shared" si="28"/>
        <v>50000</v>
      </c>
      <c r="S83">
        <f t="shared" si="29"/>
        <v>-1.8706335345394524E+16</v>
      </c>
      <c r="U83">
        <f t="shared" si="39"/>
        <v>0.81666386499999999</v>
      </c>
      <c r="V83">
        <f t="shared" si="40"/>
        <v>0.01</v>
      </c>
      <c r="W83">
        <f t="shared" si="41"/>
        <v>3.0418503125288139E-17</v>
      </c>
      <c r="X83">
        <f t="shared" si="42"/>
        <v>2.4841692329812391E-17</v>
      </c>
      <c r="Y83">
        <f t="shared" si="43"/>
        <v>3.0418503125288141E-19</v>
      </c>
      <c r="Z83">
        <f t="shared" si="44"/>
        <v>5.2726257642228664E-18</v>
      </c>
      <c r="AB83">
        <f t="shared" si="45"/>
        <v>-0.11046728637987754</v>
      </c>
      <c r="AC83">
        <f t="shared" si="46"/>
        <v>-9.8631505696320024E-2</v>
      </c>
      <c r="AE83">
        <f t="shared" si="30"/>
        <v>0</v>
      </c>
      <c r="AF83">
        <f t="shared" si="31"/>
        <v>0</v>
      </c>
      <c r="AG83">
        <f t="shared" si="31"/>
        <v>-6.5907822052785834E-17</v>
      </c>
      <c r="AH83">
        <f t="shared" si="32"/>
        <v>-1.2420846164906195E-12</v>
      </c>
      <c r="AI83">
        <f t="shared" si="33"/>
        <v>-1.2421505243126723E-12</v>
      </c>
      <c r="AJ83">
        <f t="shared" si="34"/>
        <v>-1.183578068355752E-2</v>
      </c>
      <c r="AK83">
        <f t="shared" si="47"/>
        <v>-7.7327100465914289E-3</v>
      </c>
      <c r="AL83">
        <f t="shared" si="23"/>
        <v>-1.9568490731391101E-2</v>
      </c>
      <c r="AN83">
        <f t="shared" si="35"/>
        <v>0</v>
      </c>
      <c r="AO83">
        <f t="shared" si="35"/>
        <v>0</v>
      </c>
      <c r="AP83">
        <f t="shared" si="35"/>
        <v>-7.6119363277593084E-21</v>
      </c>
      <c r="AQ83">
        <f t="shared" si="35"/>
        <v>-1.4345291226348906E-16</v>
      </c>
      <c r="AR83">
        <f t="shared" si="35"/>
        <v>-1.4346052419981682E-16</v>
      </c>
      <c r="AS83">
        <f t="shared" si="35"/>
        <v>-1.3669577623185209E-6</v>
      </c>
      <c r="AT83">
        <f t="shared" si="35"/>
        <v>-8.9307907138149323E-7</v>
      </c>
      <c r="AU83">
        <f t="shared" si="24"/>
        <v>-2.2600368338434746E-6</v>
      </c>
      <c r="AW83">
        <v>80</v>
      </c>
      <c r="AX83">
        <f>IF(Z83&gt;0, (R83*SUMPRODUCT(K83:$K$98, X83:$X$98)-K83*$AZ$3)/Z83, 0)</f>
        <v>-1.8706335345394524E+16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0.82101379900000004</v>
      </c>
      <c r="Q84" s="4">
        <f t="shared" si="49"/>
        <v>12.5</v>
      </c>
      <c r="R84">
        <f t="shared" si="28"/>
        <v>50000</v>
      </c>
      <c r="S84">
        <f t="shared" si="29"/>
        <v>-9.883697622042264E+16</v>
      </c>
      <c r="U84">
        <f t="shared" si="39"/>
        <v>0.82101379900000004</v>
      </c>
      <c r="V84">
        <f t="shared" si="40"/>
        <v>0.01</v>
      </c>
      <c r="W84">
        <f t="shared" si="41"/>
        <v>5.2726257642228664E-18</v>
      </c>
      <c r="X84">
        <f t="shared" si="42"/>
        <v>4.3288985093898939E-18</v>
      </c>
      <c r="Y84">
        <f t="shared" si="43"/>
        <v>5.2726257642228665E-20</v>
      </c>
      <c r="Z84">
        <f t="shared" si="44"/>
        <v>8.9100099719074384E-19</v>
      </c>
      <c r="AB84">
        <f t="shared" si="45"/>
        <v>-9.8631505696320024E-2</v>
      </c>
      <c r="AC84">
        <f t="shared" si="46"/>
        <v>-8.8063844371714411E-2</v>
      </c>
      <c r="AE84">
        <f t="shared" si="30"/>
        <v>0</v>
      </c>
      <c r="AF84">
        <f t="shared" si="31"/>
        <v>0</v>
      </c>
      <c r="AG84">
        <f t="shared" si="31"/>
        <v>-1.1137512464884298E-17</v>
      </c>
      <c r="AH84">
        <f t="shared" si="32"/>
        <v>-2.164449254694947E-13</v>
      </c>
      <c r="AI84">
        <f t="shared" si="33"/>
        <v>-2.1645606298195957E-13</v>
      </c>
      <c r="AJ84">
        <f t="shared" si="34"/>
        <v>-1.0567661324605612E-2</v>
      </c>
      <c r="AK84">
        <f t="shared" si="47"/>
        <v>-6.904205398742402E-3</v>
      </c>
      <c r="AL84">
        <f t="shared" si="23"/>
        <v>-1.7471866723564468E-2</v>
      </c>
      <c r="AN84">
        <f t="shared" si="35"/>
        <v>0</v>
      </c>
      <c r="AO84">
        <f t="shared" si="35"/>
        <v>0</v>
      </c>
      <c r="AP84">
        <f t="shared" si="35"/>
        <v>-1.1484930377517287E-21</v>
      </c>
      <c r="AQ84">
        <f t="shared" si="35"/>
        <v>-2.2319659864999208E-17</v>
      </c>
      <c r="AR84">
        <f t="shared" si="35"/>
        <v>-2.232080835803696E-17</v>
      </c>
      <c r="AS84">
        <f t="shared" si="35"/>
        <v>-1.0897303589912383E-6</v>
      </c>
      <c r="AT84">
        <f t="shared" si="35"/>
        <v>-7.1195716787428271E-7</v>
      </c>
      <c r="AU84">
        <f t="shared" si="24"/>
        <v>-1.8016875268878414E-6</v>
      </c>
      <c r="AW84">
        <v>81</v>
      </c>
      <c r="AX84">
        <f>IF(Z84&gt;0, (R84*SUMPRODUCT(K84:$K$98, X84:$X$98)-K84*$AZ$3)/Z84, 0)</f>
        <v>-9.883697622042264E+16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0.82538683700000004</v>
      </c>
      <c r="Q85" s="4">
        <f t="shared" si="49"/>
        <v>12.5</v>
      </c>
      <c r="R85">
        <f t="shared" si="28"/>
        <v>50000</v>
      </c>
      <c r="S85">
        <f t="shared" si="29"/>
        <v>-5.3608896511396211E+17</v>
      </c>
      <c r="U85">
        <f t="shared" si="39"/>
        <v>0.82538683700000004</v>
      </c>
      <c r="V85">
        <f t="shared" si="40"/>
        <v>0.01</v>
      </c>
      <c r="W85">
        <f t="shared" si="41"/>
        <v>8.9100099719074384E-19</v>
      </c>
      <c r="X85">
        <f t="shared" si="42"/>
        <v>7.3542049483511393E-19</v>
      </c>
      <c r="Y85">
        <f t="shared" si="43"/>
        <v>8.9100099719074392E-21</v>
      </c>
      <c r="Z85">
        <f t="shared" si="44"/>
        <v>1.4667049238372246E-19</v>
      </c>
      <c r="AB85">
        <f t="shared" si="45"/>
        <v>-8.8063844371714411E-2</v>
      </c>
      <c r="AC85">
        <f t="shared" si="46"/>
        <v>-7.8628432474745033E-2</v>
      </c>
      <c r="AE85">
        <f t="shared" si="30"/>
        <v>0</v>
      </c>
      <c r="AF85">
        <f t="shared" si="31"/>
        <v>0</v>
      </c>
      <c r="AG85">
        <f t="shared" si="31"/>
        <v>-1.8333811547965309E-18</v>
      </c>
      <c r="AH85">
        <f t="shared" si="32"/>
        <v>-3.6771024741755694E-14</v>
      </c>
      <c r="AI85">
        <f t="shared" si="33"/>
        <v>-3.6772858122910493E-14</v>
      </c>
      <c r="AJ85">
        <f t="shared" si="34"/>
        <v>-9.4354118969693784E-3</v>
      </c>
      <c r="AK85">
        <f t="shared" si="47"/>
        <v>-6.1644691060200093E-3</v>
      </c>
      <c r="AL85">
        <f t="shared" si="23"/>
        <v>-1.559988100302616E-2</v>
      </c>
      <c r="AN85">
        <f t="shared" si="35"/>
        <v>0</v>
      </c>
      <c r="AO85">
        <f t="shared" si="35"/>
        <v>0</v>
      </c>
      <c r="AP85">
        <f t="shared" si="35"/>
        <v>-1.6880095681052723E-22</v>
      </c>
      <c r="AQ85">
        <f t="shared" si="35"/>
        <v>-3.3855394133800745E-18</v>
      </c>
      <c r="AR85">
        <f t="shared" si="35"/>
        <v>-3.3857082143368852E-18</v>
      </c>
      <c r="AS85">
        <f t="shared" si="35"/>
        <v>-8.687263703692982E-7</v>
      </c>
      <c r="AT85">
        <f t="shared" si="35"/>
        <v>-5.6756789530794294E-7</v>
      </c>
      <c r="AU85">
        <f t="shared" si="24"/>
        <v>-1.4362942656806267E-6</v>
      </c>
      <c r="AW85">
        <v>82</v>
      </c>
      <c r="AX85">
        <f>IF(Z85&gt;0, (R85*SUMPRODUCT(K85:$K$98, X85:$X$98)-K85*$AZ$3)/Z85, 0)</f>
        <v>-5.3608896511396211E+17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0.82979096200000002</v>
      </c>
      <c r="Q86" s="4">
        <f t="shared" si="49"/>
        <v>12.5</v>
      </c>
      <c r="R86">
        <f t="shared" si="28"/>
        <v>50000</v>
      </c>
      <c r="S86">
        <f t="shared" si="29"/>
        <v>-2.9876645393057966E+18</v>
      </c>
      <c r="U86">
        <f t="shared" si="39"/>
        <v>0.82979096200000002</v>
      </c>
      <c r="V86">
        <f t="shared" si="40"/>
        <v>0.01</v>
      </c>
      <c r="W86">
        <f t="shared" si="41"/>
        <v>1.4667049238372246E-19</v>
      </c>
      <c r="X86">
        <f t="shared" si="42"/>
        <v>1.2170584897210274E-19</v>
      </c>
      <c r="Y86">
        <f t="shared" si="43"/>
        <v>1.4667049238372246E-21</v>
      </c>
      <c r="Z86">
        <f t="shared" si="44"/>
        <v>2.3497938487782496E-20</v>
      </c>
      <c r="AB86">
        <f t="shared" si="45"/>
        <v>-7.8628432474745033E-2</v>
      </c>
      <c r="AC86">
        <f t="shared" si="46"/>
        <v>-7.0203957566736641E-2</v>
      </c>
      <c r="AE86">
        <f t="shared" si="30"/>
        <v>0</v>
      </c>
      <c r="AF86">
        <f t="shared" si="31"/>
        <v>0</v>
      </c>
      <c r="AG86">
        <f t="shared" si="31"/>
        <v>-2.9372423109728122E-19</v>
      </c>
      <c r="AH86">
        <f t="shared" si="32"/>
        <v>-6.0852924486051372E-15</v>
      </c>
      <c r="AI86">
        <f t="shared" si="33"/>
        <v>-6.0855861728362345E-15</v>
      </c>
      <c r="AJ86">
        <f t="shared" si="34"/>
        <v>-8.4244749080083919E-3</v>
      </c>
      <c r="AK86">
        <f t="shared" si="47"/>
        <v>-5.5039902732321525E-3</v>
      </c>
      <c r="AL86">
        <f t="shared" si="23"/>
        <v>-1.392846518124663E-2</v>
      </c>
      <c r="AN86">
        <f t="shared" si="35"/>
        <v>0</v>
      </c>
      <c r="AO86">
        <f t="shared" si="35"/>
        <v>0</v>
      </c>
      <c r="AP86">
        <f t="shared" si="35"/>
        <v>-2.4145927592941165E-23</v>
      </c>
      <c r="AQ86">
        <f t="shared" si="35"/>
        <v>-5.002482440654565E-19</v>
      </c>
      <c r="AR86">
        <f t="shared" si="35"/>
        <v>-5.0027238999304949E-19</v>
      </c>
      <c r="AS86">
        <f t="shared" si="35"/>
        <v>-6.9254334372552621E-7</v>
      </c>
      <c r="AT86">
        <f t="shared" si="35"/>
        <v>-4.5246165123401066E-7</v>
      </c>
      <c r="AU86">
        <f t="shared" si="24"/>
        <v>-1.145004994960037E-6</v>
      </c>
      <c r="AW86">
        <v>83</v>
      </c>
      <c r="AX86">
        <f>IF(Z86&gt;0, (R86*SUMPRODUCT(K86:$K$98, X86:$X$98)-K86*$AZ$3)/Z86, 0)</f>
        <v>-2.9876645393057966E+18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0.834201203</v>
      </c>
      <c r="Q87" s="4">
        <f t="shared" si="49"/>
        <v>12.5</v>
      </c>
      <c r="R87">
        <f t="shared" si="28"/>
        <v>50000</v>
      </c>
      <c r="S87">
        <f t="shared" si="29"/>
        <v>-1.7121811437222941E+19</v>
      </c>
      <c r="U87">
        <f t="shared" si="39"/>
        <v>0.834201203</v>
      </c>
      <c r="V87">
        <f t="shared" si="40"/>
        <v>0.01</v>
      </c>
      <c r="W87">
        <f t="shared" si="41"/>
        <v>2.3497938487782496E-20</v>
      </c>
      <c r="X87">
        <f t="shared" si="42"/>
        <v>1.9602008554528159E-20</v>
      </c>
      <c r="Y87">
        <f t="shared" si="43"/>
        <v>2.3497938487782495E-22</v>
      </c>
      <c r="Z87">
        <f t="shared" si="44"/>
        <v>3.6609505483765122E-21</v>
      </c>
      <c r="AB87">
        <f t="shared" si="45"/>
        <v>-7.0203957566736641E-2</v>
      </c>
      <c r="AC87">
        <f t="shared" si="46"/>
        <v>-6.2682104970300564E-2</v>
      </c>
      <c r="AE87">
        <f t="shared" si="30"/>
        <v>0</v>
      </c>
      <c r="AF87">
        <f t="shared" si="31"/>
        <v>0</v>
      </c>
      <c r="AG87">
        <f t="shared" si="31"/>
        <v>-4.5761881854706405E-20</v>
      </c>
      <c r="AH87">
        <f t="shared" si="32"/>
        <v>-9.8010042772640802E-16</v>
      </c>
      <c r="AI87">
        <f t="shared" si="33"/>
        <v>-9.8014618960826278E-16</v>
      </c>
      <c r="AJ87">
        <f t="shared" si="34"/>
        <v>-7.5218525964360766E-3</v>
      </c>
      <c r="AK87">
        <f t="shared" si="47"/>
        <v>-4.9142770296715654E-3</v>
      </c>
      <c r="AL87">
        <f t="shared" si="23"/>
        <v>-1.2436129626108622E-2</v>
      </c>
      <c r="AN87">
        <f t="shared" si="35"/>
        <v>0</v>
      </c>
      <c r="AO87">
        <f t="shared" si="35"/>
        <v>0</v>
      </c>
      <c r="AP87">
        <f t="shared" si="35"/>
        <v>-3.3588450637761953E-24</v>
      </c>
      <c r="AQ87">
        <f t="shared" si="35"/>
        <v>-7.1937720877080045E-20</v>
      </c>
      <c r="AR87">
        <f t="shared" si="35"/>
        <v>-7.194107972214383E-20</v>
      </c>
      <c r="AS87">
        <f t="shared" si="35"/>
        <v>-5.5209131355670225E-7</v>
      </c>
      <c r="AT87">
        <f t="shared" si="35"/>
        <v>-3.6069965819037846E-7</v>
      </c>
      <c r="AU87">
        <f t="shared" si="24"/>
        <v>-9.1279097174715266E-7</v>
      </c>
      <c r="AW87">
        <v>84</v>
      </c>
      <c r="AX87">
        <f>IF(Z87&gt;0, (R87*SUMPRODUCT(K87:$K$98, X87:$X$98)-K87*$AZ$3)/Z87, 0)</f>
        <v>-1.7121811437222941E+19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0.83859190800000005</v>
      </c>
      <c r="Q88" s="4">
        <f t="shared" si="49"/>
        <v>12.5</v>
      </c>
      <c r="R88">
        <f t="shared" si="28"/>
        <v>50000</v>
      </c>
      <c r="S88">
        <f t="shared" si="29"/>
        <v>-1.0096773189888442E+20</v>
      </c>
      <c r="U88">
        <f t="shared" si="39"/>
        <v>0.83859190800000005</v>
      </c>
      <c r="V88">
        <f t="shared" si="40"/>
        <v>0.01</v>
      </c>
      <c r="W88">
        <f t="shared" si="41"/>
        <v>3.6609505483765122E-21</v>
      </c>
      <c r="X88">
        <f t="shared" si="42"/>
        <v>3.0700435054567058E-21</v>
      </c>
      <c r="Y88">
        <f t="shared" si="43"/>
        <v>3.6609505483765122E-23</v>
      </c>
      <c r="Z88">
        <f t="shared" si="44"/>
        <v>5.5429753743604126E-22</v>
      </c>
      <c r="AB88">
        <f t="shared" si="45"/>
        <v>-6.2682104970300564E-2</v>
      </c>
      <c r="AC88">
        <f t="shared" si="46"/>
        <v>-5.5966165152054069E-2</v>
      </c>
      <c r="AE88">
        <f t="shared" si="30"/>
        <v>0</v>
      </c>
      <c r="AF88">
        <f t="shared" si="31"/>
        <v>0</v>
      </c>
      <c r="AG88">
        <f t="shared" si="31"/>
        <v>-6.9287192179505159E-21</v>
      </c>
      <c r="AH88">
        <f t="shared" si="32"/>
        <v>-1.5350217527283529E-16</v>
      </c>
      <c r="AI88">
        <f t="shared" si="33"/>
        <v>-1.5350910399205323E-16</v>
      </c>
      <c r="AJ88">
        <f t="shared" si="34"/>
        <v>-6.7159398182464955E-3</v>
      </c>
      <c r="AK88">
        <f t="shared" si="47"/>
        <v>-4.3877473479210401E-3</v>
      </c>
      <c r="AL88">
        <f t="shared" ref="AL88:AL98" si="50">SUM(AI88:AK88)</f>
        <v>-1.1103687166167688E-2</v>
      </c>
      <c r="AN88">
        <f t="shared" si="35"/>
        <v>0</v>
      </c>
      <c r="AO88">
        <f t="shared" si="35"/>
        <v>0</v>
      </c>
      <c r="AP88">
        <f t="shared" si="35"/>
        <v>-4.5406814502676064E-25</v>
      </c>
      <c r="AQ88">
        <f t="shared" si="35"/>
        <v>-1.0059643895387361E-20</v>
      </c>
      <c r="AR88">
        <f t="shared" si="35"/>
        <v>-1.0060097963532388E-20</v>
      </c>
      <c r="AS88">
        <f t="shared" si="35"/>
        <v>-4.4012381501650356E-7</v>
      </c>
      <c r="AT88">
        <f t="shared" si="35"/>
        <v>-2.8754755914411539E-7</v>
      </c>
      <c r="AU88">
        <f t="shared" si="24"/>
        <v>-7.2767137416062896E-7</v>
      </c>
      <c r="AW88">
        <v>85</v>
      </c>
      <c r="AX88">
        <f>IF(Z88&gt;0, (R88*SUMPRODUCT(K88:$K$98, X88:$X$98)-K88*$AZ$3)/Z88, 0)</f>
        <v>-1.0096773189888442E+20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0.84368948200000005</v>
      </c>
      <c r="Q89" s="4">
        <f t="shared" si="49"/>
        <v>12.5</v>
      </c>
      <c r="R89">
        <f t="shared" si="28"/>
        <v>50000</v>
      </c>
      <c r="S89">
        <f t="shared" si="29"/>
        <v>-6.1615365632157771E+20</v>
      </c>
      <c r="U89">
        <f t="shared" si="39"/>
        <v>0.84368948200000005</v>
      </c>
      <c r="V89">
        <f t="shared" si="40"/>
        <v>0.01</v>
      </c>
      <c r="W89">
        <f t="shared" si="41"/>
        <v>5.5429753743604126E-22</v>
      </c>
      <c r="X89">
        <f t="shared" si="42"/>
        <v>4.6765500223328931E-22</v>
      </c>
      <c r="Y89">
        <f t="shared" si="43"/>
        <v>5.5429753743604129E-24</v>
      </c>
      <c r="Z89">
        <f t="shared" si="44"/>
        <v>8.1099559828391542E-23</v>
      </c>
      <c r="AB89">
        <f t="shared" si="45"/>
        <v>-5.5966165152054069E-2</v>
      </c>
      <c r="AC89">
        <f t="shared" si="46"/>
        <v>-4.9969790314333989E-2</v>
      </c>
      <c r="AE89">
        <f t="shared" si="30"/>
        <v>0</v>
      </c>
      <c r="AF89">
        <f t="shared" si="31"/>
        <v>0</v>
      </c>
      <c r="AG89">
        <f t="shared" si="31"/>
        <v>-1.0137444978548942E-21</v>
      </c>
      <c r="AH89">
        <f t="shared" si="32"/>
        <v>-2.3382750111664464E-17</v>
      </c>
      <c r="AI89">
        <f t="shared" si="33"/>
        <v>-2.3383763856162319E-17</v>
      </c>
      <c r="AJ89">
        <f t="shared" si="34"/>
        <v>-5.9963748377200796E-3</v>
      </c>
      <c r="AK89">
        <f t="shared" si="47"/>
        <v>-3.9176315606437853E-3</v>
      </c>
      <c r="AL89">
        <f t="shared" si="50"/>
        <v>-9.9140063983638883E-3</v>
      </c>
      <c r="AN89">
        <f t="shared" si="35"/>
        <v>0</v>
      </c>
      <c r="AO89">
        <f t="shared" si="35"/>
        <v>0</v>
      </c>
      <c r="AP89">
        <f t="shared" si="35"/>
        <v>-5.9316915630503953E-26</v>
      </c>
      <c r="AQ89">
        <f t="shared" si="35"/>
        <v>-1.3681875645368877E-21</v>
      </c>
      <c r="AR89">
        <f t="shared" si="35"/>
        <v>-1.3682468814525181E-21</v>
      </c>
      <c r="AS89">
        <f t="shared" si="35"/>
        <v>-3.5086401069555418E-7</v>
      </c>
      <c r="AT89">
        <f t="shared" si="35"/>
        <v>-2.2923115365442871E-7</v>
      </c>
      <c r="AU89">
        <f t="shared" si="24"/>
        <v>-5.8009516434998427E-7</v>
      </c>
      <c r="AW89">
        <v>86</v>
      </c>
      <c r="AX89">
        <f>IF(Z89&gt;0, (R89*SUMPRODUCT(K89:$K$98, X89:$X$98)-K89*$AZ$3)/Z89, 0)</f>
        <v>-6.1615365632157771E+20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0.84875936500000004</v>
      </c>
      <c r="Q90" s="4">
        <f t="shared" si="49"/>
        <v>12.5</v>
      </c>
      <c r="R90">
        <f t="shared" si="28"/>
        <v>50000</v>
      </c>
      <c r="S90">
        <f t="shared" si="29"/>
        <v>-3.8950348328883244E+21</v>
      </c>
      <c r="U90">
        <f t="shared" si="39"/>
        <v>0.84875936500000004</v>
      </c>
      <c r="V90">
        <f t="shared" si="40"/>
        <v>0.01</v>
      </c>
      <c r="W90">
        <f t="shared" si="41"/>
        <v>8.1099559828391542E-23</v>
      </c>
      <c r="X90">
        <f t="shared" si="42"/>
        <v>6.8834010901725115E-23</v>
      </c>
      <c r="Y90">
        <f t="shared" si="43"/>
        <v>8.109955982839154E-25</v>
      </c>
      <c r="Z90">
        <f t="shared" si="44"/>
        <v>1.1454553328382511E-23</v>
      </c>
      <c r="AB90">
        <f t="shared" si="45"/>
        <v>-4.9969790314333989E-2</v>
      </c>
      <c r="AC90">
        <f t="shared" si="46"/>
        <v>-4.4615884209226776E-2</v>
      </c>
      <c r="AE90">
        <f t="shared" si="30"/>
        <v>0</v>
      </c>
      <c r="AF90">
        <f t="shared" si="31"/>
        <v>0</v>
      </c>
      <c r="AG90">
        <f t="shared" si="31"/>
        <v>-1.4318191660478139E-22</v>
      </c>
      <c r="AH90">
        <f t="shared" si="32"/>
        <v>-3.4417005450862558E-18</v>
      </c>
      <c r="AI90">
        <f t="shared" si="33"/>
        <v>-3.4418437270028606E-18</v>
      </c>
      <c r="AJ90">
        <f t="shared" si="34"/>
        <v>-5.3539061051072132E-3</v>
      </c>
      <c r="AK90">
        <f t="shared" si="47"/>
        <v>-3.4978853220033797E-3</v>
      </c>
      <c r="AL90">
        <f t="shared" si="50"/>
        <v>-8.8517914271105964E-3</v>
      </c>
      <c r="AN90">
        <f t="shared" si="35"/>
        <v>0</v>
      </c>
      <c r="AO90">
        <f t="shared" si="35"/>
        <v>0</v>
      </c>
      <c r="AP90">
        <f t="shared" si="35"/>
        <v>-7.4803203838337521E-27</v>
      </c>
      <c r="AQ90">
        <f t="shared" si="35"/>
        <v>-1.7980638444394682E-22</v>
      </c>
      <c r="AR90">
        <f t="shared" si="35"/>
        <v>-1.7981386476433064E-22</v>
      </c>
      <c r="AS90">
        <f t="shared" si="35"/>
        <v>-2.7970664117949147E-7</v>
      </c>
      <c r="AT90">
        <f t="shared" si="35"/>
        <v>-1.8274167223726778E-7</v>
      </c>
      <c r="AU90">
        <f t="shared" si="24"/>
        <v>-4.6244831341675941E-7</v>
      </c>
      <c r="AW90">
        <v>87</v>
      </c>
      <c r="AX90">
        <f>IF(Z90&gt;0, (R90*SUMPRODUCT(K90:$K$98, X90:$X$98)-K90*$AZ$3)/Z90, 0)</f>
        <v>-3.8950348328883244E+21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0.85379527200000005</v>
      </c>
      <c r="Q91" s="4">
        <f t="shared" si="49"/>
        <v>12.5</v>
      </c>
      <c r="R91">
        <f t="shared" si="28"/>
        <v>50000</v>
      </c>
      <c r="S91">
        <f t="shared" si="29"/>
        <v>-2.5532958534462312E+22</v>
      </c>
      <c r="U91">
        <f t="shared" si="39"/>
        <v>0.85379527200000005</v>
      </c>
      <c r="V91">
        <f t="shared" si="40"/>
        <v>0.01</v>
      </c>
      <c r="W91">
        <f t="shared" si="41"/>
        <v>1.1454553328382511E-23</v>
      </c>
      <c r="X91">
        <f t="shared" si="42"/>
        <v>9.7798434746448512E-24</v>
      </c>
      <c r="Y91">
        <f t="shared" si="43"/>
        <v>1.1454553328382512E-25</v>
      </c>
      <c r="Z91">
        <f t="shared" si="44"/>
        <v>1.5601643204538346E-24</v>
      </c>
      <c r="AB91">
        <f t="shared" si="45"/>
        <v>-4.4615884209226776E-2</v>
      </c>
      <c r="AC91">
        <f t="shared" si="46"/>
        <v>-3.9835610901095331E-2</v>
      </c>
      <c r="AE91">
        <f t="shared" si="30"/>
        <v>0</v>
      </c>
      <c r="AF91">
        <f t="shared" si="31"/>
        <v>0</v>
      </c>
      <c r="AG91">
        <f t="shared" si="31"/>
        <v>-1.9502054005672934E-23</v>
      </c>
      <c r="AH91">
        <f t="shared" si="32"/>
        <v>-4.8899217373224252E-19</v>
      </c>
      <c r="AI91">
        <f t="shared" si="33"/>
        <v>-4.8901167578624817E-19</v>
      </c>
      <c r="AJ91">
        <f t="shared" si="34"/>
        <v>-4.7802733081314455E-3</v>
      </c>
      <c r="AK91">
        <f t="shared" si="47"/>
        <v>-3.1231118946458748E-3</v>
      </c>
      <c r="AL91">
        <f t="shared" si="50"/>
        <v>-7.9033852027773216E-3</v>
      </c>
      <c r="AN91">
        <f t="shared" si="35"/>
        <v>0</v>
      </c>
      <c r="AO91">
        <f t="shared" si="35"/>
        <v>0</v>
      </c>
      <c r="AP91">
        <f t="shared" si="35"/>
        <v>-9.0969196717226061E-28</v>
      </c>
      <c r="AQ91">
        <f t="shared" si="35"/>
        <v>-2.280950777415172E-23</v>
      </c>
      <c r="AR91">
        <f t="shared" si="35"/>
        <v>-2.2810417466118891E-23</v>
      </c>
      <c r="AS91">
        <f t="shared" si="35"/>
        <v>-2.2298042185865095E-7</v>
      </c>
      <c r="AT91">
        <f t="shared" si="35"/>
        <v>-1.4568054228098515E-7</v>
      </c>
      <c r="AU91">
        <f t="shared" si="24"/>
        <v>-3.6866096413963616E-7</v>
      </c>
      <c r="AW91">
        <v>88</v>
      </c>
      <c r="AX91">
        <f>IF(Z91&gt;0, (R91*SUMPRODUCT(K91:$K$98, X91:$X$98)-K91*$AZ$3)/Z91, 0)</f>
        <v>-2.5532958534462312E+22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0.85879091799999996</v>
      </c>
      <c r="Q92" s="4">
        <f t="shared" si="49"/>
        <v>12.5</v>
      </c>
      <c r="R92">
        <f t="shared" si="28"/>
        <v>50000</v>
      </c>
      <c r="S92">
        <f t="shared" si="29"/>
        <v>-1.7374776241304627E+23</v>
      </c>
      <c r="U92">
        <f t="shared" si="39"/>
        <v>0.85879091799999996</v>
      </c>
      <c r="V92">
        <f t="shared" si="40"/>
        <v>0.01</v>
      </c>
      <c r="W92">
        <f t="shared" si="41"/>
        <v>1.5601643204538346E-24</v>
      </c>
      <c r="X92">
        <f t="shared" si="42"/>
        <v>1.3398549489933947E-24</v>
      </c>
      <c r="Y92">
        <f t="shared" si="43"/>
        <v>1.5601643204538348E-26</v>
      </c>
      <c r="Z92">
        <f t="shared" si="44"/>
        <v>2.0470772825590159E-25</v>
      </c>
      <c r="AB92">
        <f t="shared" si="45"/>
        <v>-3.9835610901095331E-2</v>
      </c>
      <c r="AC92">
        <f t="shared" si="46"/>
        <v>-3.5567509733120832E-2</v>
      </c>
      <c r="AE92">
        <f t="shared" si="30"/>
        <v>0</v>
      </c>
      <c r="AF92">
        <f t="shared" si="31"/>
        <v>0</v>
      </c>
      <c r="AG92">
        <f t="shared" si="31"/>
        <v>-2.55884660319877E-24</v>
      </c>
      <c r="AH92">
        <f t="shared" si="32"/>
        <v>-6.6992747449669735E-20</v>
      </c>
      <c r="AI92">
        <f t="shared" si="33"/>
        <v>-6.6995306296272931E-20</v>
      </c>
      <c r="AJ92">
        <f t="shared" si="34"/>
        <v>-4.2681011679744987E-3</v>
      </c>
      <c r="AK92">
        <f t="shared" si="47"/>
        <v>-2.7884927630766735E-3</v>
      </c>
      <c r="AL92">
        <f t="shared" si="50"/>
        <v>-7.0565939310511718E-3</v>
      </c>
      <c r="AN92">
        <f t="shared" si="35"/>
        <v>0</v>
      </c>
      <c r="AO92">
        <f t="shared" si="35"/>
        <v>0</v>
      </c>
      <c r="AP92">
        <f t="shared" si="35"/>
        <v>-1.0657129278164866E-28</v>
      </c>
      <c r="AQ92">
        <f t="shared" si="35"/>
        <v>-2.7901257128038973E-24</v>
      </c>
      <c r="AR92">
        <f t="shared" si="35"/>
        <v>-2.7902322840966791E-24</v>
      </c>
      <c r="AS92">
        <f t="shared" si="35"/>
        <v>-1.7775862711945996E-7</v>
      </c>
      <c r="AT92">
        <f t="shared" si="35"/>
        <v>-1.1613563638471389E-7</v>
      </c>
      <c r="AU92">
        <f t="shared" si="24"/>
        <v>-2.9389426350417386E-7</v>
      </c>
      <c r="AW92">
        <v>89</v>
      </c>
      <c r="AX92">
        <f>IF(Z92&gt;0, (R92*SUMPRODUCT(K92:$K$98, X92:$X$98)-K92*$AZ$3)/Z92, 0)</f>
        <v>-1.7374776241304627E+23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0.86374018699999999</v>
      </c>
      <c r="Q93" s="4">
        <f t="shared" si="49"/>
        <v>12.5</v>
      </c>
      <c r="R93">
        <f t="shared" si="28"/>
        <v>50000</v>
      </c>
      <c r="S93">
        <f t="shared" si="29"/>
        <v>-1.2286722674453367E+24</v>
      </c>
      <c r="U93">
        <f t="shared" si="39"/>
        <v>0.86374018699999999</v>
      </c>
      <c r="V93">
        <f t="shared" si="40"/>
        <v>0.01</v>
      </c>
      <c r="W93">
        <f t="shared" si="41"/>
        <v>2.0470772825590159E-25</v>
      </c>
      <c r="X93">
        <f t="shared" si="42"/>
        <v>1.7681429148409764E-25</v>
      </c>
      <c r="Y93">
        <f t="shared" si="43"/>
        <v>2.0470772825590158E-27</v>
      </c>
      <c r="Z93">
        <f t="shared" si="44"/>
        <v>2.5846359489244944E-26</v>
      </c>
      <c r="AB93">
        <f t="shared" si="45"/>
        <v>-3.5567509733120832E-2</v>
      </c>
      <c r="AC93">
        <f t="shared" si="46"/>
        <v>-3.1756705118857878E-2</v>
      </c>
      <c r="AE93">
        <f t="shared" si="30"/>
        <v>0</v>
      </c>
      <c r="AF93">
        <f t="shared" si="31"/>
        <v>0</v>
      </c>
      <c r="AG93">
        <f t="shared" si="31"/>
        <v>-3.2307949361556179E-25</v>
      </c>
      <c r="AH93">
        <f t="shared" si="32"/>
        <v>-8.8407145742048811E-21</v>
      </c>
      <c r="AI93">
        <f t="shared" si="33"/>
        <v>-8.8410376536984968E-21</v>
      </c>
      <c r="AJ93">
        <f t="shared" si="34"/>
        <v>-3.810804614262954E-3</v>
      </c>
      <c r="AK93">
        <f t="shared" si="47"/>
        <v>-2.4897256813184586E-3</v>
      </c>
      <c r="AL93">
        <f t="shared" si="50"/>
        <v>-6.3005302955814121E-3</v>
      </c>
      <c r="AN93">
        <f t="shared" si="35"/>
        <v>0</v>
      </c>
      <c r="AO93">
        <f t="shared" si="35"/>
        <v>0</v>
      </c>
      <c r="AP93">
        <f t="shared" si="35"/>
        <v>-1.2013992408731432E-29</v>
      </c>
      <c r="AQ93">
        <f t="shared" si="35"/>
        <v>-3.2874967270018914E-25</v>
      </c>
      <c r="AR93">
        <f t="shared" si="35"/>
        <v>-3.2876168669259788E-25</v>
      </c>
      <c r="AS93">
        <f t="shared" si="35"/>
        <v>-1.4170808922150858E-7</v>
      </c>
      <c r="AT93">
        <f t="shared" si="35"/>
        <v>-9.2582618291385442E-8</v>
      </c>
      <c r="AU93">
        <f t="shared" si="24"/>
        <v>-2.34290707512894E-7</v>
      </c>
      <c r="AW93">
        <v>90</v>
      </c>
      <c r="AX93">
        <f>IF(Z93&gt;0, (R93*SUMPRODUCT(K93:$K$98, X93:$X$98)-K93*$AZ$3)/Z93, 0)</f>
        <v>-1.2286722674453367E+24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0.86866431399999999</v>
      </c>
      <c r="Q94" s="4">
        <f t="shared" si="49"/>
        <v>12.5</v>
      </c>
      <c r="R94">
        <f t="shared" si="28"/>
        <v>50000</v>
      </c>
      <c r="S94">
        <f t="shared" si="29"/>
        <v>-9.0412709268322803E+24</v>
      </c>
      <c r="U94">
        <f t="shared" si="39"/>
        <v>0.86866431399999999</v>
      </c>
      <c r="V94">
        <f t="shared" si="40"/>
        <v>0.01</v>
      </c>
      <c r="W94">
        <f t="shared" si="41"/>
        <v>2.5846359489244944E-26</v>
      </c>
      <c r="X94">
        <f t="shared" si="42"/>
        <v>2.2451810135122349E-26</v>
      </c>
      <c r="Y94">
        <f t="shared" si="43"/>
        <v>2.5846359489244944E-28</v>
      </c>
      <c r="Z94">
        <f t="shared" si="44"/>
        <v>3.136085759230145E-27</v>
      </c>
      <c r="AB94">
        <f t="shared" si="45"/>
        <v>-3.1756705118857878E-2</v>
      </c>
      <c r="AC94">
        <f t="shared" si="46"/>
        <v>-2.8354200998980249E-2</v>
      </c>
      <c r="AE94">
        <f t="shared" si="30"/>
        <v>0</v>
      </c>
      <c r="AF94">
        <f t="shared" si="31"/>
        <v>0</v>
      </c>
      <c r="AG94">
        <f t="shared" si="31"/>
        <v>-3.9201071990376811E-26</v>
      </c>
      <c r="AH94">
        <f t="shared" si="32"/>
        <v>-1.1225905067561174E-21</v>
      </c>
      <c r="AI94">
        <f t="shared" si="33"/>
        <v>-1.1226297078281079E-21</v>
      </c>
      <c r="AJ94">
        <f t="shared" si="34"/>
        <v>-3.4025041198776293E-3</v>
      </c>
      <c r="AK94">
        <f t="shared" si="47"/>
        <v>-2.2229693583200516E-3</v>
      </c>
      <c r="AL94">
        <f t="shared" si="50"/>
        <v>-5.6254734781976809E-3</v>
      </c>
      <c r="AN94">
        <f t="shared" si="35"/>
        <v>0</v>
      </c>
      <c r="AO94">
        <f t="shared" si="35"/>
        <v>0</v>
      </c>
      <c r="AP94">
        <f t="shared" si="35"/>
        <v>-1.3015410808144827E-30</v>
      </c>
      <c r="AQ94">
        <f t="shared" si="35"/>
        <v>-3.7271880264756775E-26</v>
      </c>
      <c r="AR94">
        <f t="shared" si="35"/>
        <v>-3.7273181805837591E-26</v>
      </c>
      <c r="AS94">
        <f t="shared" si="35"/>
        <v>-1.1296882112684011E-7</v>
      </c>
      <c r="AT94">
        <f t="shared" si="35"/>
        <v>-7.3806296469535556E-8</v>
      </c>
      <c r="AU94">
        <f t="shared" si="24"/>
        <v>-1.8677511759637568E-7</v>
      </c>
      <c r="AW94">
        <v>91</v>
      </c>
      <c r="AX94">
        <f>IF(Z94&gt;0, (R94*SUMPRODUCT(K94:$K$98, X94:$X$98)-K94*$AZ$3)/Z94, 0)</f>
        <v>-9.0412709268322803E+24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0.87358826999999994</v>
      </c>
      <c r="Q95" s="4">
        <f t="shared" si="49"/>
        <v>12.5</v>
      </c>
      <c r="R95">
        <f t="shared" si="28"/>
        <v>50000</v>
      </c>
      <c r="S95">
        <f t="shared" si="29"/>
        <v>-6.9344930511116194E+25</v>
      </c>
      <c r="U95">
        <f t="shared" si="39"/>
        <v>0.87358826999999994</v>
      </c>
      <c r="V95">
        <f t="shared" si="40"/>
        <v>0.01</v>
      </c>
      <c r="W95">
        <f t="shared" si="41"/>
        <v>3.136085759230145E-27</v>
      </c>
      <c r="X95">
        <f t="shared" si="42"/>
        <v>2.7396477329774988E-27</v>
      </c>
      <c r="Y95">
        <f t="shared" si="43"/>
        <v>3.1360857592301452E-29</v>
      </c>
      <c r="Z95">
        <f t="shared" si="44"/>
        <v>3.6507716866034472E-28</v>
      </c>
      <c r="AB95">
        <f t="shared" si="45"/>
        <v>-2.8354200998980249E-2</v>
      </c>
      <c r="AC95">
        <f t="shared" si="46"/>
        <v>-2.531625089194665E-2</v>
      </c>
      <c r="AE95">
        <f t="shared" si="30"/>
        <v>0</v>
      </c>
      <c r="AF95">
        <f t="shared" si="31"/>
        <v>0</v>
      </c>
      <c r="AG95">
        <f t="shared" si="31"/>
        <v>-4.563464608254309E-27</v>
      </c>
      <c r="AH95">
        <f t="shared" si="32"/>
        <v>-1.3698238664887495E-22</v>
      </c>
      <c r="AI95">
        <f t="shared" si="33"/>
        <v>-1.369869501134832E-22</v>
      </c>
      <c r="AJ95">
        <f t="shared" si="34"/>
        <v>-3.0379501070335983E-3</v>
      </c>
      <c r="AK95">
        <f t="shared" si="47"/>
        <v>-1.9847940699286178E-3</v>
      </c>
      <c r="AL95">
        <f t="shared" si="50"/>
        <v>-5.0227441769622166E-3</v>
      </c>
      <c r="AN95">
        <f t="shared" si="35"/>
        <v>0</v>
      </c>
      <c r="AO95">
        <f t="shared" si="35"/>
        <v>0</v>
      </c>
      <c r="AP95">
        <f t="shared" si="35"/>
        <v>-1.3528093650328909E-31</v>
      </c>
      <c r="AQ95">
        <f t="shared" si="35"/>
        <v>-4.0607536468666223E-27</v>
      </c>
      <c r="AR95">
        <f t="shared" si="35"/>
        <v>-4.0608889278031251E-27</v>
      </c>
      <c r="AS95">
        <f t="shared" si="35"/>
        <v>-9.0058052556473318E-8</v>
      </c>
      <c r="AT95">
        <f t="shared" si="35"/>
        <v>-5.8837927670229246E-8</v>
      </c>
      <c r="AU95">
        <f t="shared" si="24"/>
        <v>-1.4889598022670256E-7</v>
      </c>
      <c r="AW95">
        <v>92</v>
      </c>
      <c r="AX95">
        <f>IF(Z95&gt;0, (R95*SUMPRODUCT(K95:$K$98, X95:$X$98)-K95*$AZ$3)/Z95, 0)</f>
        <v>-6.9344930511116194E+25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0.87851239699999994</v>
      </c>
      <c r="Q96" s="4">
        <f t="shared" si="49"/>
        <v>12.5</v>
      </c>
      <c r="R96">
        <f t="shared" si="28"/>
        <v>50000</v>
      </c>
      <c r="S96">
        <f t="shared" si="29"/>
        <v>-5.5535427134245832E+26</v>
      </c>
      <c r="U96">
        <f t="shared" si="39"/>
        <v>0.87851239699999994</v>
      </c>
      <c r="V96">
        <f t="shared" si="40"/>
        <v>0.01</v>
      </c>
      <c r="W96">
        <f t="shared" si="41"/>
        <v>3.6507716866034472E-28</v>
      </c>
      <c r="X96">
        <f t="shared" si="42"/>
        <v>3.207248185297727E-28</v>
      </c>
      <c r="Y96">
        <f t="shared" si="43"/>
        <v>3.6507716866034474E-30</v>
      </c>
      <c r="Z96">
        <f t="shared" si="44"/>
        <v>4.0701578443968571E-29</v>
      </c>
      <c r="AB96">
        <f t="shared" si="45"/>
        <v>-2.531625089194665E-2</v>
      </c>
      <c r="AC96">
        <f t="shared" si="46"/>
        <v>-2.2603795439238076E-2</v>
      </c>
      <c r="AE96">
        <f t="shared" si="30"/>
        <v>0</v>
      </c>
      <c r="AF96">
        <f t="shared" si="31"/>
        <v>0</v>
      </c>
      <c r="AG96">
        <f t="shared" si="31"/>
        <v>-5.0876973054960713E-28</v>
      </c>
      <c r="AH96">
        <f t="shared" si="32"/>
        <v>-1.6036240926488635E-23</v>
      </c>
      <c r="AI96">
        <f t="shared" si="33"/>
        <v>-1.6036749696219185E-23</v>
      </c>
      <c r="AJ96">
        <f t="shared" si="34"/>
        <v>-2.7124554527085745E-3</v>
      </c>
      <c r="AK96">
        <f t="shared" si="47"/>
        <v>-1.7721375624362658E-3</v>
      </c>
      <c r="AL96">
        <f t="shared" si="50"/>
        <v>-4.4845930151448405E-3</v>
      </c>
      <c r="AN96">
        <f t="shared" si="35"/>
        <v>0</v>
      </c>
      <c r="AO96">
        <f t="shared" si="35"/>
        <v>0</v>
      </c>
      <c r="AP96">
        <f t="shared" si="35"/>
        <v>-1.3466202984238309E-32</v>
      </c>
      <c r="AQ96">
        <f t="shared" si="35"/>
        <v>-4.2444992784253312E-28</v>
      </c>
      <c r="AR96">
        <f t="shared" si="35"/>
        <v>-4.2446339404551731E-28</v>
      </c>
      <c r="AS96">
        <f t="shared" si="35"/>
        <v>-7.1793728122188665E-8</v>
      </c>
      <c r="AT96">
        <f t="shared" si="35"/>
        <v>-4.6905235706496517E-8</v>
      </c>
      <c r="AU96">
        <f t="shared" si="24"/>
        <v>-1.1869896382868519E-7</v>
      </c>
      <c r="AW96">
        <v>93</v>
      </c>
      <c r="AX96">
        <f>IF(Z96&gt;0, (R96*SUMPRODUCT(K96:$K$98, X96:$X$98)-K96*$AZ$3)/Z96, 0)</f>
        <v>-5.5535427134245832E+26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0.88343652399999995</v>
      </c>
      <c r="Q97" s="4">
        <f t="shared" si="49"/>
        <v>12.5</v>
      </c>
      <c r="R97">
        <f t="shared" si="28"/>
        <v>50000</v>
      </c>
      <c r="S97">
        <f t="shared" si="29"/>
        <v>-4.6531142432359978E+27</v>
      </c>
      <c r="U97">
        <f t="shared" si="39"/>
        <v>0.88343652399999995</v>
      </c>
      <c r="V97">
        <f t="shared" si="40"/>
        <v>0.01</v>
      </c>
      <c r="W97">
        <f t="shared" si="41"/>
        <v>4.0701578443968571E-29</v>
      </c>
      <c r="X97">
        <f t="shared" si="42"/>
        <v>3.5957260981852919E-29</v>
      </c>
      <c r="Y97">
        <f t="shared" si="43"/>
        <v>4.070157844396857E-31</v>
      </c>
      <c r="Z97">
        <f t="shared" si="44"/>
        <v>4.3373016776759664E-30</v>
      </c>
      <c r="AB97">
        <f t="shared" si="45"/>
        <v>-2.2603795439238076E-2</v>
      </c>
      <c r="AC97">
        <f t="shared" si="46"/>
        <v>-2.0181960213605427E-2</v>
      </c>
      <c r="AE97">
        <f t="shared" si="30"/>
        <v>0</v>
      </c>
      <c r="AF97">
        <f t="shared" si="31"/>
        <v>0</v>
      </c>
      <c r="AG97">
        <f t="shared" si="31"/>
        <v>-5.4216270970949578E-29</v>
      </c>
      <c r="AH97">
        <f t="shared" si="32"/>
        <v>-1.7978630490926461E-24</v>
      </c>
      <c r="AI97">
        <f t="shared" si="33"/>
        <v>-1.7979172653636171E-24</v>
      </c>
      <c r="AJ97">
        <f t="shared" si="34"/>
        <v>-2.4218352256326486E-3</v>
      </c>
      <c r="AK97">
        <f t="shared" si="47"/>
        <v>-1.5822656807466654E-3</v>
      </c>
      <c r="AL97">
        <f t="shared" si="50"/>
        <v>-4.0041009063793136E-3</v>
      </c>
      <c r="AN97">
        <f t="shared" si="35"/>
        <v>0</v>
      </c>
      <c r="AO97">
        <f t="shared" si="35"/>
        <v>0</v>
      </c>
      <c r="AP97">
        <f t="shared" si="35"/>
        <v>-1.2812548201089364E-33</v>
      </c>
      <c r="AQ97">
        <f t="shared" si="35"/>
        <v>-4.2487626985263993E-29</v>
      </c>
      <c r="AR97">
        <f t="shared" si="35"/>
        <v>-4.2488908240084101E-29</v>
      </c>
      <c r="AS97">
        <f t="shared" si="35"/>
        <v>-5.723352050557115E-8</v>
      </c>
      <c r="AT97">
        <f t="shared" si="35"/>
        <v>-3.7392566730306523E-8</v>
      </c>
      <c r="AU97">
        <f t="shared" si="24"/>
        <v>-9.462608723587766E-8</v>
      </c>
      <c r="AW97">
        <v>94</v>
      </c>
      <c r="AX97">
        <f>IF(Z97&gt;0, (R97*SUMPRODUCT(K97:$K$98, X97:$X$98)-K97*$AZ$3)/Z97, 0)</f>
        <v>-4.6531142432359978E+27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4.3373016776759664E-30</v>
      </c>
      <c r="X98">
        <f t="shared" si="42"/>
        <v>4.3373016776759664E-30</v>
      </c>
      <c r="Y98">
        <f t="shared" si="43"/>
        <v>4.3373016776759668E-32</v>
      </c>
      <c r="Z98">
        <f t="shared" si="44"/>
        <v>0</v>
      </c>
      <c r="AB98">
        <f t="shared" si="45"/>
        <v>-2.0181960213605427E-2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-2.1686508388379834E-25</v>
      </c>
      <c r="AI98">
        <f t="shared" si="33"/>
        <v>-2.1686508388379834E-25</v>
      </c>
      <c r="AJ98">
        <f t="shared" si="34"/>
        <v>-2.0181960213605427E-2</v>
      </c>
      <c r="AK98">
        <f t="shared" si="47"/>
        <v>-1.41273721495238E-3</v>
      </c>
      <c r="AL98">
        <f t="shared" si="50"/>
        <v>-2.1594697428557807E-2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-4.5759100718176303E-30</v>
      </c>
      <c r="AR98">
        <f t="shared" si="35"/>
        <v>-4.5759100718176303E-30</v>
      </c>
      <c r="AS98">
        <f t="shared" si="35"/>
        <v>-4.258446466188334E-7</v>
      </c>
      <c r="AT98">
        <f t="shared" si="35"/>
        <v>-2.9809125263318339E-8</v>
      </c>
      <c r="AU98">
        <f t="shared" si="35"/>
        <v>-4.5565377188215173E-7</v>
      </c>
      <c r="AW98">
        <v>95</v>
      </c>
    </row>
    <row r="100" spans="5:50" x14ac:dyDescent="0.25">
      <c r="AN100" s="8">
        <f t="shared" ref="AN100:AP100" si="51">SUM(AN3:AN98)</f>
        <v>1333.1993625848872</v>
      </c>
      <c r="AO100" s="8">
        <f t="shared" si="51"/>
        <v>-133.31993625848872</v>
      </c>
      <c r="AP100" s="8">
        <f t="shared" si="51"/>
        <v>-707.27247237651147</v>
      </c>
      <c r="AQ100" s="8">
        <f>SUM(AQ3:AQ98)</f>
        <v>-853.99922520699215</v>
      </c>
      <c r="AR100" s="8">
        <f t="shared" ref="AR100:AU100" si="52">SUM(AR3:AR98)</f>
        <v>-361.39227125710545</v>
      </c>
      <c r="AS100" s="8">
        <f t="shared" si="52"/>
        <v>-203.52558683288504</v>
      </c>
      <c r="AT100" s="8">
        <f t="shared" si="52"/>
        <v>118.72325898584957</v>
      </c>
      <c r="AU100" s="8">
        <f t="shared" si="52"/>
        <v>-446.19459910414099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2539.3376989423673</v>
      </c>
      <c r="K3">
        <v>1</v>
      </c>
      <c r="L3" s="2">
        <v>0</v>
      </c>
      <c r="O3">
        <f>$C$3</f>
        <v>2539.3376989423673</v>
      </c>
      <c r="P3">
        <f>O3*C5</f>
        <v>253.93376989423675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2539.3376989423673</v>
      </c>
      <c r="AF3">
        <f t="shared" ref="AF3:AG34" si="3">-$Z3*P3</f>
        <v>-253.93376989423675</v>
      </c>
      <c r="AG3">
        <f t="shared" si="3"/>
        <v>-624.95697070000006</v>
      </c>
      <c r="AH3">
        <f t="shared" ref="AH3:AH66" si="4">-X3*R3</f>
        <v>0</v>
      </c>
      <c r="AI3">
        <f t="shared" ref="AI3:AI66" si="5">SUM(AE3:AH3)</f>
        <v>1660.4469583481305</v>
      </c>
      <c r="AJ3">
        <f t="shared" ref="AJ3:AJ66" si="6">AB3-AC3</f>
        <v>0</v>
      </c>
      <c r="AL3">
        <f t="shared" ref="AL3:AL66" si="7">SUM(AI3:AK3)</f>
        <v>1660.4469583481305</v>
      </c>
      <c r="AN3">
        <f t="shared" ref="AN3:AU34" si="8">AE3*$K3</f>
        <v>2539.3376989423673</v>
      </c>
      <c r="AO3">
        <f t="shared" si="8"/>
        <v>-253.93376989423675</v>
      </c>
      <c r="AP3">
        <f t="shared" si="8"/>
        <v>-624.95697070000006</v>
      </c>
      <c r="AQ3">
        <f t="shared" si="8"/>
        <v>0</v>
      </c>
      <c r="AR3">
        <f t="shared" si="8"/>
        <v>1660.4469583481305</v>
      </c>
      <c r="AS3">
        <f t="shared" si="8"/>
        <v>0</v>
      </c>
      <c r="AT3">
        <f t="shared" si="8"/>
        <v>0</v>
      </c>
      <c r="AU3">
        <f t="shared" si="8"/>
        <v>1660.4469583481305</v>
      </c>
      <c r="AW3">
        <v>0</v>
      </c>
      <c r="AX3">
        <f>IF(Z3&gt;0, (R3*SUMPRODUCT(K3:$K$98, X3:$X$98)-K3*$AZ$3)/Z3, 0)</f>
        <v>0</v>
      </c>
      <c r="AZ3">
        <f>C6*SUMPRODUCT(X4:X89, K4:K89)/1</f>
        <v>1749.299893772788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50000</v>
      </c>
      <c r="S4">
        <f t="shared" si="1"/>
        <v>189.56369877726266</v>
      </c>
      <c r="U4">
        <f t="shared" ref="U4:U67" si="12">M4</f>
        <v>1.2822770000000001E-3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1.2822770000000001E-3</v>
      </c>
      <c r="Y4">
        <f t="shared" ref="Y4:Y67" si="16">V4*W4</f>
        <v>0.01</v>
      </c>
      <c r="Z4">
        <f t="shared" ref="Z4:Z67" si="17">MAX(0, W4-X4-Y4)</f>
        <v>0.98871772299999994</v>
      </c>
      <c r="AB4">
        <f t="shared" ref="AB4:AB67" si="18">AC3</f>
        <v>0</v>
      </c>
      <c r="AC4">
        <f t="shared" ref="AC4:AC67" si="19">S4*Z4</f>
        <v>187.424988618513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-187.424988618513</v>
      </c>
      <c r="AK4">
        <f t="shared" ref="AK4:AK67" si="20">G4*SUM(AB4:AB4, AE4:AF4)</f>
        <v>0</v>
      </c>
      <c r="AL4">
        <f t="shared" si="7"/>
        <v>-251.53883861851301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-57.24450892857142</v>
      </c>
      <c r="AR4">
        <f t="shared" si="8"/>
        <v>-57.24450892857142</v>
      </c>
      <c r="AS4">
        <f t="shared" si="8"/>
        <v>-167.34373983795803</v>
      </c>
      <c r="AT4">
        <f t="shared" si="8"/>
        <v>0</v>
      </c>
      <c r="AU4">
        <f t="shared" si="8"/>
        <v>-224.58824876652946</v>
      </c>
      <c r="AW4">
        <v>1</v>
      </c>
      <c r="AX4">
        <f>IF(Z4&gt;0, (R4*SUMPRODUCT(K4:$K$98, X4:$X$98)-K4*$AZ$3)/Z4, 0)</f>
        <v>189.56369877726266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1.3327809999999999E-3</v>
      </c>
      <c r="Q5" s="4">
        <f t="shared" ref="Q5:Q68" si="22">$C$8</f>
        <v>12.5</v>
      </c>
      <c r="R5">
        <f t="shared" si="0"/>
        <v>50000</v>
      </c>
      <c r="S5">
        <f t="shared" si="1"/>
        <v>304.3686170131943</v>
      </c>
      <c r="U5">
        <f t="shared" si="12"/>
        <v>1.3327809999999999E-3</v>
      </c>
      <c r="V5">
        <f t="shared" si="13"/>
        <v>0.01</v>
      </c>
      <c r="W5">
        <f t="shared" si="14"/>
        <v>0.98871772299999994</v>
      </c>
      <c r="X5">
        <f t="shared" si="15"/>
        <v>1.3177441955776628E-3</v>
      </c>
      <c r="Y5">
        <f t="shared" si="16"/>
        <v>9.8871772300000004E-3</v>
      </c>
      <c r="Z5">
        <f t="shared" si="17"/>
        <v>0.97751280157442233</v>
      </c>
      <c r="AB5">
        <f t="shared" si="18"/>
        <v>187.424988618513</v>
      </c>
      <c r="AC5">
        <f t="shared" si="19"/>
        <v>297.52421952789996</v>
      </c>
      <c r="AE5">
        <f t="shared" si="2"/>
        <v>0</v>
      </c>
      <c r="AF5">
        <f t="shared" si="3"/>
        <v>0</v>
      </c>
      <c r="AG5">
        <f t="shared" si="3"/>
        <v>-12.21891001968028</v>
      </c>
      <c r="AH5">
        <f t="shared" si="4"/>
        <v>-65.887209778883147</v>
      </c>
      <c r="AI5">
        <f t="shared" si="5"/>
        <v>-78.106119798563427</v>
      </c>
      <c r="AJ5">
        <f t="shared" si="6"/>
        <v>-110.09923090938696</v>
      </c>
      <c r="AK5">
        <f t="shared" si="20"/>
        <v>13.11974920329591</v>
      </c>
      <c r="AL5">
        <f t="shared" si="7"/>
        <v>-175.08560150465451</v>
      </c>
      <c r="AN5">
        <f t="shared" si="8"/>
        <v>0</v>
      </c>
      <c r="AO5">
        <f t="shared" si="8"/>
        <v>0</v>
      </c>
      <c r="AP5">
        <f t="shared" si="8"/>
        <v>-9.7408402580359361</v>
      </c>
      <c r="AQ5">
        <f t="shared" si="8"/>
        <v>-52.52488024464536</v>
      </c>
      <c r="AR5">
        <f t="shared" si="8"/>
        <v>-62.265720502681297</v>
      </c>
      <c r="AS5">
        <f t="shared" si="8"/>
        <v>-87.770432804039345</v>
      </c>
      <c r="AT5">
        <f t="shared" si="8"/>
        <v>10.458983739872377</v>
      </c>
      <c r="AU5">
        <f t="shared" si="8"/>
        <v>-139.57716956684828</v>
      </c>
      <c r="AW5">
        <v>2</v>
      </c>
      <c r="AX5">
        <f>IF(Z5&gt;0, (R5*SUMPRODUCT(K5:$K$98, X5:$X$98)-K5*$AZ$3)/Z5, 0)</f>
        <v>304.3686170131943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1.4022240000000001E-3</v>
      </c>
      <c r="Q6" s="4">
        <f t="shared" si="22"/>
        <v>12.5</v>
      </c>
      <c r="R6">
        <f t="shared" si="0"/>
        <v>50000</v>
      </c>
      <c r="S6">
        <f t="shared" si="1"/>
        <v>408.14038579565954</v>
      </c>
      <c r="U6">
        <f t="shared" si="12"/>
        <v>1.4022240000000001E-3</v>
      </c>
      <c r="V6">
        <f t="shared" si="13"/>
        <v>0.01</v>
      </c>
      <c r="W6">
        <f t="shared" si="14"/>
        <v>0.97751280157442233</v>
      </c>
      <c r="X6">
        <f t="shared" si="15"/>
        <v>1.370691910674893E-3</v>
      </c>
      <c r="Y6">
        <f t="shared" si="16"/>
        <v>9.7751280157442229E-3</v>
      </c>
      <c r="Z6">
        <f t="shared" si="17"/>
        <v>0.96636698164800328</v>
      </c>
      <c r="AB6">
        <f t="shared" si="18"/>
        <v>297.52421952789996</v>
      </c>
      <c r="AC6">
        <f t="shared" si="19"/>
        <v>394.41339271000311</v>
      </c>
      <c r="AE6">
        <f t="shared" si="2"/>
        <v>0</v>
      </c>
      <c r="AF6">
        <f t="shared" si="3"/>
        <v>0</v>
      </c>
      <c r="AG6">
        <f t="shared" si="3"/>
        <v>-12.07958727060004</v>
      </c>
      <c r="AH6">
        <f t="shared" si="4"/>
        <v>-68.53459553374465</v>
      </c>
      <c r="AI6">
        <f t="shared" si="5"/>
        <v>-80.614182804344694</v>
      </c>
      <c r="AJ6">
        <f t="shared" si="6"/>
        <v>-96.88917318210315</v>
      </c>
      <c r="AK6">
        <f t="shared" si="20"/>
        <v>20.826695366953</v>
      </c>
      <c r="AL6">
        <f t="shared" si="7"/>
        <v>-156.67666061949484</v>
      </c>
      <c r="AN6">
        <f t="shared" si="8"/>
        <v>0</v>
      </c>
      <c r="AO6">
        <f t="shared" si="8"/>
        <v>0</v>
      </c>
      <c r="AP6">
        <f t="shared" si="8"/>
        <v>-8.5980116209514215</v>
      </c>
      <c r="AQ6">
        <f t="shared" si="8"/>
        <v>-48.781571392800657</v>
      </c>
      <c r="AR6">
        <f t="shared" si="8"/>
        <v>-57.379583013752082</v>
      </c>
      <c r="AS6">
        <f t="shared" si="8"/>
        <v>-68.963799697993878</v>
      </c>
      <c r="AT6">
        <f t="shared" si="8"/>
        <v>14.824030389424225</v>
      </c>
      <c r="AU6">
        <f t="shared" si="8"/>
        <v>-111.51935232232172</v>
      </c>
      <c r="AW6">
        <v>3</v>
      </c>
      <c r="AX6">
        <f>IF(Z6&gt;0, (R6*SUMPRODUCT(K6:$K$98, X6:$X$98)-K6*$AZ$3)/Z6, 0)</f>
        <v>408.14038579565954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1.482489E-3</v>
      </c>
      <c r="Q7" s="4">
        <f t="shared" si="22"/>
        <v>12.5</v>
      </c>
      <c r="R7">
        <f t="shared" si="0"/>
        <v>50000</v>
      </c>
      <c r="S7">
        <f t="shared" si="1"/>
        <v>501.46752588687627</v>
      </c>
      <c r="U7">
        <f t="shared" si="12"/>
        <v>1.482489E-3</v>
      </c>
      <c r="V7">
        <f t="shared" si="13"/>
        <v>0.01</v>
      </c>
      <c r="W7">
        <f t="shared" si="14"/>
        <v>0.96636698164800328</v>
      </c>
      <c r="X7">
        <f t="shared" si="15"/>
        <v>1.4326284202563668E-3</v>
      </c>
      <c r="Y7">
        <f t="shared" si="16"/>
        <v>9.6636698164800326E-3</v>
      </c>
      <c r="Z7">
        <f t="shared" si="17"/>
        <v>0.95527068341126686</v>
      </c>
      <c r="AB7">
        <f t="shared" si="18"/>
        <v>394.41339271000311</v>
      </c>
      <c r="AC7">
        <f t="shared" si="19"/>
        <v>479.03722616251343</v>
      </c>
      <c r="AE7">
        <f t="shared" si="2"/>
        <v>0</v>
      </c>
      <c r="AF7">
        <f t="shared" si="3"/>
        <v>0</v>
      </c>
      <c r="AG7">
        <f t="shared" si="3"/>
        <v>-11.940883542640837</v>
      </c>
      <c r="AH7">
        <f t="shared" si="4"/>
        <v>-71.631421012818336</v>
      </c>
      <c r="AI7">
        <f t="shared" si="5"/>
        <v>-83.572304555459169</v>
      </c>
      <c r="AJ7">
        <f t="shared" si="6"/>
        <v>-84.623833452510326</v>
      </c>
      <c r="AK7">
        <f t="shared" si="20"/>
        <v>27.608937489700221</v>
      </c>
      <c r="AL7">
        <f t="shared" si="7"/>
        <v>-140.58720051826927</v>
      </c>
      <c r="AN7">
        <f t="shared" si="8"/>
        <v>0</v>
      </c>
      <c r="AO7">
        <f t="shared" si="8"/>
        <v>0</v>
      </c>
      <c r="AP7">
        <f t="shared" si="8"/>
        <v>-7.588647363474978</v>
      </c>
      <c r="AQ7">
        <f t="shared" si="8"/>
        <v>-45.523063035473754</v>
      </c>
      <c r="AR7">
        <f t="shared" si="8"/>
        <v>-53.11171039894873</v>
      </c>
      <c r="AS7">
        <f t="shared" si="8"/>
        <v>-53.779976022989835</v>
      </c>
      <c r="AT7">
        <f t="shared" si="8"/>
        <v>17.545978900253388</v>
      </c>
      <c r="AU7">
        <f t="shared" si="8"/>
        <v>-89.345707521685171</v>
      </c>
      <c r="AW7">
        <v>4</v>
      </c>
      <c r="AX7">
        <f>IF(Z7&gt;0, (R7*SUMPRODUCT(K7:$K$98, X7:$X$98)-K7*$AZ$3)/Z7, 0)</f>
        <v>501.46752588687627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1.564558E-3</v>
      </c>
      <c r="Q8" s="4">
        <f t="shared" si="22"/>
        <v>12.5</v>
      </c>
      <c r="R8">
        <f t="shared" si="0"/>
        <v>50000</v>
      </c>
      <c r="S8">
        <f t="shared" si="1"/>
        <v>585.27053198356282</v>
      </c>
      <c r="U8">
        <f t="shared" si="12"/>
        <v>1.564558E-3</v>
      </c>
      <c r="V8">
        <f t="shared" si="13"/>
        <v>0.01</v>
      </c>
      <c r="W8">
        <f t="shared" si="14"/>
        <v>0.95527068341126686</v>
      </c>
      <c r="X8">
        <f t="shared" si="15"/>
        <v>1.4945763898965648E-3</v>
      </c>
      <c r="Y8">
        <f t="shared" si="16"/>
        <v>9.5527068341126689E-3</v>
      </c>
      <c r="Z8">
        <f t="shared" si="17"/>
        <v>0.94422340018725759</v>
      </c>
      <c r="AB8">
        <f t="shared" si="18"/>
        <v>479.03722616251343</v>
      </c>
      <c r="AC8">
        <f t="shared" si="19"/>
        <v>552.62613173892476</v>
      </c>
      <c r="AE8">
        <f t="shared" si="2"/>
        <v>0</v>
      </c>
      <c r="AF8">
        <f t="shared" si="3"/>
        <v>0</v>
      </c>
      <c r="AG8">
        <f t="shared" si="3"/>
        <v>-11.80279250234072</v>
      </c>
      <c r="AH8">
        <f t="shared" si="4"/>
        <v>-74.728819494828244</v>
      </c>
      <c r="AI8">
        <f t="shared" si="5"/>
        <v>-86.531611997168966</v>
      </c>
      <c r="AJ8">
        <f t="shared" si="6"/>
        <v>-73.588905576411321</v>
      </c>
      <c r="AK8">
        <f t="shared" si="20"/>
        <v>33.532605831375946</v>
      </c>
      <c r="AL8">
        <f t="shared" si="7"/>
        <v>-126.58791174220434</v>
      </c>
      <c r="AN8">
        <f t="shared" si="8"/>
        <v>0</v>
      </c>
      <c r="AO8">
        <f t="shared" si="8"/>
        <v>0</v>
      </c>
      <c r="AP8">
        <f t="shared" si="8"/>
        <v>-6.6972214383022539</v>
      </c>
      <c r="AQ8">
        <f t="shared" si="8"/>
        <v>-42.40313907751316</v>
      </c>
      <c r="AR8">
        <f t="shared" si="8"/>
        <v>-49.10036051581541</v>
      </c>
      <c r="AS8">
        <f t="shared" si="8"/>
        <v>-41.756321306995972</v>
      </c>
      <c r="AT8">
        <f t="shared" si="8"/>
        <v>19.027301090948821</v>
      </c>
      <c r="AU8">
        <f t="shared" si="8"/>
        <v>-71.829380731862571</v>
      </c>
      <c r="AW8">
        <v>5</v>
      </c>
      <c r="AX8">
        <f>IF(Z8&gt;0, (R8*SUMPRODUCT(K8:$K$98, X8:$X$98)-K8*$AZ$3)/Z8, 0)</f>
        <v>585.27053198356282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1.6511360000000001E-3</v>
      </c>
      <c r="Q9" s="4">
        <f t="shared" si="22"/>
        <v>12.5</v>
      </c>
      <c r="R9">
        <f t="shared" si="0"/>
        <v>50000</v>
      </c>
      <c r="S9">
        <f t="shared" si="1"/>
        <v>660.69261343084702</v>
      </c>
      <c r="U9">
        <f t="shared" si="12"/>
        <v>1.6511360000000001E-3</v>
      </c>
      <c r="V9">
        <f t="shared" si="13"/>
        <v>0.01</v>
      </c>
      <c r="W9">
        <f t="shared" si="14"/>
        <v>0.94422340018725759</v>
      </c>
      <c r="X9">
        <f t="shared" si="15"/>
        <v>1.5590412480915878E-3</v>
      </c>
      <c r="Y9">
        <f t="shared" si="16"/>
        <v>9.4422340018725757E-3</v>
      </c>
      <c r="Z9">
        <f t="shared" si="17"/>
        <v>0.9332221249372934</v>
      </c>
      <c r="AB9">
        <f t="shared" si="18"/>
        <v>552.62613173892476</v>
      </c>
      <c r="AC9">
        <f t="shared" si="19"/>
        <v>616.57296463630882</v>
      </c>
      <c r="AE9">
        <f t="shared" si="2"/>
        <v>0</v>
      </c>
      <c r="AF9">
        <f t="shared" si="3"/>
        <v>0</v>
      </c>
      <c r="AG9">
        <f t="shared" si="3"/>
        <v>-11.665276561716167</v>
      </c>
      <c r="AH9">
        <f t="shared" si="4"/>
        <v>-77.952062404579394</v>
      </c>
      <c r="AI9">
        <f t="shared" si="5"/>
        <v>-89.617338966295563</v>
      </c>
      <c r="AJ9">
        <f t="shared" si="6"/>
        <v>-63.94683289738407</v>
      </c>
      <c r="AK9">
        <f t="shared" si="20"/>
        <v>38.683829221724736</v>
      </c>
      <c r="AL9">
        <f t="shared" si="7"/>
        <v>-114.8803426419549</v>
      </c>
      <c r="AN9">
        <f t="shared" si="8"/>
        <v>0</v>
      </c>
      <c r="AO9">
        <f t="shared" si="8"/>
        <v>0</v>
      </c>
      <c r="AP9">
        <f t="shared" si="8"/>
        <v>-5.9099921433057832</v>
      </c>
      <c r="AQ9">
        <f t="shared" si="8"/>
        <v>-39.492940774116533</v>
      </c>
      <c r="AR9">
        <f t="shared" si="8"/>
        <v>-45.402932917422319</v>
      </c>
      <c r="AS9">
        <f t="shared" si="8"/>
        <v>-32.397455646540472</v>
      </c>
      <c r="AT9">
        <f t="shared" si="8"/>
        <v>19.598431770034406</v>
      </c>
      <c r="AU9">
        <f t="shared" si="8"/>
        <v>-58.201956793928382</v>
      </c>
      <c r="AW9">
        <v>6</v>
      </c>
      <c r="AX9">
        <f>IF(Z9&gt;0, (R9*SUMPRODUCT(K9:$K$98, X9:$X$98)-K9*$AZ$3)/Z9, 0)</f>
        <v>660.69261343084702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1.7512420000000001E-3</v>
      </c>
      <c r="Q10" s="4">
        <f t="shared" si="22"/>
        <v>12.5</v>
      </c>
      <c r="R10">
        <f t="shared" si="0"/>
        <v>50000</v>
      </c>
      <c r="S10">
        <f t="shared" si="1"/>
        <v>728.68665875055865</v>
      </c>
      <c r="U10">
        <f t="shared" si="12"/>
        <v>1.7512420000000001E-3</v>
      </c>
      <c r="V10">
        <f t="shared" si="13"/>
        <v>0.01</v>
      </c>
      <c r="W10">
        <f t="shared" si="14"/>
        <v>0.9332221249372934</v>
      </c>
      <c r="X10">
        <f t="shared" si="15"/>
        <v>1.6342977805194356E-3</v>
      </c>
      <c r="Y10">
        <f t="shared" si="16"/>
        <v>9.3322212493729337E-3</v>
      </c>
      <c r="Z10">
        <f t="shared" si="17"/>
        <v>0.92225560590740097</v>
      </c>
      <c r="AB10">
        <f t="shared" si="18"/>
        <v>616.57296463630882</v>
      </c>
      <c r="AC10">
        <f t="shared" si="19"/>
        <v>672.03535598263602</v>
      </c>
      <c r="AE10">
        <f t="shared" si="2"/>
        <v>0</v>
      </c>
      <c r="AF10">
        <f t="shared" si="3"/>
        <v>0</v>
      </c>
      <c r="AG10">
        <f t="shared" si="3"/>
        <v>-11.528195073842513</v>
      </c>
      <c r="AH10">
        <f t="shared" si="4"/>
        <v>-81.714889025971786</v>
      </c>
      <c r="AI10">
        <f t="shared" si="5"/>
        <v>-93.243084099814297</v>
      </c>
      <c r="AJ10">
        <f t="shared" si="6"/>
        <v>-55.462391346327195</v>
      </c>
      <c r="AK10">
        <f t="shared" si="20"/>
        <v>43.160107524541623</v>
      </c>
      <c r="AL10">
        <f t="shared" si="7"/>
        <v>-105.54536792159988</v>
      </c>
      <c r="AN10">
        <f t="shared" si="8"/>
        <v>0</v>
      </c>
      <c r="AO10">
        <f t="shared" si="8"/>
        <v>0</v>
      </c>
      <c r="AP10">
        <f t="shared" si="8"/>
        <v>-5.2147699959033025</v>
      </c>
      <c r="AQ10">
        <f t="shared" si="8"/>
        <v>-36.963665932239671</v>
      </c>
      <c r="AR10">
        <f t="shared" si="8"/>
        <v>-42.178435928142974</v>
      </c>
      <c r="AS10">
        <f t="shared" si="8"/>
        <v>-25.088369206218822</v>
      </c>
      <c r="AT10">
        <f t="shared" si="8"/>
        <v>19.523440772582358</v>
      </c>
      <c r="AU10">
        <f t="shared" si="8"/>
        <v>-47.743364361779442</v>
      </c>
      <c r="AW10">
        <v>7</v>
      </c>
      <c r="AX10">
        <f>IF(Z10&gt;0, (R10*SUMPRODUCT(K10:$K$98, X10:$X$98)-K10*$AZ$3)/Z10, 0)</f>
        <v>728.68665875055865</v>
      </c>
    </row>
    <row r="11" spans="1:52" x14ac:dyDescent="0.25">
      <c r="A11" t="s">
        <v>33</v>
      </c>
      <c r="C11" s="12">
        <f>AU91</f>
        <v>-379.45056802000784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1.8504459999999999E-3</v>
      </c>
      <c r="Q11" s="4">
        <f t="shared" si="22"/>
        <v>12.5</v>
      </c>
      <c r="R11">
        <f t="shared" si="0"/>
        <v>50000</v>
      </c>
      <c r="S11">
        <f t="shared" si="1"/>
        <v>789.89611705391462</v>
      </c>
      <c r="U11">
        <f t="shared" si="12"/>
        <v>1.8504459999999999E-3</v>
      </c>
      <c r="V11">
        <f t="shared" si="13"/>
        <v>0.01</v>
      </c>
      <c r="W11">
        <f t="shared" si="14"/>
        <v>0.92225560590740097</v>
      </c>
      <c r="X11">
        <f t="shared" si="15"/>
        <v>1.7065841969289264E-3</v>
      </c>
      <c r="Y11">
        <f t="shared" si="16"/>
        <v>9.2225560590740094E-3</v>
      </c>
      <c r="Z11">
        <f t="shared" si="17"/>
        <v>0.91132646565139808</v>
      </c>
      <c r="AB11">
        <f t="shared" si="18"/>
        <v>672.03535598263602</v>
      </c>
      <c r="AC11">
        <f t="shared" si="19"/>
        <v>719.85323658650702</v>
      </c>
      <c r="AE11">
        <f t="shared" si="2"/>
        <v>0</v>
      </c>
      <c r="AF11">
        <f t="shared" si="3"/>
        <v>0</v>
      </c>
      <c r="AG11">
        <f t="shared" si="3"/>
        <v>-11.391580820642476</v>
      </c>
      <c r="AH11">
        <f t="shared" si="4"/>
        <v>-85.329209846446318</v>
      </c>
      <c r="AI11">
        <f t="shared" si="5"/>
        <v>-96.720790667088792</v>
      </c>
      <c r="AJ11">
        <f t="shared" si="6"/>
        <v>-47.817880603871004</v>
      </c>
      <c r="AK11">
        <f t="shared" si="20"/>
        <v>47.042474918784528</v>
      </c>
      <c r="AL11">
        <f t="shared" si="7"/>
        <v>-97.496196352175275</v>
      </c>
      <c r="AN11">
        <f t="shared" si="8"/>
        <v>0</v>
      </c>
      <c r="AO11">
        <f t="shared" si="8"/>
        <v>0</v>
      </c>
      <c r="AP11">
        <f t="shared" si="8"/>
        <v>-4.6008684336289551</v>
      </c>
      <c r="AQ11">
        <f t="shared" si="8"/>
        <v>-34.463036713711716</v>
      </c>
      <c r="AR11">
        <f t="shared" si="8"/>
        <v>-39.06390514734067</v>
      </c>
      <c r="AS11">
        <f t="shared" si="8"/>
        <v>-19.31283997342349</v>
      </c>
      <c r="AT11">
        <f t="shared" si="8"/>
        <v>18.999666622337209</v>
      </c>
      <c r="AU11">
        <f t="shared" si="8"/>
        <v>-39.377078498426954</v>
      </c>
      <c r="AW11">
        <v>8</v>
      </c>
      <c r="AX11">
        <f>IF(Z11&gt;0, (R11*SUMPRODUCT(K11:$K$98, X11:$X$98)-K11*$AZ$3)/Z11, 0)</f>
        <v>789.89611705391462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1.9640790000000001E-3</v>
      </c>
      <c r="Q12" s="4">
        <f t="shared" si="22"/>
        <v>12.5</v>
      </c>
      <c r="R12">
        <f t="shared" si="0"/>
        <v>50000</v>
      </c>
      <c r="S12">
        <f t="shared" si="1"/>
        <v>845.2558068576883</v>
      </c>
      <c r="U12">
        <f t="shared" si="12"/>
        <v>1.9640790000000001E-3</v>
      </c>
      <c r="V12">
        <f t="shared" si="13"/>
        <v>0.01</v>
      </c>
      <c r="W12">
        <f t="shared" si="14"/>
        <v>0.91132646565139808</v>
      </c>
      <c r="X12">
        <f t="shared" si="15"/>
        <v>1.7899171733301324E-3</v>
      </c>
      <c r="Y12">
        <f t="shared" si="16"/>
        <v>9.1132646565139815E-3</v>
      </c>
      <c r="Z12">
        <f t="shared" si="17"/>
        <v>0.90042328382155401</v>
      </c>
      <c r="AB12">
        <f t="shared" si="18"/>
        <v>719.85323658650702</v>
      </c>
      <c r="AC12">
        <f t="shared" si="19"/>
        <v>761.08800928003689</v>
      </c>
      <c r="AE12">
        <f t="shared" si="2"/>
        <v>0</v>
      </c>
      <c r="AF12">
        <f t="shared" si="3"/>
        <v>0</v>
      </c>
      <c r="AG12">
        <f t="shared" si="3"/>
        <v>-11.255291047769425</v>
      </c>
      <c r="AH12">
        <f t="shared" si="4"/>
        <v>-89.495858666506621</v>
      </c>
      <c r="AI12">
        <f t="shared" si="5"/>
        <v>-100.75114971427604</v>
      </c>
      <c r="AJ12">
        <f t="shared" si="6"/>
        <v>-41.234772693529862</v>
      </c>
      <c r="AK12">
        <f t="shared" si="20"/>
        <v>50.389726561055497</v>
      </c>
      <c r="AL12">
        <f t="shared" si="7"/>
        <v>-91.596195846750405</v>
      </c>
      <c r="AN12">
        <f t="shared" si="8"/>
        <v>0</v>
      </c>
      <c r="AO12">
        <f t="shared" si="8"/>
        <v>0</v>
      </c>
      <c r="AP12">
        <f t="shared" si="8"/>
        <v>-4.058770785911082</v>
      </c>
      <c r="AQ12">
        <f t="shared" si="8"/>
        <v>-32.273103829476874</v>
      </c>
      <c r="AR12">
        <f t="shared" si="8"/>
        <v>-36.331874615387953</v>
      </c>
      <c r="AS12">
        <f t="shared" si="8"/>
        <v>-14.869672411123561</v>
      </c>
      <c r="AT12">
        <f t="shared" si="8"/>
        <v>18.171040553997187</v>
      </c>
      <c r="AU12">
        <f t="shared" si="8"/>
        <v>-33.030506472514325</v>
      </c>
      <c r="AW12">
        <v>9</v>
      </c>
      <c r="AX12">
        <f>IF(Z12&gt;0, (R12*SUMPRODUCT(K12:$K$98, X12:$X$98)-K12*$AZ$3)/Z12, 0)</f>
        <v>845.2558068576883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2.086732E-3</v>
      </c>
      <c r="Q13" s="4">
        <f t="shared" si="22"/>
        <v>12.5</v>
      </c>
      <c r="R13">
        <f t="shared" si="0"/>
        <v>50000</v>
      </c>
      <c r="S13">
        <f t="shared" si="1"/>
        <v>895.29660024009286</v>
      </c>
      <c r="U13">
        <f t="shared" si="12"/>
        <v>2.086732E-3</v>
      </c>
      <c r="V13">
        <f t="shared" si="13"/>
        <v>0.01</v>
      </c>
      <c r="W13">
        <f t="shared" si="14"/>
        <v>0.90042328382155401</v>
      </c>
      <c r="X13">
        <f t="shared" si="15"/>
        <v>1.878942079895519E-3</v>
      </c>
      <c r="Y13">
        <f t="shared" si="16"/>
        <v>9.0042328382155395E-3</v>
      </c>
      <c r="Z13">
        <f t="shared" si="17"/>
        <v>0.88954010890344304</v>
      </c>
      <c r="AB13">
        <f t="shared" si="18"/>
        <v>761.08800928003689</v>
      </c>
      <c r="AC13">
        <f t="shared" si="19"/>
        <v>796.40223527845455</v>
      </c>
      <c r="AE13">
        <f t="shared" si="2"/>
        <v>0</v>
      </c>
      <c r="AF13">
        <f t="shared" si="3"/>
        <v>0</v>
      </c>
      <c r="AG13">
        <f t="shared" si="3"/>
        <v>-11.119251361293038</v>
      </c>
      <c r="AH13">
        <f t="shared" si="4"/>
        <v>-93.947103994775944</v>
      </c>
      <c r="AI13">
        <f t="shared" si="5"/>
        <v>-105.06635535606898</v>
      </c>
      <c r="AJ13">
        <f t="shared" si="6"/>
        <v>-35.314225998417669</v>
      </c>
      <c r="AK13">
        <f t="shared" si="20"/>
        <v>53.276160649602588</v>
      </c>
      <c r="AL13">
        <f t="shared" si="7"/>
        <v>-87.104420704884063</v>
      </c>
      <c r="AN13">
        <f t="shared" si="8"/>
        <v>0</v>
      </c>
      <c r="AO13">
        <f t="shared" si="8"/>
        <v>0</v>
      </c>
      <c r="AP13">
        <f t="shared" si="8"/>
        <v>-3.5801013492610223</v>
      </c>
      <c r="AQ13">
        <f t="shared" si="8"/>
        <v>-30.24845314152072</v>
      </c>
      <c r="AR13">
        <f t="shared" si="8"/>
        <v>-33.828554490781741</v>
      </c>
      <c r="AS13">
        <f t="shared" si="8"/>
        <v>-11.370235642405842</v>
      </c>
      <c r="AT13">
        <f t="shared" si="8"/>
        <v>17.153497877478426</v>
      </c>
      <c r="AU13">
        <f t="shared" si="8"/>
        <v>-28.04529225570916</v>
      </c>
      <c r="AW13">
        <v>10</v>
      </c>
      <c r="AX13">
        <f>IF(Z13&gt;0, (R13*SUMPRODUCT(K13:$K$98, X13:$X$98)-K13*$AZ$3)/Z13, 0)</f>
        <v>895.29660024009286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2.2202060000000002E-3</v>
      </c>
      <c r="Q14" s="4">
        <f t="shared" si="22"/>
        <v>12.5</v>
      </c>
      <c r="R14">
        <f t="shared" si="0"/>
        <v>50000</v>
      </c>
      <c r="S14">
        <f t="shared" si="1"/>
        <v>940.62600487552129</v>
      </c>
      <c r="U14">
        <f t="shared" si="12"/>
        <v>2.2202060000000002E-3</v>
      </c>
      <c r="V14">
        <f t="shared" si="13"/>
        <v>0.01</v>
      </c>
      <c r="W14">
        <f t="shared" si="14"/>
        <v>0.88954010890344304</v>
      </c>
      <c r="X14">
        <f t="shared" si="15"/>
        <v>1.9749622870280778E-3</v>
      </c>
      <c r="Y14">
        <f t="shared" si="16"/>
        <v>8.8954010890344298E-3</v>
      </c>
      <c r="Z14">
        <f t="shared" si="17"/>
        <v>0.87866974552738053</v>
      </c>
      <c r="AB14">
        <f t="shared" si="18"/>
        <v>796.40223527845455</v>
      </c>
      <c r="AC14">
        <f t="shared" si="19"/>
        <v>826.49961234041086</v>
      </c>
      <c r="AE14">
        <f t="shared" si="2"/>
        <v>0</v>
      </c>
      <c r="AF14">
        <f t="shared" si="3"/>
        <v>0</v>
      </c>
      <c r="AG14">
        <f t="shared" si="3"/>
        <v>-10.983371819092257</v>
      </c>
      <c r="AH14">
        <f t="shared" si="4"/>
        <v>-98.748114351403885</v>
      </c>
      <c r="AI14">
        <f t="shared" si="5"/>
        <v>-109.73148617049614</v>
      </c>
      <c r="AJ14">
        <f t="shared" si="6"/>
        <v>-30.097377061956308</v>
      </c>
      <c r="AK14">
        <f t="shared" si="20"/>
        <v>55.748156469491825</v>
      </c>
      <c r="AL14">
        <f t="shared" si="7"/>
        <v>-84.080706762960631</v>
      </c>
      <c r="AN14">
        <f t="shared" si="8"/>
        <v>0</v>
      </c>
      <c r="AO14">
        <f t="shared" si="8"/>
        <v>0</v>
      </c>
      <c r="AP14">
        <f t="shared" si="8"/>
        <v>-3.1574569404215844</v>
      </c>
      <c r="AQ14">
        <f t="shared" si="8"/>
        <v>-28.387723200847919</v>
      </c>
      <c r="AR14">
        <f t="shared" si="8"/>
        <v>-31.545180141269501</v>
      </c>
      <c r="AS14">
        <f t="shared" si="8"/>
        <v>-8.6522767013648618</v>
      </c>
      <c r="AT14">
        <f t="shared" si="8"/>
        <v>16.026262832541814</v>
      </c>
      <c r="AU14">
        <f t="shared" si="8"/>
        <v>-24.171194010092552</v>
      </c>
      <c r="AW14">
        <v>11</v>
      </c>
      <c r="AX14">
        <f>IF(Z14&gt;0, (R14*SUMPRODUCT(K14:$K$98, X14:$X$98)-K14*$AZ$3)/Z14, 0)</f>
        <v>940.62600487552129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2.3617970000000001E-3</v>
      </c>
      <c r="Q15" s="4">
        <f t="shared" si="22"/>
        <v>12.5</v>
      </c>
      <c r="R15">
        <f t="shared" si="0"/>
        <v>50000</v>
      </c>
      <c r="S15">
        <f t="shared" si="1"/>
        <v>981.77509620243234</v>
      </c>
      <c r="U15">
        <f t="shared" si="12"/>
        <v>2.3617970000000001E-3</v>
      </c>
      <c r="V15">
        <f t="shared" si="13"/>
        <v>0.01</v>
      </c>
      <c r="W15">
        <f t="shared" si="14"/>
        <v>0.87866974552738053</v>
      </c>
      <c r="X15">
        <f t="shared" si="15"/>
        <v>2.075239568977331E-3</v>
      </c>
      <c r="Y15">
        <f t="shared" si="16"/>
        <v>8.7866974552738061E-3</v>
      </c>
      <c r="Z15">
        <f t="shared" si="17"/>
        <v>0.86780780850312933</v>
      </c>
      <c r="AB15">
        <f t="shared" si="18"/>
        <v>826.49961234041086</v>
      </c>
      <c r="AC15">
        <f t="shared" si="19"/>
        <v>851.99209467838182</v>
      </c>
      <c r="AE15">
        <f t="shared" si="2"/>
        <v>0</v>
      </c>
      <c r="AF15">
        <f t="shared" si="3"/>
        <v>0</v>
      </c>
      <c r="AG15">
        <f t="shared" si="3"/>
        <v>-10.847597606289117</v>
      </c>
      <c r="AH15">
        <f t="shared" si="4"/>
        <v>-103.76197844886654</v>
      </c>
      <c r="AI15">
        <f t="shared" si="5"/>
        <v>-114.60957605515566</v>
      </c>
      <c r="AJ15">
        <f t="shared" si="6"/>
        <v>-25.492482337970955</v>
      </c>
      <c r="AK15">
        <f t="shared" si="20"/>
        <v>57.854972863828763</v>
      </c>
      <c r="AL15">
        <f t="shared" si="7"/>
        <v>-82.247085529297848</v>
      </c>
      <c r="AN15">
        <f t="shared" si="8"/>
        <v>0</v>
      </c>
      <c r="AO15">
        <f t="shared" si="8"/>
        <v>0</v>
      </c>
      <c r="AP15">
        <f t="shared" si="8"/>
        <v>-2.7843081238284388</v>
      </c>
      <c r="AQ15">
        <f t="shared" si="8"/>
        <v>-26.633115462560273</v>
      </c>
      <c r="AR15">
        <f t="shared" si="8"/>
        <v>-29.417423586388711</v>
      </c>
      <c r="AS15">
        <f t="shared" si="8"/>
        <v>-6.543285273507383</v>
      </c>
      <c r="AT15">
        <f t="shared" si="8"/>
        <v>14.849930537176208</v>
      </c>
      <c r="AU15">
        <f t="shared" si="8"/>
        <v>-21.110778322719888</v>
      </c>
      <c r="AW15">
        <v>12</v>
      </c>
      <c r="AX15">
        <f>IF(Z15&gt;0, (R15*SUMPRODUCT(K15:$K$98, X15:$X$98)-K15*$AZ$3)/Z15, 0)</f>
        <v>981.77509620243234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2.52864E-3</v>
      </c>
      <c r="Q16" s="4">
        <f t="shared" si="22"/>
        <v>12.5</v>
      </c>
      <c r="R16">
        <f t="shared" si="0"/>
        <v>50000</v>
      </c>
      <c r="S16">
        <f t="shared" si="1"/>
        <v>1019.2907768080967</v>
      </c>
      <c r="U16">
        <f t="shared" si="12"/>
        <v>2.52864E-3</v>
      </c>
      <c r="V16">
        <f t="shared" si="13"/>
        <v>0.01</v>
      </c>
      <c r="W16">
        <f t="shared" si="14"/>
        <v>0.86780780850312933</v>
      </c>
      <c r="X16">
        <f t="shared" si="15"/>
        <v>2.194373536893353E-3</v>
      </c>
      <c r="Y16">
        <f t="shared" si="16"/>
        <v>8.6780780850312933E-3</v>
      </c>
      <c r="Z16">
        <f t="shared" si="17"/>
        <v>0.8569353568812047</v>
      </c>
      <c r="AB16">
        <f t="shared" si="18"/>
        <v>851.99209467838182</v>
      </c>
      <c r="AC16">
        <f t="shared" si="19"/>
        <v>873.46630558976665</v>
      </c>
      <c r="AE16">
        <f t="shared" si="2"/>
        <v>0</v>
      </c>
      <c r="AF16">
        <f t="shared" si="3"/>
        <v>0</v>
      </c>
      <c r="AG16">
        <f t="shared" si="3"/>
        <v>-10.71169196101506</v>
      </c>
      <c r="AH16">
        <f t="shared" si="4"/>
        <v>-109.71867684466766</v>
      </c>
      <c r="AI16">
        <f t="shared" si="5"/>
        <v>-120.43036880568272</v>
      </c>
      <c r="AJ16">
        <f t="shared" si="6"/>
        <v>-21.47421091138483</v>
      </c>
      <c r="AK16">
        <f t="shared" si="20"/>
        <v>59.639446627486734</v>
      </c>
      <c r="AL16">
        <f t="shared" si="7"/>
        <v>-82.265133089580814</v>
      </c>
      <c r="AN16">
        <f t="shared" si="8"/>
        <v>0</v>
      </c>
      <c r="AO16">
        <f t="shared" si="8"/>
        <v>0</v>
      </c>
      <c r="AP16">
        <f t="shared" si="8"/>
        <v>-2.45484333008564</v>
      </c>
      <c r="AQ16">
        <f t="shared" si="8"/>
        <v>-25.144688907991227</v>
      </c>
      <c r="AR16">
        <f t="shared" si="8"/>
        <v>-27.599532238076868</v>
      </c>
      <c r="AS16">
        <f t="shared" si="8"/>
        <v>-4.9213348942933823</v>
      </c>
      <c r="AT16">
        <f t="shared" si="8"/>
        <v>13.667821880644398</v>
      </c>
      <c r="AU16">
        <f t="shared" si="8"/>
        <v>-18.853045251725852</v>
      </c>
      <c r="AW16">
        <v>13</v>
      </c>
      <c r="AX16">
        <f>IF(Z16&gt;0, (R16*SUMPRODUCT(K16:$K$98, X16:$X$98)-K16*$AZ$3)/Z16, 0)</f>
        <v>1019.2907768080967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2.719834E-3</v>
      </c>
      <c r="Q17" s="4">
        <f t="shared" si="22"/>
        <v>12.5</v>
      </c>
      <c r="R17">
        <f t="shared" si="0"/>
        <v>50000</v>
      </c>
      <c r="S17">
        <f t="shared" si="1"/>
        <v>1053.4721261163995</v>
      </c>
      <c r="U17">
        <f t="shared" si="12"/>
        <v>2.719834E-3</v>
      </c>
      <c r="V17">
        <f t="shared" si="13"/>
        <v>0.01</v>
      </c>
      <c r="W17">
        <f t="shared" si="14"/>
        <v>0.8569353568812047</v>
      </c>
      <c r="X17">
        <f t="shared" si="15"/>
        <v>2.3307219194476344E-3</v>
      </c>
      <c r="Y17">
        <f t="shared" si="16"/>
        <v>8.5693535688120478E-3</v>
      </c>
      <c r="Z17">
        <f t="shared" si="17"/>
        <v>0.84603528139294504</v>
      </c>
      <c r="AB17">
        <f t="shared" si="18"/>
        <v>873.46630558976665</v>
      </c>
      <c r="AC17">
        <f t="shared" si="19"/>
        <v>891.27458665851213</v>
      </c>
      <c r="AE17">
        <f t="shared" si="2"/>
        <v>0</v>
      </c>
      <c r="AF17">
        <f t="shared" si="3"/>
        <v>0</v>
      </c>
      <c r="AG17">
        <f t="shared" si="3"/>
        <v>-10.575441017411812</v>
      </c>
      <c r="AH17">
        <f t="shared" si="4"/>
        <v>-116.53609597238172</v>
      </c>
      <c r="AI17">
        <f t="shared" si="5"/>
        <v>-127.11153698979354</v>
      </c>
      <c r="AJ17">
        <f t="shared" si="6"/>
        <v>-17.808281068745487</v>
      </c>
      <c r="AK17">
        <f t="shared" si="20"/>
        <v>61.142641391283668</v>
      </c>
      <c r="AL17">
        <f t="shared" si="7"/>
        <v>-83.777176667255361</v>
      </c>
      <c r="AN17">
        <f t="shared" si="8"/>
        <v>0</v>
      </c>
      <c r="AO17">
        <f t="shared" si="8"/>
        <v>0</v>
      </c>
      <c r="AP17">
        <f t="shared" si="8"/>
        <v>-2.1639447593133418</v>
      </c>
      <c r="AQ17">
        <f t="shared" si="8"/>
        <v>-23.845594120857662</v>
      </c>
      <c r="AR17">
        <f t="shared" si="8"/>
        <v>-26.009538880171004</v>
      </c>
      <c r="AS17">
        <f t="shared" si="8"/>
        <v>-3.6439271352980382</v>
      </c>
      <c r="AT17">
        <f t="shared" si="8"/>
        <v>12.510995824325834</v>
      </c>
      <c r="AU17">
        <f t="shared" si="8"/>
        <v>-17.142470191143211</v>
      </c>
      <c r="AW17">
        <v>14</v>
      </c>
      <c r="AX17">
        <f>IF(Z17&gt;0, (R17*SUMPRODUCT(K17:$K$98, X17:$X$98)-K17*$AZ$3)/Z17, 0)</f>
        <v>1053.4721261163995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4.2403780000000004E-3</v>
      </c>
      <c r="Q18" s="4">
        <f t="shared" si="22"/>
        <v>12.5</v>
      </c>
      <c r="R18">
        <f t="shared" si="0"/>
        <v>50000</v>
      </c>
      <c r="S18">
        <f t="shared" si="1"/>
        <v>1086.0833601949703</v>
      </c>
      <c r="U18">
        <f t="shared" si="12"/>
        <v>4.2403780000000004E-3</v>
      </c>
      <c r="V18">
        <f t="shared" si="13"/>
        <v>0.01</v>
      </c>
      <c r="W18">
        <f t="shared" si="14"/>
        <v>0.84603528139294504</v>
      </c>
      <c r="X18">
        <f t="shared" si="15"/>
        <v>3.587509394442454E-3</v>
      </c>
      <c r="Y18">
        <f t="shared" si="16"/>
        <v>8.4603528139294507E-3</v>
      </c>
      <c r="Z18">
        <f t="shared" si="17"/>
        <v>0.8339874191845732</v>
      </c>
      <c r="AB18">
        <f t="shared" si="18"/>
        <v>891.27458665851213</v>
      </c>
      <c r="AC18">
        <f t="shared" si="19"/>
        <v>905.77985858831244</v>
      </c>
      <c r="AE18">
        <f t="shared" si="2"/>
        <v>0</v>
      </c>
      <c r="AF18">
        <f t="shared" si="3"/>
        <v>0</v>
      </c>
      <c r="AG18">
        <f t="shared" si="3"/>
        <v>-10.424842739807165</v>
      </c>
      <c r="AH18">
        <f t="shared" si="4"/>
        <v>-179.37546972212269</v>
      </c>
      <c r="AI18">
        <f t="shared" si="5"/>
        <v>-189.80031246192985</v>
      </c>
      <c r="AJ18">
        <f t="shared" si="6"/>
        <v>-14.505271929800301</v>
      </c>
      <c r="AK18">
        <f t="shared" si="20"/>
        <v>62.389221066095857</v>
      </c>
      <c r="AL18">
        <f t="shared" si="7"/>
        <v>-141.91636332563428</v>
      </c>
      <c r="AN18">
        <f t="shared" si="8"/>
        <v>0</v>
      </c>
      <c r="AO18">
        <f t="shared" si="8"/>
        <v>0</v>
      </c>
      <c r="AP18">
        <f t="shared" si="8"/>
        <v>-1.904579792830001</v>
      </c>
      <c r="AQ18">
        <f t="shared" si="8"/>
        <v>-32.771227680741397</v>
      </c>
      <c r="AR18">
        <f t="shared" si="8"/>
        <v>-34.675807473571396</v>
      </c>
      <c r="AS18">
        <f t="shared" si="8"/>
        <v>-2.650058950195052</v>
      </c>
      <c r="AT18">
        <f t="shared" si="8"/>
        <v>11.398277431961336</v>
      </c>
      <c r="AU18">
        <f t="shared" si="8"/>
        <v>-25.927588991805113</v>
      </c>
      <c r="AW18">
        <v>15</v>
      </c>
      <c r="AX18">
        <f>IF(Z18&gt;0, (R18*SUMPRODUCT(K18:$K$98, X18:$X$98)-K18*$AZ$3)/Z18, 0)</f>
        <v>1086.0833601949703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5.9098179999999998E-3</v>
      </c>
      <c r="Q19" s="4">
        <f t="shared" si="22"/>
        <v>12.5</v>
      </c>
      <c r="R19">
        <f t="shared" si="0"/>
        <v>50000</v>
      </c>
      <c r="S19">
        <f t="shared" si="1"/>
        <v>1105.4339698107692</v>
      </c>
      <c r="U19">
        <f t="shared" si="12"/>
        <v>5.9098179999999998E-3</v>
      </c>
      <c r="V19">
        <f t="shared" si="13"/>
        <v>0.01</v>
      </c>
      <c r="W19">
        <f t="shared" si="14"/>
        <v>0.8339874191845732</v>
      </c>
      <c r="X19">
        <f t="shared" si="15"/>
        <v>4.9287138616705356E-3</v>
      </c>
      <c r="Y19">
        <f t="shared" si="16"/>
        <v>8.3398741918457326E-3</v>
      </c>
      <c r="Z19">
        <f t="shared" si="17"/>
        <v>0.82071883113105693</v>
      </c>
      <c r="AB19">
        <f t="shared" si="18"/>
        <v>905.77985858831244</v>
      </c>
      <c r="AC19">
        <f t="shared" si="19"/>
        <v>907.2504755956586</v>
      </c>
      <c r="AE19">
        <f t="shared" si="2"/>
        <v>0</v>
      </c>
      <c r="AF19">
        <f t="shared" si="3"/>
        <v>0</v>
      </c>
      <c r="AG19">
        <f t="shared" si="3"/>
        <v>-10.258985389138212</v>
      </c>
      <c r="AH19">
        <f t="shared" si="4"/>
        <v>-246.43569308352679</v>
      </c>
      <c r="AI19">
        <f t="shared" si="5"/>
        <v>-256.69467847266498</v>
      </c>
      <c r="AJ19">
        <f t="shared" si="6"/>
        <v>-1.4706170073461635</v>
      </c>
      <c r="AK19">
        <f t="shared" si="20"/>
        <v>63.404590101181874</v>
      </c>
      <c r="AL19">
        <f t="shared" si="7"/>
        <v>-194.76070537882927</v>
      </c>
      <c r="AN19">
        <f t="shared" si="8"/>
        <v>0</v>
      </c>
      <c r="AO19">
        <f t="shared" si="8"/>
        <v>0</v>
      </c>
      <c r="AP19">
        <f t="shared" si="8"/>
        <v>-1.6734627454996411</v>
      </c>
      <c r="AQ19">
        <f t="shared" si="8"/>
        <v>-40.198999793225035</v>
      </c>
      <c r="AR19">
        <f t="shared" si="8"/>
        <v>-41.872462538724676</v>
      </c>
      <c r="AS19">
        <f t="shared" si="8"/>
        <v>-0.23988949017293712</v>
      </c>
      <c r="AT19">
        <f t="shared" si="8"/>
        <v>10.342662105781239</v>
      </c>
      <c r="AU19">
        <f t="shared" si="8"/>
        <v>-31.769689923116374</v>
      </c>
      <c r="AW19">
        <v>16</v>
      </c>
      <c r="AX19">
        <f>IF(Z19&gt;0, (R19*SUMPRODUCT(K19:$K$98, X19:$X$98)-K19*$AZ$3)/Z19, 0)</f>
        <v>1105.4339698107692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7.7019840000000003E-3</v>
      </c>
      <c r="Q20" s="4">
        <f t="shared" si="22"/>
        <v>12.5</v>
      </c>
      <c r="R20">
        <f t="shared" si="0"/>
        <v>50000</v>
      </c>
      <c r="S20">
        <f t="shared" si="1"/>
        <v>1113.4149735408123</v>
      </c>
      <c r="U20">
        <f t="shared" si="12"/>
        <v>7.7019840000000003E-3</v>
      </c>
      <c r="V20">
        <f t="shared" si="13"/>
        <v>0.01</v>
      </c>
      <c r="W20">
        <f t="shared" si="14"/>
        <v>0.82071883113105693</v>
      </c>
      <c r="X20">
        <f t="shared" si="15"/>
        <v>6.321163305870103E-3</v>
      </c>
      <c r="Y20">
        <f t="shared" si="16"/>
        <v>8.20718831131057E-3</v>
      </c>
      <c r="Z20">
        <f t="shared" si="17"/>
        <v>0.80619047951387623</v>
      </c>
      <c r="AB20">
        <f t="shared" si="18"/>
        <v>907.2504755956586</v>
      </c>
      <c r="AC20">
        <f t="shared" si="19"/>
        <v>897.62455141679732</v>
      </c>
      <c r="AE20">
        <f t="shared" si="2"/>
        <v>0</v>
      </c>
      <c r="AF20">
        <f t="shared" si="3"/>
        <v>0</v>
      </c>
      <c r="AG20">
        <f t="shared" si="3"/>
        <v>-10.077380993923454</v>
      </c>
      <c r="AH20">
        <f t="shared" si="4"/>
        <v>-316.05816529350517</v>
      </c>
      <c r="AI20">
        <f t="shared" si="5"/>
        <v>-326.13554628742861</v>
      </c>
      <c r="AJ20">
        <f t="shared" si="6"/>
        <v>9.6259241788612826</v>
      </c>
      <c r="AK20">
        <f t="shared" si="20"/>
        <v>63.507533291696106</v>
      </c>
      <c r="AL20">
        <f t="shared" si="7"/>
        <v>-253.00208881687121</v>
      </c>
      <c r="AN20">
        <f t="shared" si="8"/>
        <v>0</v>
      </c>
      <c r="AO20">
        <f t="shared" si="8"/>
        <v>0</v>
      </c>
      <c r="AP20">
        <f t="shared" si="8"/>
        <v>-1.467713513173402</v>
      </c>
      <c r="AQ20">
        <f t="shared" si="8"/>
        <v>-46.032083180122527</v>
      </c>
      <c r="AR20">
        <f t="shared" si="8"/>
        <v>-47.499796693295927</v>
      </c>
      <c r="AS20">
        <f t="shared" si="8"/>
        <v>1.4019613828847368</v>
      </c>
      <c r="AT20">
        <f t="shared" si="8"/>
        <v>9.2495128304404854</v>
      </c>
      <c r="AU20">
        <f t="shared" si="8"/>
        <v>-36.848322479970705</v>
      </c>
      <c r="AW20">
        <v>17</v>
      </c>
      <c r="AX20">
        <f>IF(Z20&gt;0, (R20*SUMPRODUCT(K20:$K$98, X20:$X$98)-K20*$AZ$3)/Z20, 0)</f>
        <v>1113.4149735408123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9.7648700000000001E-3</v>
      </c>
      <c r="Q21" s="4">
        <f t="shared" si="22"/>
        <v>12.5</v>
      </c>
      <c r="R21">
        <f t="shared" si="0"/>
        <v>50000</v>
      </c>
      <c r="S21">
        <f t="shared" si="1"/>
        <v>1112.1580879458647</v>
      </c>
      <c r="U21">
        <f t="shared" si="12"/>
        <v>9.7648700000000001E-3</v>
      </c>
      <c r="V21">
        <f t="shared" si="13"/>
        <v>0.01</v>
      </c>
      <c r="W21">
        <f t="shared" si="14"/>
        <v>0.80619047951387623</v>
      </c>
      <c r="X21">
        <f t="shared" si="15"/>
        <v>7.8723452276906643E-3</v>
      </c>
      <c r="Y21">
        <f t="shared" si="16"/>
        <v>8.0619047951387621E-3</v>
      </c>
      <c r="Z21">
        <f t="shared" si="17"/>
        <v>0.79025622949104679</v>
      </c>
      <c r="AB21">
        <f t="shared" si="18"/>
        <v>897.62455141679732</v>
      </c>
      <c r="AC21">
        <f t="shared" si="19"/>
        <v>878.88985717807111</v>
      </c>
      <c r="AE21">
        <f t="shared" si="2"/>
        <v>0</v>
      </c>
      <c r="AF21">
        <f t="shared" si="3"/>
        <v>0</v>
      </c>
      <c r="AG21">
        <f t="shared" si="3"/>
        <v>-9.8782028686380841</v>
      </c>
      <c r="AH21">
        <f t="shared" si="4"/>
        <v>-393.61726138453321</v>
      </c>
      <c r="AI21">
        <f t="shared" si="5"/>
        <v>-403.49546425317129</v>
      </c>
      <c r="AJ21">
        <f t="shared" si="6"/>
        <v>18.734694238726206</v>
      </c>
      <c r="AK21">
        <f t="shared" si="20"/>
        <v>62.833718599175818</v>
      </c>
      <c r="AL21">
        <f t="shared" si="7"/>
        <v>-321.92705141526926</v>
      </c>
      <c r="AN21">
        <f t="shared" si="8"/>
        <v>0</v>
      </c>
      <c r="AO21">
        <f t="shared" si="8"/>
        <v>0</v>
      </c>
      <c r="AP21">
        <f t="shared" si="8"/>
        <v>-1.2845574521323981</v>
      </c>
      <c r="AQ21">
        <f t="shared" si="8"/>
        <v>-51.18582733350555</v>
      </c>
      <c r="AR21">
        <f t="shared" si="8"/>
        <v>-52.470384785637947</v>
      </c>
      <c r="AS21">
        <f t="shared" si="8"/>
        <v>2.4362519597753134</v>
      </c>
      <c r="AT21">
        <f t="shared" si="8"/>
        <v>8.1708710121772796</v>
      </c>
      <c r="AU21">
        <f t="shared" si="8"/>
        <v>-41.863261813685355</v>
      </c>
      <c r="AW21">
        <v>18</v>
      </c>
      <c r="AX21">
        <f>IF(Z21&gt;0, (R21*SUMPRODUCT(K21:$K$98, X21:$X$98)-K21*$AZ$3)/Z21, 0)</f>
        <v>1112.1580879458647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1.2112915E-2</v>
      </c>
      <c r="Q22" s="4">
        <f t="shared" si="22"/>
        <v>12.5</v>
      </c>
      <c r="R22">
        <f t="shared" si="0"/>
        <v>50000</v>
      </c>
      <c r="S22">
        <f t="shared" si="1"/>
        <v>1102.6103137560381</v>
      </c>
      <c r="U22">
        <f t="shared" si="12"/>
        <v>1.2112915E-2</v>
      </c>
      <c r="V22">
        <f t="shared" si="13"/>
        <v>0.01</v>
      </c>
      <c r="W22">
        <f t="shared" si="14"/>
        <v>0.79025622949104679</v>
      </c>
      <c r="X22">
        <f t="shared" si="15"/>
        <v>9.5723065360455439E-3</v>
      </c>
      <c r="Y22">
        <f t="shared" si="16"/>
        <v>7.9025622949104677E-3</v>
      </c>
      <c r="Z22">
        <f t="shared" si="17"/>
        <v>0.77278136066009073</v>
      </c>
      <c r="AB22">
        <f t="shared" si="18"/>
        <v>878.88985717807111</v>
      </c>
      <c r="AC22">
        <f t="shared" si="19"/>
        <v>852.07669854224071</v>
      </c>
      <c r="AE22">
        <f t="shared" si="2"/>
        <v>0</v>
      </c>
      <c r="AF22">
        <f t="shared" si="3"/>
        <v>0</v>
      </c>
      <c r="AG22">
        <f t="shared" si="3"/>
        <v>-9.6597670082511335</v>
      </c>
      <c r="AH22">
        <f t="shared" si="4"/>
        <v>-478.6153268022772</v>
      </c>
      <c r="AI22">
        <f t="shared" si="5"/>
        <v>-488.27509381052835</v>
      </c>
      <c r="AJ22">
        <f t="shared" si="6"/>
        <v>26.813158635830405</v>
      </c>
      <c r="AK22">
        <f t="shared" si="20"/>
        <v>61.522290002464985</v>
      </c>
      <c r="AL22">
        <f t="shared" si="7"/>
        <v>-399.93964517223299</v>
      </c>
      <c r="AN22">
        <f t="shared" si="8"/>
        <v>0</v>
      </c>
      <c r="AO22">
        <f t="shared" si="8"/>
        <v>0</v>
      </c>
      <c r="AP22">
        <f t="shared" si="8"/>
        <v>-1.1215644128399802</v>
      </c>
      <c r="AQ22">
        <f t="shared" si="8"/>
        <v>-55.570482965343963</v>
      </c>
      <c r="AR22">
        <f t="shared" si="8"/>
        <v>-56.69204737818395</v>
      </c>
      <c r="AS22">
        <f t="shared" si="8"/>
        <v>3.1131894274564833</v>
      </c>
      <c r="AT22">
        <f t="shared" si="8"/>
        <v>7.1431547991008992</v>
      </c>
      <c r="AU22">
        <f t="shared" si="8"/>
        <v>-46.435703151626569</v>
      </c>
      <c r="AW22">
        <v>19</v>
      </c>
      <c r="AX22">
        <f>IF(Z22&gt;0, (R22*SUMPRODUCT(K22:$K$98, X22:$X$98)-K22*$AZ$3)/Z22, 0)</f>
        <v>1102.6103137560381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1.471273E-2</v>
      </c>
      <c r="Q23" s="4">
        <f t="shared" si="22"/>
        <v>12.5</v>
      </c>
      <c r="R23">
        <f t="shared" si="0"/>
        <v>50000</v>
      </c>
      <c r="S23">
        <f t="shared" si="1"/>
        <v>1085.6907118760519</v>
      </c>
      <c r="U23">
        <f t="shared" si="12"/>
        <v>1.471273E-2</v>
      </c>
      <c r="V23">
        <f t="shared" si="13"/>
        <v>0.01</v>
      </c>
      <c r="W23">
        <f t="shared" si="14"/>
        <v>0.77278136066009073</v>
      </c>
      <c r="X23">
        <f t="shared" si="15"/>
        <v>1.1369723508424537E-2</v>
      </c>
      <c r="Y23">
        <f t="shared" si="16"/>
        <v>7.7278136066009076E-3</v>
      </c>
      <c r="Z23">
        <f t="shared" si="17"/>
        <v>0.75368382354506525</v>
      </c>
      <c r="AB23">
        <f t="shared" si="18"/>
        <v>852.07669854224071</v>
      </c>
      <c r="AC23">
        <f t="shared" si="19"/>
        <v>818.2675269141065</v>
      </c>
      <c r="AE23">
        <f t="shared" si="2"/>
        <v>0</v>
      </c>
      <c r="AF23">
        <f t="shared" si="3"/>
        <v>0</v>
      </c>
      <c r="AG23">
        <f t="shared" si="3"/>
        <v>-9.4210477943133153</v>
      </c>
      <c r="AH23">
        <f t="shared" si="4"/>
        <v>-568.48617542122679</v>
      </c>
      <c r="AI23">
        <f t="shared" si="5"/>
        <v>-577.90722321554006</v>
      </c>
      <c r="AJ23">
        <f t="shared" si="6"/>
        <v>33.809171628134209</v>
      </c>
      <c r="AK23">
        <f t="shared" si="20"/>
        <v>59.645368897956857</v>
      </c>
      <c r="AL23">
        <f t="shared" si="7"/>
        <v>-484.45268268944898</v>
      </c>
      <c r="AN23">
        <f t="shared" si="8"/>
        <v>0</v>
      </c>
      <c r="AO23">
        <f t="shared" si="8"/>
        <v>0</v>
      </c>
      <c r="AP23">
        <f t="shared" si="8"/>
        <v>-0.97664954850701535</v>
      </c>
      <c r="AQ23">
        <f t="shared" si="8"/>
        <v>-58.933122799011294</v>
      </c>
      <c r="AR23">
        <f t="shared" si="8"/>
        <v>-59.909772347518299</v>
      </c>
      <c r="AS23">
        <f t="shared" si="8"/>
        <v>3.5048874527464617</v>
      </c>
      <c r="AT23">
        <f t="shared" si="8"/>
        <v>6.1832424456954875</v>
      </c>
      <c r="AU23">
        <f t="shared" si="8"/>
        <v>-50.221642449076349</v>
      </c>
      <c r="AW23">
        <v>20</v>
      </c>
      <c r="AX23">
        <f>IF(Z23&gt;0, (R23*SUMPRODUCT(K23:$K$98, X23:$X$98)-K23*$AZ$3)/Z23, 0)</f>
        <v>1085.6907118760519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1.7665382E-2</v>
      </c>
      <c r="Q24" s="4">
        <f t="shared" si="22"/>
        <v>12.5</v>
      </c>
      <c r="R24">
        <f t="shared" si="0"/>
        <v>50000</v>
      </c>
      <c r="S24">
        <f t="shared" si="1"/>
        <v>1062.6763283070331</v>
      </c>
      <c r="U24">
        <f t="shared" si="12"/>
        <v>1.7665382E-2</v>
      </c>
      <c r="V24">
        <f t="shared" si="13"/>
        <v>0.01</v>
      </c>
      <c r="W24">
        <f t="shared" si="14"/>
        <v>0.75368382354506525</v>
      </c>
      <c r="X24">
        <f t="shared" si="15"/>
        <v>1.3314112650144172E-2</v>
      </c>
      <c r="Y24">
        <f t="shared" si="16"/>
        <v>7.5368382354506526E-3</v>
      </c>
      <c r="Z24">
        <f t="shared" si="17"/>
        <v>0.73283287265947039</v>
      </c>
      <c r="AB24">
        <f t="shared" si="18"/>
        <v>818.2675269141065</v>
      </c>
      <c r="AC24">
        <f t="shared" si="19"/>
        <v>778.76414638046163</v>
      </c>
      <c r="AE24">
        <f t="shared" si="2"/>
        <v>0</v>
      </c>
      <c r="AF24">
        <f t="shared" si="3"/>
        <v>0</v>
      </c>
      <c r="AG24">
        <f t="shared" si="3"/>
        <v>-9.1604109082433798</v>
      </c>
      <c r="AH24">
        <f t="shared" si="4"/>
        <v>-665.70563250720863</v>
      </c>
      <c r="AI24">
        <f t="shared" si="5"/>
        <v>-674.86604341545205</v>
      </c>
      <c r="AJ24">
        <f t="shared" si="6"/>
        <v>39.503380533644872</v>
      </c>
      <c r="AK24">
        <f t="shared" si="20"/>
        <v>57.27872688398746</v>
      </c>
      <c r="AL24">
        <f t="shared" si="7"/>
        <v>-578.08393599781971</v>
      </c>
      <c r="AN24">
        <f t="shared" si="8"/>
        <v>0</v>
      </c>
      <c r="AO24">
        <f t="shared" si="8"/>
        <v>0</v>
      </c>
      <c r="AP24">
        <f t="shared" si="8"/>
        <v>-0.84788407648878672</v>
      </c>
      <c r="AQ24">
        <f t="shared" si="8"/>
        <v>-61.617454837514131</v>
      </c>
      <c r="AR24">
        <f t="shared" si="8"/>
        <v>-62.46533891400292</v>
      </c>
      <c r="AS24">
        <f t="shared" si="8"/>
        <v>3.6564175622092847</v>
      </c>
      <c r="AT24">
        <f t="shared" si="8"/>
        <v>5.3016967178600307</v>
      </c>
      <c r="AU24">
        <f t="shared" si="8"/>
        <v>-53.507224633933603</v>
      </c>
      <c r="AW24">
        <v>21</v>
      </c>
      <c r="AX24">
        <f>IF(Z24&gt;0, (R24*SUMPRODUCT(K24:$K$98, X24:$X$98)-K24*$AZ$3)/Z24, 0)</f>
        <v>1062.6763283070331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2.1010579000000001E-2</v>
      </c>
      <c r="Q25" s="4">
        <f t="shared" si="22"/>
        <v>12.5</v>
      </c>
      <c r="R25">
        <f t="shared" si="0"/>
        <v>50000</v>
      </c>
      <c r="S25">
        <f t="shared" si="1"/>
        <v>1034.3432249001514</v>
      </c>
      <c r="U25">
        <f t="shared" si="12"/>
        <v>2.1010579000000001E-2</v>
      </c>
      <c r="V25">
        <f t="shared" si="13"/>
        <v>0.01</v>
      </c>
      <c r="W25">
        <f t="shared" si="14"/>
        <v>0.73283287265947039</v>
      </c>
      <c r="X25">
        <f t="shared" si="15"/>
        <v>1.5397242964808744E-2</v>
      </c>
      <c r="Y25">
        <f t="shared" si="16"/>
        <v>7.3283287265947039E-3</v>
      </c>
      <c r="Z25">
        <f t="shared" si="17"/>
        <v>0.71010730096806696</v>
      </c>
      <c r="AB25">
        <f t="shared" si="18"/>
        <v>778.76414638046163</v>
      </c>
      <c r="AC25">
        <f t="shared" si="19"/>
        <v>734.49467570845275</v>
      </c>
      <c r="AE25">
        <f t="shared" si="2"/>
        <v>0</v>
      </c>
      <c r="AF25">
        <f t="shared" si="3"/>
        <v>0</v>
      </c>
      <c r="AG25">
        <f t="shared" si="3"/>
        <v>-8.8763412621008371</v>
      </c>
      <c r="AH25">
        <f t="shared" si="4"/>
        <v>-769.86214824043714</v>
      </c>
      <c r="AI25">
        <f t="shared" si="5"/>
        <v>-778.73848950253796</v>
      </c>
      <c r="AJ25">
        <f t="shared" si="6"/>
        <v>44.269470672008879</v>
      </c>
      <c r="AK25">
        <f t="shared" si="20"/>
        <v>54.513490246632315</v>
      </c>
      <c r="AL25">
        <f t="shared" si="7"/>
        <v>-679.95552858389681</v>
      </c>
      <c r="AN25">
        <f t="shared" si="8"/>
        <v>0</v>
      </c>
      <c r="AO25">
        <f t="shared" si="8"/>
        <v>0</v>
      </c>
      <c r="AP25">
        <f t="shared" si="8"/>
        <v>-0.73356312531427603</v>
      </c>
      <c r="AQ25">
        <f t="shared" si="8"/>
        <v>-63.623340613963201</v>
      </c>
      <c r="AR25">
        <f t="shared" si="8"/>
        <v>-64.35690373927747</v>
      </c>
      <c r="AS25">
        <f t="shared" si="8"/>
        <v>3.6585401916466562</v>
      </c>
      <c r="AT25">
        <f t="shared" si="8"/>
        <v>4.5051316861655177</v>
      </c>
      <c r="AU25">
        <f t="shared" si="8"/>
        <v>-56.193231861465307</v>
      </c>
      <c r="AW25">
        <v>22</v>
      </c>
      <c r="AX25">
        <f>IF(Z25&gt;0, (R25*SUMPRODUCT(K25:$K$98, X25:$X$98)-K25*$AZ$3)/Z25, 0)</f>
        <v>1034.3432249001514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2.4499257999999999E-2</v>
      </c>
      <c r="Q26" s="4">
        <f t="shared" si="22"/>
        <v>12.5</v>
      </c>
      <c r="R26">
        <f t="shared" si="0"/>
        <v>50000</v>
      </c>
      <c r="S26">
        <f t="shared" si="1"/>
        <v>1001.0960774267243</v>
      </c>
      <c r="U26">
        <f t="shared" si="12"/>
        <v>2.4499257999999999E-2</v>
      </c>
      <c r="V26">
        <f t="shared" si="13"/>
        <v>0.01</v>
      </c>
      <c r="W26">
        <f t="shared" si="14"/>
        <v>0.71010730096806696</v>
      </c>
      <c r="X26">
        <f t="shared" si="15"/>
        <v>1.7397101974100323E-2</v>
      </c>
      <c r="Y26">
        <f t="shared" si="16"/>
        <v>7.1010730096806697E-3</v>
      </c>
      <c r="Z26">
        <f t="shared" si="17"/>
        <v>0.68560912598428603</v>
      </c>
      <c r="AB26">
        <f t="shared" si="18"/>
        <v>734.49467570845275</v>
      </c>
      <c r="AC26">
        <f t="shared" si="19"/>
        <v>686.36060667083359</v>
      </c>
      <c r="AE26">
        <f t="shared" si="2"/>
        <v>0</v>
      </c>
      <c r="AF26">
        <f t="shared" si="3"/>
        <v>0</v>
      </c>
      <c r="AG26">
        <f t="shared" si="3"/>
        <v>-8.5701140748035751</v>
      </c>
      <c r="AH26">
        <f t="shared" si="4"/>
        <v>-869.85509870501619</v>
      </c>
      <c r="AI26">
        <f t="shared" si="5"/>
        <v>-878.42521277981973</v>
      </c>
      <c r="AJ26">
        <f t="shared" si="6"/>
        <v>48.134069037619156</v>
      </c>
      <c r="AK26">
        <f t="shared" si="20"/>
        <v>51.4146272995917</v>
      </c>
      <c r="AL26">
        <f t="shared" si="7"/>
        <v>-778.87651644260882</v>
      </c>
      <c r="AN26">
        <f t="shared" si="8"/>
        <v>0</v>
      </c>
      <c r="AO26">
        <f t="shared" si="8"/>
        <v>0</v>
      </c>
      <c r="AP26">
        <f t="shared" si="8"/>
        <v>-0.63237119803104691</v>
      </c>
      <c r="AQ26">
        <f t="shared" si="8"/>
        <v>-64.184829522717081</v>
      </c>
      <c r="AR26">
        <f t="shared" si="8"/>
        <v>-64.817200720748119</v>
      </c>
      <c r="AS26">
        <f t="shared" si="8"/>
        <v>3.5517145556928882</v>
      </c>
      <c r="AT26">
        <f t="shared" si="8"/>
        <v>3.7937802435270114</v>
      </c>
      <c r="AU26">
        <f t="shared" si="8"/>
        <v>-57.471705921528219</v>
      </c>
      <c r="AW26">
        <v>23</v>
      </c>
      <c r="AX26">
        <f>IF(Z26&gt;0, (R26*SUMPRODUCT(K26:$K$98, X26:$X$98)-K26*$AZ$3)/Z26, 0)</f>
        <v>1001.0960774267243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2.8232486000000001E-2</v>
      </c>
      <c r="Q27" s="4">
        <f t="shared" si="22"/>
        <v>12.5</v>
      </c>
      <c r="R27">
        <f t="shared" si="0"/>
        <v>50000</v>
      </c>
      <c r="S27">
        <f t="shared" si="1"/>
        <v>964.5265060441767</v>
      </c>
      <c r="U27">
        <f t="shared" si="12"/>
        <v>2.8232486000000001E-2</v>
      </c>
      <c r="V27">
        <f t="shared" si="13"/>
        <v>0.01</v>
      </c>
      <c r="W27">
        <f t="shared" si="14"/>
        <v>0.68560912598428603</v>
      </c>
      <c r="X27">
        <f t="shared" si="15"/>
        <v>1.9356450050823593E-2</v>
      </c>
      <c r="Y27">
        <f t="shared" si="16"/>
        <v>6.8560912598428607E-3</v>
      </c>
      <c r="Z27">
        <f t="shared" si="17"/>
        <v>0.6593965846736195</v>
      </c>
      <c r="AB27">
        <f t="shared" si="18"/>
        <v>686.36060667083359</v>
      </c>
      <c r="AC27">
        <f t="shared" si="19"/>
        <v>636.00548391270934</v>
      </c>
      <c r="AE27">
        <f t="shared" si="2"/>
        <v>0</v>
      </c>
      <c r="AF27">
        <f t="shared" si="3"/>
        <v>0</v>
      </c>
      <c r="AG27">
        <f t="shared" si="3"/>
        <v>-8.2424573084202439</v>
      </c>
      <c r="AH27">
        <f t="shared" si="4"/>
        <v>-967.82250254117957</v>
      </c>
      <c r="AI27">
        <f t="shared" si="5"/>
        <v>-976.06495984959986</v>
      </c>
      <c r="AJ27">
        <f t="shared" si="6"/>
        <v>50.355122758124253</v>
      </c>
      <c r="AK27">
        <f t="shared" si="20"/>
        <v>48.045242466958356</v>
      </c>
      <c r="AL27">
        <f t="shared" si="7"/>
        <v>-877.66459462451724</v>
      </c>
      <c r="AN27">
        <f t="shared" si="8"/>
        <v>0</v>
      </c>
      <c r="AO27">
        <f t="shared" si="8"/>
        <v>0</v>
      </c>
      <c r="AP27">
        <f t="shared" si="8"/>
        <v>-0.54303042415671565</v>
      </c>
      <c r="AQ27">
        <f t="shared" si="8"/>
        <v>-63.762182125766991</v>
      </c>
      <c r="AR27">
        <f t="shared" si="8"/>
        <v>-64.305212549923709</v>
      </c>
      <c r="AS27">
        <f t="shared" si="8"/>
        <v>3.3175014011748085</v>
      </c>
      <c r="AT27">
        <f t="shared" si="8"/>
        <v>3.1653216291325967</v>
      </c>
      <c r="AU27">
        <f t="shared" si="8"/>
        <v>-57.822389519616301</v>
      </c>
      <c r="AW27">
        <v>24</v>
      </c>
      <c r="AX27">
        <f>IF(Z27&gt;0, (R27*SUMPRODUCT(K27:$K$98, X27:$X$98)-K27*$AZ$3)/Z27, 0)</f>
        <v>964.5265060441767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3.2345626000000002E-2</v>
      </c>
      <c r="Q28" s="4">
        <f t="shared" si="22"/>
        <v>12.5</v>
      </c>
      <c r="R28">
        <f t="shared" si="0"/>
        <v>50000</v>
      </c>
      <c r="S28">
        <f t="shared" si="1"/>
        <v>925.75661466297402</v>
      </c>
      <c r="U28">
        <f t="shared" si="12"/>
        <v>3.2345626000000002E-2</v>
      </c>
      <c r="V28">
        <f t="shared" si="13"/>
        <v>0.01</v>
      </c>
      <c r="W28">
        <f t="shared" si="14"/>
        <v>0.6593965846736195</v>
      </c>
      <c r="X28">
        <f t="shared" si="15"/>
        <v>2.1328595313530228E-2</v>
      </c>
      <c r="Y28">
        <f t="shared" si="16"/>
        <v>6.5939658467361953E-3</v>
      </c>
      <c r="Z28">
        <f t="shared" si="17"/>
        <v>0.63147402351335302</v>
      </c>
      <c r="AB28">
        <f t="shared" si="18"/>
        <v>636.00548391270934</v>
      </c>
      <c r="AC28">
        <f t="shared" si="19"/>
        <v>584.59125425532898</v>
      </c>
      <c r="AE28">
        <f t="shared" si="2"/>
        <v>0</v>
      </c>
      <c r="AF28">
        <f t="shared" si="3"/>
        <v>0</v>
      </c>
      <c r="AG28">
        <f t="shared" si="3"/>
        <v>-7.8934252939169127</v>
      </c>
      <c r="AH28">
        <f t="shared" si="4"/>
        <v>-1066.4297656765114</v>
      </c>
      <c r="AI28">
        <f t="shared" si="5"/>
        <v>-1074.3231909704282</v>
      </c>
      <c r="AJ28">
        <f t="shared" si="6"/>
        <v>51.414229657380361</v>
      </c>
      <c r="AK28">
        <f t="shared" si="20"/>
        <v>44.520383873889656</v>
      </c>
      <c r="AL28">
        <f t="shared" si="7"/>
        <v>-978.38857743915821</v>
      </c>
      <c r="AN28">
        <f t="shared" si="8"/>
        <v>0</v>
      </c>
      <c r="AO28">
        <f t="shared" si="8"/>
        <v>0</v>
      </c>
      <c r="AP28">
        <f t="shared" si="8"/>
        <v>-0.46431737581138743</v>
      </c>
      <c r="AQ28">
        <f t="shared" si="8"/>
        <v>-62.730925022837454</v>
      </c>
      <c r="AR28">
        <f t="shared" si="8"/>
        <v>-63.195242398648837</v>
      </c>
      <c r="AS28">
        <f t="shared" si="8"/>
        <v>3.024354992284056</v>
      </c>
      <c r="AT28">
        <f t="shared" si="8"/>
        <v>2.6188361884378213</v>
      </c>
      <c r="AU28">
        <f t="shared" si="8"/>
        <v>-57.552051217926966</v>
      </c>
      <c r="AW28">
        <v>25</v>
      </c>
      <c r="AX28">
        <f>IF(Z28&gt;0, (R28*SUMPRODUCT(K28:$K$98, X28:$X$98)-K28*$AZ$3)/Z28, 0)</f>
        <v>925.75661466297402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3.7265510000000002E-2</v>
      </c>
      <c r="Q29" s="4">
        <f t="shared" si="22"/>
        <v>12.5</v>
      </c>
      <c r="R29">
        <f t="shared" si="0"/>
        <v>50000</v>
      </c>
      <c r="S29">
        <f t="shared" si="1"/>
        <v>885.7401918346967</v>
      </c>
      <c r="U29">
        <f t="shared" si="12"/>
        <v>3.7265510000000002E-2</v>
      </c>
      <c r="V29">
        <f t="shared" si="13"/>
        <v>0.01</v>
      </c>
      <c r="W29">
        <f t="shared" si="14"/>
        <v>0.63147402351335302</v>
      </c>
      <c r="X29">
        <f t="shared" si="15"/>
        <v>2.3532201537977093E-2</v>
      </c>
      <c r="Y29">
        <f t="shared" si="16"/>
        <v>6.3147402351335299E-3</v>
      </c>
      <c r="Z29">
        <f t="shared" si="17"/>
        <v>0.60162708174024238</v>
      </c>
      <c r="AB29">
        <f t="shared" si="18"/>
        <v>584.59125425532898</v>
      </c>
      <c r="AC29">
        <f t="shared" si="19"/>
        <v>532.88528679355102</v>
      </c>
      <c r="AE29">
        <f t="shared" si="2"/>
        <v>0</v>
      </c>
      <c r="AF29">
        <f t="shared" si="3"/>
        <v>0</v>
      </c>
      <c r="AG29">
        <f t="shared" si="3"/>
        <v>-7.5203385217530299</v>
      </c>
      <c r="AH29">
        <f t="shared" si="4"/>
        <v>-1176.6100768988547</v>
      </c>
      <c r="AI29">
        <f t="shared" si="5"/>
        <v>-1184.1304154206077</v>
      </c>
      <c r="AJ29">
        <f t="shared" si="6"/>
        <v>51.705967461777959</v>
      </c>
      <c r="AK29">
        <f t="shared" si="20"/>
        <v>40.921387797873031</v>
      </c>
      <c r="AL29">
        <f t="shared" si="7"/>
        <v>-1091.5030601609567</v>
      </c>
      <c r="AN29">
        <f t="shared" si="8"/>
        <v>0</v>
      </c>
      <c r="AO29">
        <f t="shared" si="8"/>
        <v>0</v>
      </c>
      <c r="AP29">
        <f t="shared" si="8"/>
        <v>-0.39497426628732185</v>
      </c>
      <c r="AQ29">
        <f t="shared" si="8"/>
        <v>-61.796513612403629</v>
      </c>
      <c r="AR29">
        <f t="shared" si="8"/>
        <v>-62.19148787869095</v>
      </c>
      <c r="AS29">
        <f t="shared" si="8"/>
        <v>2.7156392630223367</v>
      </c>
      <c r="AT29">
        <f t="shared" si="8"/>
        <v>2.1492244098017292</v>
      </c>
      <c r="AU29">
        <f t="shared" si="8"/>
        <v>-57.326624205866878</v>
      </c>
      <c r="AW29">
        <v>26</v>
      </c>
      <c r="AX29">
        <f>IF(Z29&gt;0, (R29*SUMPRODUCT(K29:$K$98, X29:$X$98)-K29*$AZ$3)/Z29, 0)</f>
        <v>885.7401918346967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4.2512064000000002E-2</v>
      </c>
      <c r="Q30" s="4">
        <f t="shared" si="22"/>
        <v>12.5</v>
      </c>
      <c r="R30">
        <f t="shared" si="0"/>
        <v>50000</v>
      </c>
      <c r="S30">
        <f t="shared" si="1"/>
        <v>843.69028197166472</v>
      </c>
      <c r="U30">
        <f t="shared" si="12"/>
        <v>4.2512064000000002E-2</v>
      </c>
      <c r="V30">
        <f t="shared" si="13"/>
        <v>0.01</v>
      </c>
      <c r="W30">
        <f t="shared" si="14"/>
        <v>0.60162708174024238</v>
      </c>
      <c r="X30">
        <f t="shared" si="15"/>
        <v>2.5576409003074417E-2</v>
      </c>
      <c r="Y30">
        <f t="shared" si="16"/>
        <v>6.0162708174024242E-3</v>
      </c>
      <c r="Z30">
        <f t="shared" si="17"/>
        <v>0.57003440191976551</v>
      </c>
      <c r="AB30">
        <f t="shared" si="18"/>
        <v>532.88528679355102</v>
      </c>
      <c r="AC30">
        <f t="shared" si="19"/>
        <v>480.93248528923624</v>
      </c>
      <c r="AE30">
        <f t="shared" si="2"/>
        <v>0</v>
      </c>
      <c r="AF30">
        <f t="shared" si="3"/>
        <v>0</v>
      </c>
      <c r="AG30">
        <f t="shared" si="3"/>
        <v>-7.1254300239970689</v>
      </c>
      <c r="AH30">
        <f t="shared" si="4"/>
        <v>-1278.8204501537209</v>
      </c>
      <c r="AI30">
        <f t="shared" si="5"/>
        <v>-1285.945880177718</v>
      </c>
      <c r="AJ30">
        <f t="shared" si="6"/>
        <v>51.952801504314778</v>
      </c>
      <c r="AK30">
        <f t="shared" si="20"/>
        <v>37.301970075548574</v>
      </c>
      <c r="AL30">
        <f t="shared" si="7"/>
        <v>-1196.6911085978547</v>
      </c>
      <c r="AN30">
        <f t="shared" si="8"/>
        <v>0</v>
      </c>
      <c r="AO30">
        <f t="shared" si="8"/>
        <v>0</v>
      </c>
      <c r="AP30">
        <f t="shared" si="8"/>
        <v>-0.33413692173007936</v>
      </c>
      <c r="AQ30">
        <f t="shared" si="8"/>
        <v>-59.968468881284529</v>
      </c>
      <c r="AR30">
        <f t="shared" si="8"/>
        <v>-60.302605803014607</v>
      </c>
      <c r="AS30">
        <f t="shared" si="8"/>
        <v>2.4362528452939189</v>
      </c>
      <c r="AT30">
        <f t="shared" si="8"/>
        <v>1.7492229119555049</v>
      </c>
      <c r="AU30">
        <f t="shared" si="8"/>
        <v>-56.117130045765194</v>
      </c>
      <c r="AW30">
        <v>27</v>
      </c>
      <c r="AX30">
        <f>IF(Z30&gt;0, (R30*SUMPRODUCT(K30:$K$98, X30:$X$98)-K30*$AZ$3)/Z30, 0)</f>
        <v>843.69028197166472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4.7737861999999999E-2</v>
      </c>
      <c r="Q31" s="4">
        <f t="shared" si="22"/>
        <v>12.5</v>
      </c>
      <c r="R31">
        <f t="shared" si="0"/>
        <v>50000</v>
      </c>
      <c r="S31">
        <f t="shared" si="1"/>
        <v>800.10347307289464</v>
      </c>
      <c r="U31">
        <f t="shared" si="12"/>
        <v>4.7737861999999999E-2</v>
      </c>
      <c r="V31">
        <f t="shared" si="13"/>
        <v>0.01</v>
      </c>
      <c r="W31">
        <f t="shared" si="14"/>
        <v>0.57003440191976551</v>
      </c>
      <c r="X31">
        <f t="shared" si="15"/>
        <v>2.7212223614098301E-2</v>
      </c>
      <c r="Y31">
        <f t="shared" si="16"/>
        <v>5.7003440191976552E-3</v>
      </c>
      <c r="Z31">
        <f t="shared" si="17"/>
        <v>0.53712183428646965</v>
      </c>
      <c r="AB31">
        <f t="shared" si="18"/>
        <v>480.93248528923624</v>
      </c>
      <c r="AC31">
        <f t="shared" si="19"/>
        <v>429.75304507588817</v>
      </c>
      <c r="AE31">
        <f t="shared" si="2"/>
        <v>0</v>
      </c>
      <c r="AF31">
        <f t="shared" si="3"/>
        <v>0</v>
      </c>
      <c r="AG31">
        <f t="shared" si="3"/>
        <v>-6.7140229285808708</v>
      </c>
      <c r="AH31">
        <f t="shared" si="4"/>
        <v>-1360.6111807049151</v>
      </c>
      <c r="AI31">
        <f t="shared" si="5"/>
        <v>-1367.3252036334959</v>
      </c>
      <c r="AJ31">
        <f t="shared" si="6"/>
        <v>51.179440213348073</v>
      </c>
      <c r="AK31">
        <f t="shared" si="20"/>
        <v>33.665273970246538</v>
      </c>
      <c r="AL31">
        <f t="shared" si="7"/>
        <v>-1282.4804894499014</v>
      </c>
      <c r="AN31">
        <f t="shared" si="8"/>
        <v>0</v>
      </c>
      <c r="AO31">
        <f t="shared" si="8"/>
        <v>0</v>
      </c>
      <c r="AP31">
        <f t="shared" si="8"/>
        <v>-0.2811112234411815</v>
      </c>
      <c r="AQ31">
        <f t="shared" si="8"/>
        <v>-56.96779378091189</v>
      </c>
      <c r="AR31">
        <f t="shared" si="8"/>
        <v>-57.24890500435307</v>
      </c>
      <c r="AS31">
        <f t="shared" si="8"/>
        <v>2.1428456837948353</v>
      </c>
      <c r="AT31">
        <f t="shared" si="8"/>
        <v>1.4095403685579737</v>
      </c>
      <c r="AU31">
        <f t="shared" si="8"/>
        <v>-53.696518952000261</v>
      </c>
      <c r="AW31">
        <v>28</v>
      </c>
      <c r="AX31">
        <f>IF(Z31&gt;0, (R31*SUMPRODUCT(K31:$K$98, X31:$X$98)-K31*$AZ$3)/Z31, 0)</f>
        <v>800.10347307289464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5.3487053E-2</v>
      </c>
      <c r="Q32" s="4">
        <f t="shared" si="22"/>
        <v>12.5</v>
      </c>
      <c r="R32">
        <f t="shared" si="0"/>
        <v>50000</v>
      </c>
      <c r="S32">
        <f t="shared" si="1"/>
        <v>756.69242572764824</v>
      </c>
      <c r="U32">
        <f t="shared" si="12"/>
        <v>5.3487053E-2</v>
      </c>
      <c r="V32">
        <f t="shared" si="13"/>
        <v>0.01</v>
      </c>
      <c r="W32">
        <f t="shared" si="14"/>
        <v>0.53712183428646965</v>
      </c>
      <c r="X32">
        <f t="shared" si="15"/>
        <v>2.8729064017937619E-2</v>
      </c>
      <c r="Y32">
        <f t="shared" si="16"/>
        <v>5.3712183428646964E-3</v>
      </c>
      <c r="Z32">
        <f t="shared" si="17"/>
        <v>0.50302155192566733</v>
      </c>
      <c r="AB32">
        <f t="shared" si="18"/>
        <v>429.75304507588817</v>
      </c>
      <c r="AC32">
        <f t="shared" si="19"/>
        <v>380.6325983199194</v>
      </c>
      <c r="AE32">
        <f t="shared" si="2"/>
        <v>0</v>
      </c>
      <c r="AF32">
        <f t="shared" si="3"/>
        <v>0</v>
      </c>
      <c r="AG32">
        <f t="shared" si="3"/>
        <v>-6.2877693990708412</v>
      </c>
      <c r="AH32">
        <f t="shared" si="4"/>
        <v>-1436.4532008968808</v>
      </c>
      <c r="AI32">
        <f t="shared" si="5"/>
        <v>-1442.7409702959517</v>
      </c>
      <c r="AJ32">
        <f t="shared" si="6"/>
        <v>49.120446755968771</v>
      </c>
      <c r="AK32">
        <f t="shared" si="20"/>
        <v>30.082713155312174</v>
      </c>
      <c r="AL32">
        <f t="shared" si="7"/>
        <v>-1363.5378103846708</v>
      </c>
      <c r="AN32">
        <f t="shared" si="8"/>
        <v>0</v>
      </c>
      <c r="AO32">
        <f t="shared" si="8"/>
        <v>0</v>
      </c>
      <c r="AP32">
        <f t="shared" si="8"/>
        <v>-0.23505741098185384</v>
      </c>
      <c r="AQ32">
        <f t="shared" si="8"/>
        <v>-53.699324668190407</v>
      </c>
      <c r="AR32">
        <f t="shared" si="8"/>
        <v>-53.934382079172259</v>
      </c>
      <c r="AS32">
        <f t="shared" si="8"/>
        <v>1.8362831567004063</v>
      </c>
      <c r="AT32">
        <f t="shared" si="8"/>
        <v>1.1245903309752991</v>
      </c>
      <c r="AU32">
        <f t="shared" si="8"/>
        <v>-50.973508591496561</v>
      </c>
      <c r="AW32">
        <v>29</v>
      </c>
      <c r="AX32">
        <f>IF(Z32&gt;0, (R32*SUMPRODUCT(K32:$K$98, X32:$X$98)-K32*$AZ$3)/Z32, 0)</f>
        <v>756.69242572764824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5.9601715E-2</v>
      </c>
      <c r="Q33" s="4">
        <f t="shared" si="22"/>
        <v>12.5</v>
      </c>
      <c r="R33">
        <f t="shared" si="0"/>
        <v>50000</v>
      </c>
      <c r="S33">
        <f t="shared" si="1"/>
        <v>713.5308129485669</v>
      </c>
      <c r="U33">
        <f t="shared" si="12"/>
        <v>5.9601715E-2</v>
      </c>
      <c r="V33">
        <f t="shared" si="13"/>
        <v>0.01</v>
      </c>
      <c r="W33">
        <f t="shared" si="14"/>
        <v>0.50302155192566733</v>
      </c>
      <c r="X33">
        <f t="shared" si="15"/>
        <v>2.9980947176731325E-2</v>
      </c>
      <c r="Y33">
        <f t="shared" si="16"/>
        <v>5.0302155192566735E-3</v>
      </c>
      <c r="Z33">
        <f t="shared" si="17"/>
        <v>0.4680103892296793</v>
      </c>
      <c r="AB33">
        <f t="shared" si="18"/>
        <v>380.6325983199194</v>
      </c>
      <c r="AC33">
        <f t="shared" si="19"/>
        <v>333.93983349542827</v>
      </c>
      <c r="AE33">
        <f t="shared" si="2"/>
        <v>0</v>
      </c>
      <c r="AF33">
        <f t="shared" si="3"/>
        <v>0</v>
      </c>
      <c r="AG33">
        <f t="shared" si="3"/>
        <v>-5.8501298653709917</v>
      </c>
      <c r="AH33">
        <f t="shared" si="4"/>
        <v>-1499.0473588365662</v>
      </c>
      <c r="AI33">
        <f t="shared" si="5"/>
        <v>-1504.8974887019372</v>
      </c>
      <c r="AJ33">
        <f t="shared" si="6"/>
        <v>46.692764824491121</v>
      </c>
      <c r="AK33">
        <f t="shared" si="20"/>
        <v>26.64428188239436</v>
      </c>
      <c r="AL33">
        <f t="shared" si="7"/>
        <v>-1431.5604419950516</v>
      </c>
      <c r="AN33">
        <f t="shared" si="8"/>
        <v>0</v>
      </c>
      <c r="AO33">
        <f t="shared" si="8"/>
        <v>0</v>
      </c>
      <c r="AP33">
        <f t="shared" si="8"/>
        <v>-0.19526518933397946</v>
      </c>
      <c r="AQ33">
        <f t="shared" si="8"/>
        <v>-50.035088635636875</v>
      </c>
      <c r="AR33">
        <f t="shared" si="8"/>
        <v>-50.230353824970848</v>
      </c>
      <c r="AS33">
        <f t="shared" si="8"/>
        <v>1.5585075500547101</v>
      </c>
      <c r="AT33">
        <f t="shared" si="8"/>
        <v>0.88933081250559887</v>
      </c>
      <c r="AU33">
        <f t="shared" si="8"/>
        <v>-47.782515462410537</v>
      </c>
      <c r="AW33">
        <v>30</v>
      </c>
      <c r="AX33">
        <f>IF(Z33&gt;0, (R33*SUMPRODUCT(K33:$K$98, X33:$X$98)-K33*$AZ$3)/Z33, 0)</f>
        <v>713.5308129485669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6.6409420999999996E-2</v>
      </c>
      <c r="Q34" s="4">
        <f t="shared" si="22"/>
        <v>12.5</v>
      </c>
      <c r="R34">
        <f t="shared" si="0"/>
        <v>50000</v>
      </c>
      <c r="S34">
        <f t="shared" si="1"/>
        <v>671.27960905698319</v>
      </c>
      <c r="U34">
        <f t="shared" si="12"/>
        <v>6.6409420999999996E-2</v>
      </c>
      <c r="V34">
        <f t="shared" si="13"/>
        <v>0.01</v>
      </c>
      <c r="W34">
        <f t="shared" si="14"/>
        <v>0.4680103892296793</v>
      </c>
      <c r="X34">
        <f t="shared" si="15"/>
        <v>3.1080298970727636E-2</v>
      </c>
      <c r="Y34">
        <f t="shared" si="16"/>
        <v>4.6801038922967934E-3</v>
      </c>
      <c r="Z34">
        <f t="shared" si="17"/>
        <v>0.4322499863666549</v>
      </c>
      <c r="AB34">
        <f t="shared" si="18"/>
        <v>333.93983349542827</v>
      </c>
      <c r="AC34">
        <f t="shared" si="19"/>
        <v>290.16060186309443</v>
      </c>
      <c r="AE34">
        <f t="shared" si="2"/>
        <v>0</v>
      </c>
      <c r="AF34">
        <f t="shared" si="3"/>
        <v>0</v>
      </c>
      <c r="AG34">
        <f t="shared" si="3"/>
        <v>-5.4031248295831862</v>
      </c>
      <c r="AH34">
        <f t="shared" si="4"/>
        <v>-1554.0149485363818</v>
      </c>
      <c r="AI34">
        <f t="shared" si="5"/>
        <v>-1559.418073365965</v>
      </c>
      <c r="AJ34">
        <f t="shared" si="6"/>
        <v>43.779231632333847</v>
      </c>
      <c r="AK34">
        <f t="shared" si="20"/>
        <v>23.375788344679982</v>
      </c>
      <c r="AL34">
        <f t="shared" si="7"/>
        <v>-1492.2630533889512</v>
      </c>
      <c r="AN34">
        <f t="shared" si="8"/>
        <v>0</v>
      </c>
      <c r="AO34">
        <f t="shared" si="8"/>
        <v>0</v>
      </c>
      <c r="AP34">
        <f t="shared" si="8"/>
        <v>-0.16102240113885241</v>
      </c>
      <c r="AQ34">
        <f t="shared" si="8"/>
        <v>-46.312314875446248</v>
      </c>
      <c r="AR34">
        <f t="shared" si="8"/>
        <v>-46.473337276585106</v>
      </c>
      <c r="AS34">
        <f t="shared" si="8"/>
        <v>1.3046963044154234</v>
      </c>
      <c r="AT34">
        <f t="shared" si="8"/>
        <v>0.69663864643015105</v>
      </c>
      <c r="AU34">
        <f t="shared" ref="AU34:AU89" si="23">AL34*$K34</f>
        <v>-44.472002325739531</v>
      </c>
      <c r="AW34">
        <v>31</v>
      </c>
      <c r="AX34">
        <f>IF(Z34&gt;0, (R34*SUMPRODUCT(K34:$K$98, X34:$X$98)-K34*$AZ$3)/Z34, 0)</f>
        <v>671.27960905698319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7.4261202999999998E-2</v>
      </c>
      <c r="Q35" s="4">
        <f t="shared" si="22"/>
        <v>12.5</v>
      </c>
      <c r="R35">
        <f t="shared" si="0"/>
        <v>50000</v>
      </c>
      <c r="S35">
        <f t="shared" si="1"/>
        <v>630.15709246949905</v>
      </c>
      <c r="U35">
        <f t="shared" si="12"/>
        <v>7.4261202999999998E-2</v>
      </c>
      <c r="V35">
        <f t="shared" si="13"/>
        <v>0.01</v>
      </c>
      <c r="W35">
        <f t="shared" si="14"/>
        <v>0.4322499863666549</v>
      </c>
      <c r="X35">
        <f t="shared" si="15"/>
        <v>3.2099403984321394E-2</v>
      </c>
      <c r="Y35">
        <f t="shared" si="16"/>
        <v>4.3224998636665493E-3</v>
      </c>
      <c r="Z35">
        <f t="shared" si="17"/>
        <v>0.39582808251866697</v>
      </c>
      <c r="AB35">
        <f t="shared" si="18"/>
        <v>290.16060186309443</v>
      </c>
      <c r="AC35">
        <f t="shared" si="19"/>
        <v>249.43387359774013</v>
      </c>
      <c r="AE35">
        <f t="shared" si="2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4"/>
        <v>-1604.9701992160697</v>
      </c>
      <c r="AI35">
        <f t="shared" si="5"/>
        <v>-1609.9180502475531</v>
      </c>
      <c r="AJ35">
        <f t="shared" si="6"/>
        <v>40.726728265354296</v>
      </c>
      <c r="AK35">
        <f t="shared" si="20"/>
        <v>20.311242130416613</v>
      </c>
      <c r="AL35">
        <f t="shared" si="7"/>
        <v>-1548.8800798517823</v>
      </c>
      <c r="AN35">
        <f t="shared" ref="AN35:AT66" si="25">AE35*$K35</f>
        <v>0</v>
      </c>
      <c r="AO35">
        <f t="shared" si="25"/>
        <v>0</v>
      </c>
      <c r="AP35">
        <f t="shared" si="25"/>
        <v>-0.13165576777584298</v>
      </c>
      <c r="AQ35">
        <f t="shared" si="25"/>
        <v>-42.706132923284827</v>
      </c>
      <c r="AR35">
        <f t="shared" si="25"/>
        <v>-42.837788691060673</v>
      </c>
      <c r="AS35">
        <f t="shared" si="25"/>
        <v>1.08368433985893</v>
      </c>
      <c r="AT35">
        <f t="shared" si="25"/>
        <v>0.54045527242952796</v>
      </c>
      <c r="AU35">
        <f t="shared" si="23"/>
        <v>-41.213649078772214</v>
      </c>
      <c r="AW35">
        <v>32</v>
      </c>
      <c r="AX35">
        <f>IF(Z35&gt;0, (R35*SUMPRODUCT(K35:$K$98, X35:$X$98)-K35*$AZ$3)/Z35, 0)</f>
        <v>630.15709246949905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8.2657132999999994E-2</v>
      </c>
      <c r="Q36" s="4">
        <f t="shared" si="22"/>
        <v>12.5</v>
      </c>
      <c r="R36">
        <f t="shared" si="0"/>
        <v>50000</v>
      </c>
      <c r="S36">
        <f t="shared" si="1"/>
        <v>589.48578039456697</v>
      </c>
      <c r="U36">
        <f t="shared" si="12"/>
        <v>8.2657132999999994E-2</v>
      </c>
      <c r="V36">
        <f t="shared" si="13"/>
        <v>0.01</v>
      </c>
      <c r="W36">
        <f t="shared" si="14"/>
        <v>0.39582808251866697</v>
      </c>
      <c r="X36">
        <f t="shared" si="15"/>
        <v>3.2718014461880426E-2</v>
      </c>
      <c r="Y36">
        <f t="shared" si="16"/>
        <v>3.9582808251866696E-3</v>
      </c>
      <c r="Z36">
        <f t="shared" si="17"/>
        <v>0.35915178723159985</v>
      </c>
      <c r="AB36">
        <f t="shared" si="18"/>
        <v>249.43387359774013</v>
      </c>
      <c r="AC36">
        <f t="shared" si="19"/>
        <v>211.71487157632311</v>
      </c>
      <c r="AE36">
        <f t="shared" si="2"/>
        <v>0</v>
      </c>
      <c r="AF36">
        <f t="shared" si="24"/>
        <v>0</v>
      </c>
      <c r="AG36">
        <f t="shared" si="24"/>
        <v>-4.4893973403949978</v>
      </c>
      <c r="AH36">
        <f t="shared" si="4"/>
        <v>-1635.9007230940213</v>
      </c>
      <c r="AI36">
        <f t="shared" si="5"/>
        <v>-1640.3901204344163</v>
      </c>
      <c r="AJ36">
        <f t="shared" si="6"/>
        <v>37.719002021417026</v>
      </c>
      <c r="AK36">
        <f t="shared" si="20"/>
        <v>17.460371151841812</v>
      </c>
      <c r="AL36">
        <f t="shared" si="7"/>
        <v>-1585.2107472611574</v>
      </c>
      <c r="AN36">
        <f t="shared" si="25"/>
        <v>0</v>
      </c>
      <c r="AO36">
        <f t="shared" si="25"/>
        <v>0</v>
      </c>
      <c r="AP36">
        <f t="shared" si="25"/>
        <v>-0.10665796588466032</v>
      </c>
      <c r="AQ36">
        <f t="shared" si="25"/>
        <v>-38.865315383089161</v>
      </c>
      <c r="AR36">
        <f t="shared" si="25"/>
        <v>-38.971973348973826</v>
      </c>
      <c r="AS36">
        <f t="shared" si="25"/>
        <v>0.8961185045050537</v>
      </c>
      <c r="AT36">
        <f t="shared" si="25"/>
        <v>0.41481907914232397</v>
      </c>
      <c r="AU36">
        <f t="shared" si="23"/>
        <v>-37.661035765326446</v>
      </c>
      <c r="AW36">
        <v>33</v>
      </c>
      <c r="AX36">
        <f>IF(Z36&gt;0, (R36*SUMPRODUCT(K36:$K$98, X36:$X$98)-K36*$AZ$3)/Z36, 0)</f>
        <v>589.48578039456697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9.1575552000000005E-2</v>
      </c>
      <c r="Q37" s="4">
        <f t="shared" si="22"/>
        <v>12.5</v>
      </c>
      <c r="R37">
        <f t="shared" si="0"/>
        <v>50000</v>
      </c>
      <c r="S37">
        <f t="shared" si="1"/>
        <v>549.48381200928316</v>
      </c>
      <c r="U37">
        <f t="shared" si="12"/>
        <v>9.1575552000000005E-2</v>
      </c>
      <c r="V37">
        <f t="shared" si="13"/>
        <v>0.01</v>
      </c>
      <c r="W37">
        <f t="shared" si="14"/>
        <v>0.35915178723159985</v>
      </c>
      <c r="X37">
        <f t="shared" si="15"/>
        <v>3.2889523167520307E-2</v>
      </c>
      <c r="Y37">
        <f t="shared" si="16"/>
        <v>3.5915178723159987E-3</v>
      </c>
      <c r="Z37">
        <f t="shared" si="17"/>
        <v>0.32267074619176356</v>
      </c>
      <c r="AB37">
        <f t="shared" si="18"/>
        <v>211.71487157632311</v>
      </c>
      <c r="AC37">
        <f t="shared" si="19"/>
        <v>177.30235164133012</v>
      </c>
      <c r="AE37">
        <f t="shared" si="2"/>
        <v>0</v>
      </c>
      <c r="AF37">
        <f t="shared" si="24"/>
        <v>0</v>
      </c>
      <c r="AG37">
        <f t="shared" si="24"/>
        <v>-4.0333843273970444</v>
      </c>
      <c r="AH37">
        <f t="shared" si="4"/>
        <v>-1644.4761583760153</v>
      </c>
      <c r="AI37">
        <f t="shared" si="5"/>
        <v>-1648.5095427034123</v>
      </c>
      <c r="AJ37">
        <f t="shared" si="6"/>
        <v>34.412519934992986</v>
      </c>
      <c r="AK37">
        <f t="shared" si="20"/>
        <v>14.820041010342619</v>
      </c>
      <c r="AL37">
        <f t="shared" si="7"/>
        <v>-1599.2769817580765</v>
      </c>
      <c r="AN37">
        <f t="shared" si="25"/>
        <v>0</v>
      </c>
      <c r="AO37">
        <f t="shared" si="25"/>
        <v>0</v>
      </c>
      <c r="AP37">
        <f t="shared" si="25"/>
        <v>-8.5557253682793558E-2</v>
      </c>
      <c r="AQ37">
        <f t="shared" si="25"/>
        <v>-34.883078932446203</v>
      </c>
      <c r="AR37">
        <f t="shared" si="25"/>
        <v>-34.968636186128997</v>
      </c>
      <c r="AS37">
        <f t="shared" si="25"/>
        <v>0.72996780345067169</v>
      </c>
      <c r="AT37">
        <f t="shared" si="25"/>
        <v>0.31436677127408053</v>
      </c>
      <c r="AU37">
        <f t="shared" si="23"/>
        <v>-33.924301611404239</v>
      </c>
      <c r="AW37">
        <v>34</v>
      </c>
      <c r="AX37">
        <f>IF(Z37&gt;0, (R37*SUMPRODUCT(K37:$K$98, X37:$X$98)-K37*$AZ$3)/Z37, 0)</f>
        <v>549.48381200928316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0.101620166</v>
      </c>
      <c r="Q38" s="4">
        <f t="shared" si="22"/>
        <v>12.5</v>
      </c>
      <c r="R38">
        <f t="shared" si="0"/>
        <v>50000</v>
      </c>
      <c r="S38">
        <f t="shared" si="1"/>
        <v>510.70241124339935</v>
      </c>
      <c r="U38">
        <f t="shared" si="12"/>
        <v>0.101620166</v>
      </c>
      <c r="V38">
        <f t="shared" si="13"/>
        <v>0.01</v>
      </c>
      <c r="W38">
        <f t="shared" si="14"/>
        <v>0.32267074619176356</v>
      </c>
      <c r="X38">
        <f t="shared" si="15"/>
        <v>3.2789854791350881E-2</v>
      </c>
      <c r="Y38">
        <f t="shared" si="16"/>
        <v>3.2267074619176358E-3</v>
      </c>
      <c r="Z38">
        <f t="shared" si="17"/>
        <v>0.28665418393849507</v>
      </c>
      <c r="AB38">
        <f t="shared" si="18"/>
        <v>177.30235164133012</v>
      </c>
      <c r="AC38">
        <f t="shared" si="19"/>
        <v>146.39498293039836</v>
      </c>
      <c r="AE38">
        <f t="shared" si="2"/>
        <v>0</v>
      </c>
      <c r="AF38">
        <f t="shared" si="24"/>
        <v>0</v>
      </c>
      <c r="AG38">
        <f t="shared" si="24"/>
        <v>-3.5831772992311883</v>
      </c>
      <c r="AH38">
        <f t="shared" si="4"/>
        <v>-1639.492739567544</v>
      </c>
      <c r="AI38">
        <f t="shared" si="5"/>
        <v>-1643.0759168667753</v>
      </c>
      <c r="AJ38">
        <f t="shared" si="6"/>
        <v>30.907368710931763</v>
      </c>
      <c r="AK38">
        <f t="shared" si="20"/>
        <v>12.41116461489311</v>
      </c>
      <c r="AL38">
        <f t="shared" si="7"/>
        <v>-1599.7573835409505</v>
      </c>
      <c r="AN38">
        <f t="shared" si="25"/>
        <v>0</v>
      </c>
      <c r="AO38">
        <f t="shared" si="25"/>
        <v>0</v>
      </c>
      <c r="AP38">
        <f t="shared" si="25"/>
        <v>-6.7863695378764327E-2</v>
      </c>
      <c r="AQ38">
        <f t="shared" si="25"/>
        <v>-31.05122257767712</v>
      </c>
      <c r="AR38">
        <f t="shared" si="25"/>
        <v>-31.119086273055885</v>
      </c>
      <c r="AS38">
        <f t="shared" si="25"/>
        <v>0.58537104921039351</v>
      </c>
      <c r="AT38">
        <f t="shared" si="25"/>
        <v>0.23506162949333348</v>
      </c>
      <c r="AU38">
        <f t="shared" si="23"/>
        <v>-30.29865359435216</v>
      </c>
      <c r="AW38">
        <v>35</v>
      </c>
      <c r="AX38">
        <f>IF(Z38&gt;0, (R38*SUMPRODUCT(K38:$K$98, X38:$X$98)-K38*$AZ$3)/Z38, 0)</f>
        <v>510.70241124339935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0.112947091</v>
      </c>
      <c r="Q39" s="4">
        <f t="shared" si="22"/>
        <v>12.5</v>
      </c>
      <c r="R39">
        <f t="shared" si="0"/>
        <v>50000</v>
      </c>
      <c r="S39">
        <f t="shared" si="1"/>
        <v>472.90514567889323</v>
      </c>
      <c r="U39">
        <f t="shared" si="12"/>
        <v>0.112947091</v>
      </c>
      <c r="V39">
        <f t="shared" si="13"/>
        <v>0.01</v>
      </c>
      <c r="W39">
        <f t="shared" si="14"/>
        <v>0.28665418393849507</v>
      </c>
      <c r="X39">
        <f t="shared" si="15"/>
        <v>3.2376756198831944E-2</v>
      </c>
      <c r="Y39">
        <f t="shared" si="16"/>
        <v>2.8665418393849507E-3</v>
      </c>
      <c r="Z39">
        <f t="shared" si="17"/>
        <v>0.25141088590027816</v>
      </c>
      <c r="AB39">
        <f t="shared" si="18"/>
        <v>146.39498293039836</v>
      </c>
      <c r="AC39">
        <f t="shared" si="19"/>
        <v>118.89350162193065</v>
      </c>
      <c r="AE39">
        <f t="shared" si="2"/>
        <v>0</v>
      </c>
      <c r="AF39">
        <f t="shared" si="24"/>
        <v>0</v>
      </c>
      <c r="AG39">
        <f t="shared" si="24"/>
        <v>-3.1426360737534771</v>
      </c>
      <c r="AH39">
        <f t="shared" si="4"/>
        <v>-1618.8378099415972</v>
      </c>
      <c r="AI39">
        <f t="shared" si="5"/>
        <v>-1621.9804460153507</v>
      </c>
      <c r="AJ39">
        <f t="shared" si="6"/>
        <v>27.501481308467703</v>
      </c>
      <c r="AK39">
        <f t="shared" si="20"/>
        <v>10.247648805127886</v>
      </c>
      <c r="AL39">
        <f t="shared" si="7"/>
        <v>-1584.2313159017551</v>
      </c>
      <c r="AN39">
        <f t="shared" si="25"/>
        <v>0</v>
      </c>
      <c r="AO39">
        <f t="shared" si="25"/>
        <v>0</v>
      </c>
      <c r="AP39">
        <f t="shared" si="25"/>
        <v>-5.3142903078067051E-2</v>
      </c>
      <c r="AQ39">
        <f t="shared" si="25"/>
        <v>-27.375024919791333</v>
      </c>
      <c r="AR39">
        <f t="shared" si="25"/>
        <v>-27.428167822869401</v>
      </c>
      <c r="AS39">
        <f t="shared" si="25"/>
        <v>0.46505816180414</v>
      </c>
      <c r="AT39">
        <f t="shared" si="25"/>
        <v>0.17329076432911239</v>
      </c>
      <c r="AU39">
        <f t="shared" si="23"/>
        <v>-26.789818896736147</v>
      </c>
      <c r="AW39">
        <v>36</v>
      </c>
      <c r="AX39">
        <f>IF(Z39&gt;0, (R39*SUMPRODUCT(K39:$K$98, X39:$X$98)-K39*$AZ$3)/Z39, 0)</f>
        <v>472.90514567889323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0.12591097000000001</v>
      </c>
      <c r="Q40" s="4">
        <f t="shared" si="22"/>
        <v>12.5</v>
      </c>
      <c r="R40">
        <f t="shared" si="0"/>
        <v>50000</v>
      </c>
      <c r="S40">
        <f t="shared" si="1"/>
        <v>435.86486530398133</v>
      </c>
      <c r="U40">
        <f t="shared" si="12"/>
        <v>0.12591097000000001</v>
      </c>
      <c r="V40">
        <f t="shared" si="13"/>
        <v>0.01</v>
      </c>
      <c r="W40">
        <f t="shared" si="14"/>
        <v>0.25141088590027816</v>
      </c>
      <c r="X40">
        <f t="shared" si="15"/>
        <v>3.1655388512263349E-2</v>
      </c>
      <c r="Y40">
        <f t="shared" si="16"/>
        <v>2.5141088590027818E-3</v>
      </c>
      <c r="Z40">
        <f t="shared" si="17"/>
        <v>0.21724138852901204</v>
      </c>
      <c r="AB40">
        <f t="shared" si="18"/>
        <v>118.89350162193065</v>
      </c>
      <c r="AC40">
        <f t="shared" si="19"/>
        <v>94.68788854964771</v>
      </c>
      <c r="AE40">
        <f t="shared" si="2"/>
        <v>0</v>
      </c>
      <c r="AF40">
        <f t="shared" si="24"/>
        <v>0</v>
      </c>
      <c r="AG40">
        <f t="shared" si="24"/>
        <v>-2.7155173566126503</v>
      </c>
      <c r="AH40">
        <f t="shared" si="4"/>
        <v>-1582.7694256131674</v>
      </c>
      <c r="AI40">
        <f t="shared" si="5"/>
        <v>-1585.4849429697801</v>
      </c>
      <c r="AJ40">
        <f t="shared" si="6"/>
        <v>24.205613072282944</v>
      </c>
      <c r="AK40">
        <f t="shared" si="20"/>
        <v>8.3225451135351474</v>
      </c>
      <c r="AL40">
        <f t="shared" si="7"/>
        <v>-1552.9567847839621</v>
      </c>
      <c r="AN40">
        <f t="shared" si="25"/>
        <v>0</v>
      </c>
      <c r="AO40">
        <f t="shared" si="25"/>
        <v>0</v>
      </c>
      <c r="AP40">
        <f t="shared" si="25"/>
        <v>-4.1000178189384791E-2</v>
      </c>
      <c r="AQ40">
        <f t="shared" si="25"/>
        <v>-23.89740883991217</v>
      </c>
      <c r="AR40">
        <f t="shared" si="25"/>
        <v>-23.938409018101556</v>
      </c>
      <c r="AS40">
        <f t="shared" si="25"/>
        <v>0.365467908621608</v>
      </c>
      <c r="AT40">
        <f t="shared" si="25"/>
        <v>0.12565776160966302</v>
      </c>
      <c r="AU40">
        <f t="shared" si="23"/>
        <v>-23.447283347870286</v>
      </c>
      <c r="AW40">
        <v>37</v>
      </c>
      <c r="AX40">
        <f>IF(Z40&gt;0, (R40*SUMPRODUCT(K40:$K$98, X40:$X$98)-K40*$AZ$3)/Z40, 0)</f>
        <v>435.86486530398133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0.140869152</v>
      </c>
      <c r="Q41" s="4">
        <f t="shared" si="22"/>
        <v>12.5</v>
      </c>
      <c r="R41">
        <f t="shared" si="0"/>
        <v>50000</v>
      </c>
      <c r="S41">
        <f t="shared" si="1"/>
        <v>399.09883805115322</v>
      </c>
      <c r="U41">
        <f t="shared" si="12"/>
        <v>0.140869152</v>
      </c>
      <c r="V41">
        <f t="shared" si="13"/>
        <v>0.01</v>
      </c>
      <c r="W41">
        <f t="shared" si="14"/>
        <v>0.21724138852901204</v>
      </c>
      <c r="X41">
        <f t="shared" si="15"/>
        <v>3.0602610181384451E-2</v>
      </c>
      <c r="Y41">
        <f t="shared" si="16"/>
        <v>2.1724138852901205E-3</v>
      </c>
      <c r="Z41">
        <f t="shared" si="17"/>
        <v>0.18446636446233747</v>
      </c>
      <c r="AB41">
        <f t="shared" si="18"/>
        <v>94.68788854964771</v>
      </c>
      <c r="AC41">
        <f t="shared" si="19"/>
        <v>73.620311716439431</v>
      </c>
      <c r="AE41">
        <f t="shared" si="2"/>
        <v>0</v>
      </c>
      <c r="AF41">
        <f t="shared" si="24"/>
        <v>0</v>
      </c>
      <c r="AG41">
        <f t="shared" si="24"/>
        <v>-2.3058295557792183</v>
      </c>
      <c r="AH41">
        <f t="shared" si="4"/>
        <v>-1530.1305090692226</v>
      </c>
      <c r="AI41">
        <f t="shared" si="5"/>
        <v>-1532.4363386250018</v>
      </c>
      <c r="AJ41">
        <f t="shared" si="6"/>
        <v>21.067576833208278</v>
      </c>
      <c r="AK41">
        <f t="shared" si="20"/>
        <v>6.6281521984753402</v>
      </c>
      <c r="AL41">
        <f t="shared" si="7"/>
        <v>-1504.7406095933181</v>
      </c>
      <c r="AN41">
        <f t="shared" si="25"/>
        <v>0</v>
      </c>
      <c r="AO41">
        <f t="shared" si="25"/>
        <v>0</v>
      </c>
      <c r="AP41">
        <f t="shared" si="25"/>
        <v>-3.1084389351878048E-2</v>
      </c>
      <c r="AQ41">
        <f t="shared" si="25"/>
        <v>-20.627358333526896</v>
      </c>
      <c r="AR41">
        <f t="shared" si="25"/>
        <v>-20.658442722878775</v>
      </c>
      <c r="AS41">
        <f t="shared" si="25"/>
        <v>0.28400744510482617</v>
      </c>
      <c r="AT41">
        <f t="shared" si="25"/>
        <v>8.9352685719777197E-2</v>
      </c>
      <c r="AU41">
        <f t="shared" si="23"/>
        <v>-20.28508259205417</v>
      </c>
      <c r="AW41">
        <v>38</v>
      </c>
      <c r="AX41">
        <f>IF(Z41&gt;0, (R41*SUMPRODUCT(K41:$K$98, X41:$X$98)-K41*$AZ$3)/Z41, 0)</f>
        <v>399.09883805115322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0.15811491799999999</v>
      </c>
      <c r="Q42" s="4">
        <f t="shared" si="22"/>
        <v>12.5</v>
      </c>
      <c r="R42">
        <f t="shared" si="0"/>
        <v>50000</v>
      </c>
      <c r="S42">
        <f t="shared" si="1"/>
        <v>361.79763064692196</v>
      </c>
      <c r="U42">
        <f t="shared" si="12"/>
        <v>0.15811491799999999</v>
      </c>
      <c r="V42">
        <f t="shared" si="13"/>
        <v>0.01</v>
      </c>
      <c r="W42">
        <f t="shared" si="14"/>
        <v>0.18446636446233747</v>
      </c>
      <c r="X42">
        <f t="shared" si="15"/>
        <v>2.9166884090720602E-2</v>
      </c>
      <c r="Y42">
        <f t="shared" si="16"/>
        <v>1.8446636446233747E-3</v>
      </c>
      <c r="Z42">
        <f t="shared" si="17"/>
        <v>0.15345481672699349</v>
      </c>
      <c r="AB42">
        <f t="shared" si="18"/>
        <v>73.620311716439431</v>
      </c>
      <c r="AC42">
        <f t="shared" si="19"/>
        <v>55.51958910318389</v>
      </c>
      <c r="AE42">
        <f t="shared" si="2"/>
        <v>0</v>
      </c>
      <c r="AF42">
        <f t="shared" si="24"/>
        <v>0</v>
      </c>
      <c r="AG42">
        <f t="shared" si="24"/>
        <v>-1.9181852090874185</v>
      </c>
      <c r="AH42">
        <f t="shared" si="4"/>
        <v>-1458.34420453603</v>
      </c>
      <c r="AI42">
        <f t="shared" si="5"/>
        <v>-1460.2623897451174</v>
      </c>
      <c r="AJ42">
        <f t="shared" si="6"/>
        <v>18.100722613255542</v>
      </c>
      <c r="AK42">
        <f t="shared" si="20"/>
        <v>5.1534218201507604</v>
      </c>
      <c r="AL42">
        <f t="shared" si="7"/>
        <v>-1437.0082453117111</v>
      </c>
      <c r="AN42">
        <f t="shared" si="25"/>
        <v>0</v>
      </c>
      <c r="AO42">
        <f t="shared" si="25"/>
        <v>0</v>
      </c>
      <c r="AP42">
        <f t="shared" si="25"/>
        <v>-2.3088071236524101E-2</v>
      </c>
      <c r="AQ42">
        <f t="shared" si="25"/>
        <v>-17.553234548043822</v>
      </c>
      <c r="AR42">
        <f t="shared" si="25"/>
        <v>-17.576322619280347</v>
      </c>
      <c r="AS42">
        <f t="shared" si="25"/>
        <v>0.2178677904237562</v>
      </c>
      <c r="AT42">
        <f t="shared" si="25"/>
        <v>6.2028718359320847E-2</v>
      </c>
      <c r="AU42">
        <f t="shared" si="23"/>
        <v>-17.296426110497269</v>
      </c>
      <c r="AW42">
        <v>39</v>
      </c>
      <c r="AX42">
        <f>IF(Z42&gt;0, (R42*SUMPRODUCT(K42:$K$98, X42:$X$98)-K42*$AZ$3)/Z42, 0)</f>
        <v>361.79763064692196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0.17865895700000001</v>
      </c>
      <c r="Q43" s="4">
        <f t="shared" si="22"/>
        <v>12.5</v>
      </c>
      <c r="R43">
        <f t="shared" si="0"/>
        <v>50000</v>
      </c>
      <c r="S43">
        <f t="shared" si="1"/>
        <v>323.05964131825982</v>
      </c>
      <c r="U43">
        <f t="shared" si="12"/>
        <v>0.17865895700000001</v>
      </c>
      <c r="V43">
        <f t="shared" si="13"/>
        <v>0.01</v>
      </c>
      <c r="W43">
        <f t="shared" si="14"/>
        <v>0.15345481672699349</v>
      </c>
      <c r="X43">
        <f t="shared" si="15"/>
        <v>2.7416077503070811E-2</v>
      </c>
      <c r="Y43">
        <f t="shared" si="16"/>
        <v>1.5345481672699348E-3</v>
      </c>
      <c r="Z43">
        <f t="shared" si="17"/>
        <v>0.12450419105665274</v>
      </c>
      <c r="AB43">
        <f t="shared" si="18"/>
        <v>55.51958910318389</v>
      </c>
      <c r="AC43">
        <f t="shared" si="19"/>
        <v>40.222279305382322</v>
      </c>
      <c r="AE43">
        <f t="shared" si="2"/>
        <v>0</v>
      </c>
      <c r="AF43">
        <f t="shared" si="24"/>
        <v>0</v>
      </c>
      <c r="AG43">
        <f t="shared" si="24"/>
        <v>-1.5563023882081592</v>
      </c>
      <c r="AH43">
        <f t="shared" si="4"/>
        <v>-1370.8038751535405</v>
      </c>
      <c r="AI43">
        <f t="shared" si="5"/>
        <v>-1372.3601775417487</v>
      </c>
      <c r="AJ43">
        <f t="shared" si="6"/>
        <v>15.297309797801567</v>
      </c>
      <c r="AK43">
        <f t="shared" si="20"/>
        <v>3.8863712372228725</v>
      </c>
      <c r="AL43">
        <f t="shared" si="7"/>
        <v>-1353.1764965067243</v>
      </c>
      <c r="AN43">
        <f t="shared" si="25"/>
        <v>0</v>
      </c>
      <c r="AO43">
        <f t="shared" si="25"/>
        <v>0</v>
      </c>
      <c r="AP43">
        <f t="shared" si="25"/>
        <v>-1.6725267676696218E-2</v>
      </c>
      <c r="AQ43">
        <f t="shared" si="25"/>
        <v>-14.731752593782486</v>
      </c>
      <c r="AR43">
        <f t="shared" si="25"/>
        <v>-14.748477861459182</v>
      </c>
      <c r="AS43">
        <f t="shared" si="25"/>
        <v>0.16439710112901151</v>
      </c>
      <c r="AT43">
        <f t="shared" si="25"/>
        <v>4.1766047347908848E-2</v>
      </c>
      <c r="AU43">
        <f t="shared" si="23"/>
        <v>-14.542314712982263</v>
      </c>
      <c r="AW43">
        <v>40</v>
      </c>
      <c r="AX43">
        <f>IF(Z43&gt;0, (R43*SUMPRODUCT(K43:$K$98, X43:$X$98)-K43*$AZ$3)/Z43, 0)</f>
        <v>323.05964131825982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0.202352371</v>
      </c>
      <c r="Q44" s="4">
        <f t="shared" si="22"/>
        <v>12.5</v>
      </c>
      <c r="R44">
        <f t="shared" si="0"/>
        <v>50000</v>
      </c>
      <c r="S44">
        <f t="shared" si="1"/>
        <v>280.47340423641987</v>
      </c>
      <c r="U44">
        <f t="shared" si="12"/>
        <v>0.202352371</v>
      </c>
      <c r="V44">
        <f t="shared" si="13"/>
        <v>0.01</v>
      </c>
      <c r="W44">
        <f t="shared" si="14"/>
        <v>0.12450419105665274</v>
      </c>
      <c r="X44">
        <f t="shared" si="15"/>
        <v>2.5193718259750676E-2</v>
      </c>
      <c r="Y44">
        <f t="shared" si="16"/>
        <v>1.2450419105665275E-3</v>
      </c>
      <c r="Z44">
        <f t="shared" si="17"/>
        <v>9.8065430886335528E-2</v>
      </c>
      <c r="AB44">
        <f t="shared" si="18"/>
        <v>40.222279305382322</v>
      </c>
      <c r="AC44">
        <f t="shared" si="19"/>
        <v>27.504745238601878</v>
      </c>
      <c r="AE44">
        <f t="shared" si="2"/>
        <v>0</v>
      </c>
      <c r="AF44">
        <f t="shared" si="24"/>
        <v>0</v>
      </c>
      <c r="AG44">
        <f t="shared" si="24"/>
        <v>-1.2258178860791942</v>
      </c>
      <c r="AH44">
        <f t="shared" si="4"/>
        <v>-1259.6859129875338</v>
      </c>
      <c r="AI44">
        <f t="shared" si="5"/>
        <v>-1260.9117308736129</v>
      </c>
      <c r="AJ44">
        <f t="shared" si="6"/>
        <v>12.717534066780445</v>
      </c>
      <c r="AK44">
        <f t="shared" si="20"/>
        <v>2.8155595513767628</v>
      </c>
      <c r="AL44">
        <f t="shared" si="7"/>
        <v>-1245.3786372554557</v>
      </c>
      <c r="AN44">
        <f t="shared" si="25"/>
        <v>0</v>
      </c>
      <c r="AO44">
        <f t="shared" si="25"/>
        <v>0</v>
      </c>
      <c r="AP44">
        <f t="shared" si="25"/>
        <v>-1.1762158419589388E-2</v>
      </c>
      <c r="AQ44">
        <f t="shared" si="25"/>
        <v>-12.087134178532645</v>
      </c>
      <c r="AR44">
        <f t="shared" si="25"/>
        <v>-12.098896336952235</v>
      </c>
      <c r="AS44">
        <f t="shared" si="25"/>
        <v>0.12202926070727317</v>
      </c>
      <c r="AT44">
        <f t="shared" si="25"/>
        <v>2.7016294882926825E-2</v>
      </c>
      <c r="AU44">
        <f t="shared" si="23"/>
        <v>-11.949850781362034</v>
      </c>
      <c r="AW44">
        <v>41</v>
      </c>
      <c r="AX44">
        <f>IF(Z44&gt;0, (R44*SUMPRODUCT(K44:$K$98, X44:$X$98)-K44*$AZ$3)/Z44, 0)</f>
        <v>280.47340423641987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0.22956153600000001</v>
      </c>
      <c r="Q45" s="4">
        <f t="shared" si="22"/>
        <v>12.5</v>
      </c>
      <c r="R45">
        <f t="shared" si="0"/>
        <v>50000</v>
      </c>
      <c r="S45">
        <f t="shared" si="1"/>
        <v>230.86215922308378</v>
      </c>
      <c r="U45">
        <f t="shared" si="12"/>
        <v>0.22956153600000001</v>
      </c>
      <c r="V45">
        <f t="shared" si="13"/>
        <v>0.01</v>
      </c>
      <c r="W45">
        <f t="shared" si="14"/>
        <v>9.8065430886335528E-2</v>
      </c>
      <c r="X45">
        <f t="shared" si="15"/>
        <v>2.2512050942769025E-2</v>
      </c>
      <c r="Y45">
        <f t="shared" si="16"/>
        <v>9.8065430886335532E-4</v>
      </c>
      <c r="Z45">
        <f t="shared" si="17"/>
        <v>7.4572725634703158E-2</v>
      </c>
      <c r="AB45">
        <f t="shared" si="18"/>
        <v>27.504745238601878</v>
      </c>
      <c r="AC45">
        <f t="shared" si="19"/>
        <v>17.216020459178182</v>
      </c>
      <c r="AE45">
        <f t="shared" si="2"/>
        <v>0</v>
      </c>
      <c r="AF45">
        <f t="shared" si="24"/>
        <v>0</v>
      </c>
      <c r="AG45">
        <f t="shared" si="24"/>
        <v>-0.93215907043378943</v>
      </c>
      <c r="AH45">
        <f t="shared" si="4"/>
        <v>-1125.6025471384512</v>
      </c>
      <c r="AI45">
        <f t="shared" si="5"/>
        <v>-1126.5347062088849</v>
      </c>
      <c r="AJ45">
        <f t="shared" si="6"/>
        <v>10.288724779423696</v>
      </c>
      <c r="AK45">
        <f t="shared" si="20"/>
        <v>1.9253321667021317</v>
      </c>
      <c r="AL45">
        <f t="shared" si="7"/>
        <v>-1114.3206492627589</v>
      </c>
      <c r="AN45">
        <f t="shared" si="25"/>
        <v>0</v>
      </c>
      <c r="AO45">
        <f t="shared" si="25"/>
        <v>0</v>
      </c>
      <c r="AP45">
        <f t="shared" si="25"/>
        <v>-7.9860693588546614E-3</v>
      </c>
      <c r="AQ45">
        <f t="shared" si="25"/>
        <v>-9.6433541195581132</v>
      </c>
      <c r="AR45">
        <f t="shared" si="25"/>
        <v>-9.6513401889169668</v>
      </c>
      <c r="AS45">
        <f t="shared" si="25"/>
        <v>8.8146403665210565E-2</v>
      </c>
      <c r="AT45">
        <f t="shared" si="25"/>
        <v>1.6494863065551518E-2</v>
      </c>
      <c r="AU45">
        <f t="shared" si="23"/>
        <v>-9.546698922186204</v>
      </c>
      <c r="AW45">
        <v>42</v>
      </c>
      <c r="AX45">
        <f>IF(Z45&gt;0, (R45*SUMPRODUCT(K45:$K$98, X45:$X$98)-K45*$AZ$3)/Z45, 0)</f>
        <v>230.86215922308378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0.26099212799999999</v>
      </c>
      <c r="Q46" s="4">
        <f t="shared" si="22"/>
        <v>12.5</v>
      </c>
      <c r="R46">
        <f t="shared" si="0"/>
        <v>50000</v>
      </c>
      <c r="S46">
        <f t="shared" si="1"/>
        <v>168.83179042757783</v>
      </c>
      <c r="U46">
        <f t="shared" si="12"/>
        <v>0.26099212799999999</v>
      </c>
      <c r="V46">
        <f t="shared" si="13"/>
        <v>0.01</v>
      </c>
      <c r="W46">
        <f t="shared" si="14"/>
        <v>7.4572725634703158E-2</v>
      </c>
      <c r="X46">
        <f t="shared" si="15"/>
        <v>1.9462894354161327E-2</v>
      </c>
      <c r="Y46">
        <f t="shared" si="16"/>
        <v>7.4572725634703156E-4</v>
      </c>
      <c r="Z46">
        <f t="shared" si="17"/>
        <v>5.4364104024194802E-2</v>
      </c>
      <c r="AB46">
        <f t="shared" si="18"/>
        <v>17.216020459178182</v>
      </c>
      <c r="AC46">
        <f t="shared" si="19"/>
        <v>9.1783890173958973</v>
      </c>
      <c r="AE46">
        <f t="shared" si="2"/>
        <v>0</v>
      </c>
      <c r="AF46">
        <f t="shared" si="24"/>
        <v>0</v>
      </c>
      <c r="AG46">
        <f t="shared" si="24"/>
        <v>-0.67955130030243505</v>
      </c>
      <c r="AH46">
        <f t="shared" si="4"/>
        <v>-973.14471770806631</v>
      </c>
      <c r="AI46">
        <f t="shared" si="5"/>
        <v>-973.82426900836879</v>
      </c>
      <c r="AJ46">
        <f t="shared" si="6"/>
        <v>8.0376314417822847</v>
      </c>
      <c r="AK46">
        <f t="shared" si="20"/>
        <v>1.2051214321424728</v>
      </c>
      <c r="AL46">
        <f t="shared" si="7"/>
        <v>-964.58151613444397</v>
      </c>
      <c r="AN46">
        <f t="shared" si="25"/>
        <v>0</v>
      </c>
      <c r="AO46">
        <f t="shared" si="25"/>
        <v>0</v>
      </c>
      <c r="AP46">
        <f t="shared" si="25"/>
        <v>-5.198131632984858E-3</v>
      </c>
      <c r="AQ46">
        <f t="shared" si="25"/>
        <v>-7.4439329868681199</v>
      </c>
      <c r="AR46">
        <f t="shared" si="25"/>
        <v>-7.4491311185011044</v>
      </c>
      <c r="AS46">
        <f t="shared" si="25"/>
        <v>6.148272578274467E-2</v>
      </c>
      <c r="AT46">
        <f t="shared" si="25"/>
        <v>9.2184060794524778E-3</v>
      </c>
      <c r="AU46">
        <f t="shared" si="23"/>
        <v>-7.3784299866389071</v>
      </c>
      <c r="AW46">
        <v>43</v>
      </c>
      <c r="AX46">
        <f>IF(Z46&gt;0, (R46*SUMPRODUCT(K46:$K$98, X46:$X$98)-K46*$AZ$3)/Z46, 0)</f>
        <v>168.83179042757783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0.29613519399999999</v>
      </c>
      <c r="Q47" s="4">
        <f t="shared" si="22"/>
        <v>12.5</v>
      </c>
      <c r="R47">
        <f t="shared" si="0"/>
        <v>50000</v>
      </c>
      <c r="S47">
        <f t="shared" si="1"/>
        <v>83.987926183747717</v>
      </c>
      <c r="U47">
        <f t="shared" si="12"/>
        <v>0.29613519399999999</v>
      </c>
      <c r="V47">
        <f t="shared" si="13"/>
        <v>0.01</v>
      </c>
      <c r="W47">
        <f t="shared" si="14"/>
        <v>5.4364104024194802E-2</v>
      </c>
      <c r="X47">
        <f t="shared" si="15"/>
        <v>1.6099124491841109E-2</v>
      </c>
      <c r="Y47">
        <f t="shared" si="16"/>
        <v>5.4364104024194799E-4</v>
      </c>
      <c r="Z47">
        <f t="shared" si="17"/>
        <v>3.7721338492111747E-2</v>
      </c>
      <c r="AB47">
        <f t="shared" si="18"/>
        <v>9.1783890173958973</v>
      </c>
      <c r="AC47">
        <f t="shared" si="19"/>
        <v>3.1681369928276428</v>
      </c>
      <c r="AE47">
        <f t="shared" si="2"/>
        <v>0</v>
      </c>
      <c r="AF47">
        <f t="shared" si="24"/>
        <v>0</v>
      </c>
      <c r="AG47">
        <f t="shared" si="24"/>
        <v>-0.47151673115139686</v>
      </c>
      <c r="AH47">
        <f t="shared" si="4"/>
        <v>-804.95622459205549</v>
      </c>
      <c r="AI47">
        <f t="shared" si="5"/>
        <v>-805.42774132320687</v>
      </c>
      <c r="AJ47">
        <f t="shared" si="6"/>
        <v>6.0102520245682545</v>
      </c>
      <c r="AK47">
        <f t="shared" si="20"/>
        <v>0.6424872312177129</v>
      </c>
      <c r="AL47">
        <f t="shared" si="7"/>
        <v>-798.77500206742093</v>
      </c>
      <c r="AN47">
        <f t="shared" si="25"/>
        <v>0</v>
      </c>
      <c r="AO47">
        <f t="shared" si="25"/>
        <v>0</v>
      </c>
      <c r="AP47">
        <f t="shared" si="25"/>
        <v>-3.2203576759674123E-3</v>
      </c>
      <c r="AQ47">
        <f t="shared" si="25"/>
        <v>-5.4976775698982419</v>
      </c>
      <c r="AR47">
        <f t="shared" si="25"/>
        <v>-5.5008979275742096</v>
      </c>
      <c r="AS47">
        <f t="shared" si="25"/>
        <v>4.1048726297694002E-2</v>
      </c>
      <c r="AT47">
        <f t="shared" si="25"/>
        <v>4.3880493523753127E-3</v>
      </c>
      <c r="AU47">
        <f t="shared" si="23"/>
        <v>-5.4554611519241396</v>
      </c>
      <c r="AW47">
        <v>44</v>
      </c>
      <c r="AX47">
        <f>IF(Z47&gt;0, (R47*SUMPRODUCT(K47:$K$98, X47:$X$98)-K47*$AZ$3)/Z47, 0)</f>
        <v>83.987926183747717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0.33524791700000001</v>
      </c>
      <c r="Q48" s="4">
        <f t="shared" si="22"/>
        <v>12.5</v>
      </c>
      <c r="R48">
        <f t="shared" si="0"/>
        <v>50000</v>
      </c>
      <c r="S48">
        <f t="shared" si="1"/>
        <v>-42.491820386121489</v>
      </c>
      <c r="U48">
        <f t="shared" si="12"/>
        <v>0.33524791700000001</v>
      </c>
      <c r="V48">
        <f t="shared" si="13"/>
        <v>0.01</v>
      </c>
      <c r="W48">
        <f t="shared" si="14"/>
        <v>3.7721338492111747E-2</v>
      </c>
      <c r="X48">
        <f t="shared" si="15"/>
        <v>1.2646000155932384E-2</v>
      </c>
      <c r="Y48">
        <f t="shared" si="16"/>
        <v>3.7721338492111749E-4</v>
      </c>
      <c r="Z48">
        <f t="shared" si="17"/>
        <v>2.4698124951258248E-2</v>
      </c>
      <c r="AB48">
        <f t="shared" si="18"/>
        <v>3.1681369928276428</v>
      </c>
      <c r="AC48">
        <f t="shared" si="19"/>
        <v>-1.0494682893028511</v>
      </c>
      <c r="AE48">
        <f t="shared" si="2"/>
        <v>0</v>
      </c>
      <c r="AF48">
        <f t="shared" si="24"/>
        <v>0</v>
      </c>
      <c r="AG48">
        <f t="shared" si="24"/>
        <v>-0.30872656189072811</v>
      </c>
      <c r="AH48">
        <f t="shared" si="4"/>
        <v>-632.30000779661918</v>
      </c>
      <c r="AI48">
        <f t="shared" si="5"/>
        <v>-632.60873435850988</v>
      </c>
      <c r="AJ48">
        <f t="shared" si="6"/>
        <v>4.2176052821304939</v>
      </c>
      <c r="AK48">
        <f t="shared" si="20"/>
        <v>0.22176958949793502</v>
      </c>
      <c r="AL48">
        <f t="shared" si="7"/>
        <v>-628.16935948688138</v>
      </c>
      <c r="AN48">
        <f t="shared" si="25"/>
        <v>0</v>
      </c>
      <c r="AO48">
        <f t="shared" si="25"/>
        <v>0</v>
      </c>
      <c r="AP48">
        <f t="shared" si="25"/>
        <v>-1.8826213360220556E-3</v>
      </c>
      <c r="AQ48">
        <f t="shared" si="25"/>
        <v>-3.8557792959394135</v>
      </c>
      <c r="AR48">
        <f t="shared" si="25"/>
        <v>-3.8576619172754349</v>
      </c>
      <c r="AS48">
        <f t="shared" si="25"/>
        <v>2.5719049382827507E-2</v>
      </c>
      <c r="AT48">
        <f t="shared" si="25"/>
        <v>1.3523558138720817E-3</v>
      </c>
      <c r="AU48">
        <f t="shared" si="23"/>
        <v>-3.8305905120787349</v>
      </c>
      <c r="AW48">
        <v>45</v>
      </c>
      <c r="AX48">
        <f>IF(Z48&gt;0, (R48*SUMPRODUCT(K48:$K$98, X48:$X$98)-K48*$AZ$3)/Z48, 0)</f>
        <v>-42.491820386121489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0.37793865599999998</v>
      </c>
      <c r="Q49" s="4">
        <f t="shared" si="22"/>
        <v>12.5</v>
      </c>
      <c r="R49">
        <f t="shared" si="0"/>
        <v>50000</v>
      </c>
      <c r="S49">
        <f t="shared" si="1"/>
        <v>-248.88428606225179</v>
      </c>
      <c r="U49">
        <f t="shared" si="12"/>
        <v>0.37793865599999998</v>
      </c>
      <c r="V49">
        <f t="shared" si="13"/>
        <v>0.01</v>
      </c>
      <c r="W49">
        <f t="shared" si="14"/>
        <v>2.4698124951258248E-2</v>
      </c>
      <c r="X49">
        <f t="shared" si="15"/>
        <v>9.3343761497986077E-3</v>
      </c>
      <c r="Y49">
        <f t="shared" si="16"/>
        <v>2.4698124951258248E-4</v>
      </c>
      <c r="Z49">
        <f t="shared" si="17"/>
        <v>1.5116767551947057E-2</v>
      </c>
      <c r="AB49">
        <f t="shared" si="18"/>
        <v>-1.0494682893028511</v>
      </c>
      <c r="AC49">
        <f t="shared" si="19"/>
        <v>-3.762325899735357</v>
      </c>
      <c r="AE49">
        <f t="shared" si="2"/>
        <v>0</v>
      </c>
      <c r="AF49">
        <f t="shared" si="24"/>
        <v>0</v>
      </c>
      <c r="AG49">
        <f t="shared" si="24"/>
        <v>-0.18895959439933821</v>
      </c>
      <c r="AH49">
        <f t="shared" si="4"/>
        <v>-466.71880748993038</v>
      </c>
      <c r="AI49">
        <f t="shared" si="5"/>
        <v>-466.90776708432975</v>
      </c>
      <c r="AJ49">
        <f t="shared" si="6"/>
        <v>2.712857610432506</v>
      </c>
      <c r="AK49">
        <f t="shared" si="20"/>
        <v>-7.346278025119958E-2</v>
      </c>
      <c r="AL49">
        <f t="shared" si="7"/>
        <v>-464.26837225414846</v>
      </c>
      <c r="AN49">
        <f t="shared" si="25"/>
        <v>0</v>
      </c>
      <c r="AO49">
        <f t="shared" si="25"/>
        <v>0</v>
      </c>
      <c r="AP49">
        <f t="shared" si="25"/>
        <v>-1.0288212010435131E-3</v>
      </c>
      <c r="AQ49">
        <f t="shared" si="25"/>
        <v>-2.5411263481896427</v>
      </c>
      <c r="AR49">
        <f t="shared" si="25"/>
        <v>-2.5421551693906865</v>
      </c>
      <c r="AS49">
        <f t="shared" si="25"/>
        <v>1.4770593861070337E-2</v>
      </c>
      <c r="AT49">
        <f t="shared" si="25"/>
        <v>-3.9998003832664625E-4</v>
      </c>
      <c r="AU49">
        <f t="shared" si="23"/>
        <v>-2.5277845555679428</v>
      </c>
      <c r="AW49">
        <v>46</v>
      </c>
      <c r="AX49">
        <f>IF(Z49&gt;0, (R49*SUMPRODUCT(K49:$K$98, X49:$X$98)-K49*$AZ$3)/Z49, 0)</f>
        <v>-248.88428606225179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0.42486345599999997</v>
      </c>
      <c r="Q50" s="4">
        <f t="shared" si="22"/>
        <v>12.5</v>
      </c>
      <c r="R50">
        <f t="shared" si="0"/>
        <v>50000</v>
      </c>
      <c r="S50">
        <f t="shared" si="1"/>
        <v>-618.39671075510819</v>
      </c>
      <c r="U50">
        <f t="shared" si="12"/>
        <v>0.42486345599999997</v>
      </c>
      <c r="V50">
        <f t="shared" si="13"/>
        <v>0.01</v>
      </c>
      <c r="W50">
        <f t="shared" si="14"/>
        <v>1.5116767551947057E-2</v>
      </c>
      <c r="X50">
        <f t="shared" si="15"/>
        <v>6.4225621056688857E-3</v>
      </c>
      <c r="Y50">
        <f t="shared" si="16"/>
        <v>1.5116767551947059E-4</v>
      </c>
      <c r="Z50">
        <f t="shared" si="17"/>
        <v>8.5430377707586998E-3</v>
      </c>
      <c r="AB50">
        <f t="shared" si="18"/>
        <v>-3.762325899735357</v>
      </c>
      <c r="AC50">
        <f t="shared" si="19"/>
        <v>-5.2829864572938323</v>
      </c>
      <c r="AE50">
        <f t="shared" si="2"/>
        <v>0</v>
      </c>
      <c r="AF50">
        <f t="shared" si="24"/>
        <v>0</v>
      </c>
      <c r="AG50">
        <f t="shared" si="24"/>
        <v>-0.10678797213448375</v>
      </c>
      <c r="AH50">
        <f t="shared" si="4"/>
        <v>-321.12810528344426</v>
      </c>
      <c r="AI50">
        <f t="shared" si="5"/>
        <v>-321.23489325557875</v>
      </c>
      <c r="AJ50">
        <f t="shared" si="6"/>
        <v>1.5206605575584753</v>
      </c>
      <c r="AK50">
        <f t="shared" si="20"/>
        <v>-0.26336281298147501</v>
      </c>
      <c r="AL50">
        <f t="shared" si="7"/>
        <v>-319.97759551100177</v>
      </c>
      <c r="AN50">
        <f t="shared" si="25"/>
        <v>0</v>
      </c>
      <c r="AO50">
        <f t="shared" si="25"/>
        <v>0</v>
      </c>
      <c r="AP50">
        <f t="shared" si="25"/>
        <v>-5.1912898031398233E-4</v>
      </c>
      <c r="AQ50">
        <f t="shared" si="25"/>
        <v>-1.5611018967193488</v>
      </c>
      <c r="AR50">
        <f t="shared" si="25"/>
        <v>-1.561621025699663</v>
      </c>
      <c r="AS50">
        <f t="shared" si="25"/>
        <v>7.3923958744610855E-3</v>
      </c>
      <c r="AT50">
        <f t="shared" si="25"/>
        <v>-1.2802871505371159E-3</v>
      </c>
      <c r="AU50">
        <f t="shared" si="23"/>
        <v>-1.555508916975739</v>
      </c>
      <c r="AW50">
        <v>47</v>
      </c>
      <c r="AX50">
        <f>IF(Z50&gt;0, (R50*SUMPRODUCT(K50:$K$98, X50:$X$98)-K50*$AZ$3)/Z50, 0)</f>
        <v>-618.39671075510819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0.47765295400000002</v>
      </c>
      <c r="Q51" s="4">
        <f t="shared" si="22"/>
        <v>12.5</v>
      </c>
      <c r="R51">
        <f t="shared" si="0"/>
        <v>50000</v>
      </c>
      <c r="S51">
        <f t="shared" si="1"/>
        <v>-1355.4850260870601</v>
      </c>
      <c r="U51">
        <f t="shared" si="12"/>
        <v>0.47765295400000002</v>
      </c>
      <c r="V51">
        <f t="shared" si="13"/>
        <v>0.01</v>
      </c>
      <c r="W51">
        <f t="shared" si="14"/>
        <v>8.5430377707586998E-3</v>
      </c>
      <c r="X51">
        <f t="shared" si="15"/>
        <v>4.0806072273364682E-3</v>
      </c>
      <c r="Y51">
        <f t="shared" si="16"/>
        <v>8.5430377707586996E-5</v>
      </c>
      <c r="Z51">
        <f t="shared" si="17"/>
        <v>4.3770001657146449E-3</v>
      </c>
      <c r="AB51">
        <f t="shared" si="18"/>
        <v>-5.2829864572938323</v>
      </c>
      <c r="AC51">
        <f t="shared" si="19"/>
        <v>-5.9329581838067815</v>
      </c>
      <c r="AE51">
        <f t="shared" si="2"/>
        <v>0</v>
      </c>
      <c r="AF51">
        <f t="shared" si="24"/>
        <v>0</v>
      </c>
      <c r="AG51">
        <f t="shared" si="24"/>
        <v>-5.4712502071433064E-2</v>
      </c>
      <c r="AH51">
        <f t="shared" si="4"/>
        <v>-204.0303613668234</v>
      </c>
      <c r="AI51">
        <f t="shared" si="5"/>
        <v>-204.08507386889482</v>
      </c>
      <c r="AJ51">
        <f t="shared" si="6"/>
        <v>0.64997172651294921</v>
      </c>
      <c r="AK51">
        <f t="shared" si="20"/>
        <v>-0.3698090520105683</v>
      </c>
      <c r="AL51">
        <f t="shared" si="7"/>
        <v>-203.80491119439245</v>
      </c>
      <c r="AN51">
        <f t="shared" si="25"/>
        <v>0</v>
      </c>
      <c r="AO51">
        <f t="shared" si="25"/>
        <v>0</v>
      </c>
      <c r="AP51">
        <f t="shared" si="25"/>
        <v>-2.3747696389005444E-4</v>
      </c>
      <c r="AQ51">
        <f t="shared" si="25"/>
        <v>-0.88558389626421963</v>
      </c>
      <c r="AR51">
        <f t="shared" si="25"/>
        <v>-0.88582137322810961</v>
      </c>
      <c r="AS51">
        <f t="shared" si="25"/>
        <v>2.8211707814997586E-3</v>
      </c>
      <c r="AT51">
        <f t="shared" si="25"/>
        <v>-1.6051382694191E-3</v>
      </c>
      <c r="AU51">
        <f t="shared" si="23"/>
        <v>-0.88460534071602892</v>
      </c>
      <c r="AW51">
        <v>48</v>
      </c>
      <c r="AX51">
        <f>IF(Z51&gt;0, (R51*SUMPRODUCT(K51:$K$98, X51:$X$98)-K51*$AZ$3)/Z51, 0)</f>
        <v>-1355.4850260870601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0.53697763200000004</v>
      </c>
      <c r="Q52" s="4">
        <f t="shared" si="22"/>
        <v>12.5</v>
      </c>
      <c r="R52">
        <f t="shared" si="0"/>
        <v>50000</v>
      </c>
      <c r="S52">
        <f t="shared" si="1"/>
        <v>-3028.4415038328257</v>
      </c>
      <c r="U52">
        <f t="shared" si="12"/>
        <v>0.53697763200000004</v>
      </c>
      <c r="V52">
        <f t="shared" si="13"/>
        <v>0.01</v>
      </c>
      <c r="W52">
        <f t="shared" si="14"/>
        <v>4.3770001657146449E-3</v>
      </c>
      <c r="X52">
        <f t="shared" si="15"/>
        <v>2.3503511842490579E-3</v>
      </c>
      <c r="Y52">
        <f t="shared" si="16"/>
        <v>4.3770001657146448E-5</v>
      </c>
      <c r="Z52">
        <f t="shared" si="17"/>
        <v>1.9828789798084405E-3</v>
      </c>
      <c r="AB52">
        <f t="shared" si="18"/>
        <v>-5.9329581838067815</v>
      </c>
      <c r="AC52">
        <f t="shared" si="19"/>
        <v>-6.0050329995295728</v>
      </c>
      <c r="AE52">
        <f t="shared" si="2"/>
        <v>0</v>
      </c>
      <c r="AF52">
        <f t="shared" si="24"/>
        <v>0</v>
      </c>
      <c r="AG52">
        <f t="shared" si="24"/>
        <v>-2.4785987247605508E-2</v>
      </c>
      <c r="AH52">
        <f t="shared" si="4"/>
        <v>-117.51755921245289</v>
      </c>
      <c r="AI52">
        <f t="shared" si="5"/>
        <v>-117.54234519970051</v>
      </c>
      <c r="AJ52">
        <f t="shared" si="6"/>
        <v>7.2074815722791286E-2</v>
      </c>
      <c r="AK52">
        <f t="shared" si="20"/>
        <v>-0.41530707286647472</v>
      </c>
      <c r="AL52">
        <f t="shared" si="7"/>
        <v>-117.88557745684419</v>
      </c>
      <c r="AN52">
        <f t="shared" si="25"/>
        <v>0</v>
      </c>
      <c r="AO52">
        <f t="shared" si="25"/>
        <v>0</v>
      </c>
      <c r="AP52">
        <f t="shared" si="25"/>
        <v>-9.6055693327609762E-5</v>
      </c>
      <c r="AQ52">
        <f t="shared" si="25"/>
        <v>-0.45542792044368191</v>
      </c>
      <c r="AR52">
        <f t="shared" si="25"/>
        <v>-0.45552397613700957</v>
      </c>
      <c r="AS52">
        <f t="shared" si="25"/>
        <v>2.7931896867982345E-4</v>
      </c>
      <c r="AT52">
        <f t="shared" si="25"/>
        <v>-1.6094823429679312E-3</v>
      </c>
      <c r="AU52">
        <f t="shared" si="23"/>
        <v>-0.45685413951129766</v>
      </c>
      <c r="AW52">
        <v>49</v>
      </c>
      <c r="AX52">
        <f>IF(Z52&gt;0, (R52*SUMPRODUCT(K52:$K$98, X52:$X$98)-K52*$AZ$3)/Z52, 0)</f>
        <v>-3028.4415038328257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0.60388337299999995</v>
      </c>
      <c r="Q53" s="4">
        <f t="shared" si="22"/>
        <v>12.5</v>
      </c>
      <c r="R53">
        <f t="shared" si="0"/>
        <v>50000</v>
      </c>
      <c r="S53">
        <f t="shared" si="1"/>
        <v>-7489.4784327046336</v>
      </c>
      <c r="U53">
        <f t="shared" si="12"/>
        <v>0.60388337299999995</v>
      </c>
      <c r="V53">
        <f t="shared" si="13"/>
        <v>0.01</v>
      </c>
      <c r="W53">
        <f t="shared" si="14"/>
        <v>1.9828789798084405E-3</v>
      </c>
      <c r="X53">
        <f t="shared" si="15"/>
        <v>1.1974276465775199E-3</v>
      </c>
      <c r="Y53">
        <f t="shared" si="16"/>
        <v>1.9828789798084406E-5</v>
      </c>
      <c r="Z53">
        <f t="shared" si="17"/>
        <v>7.6562254343283626E-4</v>
      </c>
      <c r="AB53">
        <f t="shared" si="18"/>
        <v>-6.0050329995295728</v>
      </c>
      <c r="AC53">
        <f t="shared" si="19"/>
        <v>-5.7341135266326937</v>
      </c>
      <c r="AE53">
        <f t="shared" si="2"/>
        <v>0</v>
      </c>
      <c r="AF53">
        <f t="shared" si="24"/>
        <v>0</v>
      </c>
      <c r="AG53">
        <f t="shared" si="24"/>
        <v>-9.5702817929104525E-3</v>
      </c>
      <c r="AH53">
        <f t="shared" si="4"/>
        <v>-59.871382328875995</v>
      </c>
      <c r="AI53">
        <f t="shared" si="5"/>
        <v>-59.880952610668906</v>
      </c>
      <c r="AJ53">
        <f t="shared" si="6"/>
        <v>-0.27091947289687912</v>
      </c>
      <c r="AK53">
        <f t="shared" si="20"/>
        <v>-0.42035230996707013</v>
      </c>
      <c r="AL53">
        <f t="shared" si="7"/>
        <v>-60.572224393532856</v>
      </c>
      <c r="AN53">
        <f t="shared" si="25"/>
        <v>0</v>
      </c>
      <c r="AO53">
        <f t="shared" si="25"/>
        <v>0</v>
      </c>
      <c r="AP53">
        <f t="shared" si="25"/>
        <v>-3.3114910992681324E-5</v>
      </c>
      <c r="AQ53">
        <f t="shared" si="25"/>
        <v>-0.20716584315189487</v>
      </c>
      <c r="AR53">
        <f t="shared" si="25"/>
        <v>-0.20719895806288754</v>
      </c>
      <c r="AS53">
        <f t="shared" si="25"/>
        <v>-9.3743051931973939E-4</v>
      </c>
      <c r="AT53">
        <f t="shared" si="25"/>
        <v>-1.454495241763856E-3</v>
      </c>
      <c r="AU53">
        <f t="shared" si="23"/>
        <v>-0.20959088382397115</v>
      </c>
      <c r="AW53">
        <v>50</v>
      </c>
      <c r="AX53">
        <f>IF(Z53&gt;0, (R53*SUMPRODUCT(K53:$K$98, X53:$X$98)-K53*$AZ$3)/Z53, 0)</f>
        <v>-7489.4784327046336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0.676158394</v>
      </c>
      <c r="Q54" s="4">
        <f t="shared" si="22"/>
        <v>12.5</v>
      </c>
      <c r="R54">
        <f t="shared" si="0"/>
        <v>50000</v>
      </c>
      <c r="S54">
        <f t="shared" si="1"/>
        <v>-22027.060961788837</v>
      </c>
      <c r="U54">
        <f t="shared" si="12"/>
        <v>0.676158394</v>
      </c>
      <c r="V54">
        <f t="shared" si="13"/>
        <v>0.01</v>
      </c>
      <c r="W54">
        <f t="shared" si="14"/>
        <v>7.6562254343283626E-4</v>
      </c>
      <c r="X54">
        <f t="shared" si="15"/>
        <v>5.1768210937774178E-4</v>
      </c>
      <c r="Y54">
        <f t="shared" si="16"/>
        <v>7.6562254343283627E-6</v>
      </c>
      <c r="Z54">
        <f t="shared" si="17"/>
        <v>2.4028420862076612E-4</v>
      </c>
      <c r="AB54">
        <f t="shared" si="18"/>
        <v>-5.7341135266326937</v>
      </c>
      <c r="AC54">
        <f t="shared" si="19"/>
        <v>-5.2927549114448018</v>
      </c>
      <c r="AE54">
        <f t="shared" si="2"/>
        <v>0</v>
      </c>
      <c r="AF54">
        <f t="shared" si="24"/>
        <v>0</v>
      </c>
      <c r="AG54">
        <f t="shared" si="24"/>
        <v>-3.0035526077595767E-3</v>
      </c>
      <c r="AH54">
        <f t="shared" si="4"/>
        <v>-25.884105468887089</v>
      </c>
      <c r="AI54">
        <f t="shared" si="5"/>
        <v>-25.887109021494847</v>
      </c>
      <c r="AJ54">
        <f t="shared" si="6"/>
        <v>-0.44135861518789188</v>
      </c>
      <c r="AK54">
        <f t="shared" si="20"/>
        <v>-0.40138794686428858</v>
      </c>
      <c r="AL54">
        <f t="shared" si="7"/>
        <v>-26.729855583547028</v>
      </c>
      <c r="AN54">
        <f t="shared" si="25"/>
        <v>0</v>
      </c>
      <c r="AO54">
        <f t="shared" si="25"/>
        <v>0</v>
      </c>
      <c r="AP54">
        <f t="shared" si="25"/>
        <v>-9.2793186147233587E-6</v>
      </c>
      <c r="AQ54">
        <f t="shared" si="25"/>
        <v>-7.9967589408086959E-2</v>
      </c>
      <c r="AR54">
        <f t="shared" si="25"/>
        <v>-7.9976868726701678E-2</v>
      </c>
      <c r="AS54">
        <f t="shared" si="25"/>
        <v>-1.3635543466430135E-3</v>
      </c>
      <c r="AT54">
        <f t="shared" si="25"/>
        <v>-1.2400670584031019E-3</v>
      </c>
      <c r="AU54">
        <f t="shared" si="23"/>
        <v>-8.2580490131747786E-2</v>
      </c>
      <c r="AW54">
        <v>51</v>
      </c>
      <c r="AX54">
        <f>IF(Z54&gt;0, (R54*SUMPRODUCT(K54:$K$98, X54:$X$98)-K54*$AZ$3)/Z54, 0)</f>
        <v>-22027.060961788837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0.75167664000000001</v>
      </c>
      <c r="Q55" s="4">
        <f t="shared" si="22"/>
        <v>12.5</v>
      </c>
      <c r="R55">
        <f t="shared" si="0"/>
        <v>50000</v>
      </c>
      <c r="S55">
        <f t="shared" si="1"/>
        <v>-83710.020927214049</v>
      </c>
      <c r="U55">
        <f t="shared" si="12"/>
        <v>0.75167664000000001</v>
      </c>
      <c r="V55">
        <f t="shared" si="13"/>
        <v>0.01</v>
      </c>
      <c r="W55">
        <f t="shared" si="14"/>
        <v>2.4028420862076612E-4</v>
      </c>
      <c r="X55">
        <f t="shared" si="15"/>
        <v>1.8061602658111652E-4</v>
      </c>
      <c r="Y55">
        <f t="shared" si="16"/>
        <v>2.4028420862076612E-6</v>
      </c>
      <c r="Z55">
        <f t="shared" si="17"/>
        <v>5.7265339953441938E-5</v>
      </c>
      <c r="AB55">
        <f t="shared" si="18"/>
        <v>-5.2927549114448018</v>
      </c>
      <c r="AC55">
        <f t="shared" si="19"/>
        <v>-4.7936828059066512</v>
      </c>
      <c r="AE55">
        <f t="shared" si="2"/>
        <v>0</v>
      </c>
      <c r="AF55">
        <f t="shared" si="24"/>
        <v>0</v>
      </c>
      <c r="AG55">
        <f t="shared" si="24"/>
        <v>-7.1581674941802425E-4</v>
      </c>
      <c r="AH55">
        <f t="shared" si="4"/>
        <v>-9.0308013290558264</v>
      </c>
      <c r="AI55">
        <f t="shared" si="5"/>
        <v>-9.0315171458052443</v>
      </c>
      <c r="AJ55">
        <f t="shared" si="6"/>
        <v>-0.49907210553815062</v>
      </c>
      <c r="AK55">
        <f t="shared" si="20"/>
        <v>-0.37049284380113617</v>
      </c>
      <c r="AL55">
        <f t="shared" si="7"/>
        <v>-9.9010820951445311</v>
      </c>
      <c r="AN55">
        <f t="shared" si="25"/>
        <v>0</v>
      </c>
      <c r="AO55">
        <f t="shared" si="25"/>
        <v>0</v>
      </c>
      <c r="AP55">
        <f t="shared" si="25"/>
        <v>-1.9745342774744787E-6</v>
      </c>
      <c r="AQ55">
        <f t="shared" si="25"/>
        <v>-2.4910882277873962E-2</v>
      </c>
      <c r="AR55">
        <f t="shared" si="25"/>
        <v>-2.4912856812151433E-2</v>
      </c>
      <c r="AS55">
        <f t="shared" si="25"/>
        <v>-1.3766581742011774E-3</v>
      </c>
      <c r="AT55">
        <f t="shared" si="25"/>
        <v>-1.0219805840518668E-3</v>
      </c>
      <c r="AU55">
        <f t="shared" si="23"/>
        <v>-2.7311495570404479E-2</v>
      </c>
      <c r="AW55">
        <v>52</v>
      </c>
      <c r="AX55">
        <f>IF(Z55&gt;0, (R55*SUMPRODUCT(K55:$K$98, X55:$X$98)-K55*$AZ$3)/Z55, 0)</f>
        <v>-83710.020927214049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0.75374016600000004</v>
      </c>
      <c r="Q56" s="4">
        <f t="shared" si="22"/>
        <v>12.5</v>
      </c>
      <c r="R56">
        <f t="shared" si="0"/>
        <v>50000</v>
      </c>
      <c r="S56">
        <f t="shared" si="1"/>
        <v>-317941.83468174515</v>
      </c>
      <c r="U56">
        <f t="shared" si="12"/>
        <v>0.75374016600000004</v>
      </c>
      <c r="V56">
        <f t="shared" si="13"/>
        <v>0.01</v>
      </c>
      <c r="W56">
        <f t="shared" si="14"/>
        <v>5.7265339953441938E-5</v>
      </c>
      <c r="X56">
        <f t="shared" si="15"/>
        <v>4.3163186842553758E-5</v>
      </c>
      <c r="Y56">
        <f t="shared" si="16"/>
        <v>5.7265339953441943E-7</v>
      </c>
      <c r="Z56">
        <f t="shared" si="17"/>
        <v>1.352949971135376E-5</v>
      </c>
      <c r="AB56">
        <f t="shared" si="18"/>
        <v>-4.7936828059066512</v>
      </c>
      <c r="AC56">
        <f t="shared" si="19"/>
        <v>-4.3015939605539559</v>
      </c>
      <c r="AE56">
        <f t="shared" si="2"/>
        <v>0</v>
      </c>
      <c r="AF56">
        <f t="shared" si="24"/>
        <v>0</v>
      </c>
      <c r="AG56">
        <f t="shared" si="24"/>
        <v>-1.6911874639192201E-4</v>
      </c>
      <c r="AH56">
        <f t="shared" si="4"/>
        <v>-2.1581593421276879</v>
      </c>
      <c r="AI56">
        <f t="shared" si="5"/>
        <v>-2.1583284608740798</v>
      </c>
      <c r="AJ56">
        <f t="shared" si="6"/>
        <v>-0.49208884535269526</v>
      </c>
      <c r="AK56">
        <f t="shared" si="20"/>
        <v>-0.33555779641346561</v>
      </c>
      <c r="AL56">
        <f t="shared" si="7"/>
        <v>-2.9859751026402406</v>
      </c>
      <c r="AN56">
        <f t="shared" si="25"/>
        <v>0</v>
      </c>
      <c r="AO56">
        <f t="shared" si="25"/>
        <v>0</v>
      </c>
      <c r="AP56">
        <f t="shared" si="25"/>
        <v>-4.1652066127091988E-7</v>
      </c>
      <c r="AQ56">
        <f t="shared" si="25"/>
        <v>-5.3153064074153693E-3</v>
      </c>
      <c r="AR56">
        <f t="shared" si="25"/>
        <v>-5.31572292807664E-3</v>
      </c>
      <c r="AS56">
        <f t="shared" si="25"/>
        <v>-1.2119600910200352E-3</v>
      </c>
      <c r="AT56">
        <f t="shared" si="25"/>
        <v>-8.2644152844445033E-4</v>
      </c>
      <c r="AU56">
        <f t="shared" si="23"/>
        <v>-7.3541245475411254E-3</v>
      </c>
      <c r="AW56">
        <v>53</v>
      </c>
      <c r="AX56">
        <f>IF(Z56&gt;0, (R56*SUMPRODUCT(K56:$K$98, X56:$X$98)-K56*$AZ$3)/Z56, 0)</f>
        <v>-317941.83468174515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0.75596915499999995</v>
      </c>
      <c r="Q57" s="4">
        <f t="shared" si="22"/>
        <v>12.5</v>
      </c>
      <c r="R57">
        <f t="shared" si="0"/>
        <v>50000</v>
      </c>
      <c r="S57">
        <f t="shared" si="1"/>
        <v>-1214438.8639912738</v>
      </c>
      <c r="U57">
        <f t="shared" si="12"/>
        <v>0.75596915499999995</v>
      </c>
      <c r="V57">
        <f t="shared" si="13"/>
        <v>0.01</v>
      </c>
      <c r="W57">
        <f t="shared" si="14"/>
        <v>1.352949971135376E-5</v>
      </c>
      <c r="X57">
        <f t="shared" si="15"/>
        <v>1.0227884464364845E-5</v>
      </c>
      <c r="Y57">
        <f t="shared" si="16"/>
        <v>1.352949971135376E-7</v>
      </c>
      <c r="Z57">
        <f t="shared" si="17"/>
        <v>3.1663202498753778E-6</v>
      </c>
      <c r="AB57">
        <f t="shared" si="18"/>
        <v>-4.3015939605539559</v>
      </c>
      <c r="AC57">
        <f t="shared" si="19"/>
        <v>-3.8453023672912199</v>
      </c>
      <c r="AE57">
        <f t="shared" si="2"/>
        <v>0</v>
      </c>
      <c r="AF57">
        <f t="shared" si="24"/>
        <v>0</v>
      </c>
      <c r="AG57">
        <f t="shared" si="24"/>
        <v>-3.9579003123442221E-5</v>
      </c>
      <c r="AH57">
        <f t="shared" si="4"/>
        <v>-0.51139422321824224</v>
      </c>
      <c r="AI57">
        <f t="shared" si="5"/>
        <v>-0.5114338022213657</v>
      </c>
      <c r="AJ57">
        <f t="shared" si="6"/>
        <v>-0.45629159326273605</v>
      </c>
      <c r="AK57">
        <f t="shared" si="20"/>
        <v>-0.30111157723877696</v>
      </c>
      <c r="AL57">
        <f t="shared" si="7"/>
        <v>-1.2688369727228788</v>
      </c>
      <c r="AN57">
        <f t="shared" si="25"/>
        <v>0</v>
      </c>
      <c r="AO57">
        <f t="shared" si="25"/>
        <v>0</v>
      </c>
      <c r="AP57">
        <f t="shared" si="25"/>
        <v>-8.7034537783207294E-8</v>
      </c>
      <c r="AQ57">
        <f t="shared" si="25"/>
        <v>-1.124559901217923E-3</v>
      </c>
      <c r="AR57">
        <f t="shared" si="25"/>
        <v>-1.1246469357557062E-3</v>
      </c>
      <c r="AS57">
        <f t="shared" si="25"/>
        <v>-1.0033887864766304E-3</v>
      </c>
      <c r="AT57">
        <f t="shared" si="25"/>
        <v>-6.6214671613664983E-4</v>
      </c>
      <c r="AU57">
        <f t="shared" si="23"/>
        <v>-2.7901824383689865E-3</v>
      </c>
      <c r="AW57">
        <v>54</v>
      </c>
      <c r="AX57">
        <f>IF(Z57&gt;0, (R57*SUMPRODUCT(K57:$K$98, X57:$X$98)-K57*$AZ$3)/Z57, 0)</f>
        <v>-1214438.8639912738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0.75842527199999998</v>
      </c>
      <c r="Q58" s="4">
        <f t="shared" si="22"/>
        <v>12.5</v>
      </c>
      <c r="R58">
        <f t="shared" si="0"/>
        <v>50000</v>
      </c>
      <c r="S58">
        <f t="shared" si="1"/>
        <v>-4683703.9408990331</v>
      </c>
      <c r="U58">
        <f t="shared" si="12"/>
        <v>0.75842527199999998</v>
      </c>
      <c r="V58">
        <f t="shared" si="13"/>
        <v>0.01</v>
      </c>
      <c r="W58">
        <f t="shared" si="14"/>
        <v>3.1663202498753778E-6</v>
      </c>
      <c r="X58">
        <f t="shared" si="15"/>
        <v>2.4014172967508414E-6</v>
      </c>
      <c r="Y58">
        <f t="shared" si="16"/>
        <v>3.166320249875378E-8</v>
      </c>
      <c r="Z58">
        <f t="shared" si="17"/>
        <v>7.3323975062578266E-7</v>
      </c>
      <c r="AB58">
        <f t="shared" si="18"/>
        <v>-3.8453023672912199</v>
      </c>
      <c r="AC58">
        <f t="shared" si="19"/>
        <v>-3.4342779096298024</v>
      </c>
      <c r="AE58">
        <f t="shared" si="2"/>
        <v>0</v>
      </c>
      <c r="AF58">
        <f t="shared" si="24"/>
        <v>0</v>
      </c>
      <c r="AG58">
        <f t="shared" si="24"/>
        <v>-9.1654968828222827E-6</v>
      </c>
      <c r="AH58">
        <f t="shared" si="4"/>
        <v>-0.12007086483754208</v>
      </c>
      <c r="AI58">
        <f t="shared" si="5"/>
        <v>-0.12008003033442489</v>
      </c>
      <c r="AJ58">
        <f t="shared" si="6"/>
        <v>-0.41102445766141749</v>
      </c>
      <c r="AK58">
        <f t="shared" si="20"/>
        <v>-0.26917116571038541</v>
      </c>
      <c r="AL58">
        <f t="shared" si="7"/>
        <v>-0.80027565370622789</v>
      </c>
      <c r="AN58">
        <f t="shared" si="25"/>
        <v>0</v>
      </c>
      <c r="AO58">
        <f t="shared" si="25"/>
        <v>0</v>
      </c>
      <c r="AP58">
        <f t="shared" si="25"/>
        <v>-1.7995535190849955E-8</v>
      </c>
      <c r="AQ58">
        <f t="shared" si="25"/>
        <v>-2.3574711782722594E-4</v>
      </c>
      <c r="AR58">
        <f t="shared" si="25"/>
        <v>-2.3576511336241679E-4</v>
      </c>
      <c r="AS58">
        <f t="shared" si="25"/>
        <v>-8.0700535788829578E-4</v>
      </c>
      <c r="AT58">
        <f t="shared" si="25"/>
        <v>-5.2849062596721931E-4</v>
      </c>
      <c r="AU58">
        <f t="shared" si="23"/>
        <v>-1.5712610972179321E-3</v>
      </c>
      <c r="AW58">
        <v>55</v>
      </c>
      <c r="AX58">
        <f>IF(Z58&gt;0, (R58*SUMPRODUCT(K58:$K$98, X58:$X$98)-K58*$AZ$3)/Z58, 0)</f>
        <v>-4683703.9408990331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0.76114147499999996</v>
      </c>
      <c r="Q59" s="4">
        <f t="shared" si="22"/>
        <v>12.5</v>
      </c>
      <c r="R59">
        <f t="shared" si="0"/>
        <v>50000</v>
      </c>
      <c r="S59">
        <f t="shared" si="1"/>
        <v>-18273982.147029135</v>
      </c>
      <c r="U59">
        <f t="shared" si="12"/>
        <v>0.76114147499999996</v>
      </c>
      <c r="V59">
        <f t="shared" si="13"/>
        <v>0.01</v>
      </c>
      <c r="W59">
        <f t="shared" si="14"/>
        <v>7.3323975062578266E-7</v>
      </c>
      <c r="X59">
        <f t="shared" si="15"/>
        <v>5.5809918531994034E-7</v>
      </c>
      <c r="Y59">
        <f t="shared" si="16"/>
        <v>7.3323975062578265E-9</v>
      </c>
      <c r="Z59">
        <f t="shared" si="17"/>
        <v>1.678081677995845E-7</v>
      </c>
      <c r="AB59">
        <f t="shared" si="18"/>
        <v>-3.4342779096298024</v>
      </c>
      <c r="AC59">
        <f t="shared" si="19"/>
        <v>-3.0665234624952769</v>
      </c>
      <c r="AE59">
        <f t="shared" si="2"/>
        <v>0</v>
      </c>
      <c r="AF59">
        <f t="shared" si="24"/>
        <v>0</v>
      </c>
      <c r="AG59">
        <f t="shared" si="24"/>
        <v>-2.0976020974948065E-6</v>
      </c>
      <c r="AH59">
        <f t="shared" si="4"/>
        <v>-2.7904959265997016E-2</v>
      </c>
      <c r="AI59">
        <f t="shared" si="5"/>
        <v>-2.7907056868094512E-2</v>
      </c>
      <c r="AJ59">
        <f t="shared" si="6"/>
        <v>-0.36775444713452554</v>
      </c>
      <c r="AK59">
        <f t="shared" si="20"/>
        <v>-0.24039945367408619</v>
      </c>
      <c r="AL59">
        <f t="shared" si="7"/>
        <v>-0.63606095767670623</v>
      </c>
      <c r="AN59">
        <f t="shared" si="25"/>
        <v>0</v>
      </c>
      <c r="AO59">
        <f t="shared" si="25"/>
        <v>0</v>
      </c>
      <c r="AP59">
        <f t="shared" si="25"/>
        <v>-3.6771711074674246E-9</v>
      </c>
      <c r="AQ59">
        <f t="shared" si="25"/>
        <v>-4.8918386423492639E-5</v>
      </c>
      <c r="AR59">
        <f t="shared" si="25"/>
        <v>-4.892206359460011E-5</v>
      </c>
      <c r="AS59">
        <f t="shared" si="25"/>
        <v>-6.446866301577399E-4</v>
      </c>
      <c r="AT59">
        <f t="shared" si="25"/>
        <v>-4.2142879545985581E-4</v>
      </c>
      <c r="AU59">
        <f t="shared" si="23"/>
        <v>-1.1150374892121959E-3</v>
      </c>
      <c r="AW59">
        <v>56</v>
      </c>
      <c r="AX59">
        <f>IF(Z59&gt;0, (R59*SUMPRODUCT(K59:$K$98, X59:$X$98)-K59*$AZ$3)/Z59, 0)</f>
        <v>-18273982.147029135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0.76383916100000004</v>
      </c>
      <c r="Q60" s="4">
        <f t="shared" si="22"/>
        <v>12.5</v>
      </c>
      <c r="R60">
        <f t="shared" si="0"/>
        <v>50000</v>
      </c>
      <c r="S60">
        <f t="shared" si="1"/>
        <v>-72144708.226950422</v>
      </c>
      <c r="U60">
        <f t="shared" si="12"/>
        <v>0.76383916100000004</v>
      </c>
      <c r="V60">
        <f t="shared" si="13"/>
        <v>0.01</v>
      </c>
      <c r="W60">
        <f t="shared" si="14"/>
        <v>1.678081677995845E-7</v>
      </c>
      <c r="X60">
        <f t="shared" si="15"/>
        <v>1.2817845010098185E-7</v>
      </c>
      <c r="Y60">
        <f t="shared" si="16"/>
        <v>1.6780816779958451E-9</v>
      </c>
      <c r="Z60">
        <f t="shared" si="17"/>
        <v>3.7951636020606807E-8</v>
      </c>
      <c r="AB60">
        <f t="shared" si="18"/>
        <v>-3.0665234624952769</v>
      </c>
      <c r="AC60">
        <f t="shared" si="19"/>
        <v>-2.7380097074420999</v>
      </c>
      <c r="AE60">
        <f t="shared" si="2"/>
        <v>0</v>
      </c>
      <c r="AF60">
        <f t="shared" si="24"/>
        <v>0</v>
      </c>
      <c r="AG60">
        <f t="shared" si="24"/>
        <v>-4.7439545025758507E-7</v>
      </c>
      <c r="AH60">
        <f t="shared" si="4"/>
        <v>-6.4089225050490929E-3</v>
      </c>
      <c r="AI60">
        <f t="shared" si="5"/>
        <v>-6.4093969004993508E-3</v>
      </c>
      <c r="AJ60">
        <f t="shared" si="6"/>
        <v>-0.32851375505317693</v>
      </c>
      <c r="AK60">
        <f t="shared" si="20"/>
        <v>-0.21465664237466939</v>
      </c>
      <c r="AL60">
        <f t="shared" si="7"/>
        <v>-0.54957979432834569</v>
      </c>
      <c r="AN60">
        <f t="shared" si="25"/>
        <v>0</v>
      </c>
      <c r="AO60">
        <f t="shared" si="25"/>
        <v>0</v>
      </c>
      <c r="AP60">
        <f t="shared" si="25"/>
        <v>-7.4252866322445678E-10</v>
      </c>
      <c r="AQ60">
        <f t="shared" si="25"/>
        <v>-1.0031311762790566E-5</v>
      </c>
      <c r="AR60">
        <f t="shared" si="25"/>
        <v>-1.0032054291453791E-5</v>
      </c>
      <c r="AS60">
        <f t="shared" si="25"/>
        <v>-5.1419312570985586E-4</v>
      </c>
      <c r="AT60">
        <f t="shared" si="25"/>
        <v>-3.3598279584715534E-4</v>
      </c>
      <c r="AU60">
        <f t="shared" si="23"/>
        <v>-8.6020797584846506E-4</v>
      </c>
      <c r="AW60">
        <v>57</v>
      </c>
      <c r="AX60">
        <f>IF(Z60&gt;0, (R60*SUMPRODUCT(K60:$K$98, X60:$X$98)-K60*$AZ$3)/Z60, 0)</f>
        <v>-72144708.226950422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0.76675259399999995</v>
      </c>
      <c r="Q61" s="4">
        <f t="shared" si="22"/>
        <v>12.5</v>
      </c>
      <c r="R61">
        <f t="shared" si="0"/>
        <v>50000</v>
      </c>
      <c r="S61">
        <f t="shared" si="1"/>
        <v>-288537045.25341994</v>
      </c>
      <c r="U61">
        <f t="shared" si="12"/>
        <v>0.76675259399999995</v>
      </c>
      <c r="V61">
        <f t="shared" si="13"/>
        <v>0.01</v>
      </c>
      <c r="W61">
        <f t="shared" si="14"/>
        <v>3.7951636020606807E-8</v>
      </c>
      <c r="X61">
        <f t="shared" si="15"/>
        <v>2.9099515365344104E-8</v>
      </c>
      <c r="Y61">
        <f t="shared" si="16"/>
        <v>3.7951636020606808E-10</v>
      </c>
      <c r="Z61">
        <f t="shared" si="17"/>
        <v>8.4726042950566351E-9</v>
      </c>
      <c r="AB61">
        <f t="shared" si="18"/>
        <v>-2.7380097074420999</v>
      </c>
      <c r="AC61">
        <f t="shared" si="19"/>
        <v>-2.4446602088970764</v>
      </c>
      <c r="AE61">
        <f t="shared" si="2"/>
        <v>0</v>
      </c>
      <c r="AF61">
        <f t="shared" si="24"/>
        <v>0</v>
      </c>
      <c r="AG61">
        <f t="shared" si="24"/>
        <v>-1.0590755368820793E-7</v>
      </c>
      <c r="AH61">
        <f t="shared" si="4"/>
        <v>-1.4549757682672051E-3</v>
      </c>
      <c r="AI61">
        <f t="shared" si="5"/>
        <v>-1.4550816758208934E-3</v>
      </c>
      <c r="AJ61">
        <f t="shared" si="6"/>
        <v>-0.29334949854502357</v>
      </c>
      <c r="AK61">
        <f t="shared" si="20"/>
        <v>-0.19166067952094701</v>
      </c>
      <c r="AL61">
        <f t="shared" si="7"/>
        <v>-0.48646525974179144</v>
      </c>
      <c r="AN61">
        <f t="shared" si="25"/>
        <v>0</v>
      </c>
      <c r="AO61">
        <f t="shared" si="25"/>
        <v>0</v>
      </c>
      <c r="AP61">
        <f t="shared" si="25"/>
        <v>-1.4800678387991751E-10</v>
      </c>
      <c r="AQ61">
        <f t="shared" si="25"/>
        <v>-2.0333420665953731E-6</v>
      </c>
      <c r="AR61">
        <f t="shared" si="25"/>
        <v>-2.0334900733792531E-6</v>
      </c>
      <c r="AS61">
        <f t="shared" si="25"/>
        <v>-4.09958632037308E-4</v>
      </c>
      <c r="AT61">
        <f t="shared" si="25"/>
        <v>-2.6784756879237983E-4</v>
      </c>
      <c r="AU61">
        <f t="shared" si="23"/>
        <v>-6.7983969090306708E-4</v>
      </c>
      <c r="AW61">
        <v>58</v>
      </c>
      <c r="AX61">
        <f>IF(Z61&gt;0, (R61*SUMPRODUCT(K61:$K$98, X61:$X$98)-K61*$AZ$3)/Z61, 0)</f>
        <v>-288537045.25341994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0.76980532899999998</v>
      </c>
      <c r="Q62" s="4">
        <f t="shared" si="22"/>
        <v>12.5</v>
      </c>
      <c r="R62">
        <f t="shared" si="0"/>
        <v>50000</v>
      </c>
      <c r="S62">
        <f t="shared" si="1"/>
        <v>-1169976405.5799153</v>
      </c>
      <c r="U62">
        <f t="shared" si="12"/>
        <v>0.76980532899999998</v>
      </c>
      <c r="V62">
        <f t="shared" si="13"/>
        <v>0.01</v>
      </c>
      <c r="W62">
        <f t="shared" si="14"/>
        <v>8.4726042950566351E-9</v>
      </c>
      <c r="X62">
        <f t="shared" si="15"/>
        <v>6.522255936842886E-9</v>
      </c>
      <c r="Y62">
        <f t="shared" si="16"/>
        <v>8.4726042950566353E-11</v>
      </c>
      <c r="Z62">
        <f t="shared" si="17"/>
        <v>1.8656223152631829E-9</v>
      </c>
      <c r="AB62">
        <f t="shared" si="18"/>
        <v>-2.4446602088970764</v>
      </c>
      <c r="AC62">
        <f t="shared" si="19"/>
        <v>-2.1827340905812984</v>
      </c>
      <c r="AE62">
        <f t="shared" si="2"/>
        <v>0</v>
      </c>
      <c r="AF62">
        <f t="shared" si="24"/>
        <v>0</v>
      </c>
      <c r="AG62">
        <f t="shared" si="24"/>
        <v>-2.3320278940789786E-8</v>
      </c>
      <c r="AH62">
        <f t="shared" si="4"/>
        <v>-3.2611279684214428E-4</v>
      </c>
      <c r="AI62">
        <f t="shared" si="5"/>
        <v>-3.2613611712108506E-4</v>
      </c>
      <c r="AJ62">
        <f t="shared" si="6"/>
        <v>-0.26192611831577794</v>
      </c>
      <c r="AK62">
        <f t="shared" si="20"/>
        <v>-0.17112621462279537</v>
      </c>
      <c r="AL62">
        <f t="shared" si="7"/>
        <v>-0.43337846905569438</v>
      </c>
      <c r="AN62">
        <f t="shared" si="25"/>
        <v>0</v>
      </c>
      <c r="AO62">
        <f t="shared" si="25"/>
        <v>0</v>
      </c>
      <c r="AP62">
        <f t="shared" si="25"/>
        <v>-2.9098486680541556E-11</v>
      </c>
      <c r="AQ62">
        <f t="shared" si="25"/>
        <v>-4.0691575342468495E-7</v>
      </c>
      <c r="AR62">
        <f t="shared" si="25"/>
        <v>-4.0694485191136545E-7</v>
      </c>
      <c r="AS62">
        <f t="shared" si="25"/>
        <v>-3.2682515009571726E-4</v>
      </c>
      <c r="AT62">
        <f t="shared" si="25"/>
        <v>-2.1352720049086453E-4</v>
      </c>
      <c r="AU62">
        <f t="shared" si="23"/>
        <v>-5.4075929543849315E-4</v>
      </c>
      <c r="AW62">
        <v>59</v>
      </c>
      <c r="AX62">
        <f>IF(Z62&gt;0, (R62*SUMPRODUCT(K62:$K$98, X62:$X$98)-K62*$AZ$3)/Z62, 0)</f>
        <v>-1169976405.5799153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0.772959481</v>
      </c>
      <c r="Q63" s="4">
        <f t="shared" si="22"/>
        <v>12.5</v>
      </c>
      <c r="R63">
        <f t="shared" si="0"/>
        <v>50000</v>
      </c>
      <c r="S63">
        <f t="shared" si="1"/>
        <v>-4813027468.4643192</v>
      </c>
      <c r="U63">
        <f t="shared" si="12"/>
        <v>0.772959481</v>
      </c>
      <c r="V63">
        <f t="shared" si="13"/>
        <v>0.01</v>
      </c>
      <c r="W63">
        <f t="shared" si="14"/>
        <v>1.8656223152631829E-9</v>
      </c>
      <c r="X63">
        <f t="shared" si="15"/>
        <v>1.4420504565478483E-9</v>
      </c>
      <c r="Y63">
        <f t="shared" si="16"/>
        <v>1.8656223152631829E-11</v>
      </c>
      <c r="Z63">
        <f t="shared" si="17"/>
        <v>4.0491563556270272E-10</v>
      </c>
      <c r="AB63">
        <f t="shared" si="18"/>
        <v>-2.1827340905812984</v>
      </c>
      <c r="AC63">
        <f t="shared" si="19"/>
        <v>-1.9488700763739759</v>
      </c>
      <c r="AE63">
        <f t="shared" si="2"/>
        <v>0</v>
      </c>
      <c r="AF63">
        <f t="shared" si="24"/>
        <v>0</v>
      </c>
      <c r="AG63">
        <f t="shared" si="24"/>
        <v>-5.0614454445337841E-9</v>
      </c>
      <c r="AH63">
        <f t="shared" si="4"/>
        <v>-7.2102522827392418E-5</v>
      </c>
      <c r="AI63">
        <f t="shared" si="5"/>
        <v>-7.2107584272836946E-5</v>
      </c>
      <c r="AJ63">
        <f t="shared" si="6"/>
        <v>-0.2338640142073225</v>
      </c>
      <c r="AK63">
        <f t="shared" si="20"/>
        <v>-0.15279138634069089</v>
      </c>
      <c r="AL63">
        <f t="shared" si="7"/>
        <v>-0.38672750813228624</v>
      </c>
      <c r="AN63">
        <f t="shared" si="25"/>
        <v>0</v>
      </c>
      <c r="AO63">
        <f t="shared" si="25"/>
        <v>0</v>
      </c>
      <c r="AP63">
        <f t="shared" si="25"/>
        <v>-5.6388845100529684E-12</v>
      </c>
      <c r="AQ63">
        <f t="shared" si="25"/>
        <v>-8.0328397008845777E-8</v>
      </c>
      <c r="AR63">
        <f t="shared" si="25"/>
        <v>-8.033403589335582E-8</v>
      </c>
      <c r="AS63">
        <f t="shared" si="25"/>
        <v>-2.6054457795187167E-4</v>
      </c>
      <c r="AT63">
        <f t="shared" si="25"/>
        <v>-1.7022271427157527E-4</v>
      </c>
      <c r="AU63">
        <f t="shared" si="23"/>
        <v>-4.3084762625934027E-4</v>
      </c>
      <c r="AW63">
        <v>60</v>
      </c>
      <c r="AX63">
        <f>IF(Z63&gt;0, (R63*SUMPRODUCT(K63:$K$98, X63:$X$98)-K63*$AZ$3)/Z63, 0)</f>
        <v>-4813027468.4643192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0.77634382000000002</v>
      </c>
      <c r="Q64" s="4">
        <f t="shared" si="22"/>
        <v>12.5</v>
      </c>
      <c r="R64">
        <f t="shared" si="0"/>
        <v>50000</v>
      </c>
      <c r="S64">
        <f t="shared" si="1"/>
        <v>-20113371520.546143</v>
      </c>
      <c r="U64">
        <f t="shared" si="12"/>
        <v>0.77634382000000002</v>
      </c>
      <c r="V64">
        <f t="shared" si="13"/>
        <v>0.01</v>
      </c>
      <c r="W64">
        <f t="shared" si="14"/>
        <v>4.0491563556270272E-10</v>
      </c>
      <c r="X64">
        <f t="shared" si="15"/>
        <v>3.1435375129047647E-10</v>
      </c>
      <c r="Y64">
        <f t="shared" si="16"/>
        <v>4.049156355627027E-12</v>
      </c>
      <c r="Z64">
        <f t="shared" si="17"/>
        <v>8.6512727916599222E-11</v>
      </c>
      <c r="AB64">
        <f t="shared" si="18"/>
        <v>-1.9488700763739759</v>
      </c>
      <c r="AC64">
        <f t="shared" si="19"/>
        <v>-1.7400626378424839</v>
      </c>
      <c r="AE64">
        <f t="shared" si="2"/>
        <v>0</v>
      </c>
      <c r="AF64">
        <f t="shared" si="24"/>
        <v>0</v>
      </c>
      <c r="AG64">
        <f t="shared" si="24"/>
        <v>-1.0814090989574902E-9</v>
      </c>
      <c r="AH64">
        <f t="shared" si="4"/>
        <v>-1.5717687564523825E-5</v>
      </c>
      <c r="AI64">
        <f t="shared" si="5"/>
        <v>-1.5718768973622782E-5</v>
      </c>
      <c r="AJ64">
        <f t="shared" si="6"/>
        <v>-0.20880743853149197</v>
      </c>
      <c r="AK64">
        <f t="shared" si="20"/>
        <v>-0.13642090534617832</v>
      </c>
      <c r="AL64">
        <f t="shared" si="7"/>
        <v>-0.34524406264664392</v>
      </c>
      <c r="AN64">
        <f t="shared" si="25"/>
        <v>0</v>
      </c>
      <c r="AO64">
        <f t="shared" si="25"/>
        <v>0</v>
      </c>
      <c r="AP64">
        <f t="shared" si="25"/>
        <v>-1.0756986820349007E-12</v>
      </c>
      <c r="AQ64">
        <f t="shared" si="25"/>
        <v>-1.5634689789547681E-8</v>
      </c>
      <c r="AR64">
        <f t="shared" si="25"/>
        <v>-1.5635765488229714E-8</v>
      </c>
      <c r="AS64">
        <f t="shared" si="25"/>
        <v>-2.0770482386725227E-4</v>
      </c>
      <c r="AT64">
        <f t="shared" si="25"/>
        <v>-1.3570053019191451E-4</v>
      </c>
      <c r="AU64">
        <f t="shared" si="23"/>
        <v>-3.4342098982465501E-4</v>
      </c>
      <c r="AW64">
        <v>61</v>
      </c>
      <c r="AX64">
        <f>IF(Z64&gt;0, (R64*SUMPRODUCT(K64:$K$98, X64:$X$98)-K64*$AZ$3)/Z64, 0)</f>
        <v>-20113371520.546143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0.77982431100000005</v>
      </c>
      <c r="Q65" s="4">
        <f t="shared" si="22"/>
        <v>12.5</v>
      </c>
      <c r="R65">
        <f t="shared" si="0"/>
        <v>50000</v>
      </c>
      <c r="S65">
        <f t="shared" si="1"/>
        <v>-85444551990.259796</v>
      </c>
      <c r="U65">
        <f t="shared" si="12"/>
        <v>0.77982431100000005</v>
      </c>
      <c r="V65">
        <f t="shared" si="13"/>
        <v>0.01</v>
      </c>
      <c r="W65">
        <f t="shared" si="14"/>
        <v>8.6512727916599222E-11</v>
      </c>
      <c r="X65">
        <f t="shared" si="15"/>
        <v>6.7464728440292454E-11</v>
      </c>
      <c r="Y65">
        <f t="shared" si="16"/>
        <v>8.6512727916599227E-13</v>
      </c>
      <c r="Z65">
        <f t="shared" si="17"/>
        <v>1.8182872197140775E-11</v>
      </c>
      <c r="AB65">
        <f t="shared" si="18"/>
        <v>-1.7400626378424839</v>
      </c>
      <c r="AC65">
        <f t="shared" si="19"/>
        <v>-1.5536273687808444</v>
      </c>
      <c r="AE65">
        <f t="shared" si="2"/>
        <v>0</v>
      </c>
      <c r="AF65">
        <f t="shared" si="24"/>
        <v>0</v>
      </c>
      <c r="AG65">
        <f t="shared" si="24"/>
        <v>-2.2728590246425969E-10</v>
      </c>
      <c r="AH65">
        <f t="shared" si="4"/>
        <v>-3.3732364220146227E-6</v>
      </c>
      <c r="AI65">
        <f t="shared" si="5"/>
        <v>-3.3734637079170869E-6</v>
      </c>
      <c r="AJ65">
        <f t="shared" si="6"/>
        <v>-0.18643526906163954</v>
      </c>
      <c r="AK65">
        <f t="shared" si="20"/>
        <v>-0.12180438464897389</v>
      </c>
      <c r="AL65">
        <f t="shared" si="7"/>
        <v>-0.30824302717432134</v>
      </c>
      <c r="AN65">
        <f t="shared" si="25"/>
        <v>0</v>
      </c>
      <c r="AO65">
        <f t="shared" si="25"/>
        <v>0</v>
      </c>
      <c r="AP65">
        <f t="shared" si="25"/>
        <v>-2.0186224254739033E-13</v>
      </c>
      <c r="AQ65">
        <f t="shared" si="25"/>
        <v>-2.9959142270052661E-9</v>
      </c>
      <c r="AR65">
        <f t="shared" si="25"/>
        <v>-2.9961160892478136E-9</v>
      </c>
      <c r="AS65">
        <f t="shared" si="25"/>
        <v>-1.6558106373811097E-4</v>
      </c>
      <c r="AT65">
        <f t="shared" si="25"/>
        <v>-1.0817963617964897E-4</v>
      </c>
      <c r="AU65">
        <f t="shared" si="23"/>
        <v>-2.7376369603384916E-4</v>
      </c>
      <c r="AW65">
        <v>62</v>
      </c>
      <c r="AX65">
        <f>IF(Z65&gt;0, (R65*SUMPRODUCT(K65:$K$98, X65:$X$98)-K65*$AZ$3)/Z65, 0)</f>
        <v>-85444551990.259796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0.78351069500000003</v>
      </c>
      <c r="Q66" s="4">
        <f t="shared" si="22"/>
        <v>12.5</v>
      </c>
      <c r="R66">
        <f t="shared" si="0"/>
        <v>50000</v>
      </c>
      <c r="S66">
        <f t="shared" si="1"/>
        <v>-369461162677.47015</v>
      </c>
      <c r="U66">
        <f t="shared" si="12"/>
        <v>0.78351069500000003</v>
      </c>
      <c r="V66">
        <f t="shared" si="13"/>
        <v>0.01</v>
      </c>
      <c r="W66">
        <f t="shared" si="14"/>
        <v>1.8182872197140775E-11</v>
      </c>
      <c r="X66">
        <f t="shared" si="15"/>
        <v>1.4246474832277946E-11</v>
      </c>
      <c r="Y66">
        <f t="shared" si="16"/>
        <v>1.8182872197140775E-13</v>
      </c>
      <c r="Z66">
        <f t="shared" si="17"/>
        <v>3.7545686428914213E-12</v>
      </c>
      <c r="AB66">
        <f t="shared" si="18"/>
        <v>-1.5536273687808444</v>
      </c>
      <c r="AC66">
        <f t="shared" si="19"/>
        <v>-1.3871672961550356</v>
      </c>
      <c r="AE66">
        <f t="shared" si="2"/>
        <v>0</v>
      </c>
      <c r="AF66">
        <f t="shared" si="24"/>
        <v>0</v>
      </c>
      <c r="AG66">
        <f t="shared" si="24"/>
        <v>-4.6932108036142767E-11</v>
      </c>
      <c r="AH66">
        <f t="shared" si="4"/>
        <v>-7.1232374161389727E-7</v>
      </c>
      <c r="AI66">
        <f t="shared" si="5"/>
        <v>-7.1237067372193346E-7</v>
      </c>
      <c r="AJ66">
        <f t="shared" si="6"/>
        <v>-0.16646007262580875</v>
      </c>
      <c r="AK66">
        <f t="shared" si="20"/>
        <v>-0.10875391581465912</v>
      </c>
      <c r="AL66">
        <f t="shared" si="7"/>
        <v>-0.27521470081114163</v>
      </c>
      <c r="AN66">
        <f t="shared" si="25"/>
        <v>0</v>
      </c>
      <c r="AO66">
        <f t="shared" si="25"/>
        <v>0</v>
      </c>
      <c r="AP66">
        <f t="shared" si="25"/>
        <v>-3.7216423365492906E-14</v>
      </c>
      <c r="AQ66">
        <f t="shared" si="25"/>
        <v>-5.6486152125915842E-10</v>
      </c>
      <c r="AR66">
        <f t="shared" si="25"/>
        <v>-5.6489873768252391E-10</v>
      </c>
      <c r="AS66">
        <f t="shared" si="25"/>
        <v>-1.3200021894439393E-4</v>
      </c>
      <c r="AT66">
        <f t="shared" si="25"/>
        <v>-8.6240144391054642E-5</v>
      </c>
      <c r="AU66">
        <f t="shared" si="23"/>
        <v>-2.1824092823418629E-4</v>
      </c>
      <c r="AW66">
        <v>63</v>
      </c>
      <c r="AX66">
        <f>IF(Z66&gt;0, (R66*SUMPRODUCT(K66:$K$98, X66:$X$98)-K66*$AZ$3)/Z66, 0)</f>
        <v>-369461162677.47015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0.78741316699999997</v>
      </c>
      <c r="Q67" s="4">
        <f t="shared" si="22"/>
        <v>12.5</v>
      </c>
      <c r="R67">
        <f t="shared" ref="R67:R89" si="26">$C$6</f>
        <v>50000</v>
      </c>
      <c r="S67">
        <f t="shared" ref="S67:S89" si="27">AX67</f>
        <v>-1628319241436.4089</v>
      </c>
      <c r="U67">
        <f t="shared" si="12"/>
        <v>0.78741316699999997</v>
      </c>
      <c r="V67">
        <f t="shared" si="13"/>
        <v>0.01</v>
      </c>
      <c r="W67">
        <f t="shared" si="14"/>
        <v>3.7545686428914213E-12</v>
      </c>
      <c r="X67">
        <f t="shared" si="15"/>
        <v>2.9563967858180259E-12</v>
      </c>
      <c r="Y67">
        <f t="shared" si="16"/>
        <v>3.7545686428914215E-14</v>
      </c>
      <c r="Z67">
        <f t="shared" si="17"/>
        <v>7.6062617064448117E-13</v>
      </c>
      <c r="AB67">
        <f t="shared" si="18"/>
        <v>-1.3871672961550356</v>
      </c>
      <c r="AC67">
        <f t="shared" si="19"/>
        <v>-1.2385422292005022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-9.5078271330560152E-12</v>
      </c>
      <c r="AH67">
        <f t="shared" ref="AH67:AH89" si="30">-X67*R67</f>
        <v>-1.478198392909013E-7</v>
      </c>
      <c r="AI67">
        <f t="shared" ref="AI67:AI89" si="31">SUM(AE67:AH67)</f>
        <v>-1.4782934711803434E-7</v>
      </c>
      <c r="AJ67">
        <f t="shared" ref="AJ67:AJ89" si="32">AB67-AC67</f>
        <v>-0.14862506695453348</v>
      </c>
      <c r="AK67">
        <f t="shared" si="20"/>
        <v>-9.7101710730852511E-2</v>
      </c>
      <c r="AL67">
        <f t="shared" ref="AL67:AL89" si="33">SUM(AI67:AK67)</f>
        <v>-0.24572692551473313</v>
      </c>
      <c r="AN67">
        <f t="shared" ref="AN67:AT89" si="34">AE67*$K67</f>
        <v>0</v>
      </c>
      <c r="AO67">
        <f t="shared" si="34"/>
        <v>0</v>
      </c>
      <c r="AP67">
        <f t="shared" si="34"/>
        <v>-6.7317476296450096E-15</v>
      </c>
      <c r="AQ67">
        <f t="shared" si="34"/>
        <v>-1.0465964923798415E-10</v>
      </c>
      <c r="AR67">
        <f t="shared" si="34"/>
        <v>-1.0466638098561379E-10</v>
      </c>
      <c r="AS67">
        <f t="shared" si="34"/>
        <v>-1.0522976787183422E-4</v>
      </c>
      <c r="AT67">
        <f t="shared" si="34"/>
        <v>-6.8750115236559882E-5</v>
      </c>
      <c r="AU67">
        <f t="shared" si="23"/>
        <v>-1.7397998777477511E-4</v>
      </c>
      <c r="AW67">
        <v>64</v>
      </c>
      <c r="AX67">
        <f>IF(Z67&gt;0, (R67*SUMPRODUCT(K67:$K$98, X67:$X$98)-K67*$AZ$3)/Z67, 0)</f>
        <v>-1628319241436.4089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0.79138766699999996</v>
      </c>
      <c r="Q68" s="4">
        <f t="shared" si="22"/>
        <v>12.5</v>
      </c>
      <c r="R68">
        <f t="shared" si="26"/>
        <v>50000</v>
      </c>
      <c r="S68">
        <f t="shared" si="27"/>
        <v>-7320071436287.9873</v>
      </c>
      <c r="U68">
        <f t="shared" ref="U68:U89" si="38">M68</f>
        <v>0.79138766699999996</v>
      </c>
      <c r="V68">
        <f t="shared" ref="V68:V89" si="39">$C$10</f>
        <v>0.01</v>
      </c>
      <c r="W68">
        <f t="shared" ref="W68:W89" si="40">Z67</f>
        <v>7.6062617064448117E-13</v>
      </c>
      <c r="X68">
        <f t="shared" ref="X68:X89" si="41">U68*W68</f>
        <v>6.019501706454798E-13</v>
      </c>
      <c r="Y68">
        <f t="shared" ref="Y68:Y89" si="42">V68*W68</f>
        <v>7.6062617064448117E-15</v>
      </c>
      <c r="Z68">
        <f t="shared" ref="Z68:Z89" si="43">MAX(0, W68-X68-Y68)</f>
        <v>1.5106973829255654E-13</v>
      </c>
      <c r="AB68">
        <f t="shared" ref="AB68:AB89" si="44">AC67</f>
        <v>-1.2385422292005022</v>
      </c>
      <c r="AC68">
        <f t="shared" ref="AC68:AC89" si="45">S68*Z68</f>
        <v>-1.1058412761628447</v>
      </c>
      <c r="AE68">
        <f t="shared" si="28"/>
        <v>0</v>
      </c>
      <c r="AF68">
        <f t="shared" si="29"/>
        <v>0</v>
      </c>
      <c r="AG68">
        <f t="shared" si="29"/>
        <v>-1.8883717286569568E-12</v>
      </c>
      <c r="AH68">
        <f t="shared" si="30"/>
        <v>-3.0097508532273993E-8</v>
      </c>
      <c r="AI68">
        <f t="shared" si="31"/>
        <v>-3.0099396904002647E-8</v>
      </c>
      <c r="AJ68">
        <f t="shared" si="32"/>
        <v>-0.1327009530376575</v>
      </c>
      <c r="AK68">
        <f t="shared" ref="AK68:AK89" si="46">G68*SUM(AB68:AB68, AE68:AF68)</f>
        <v>-8.6697956044035157E-2</v>
      </c>
      <c r="AL68">
        <f t="shared" si="33"/>
        <v>-0.21939893918108955</v>
      </c>
      <c r="AN68">
        <f t="shared" si="34"/>
        <v>0</v>
      </c>
      <c r="AO68">
        <f t="shared" si="34"/>
        <v>0</v>
      </c>
      <c r="AP68">
        <f t="shared" si="34"/>
        <v>-1.1937572338312637E-15</v>
      </c>
      <c r="AQ68">
        <f t="shared" si="34"/>
        <v>-1.9026507326634086E-11</v>
      </c>
      <c r="AR68">
        <f t="shared" si="34"/>
        <v>-1.9027701083867915E-11</v>
      </c>
      <c r="AS68">
        <f t="shared" si="34"/>
        <v>-8.3888526936204652E-5</v>
      </c>
      <c r="AT68">
        <f t="shared" si="34"/>
        <v>-5.4807170969224535E-5</v>
      </c>
      <c r="AU68">
        <f t="shared" si="23"/>
        <v>-1.3869571693313025E-4</v>
      </c>
      <c r="AW68">
        <v>65</v>
      </c>
      <c r="AX68">
        <f>IF(Z68&gt;0, (R68*SUMPRODUCT(K68:$K$98, X68:$X$98)-K68*$AZ$3)/Z68, 0)</f>
        <v>-7320071436287.9873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6"/>
        <v>50000</v>
      </c>
      <c r="S69">
        <f t="shared" si="27"/>
        <v>-33610094994033.273</v>
      </c>
      <c r="U69">
        <f t="shared" si="38"/>
        <v>0.79554122000000005</v>
      </c>
      <c r="V69">
        <f t="shared" si="39"/>
        <v>0.01</v>
      </c>
      <c r="W69">
        <f t="shared" si="40"/>
        <v>1.5106973829255654E-13</v>
      </c>
      <c r="X69">
        <f t="shared" si="41"/>
        <v>1.2018220390634116E-13</v>
      </c>
      <c r="Y69">
        <f t="shared" si="42"/>
        <v>1.5106973829255654E-15</v>
      </c>
      <c r="Z69">
        <f t="shared" si="43"/>
        <v>2.9376837003289814E-14</v>
      </c>
      <c r="AB69">
        <f t="shared" si="44"/>
        <v>-1.1058412761628447</v>
      </c>
      <c r="AC69">
        <f t="shared" si="45"/>
        <v>-0.98735828230480238</v>
      </c>
      <c r="AE69">
        <f t="shared" si="28"/>
        <v>0</v>
      </c>
      <c r="AF69">
        <f t="shared" si="29"/>
        <v>0</v>
      </c>
      <c r="AG69">
        <f t="shared" si="29"/>
        <v>-3.6721046254112267E-13</v>
      </c>
      <c r="AH69">
        <f t="shared" si="30"/>
        <v>-6.0091101953170582E-9</v>
      </c>
      <c r="AI69">
        <f t="shared" si="31"/>
        <v>-6.0094774057795997E-9</v>
      </c>
      <c r="AJ69">
        <f t="shared" si="32"/>
        <v>-0.11848299385804228</v>
      </c>
      <c r="AK69">
        <f t="shared" si="46"/>
        <v>-7.7408889331399139E-2</v>
      </c>
      <c r="AL69">
        <f t="shared" si="33"/>
        <v>-0.19589188919891881</v>
      </c>
      <c r="AN69">
        <f t="shared" si="34"/>
        <v>0</v>
      </c>
      <c r="AO69">
        <f t="shared" si="34"/>
        <v>0</v>
      </c>
      <c r="AP69">
        <f t="shared" si="34"/>
        <v>-2.0726479938125193E-16</v>
      </c>
      <c r="AQ69">
        <f t="shared" si="34"/>
        <v>-3.3917253078069608E-12</v>
      </c>
      <c r="AR69">
        <f t="shared" si="34"/>
        <v>-3.391932572606342E-12</v>
      </c>
      <c r="AS69">
        <f t="shared" si="34"/>
        <v>-6.6875420112320853E-5</v>
      </c>
      <c r="AT69">
        <f t="shared" si="34"/>
        <v>-4.3691941146151977E-5</v>
      </c>
      <c r="AU69">
        <f t="shared" si="23"/>
        <v>-1.105673646504054E-4</v>
      </c>
      <c r="AW69">
        <v>66</v>
      </c>
      <c r="AX69">
        <f>IF(Z69&gt;0, (R69*SUMPRODUCT(K69:$K$98, X69:$X$98)-K69*$AZ$3)/Z69, 0)</f>
        <v>-33610094994033.273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12.5</v>
      </c>
      <c r="R70">
        <f t="shared" si="26"/>
        <v>50000</v>
      </c>
      <c r="S70">
        <f t="shared" si="27"/>
        <v>-157712085412642.84</v>
      </c>
      <c r="U70">
        <f t="shared" si="38"/>
        <v>0.79972280399999995</v>
      </c>
      <c r="V70">
        <f t="shared" si="39"/>
        <v>0.01</v>
      </c>
      <c r="W70">
        <f t="shared" si="40"/>
        <v>2.9376837003289814E-14</v>
      </c>
      <c r="X70">
        <f t="shared" si="41"/>
        <v>2.3493326460921885E-14</v>
      </c>
      <c r="Y70">
        <f t="shared" si="42"/>
        <v>2.9376837003289815E-16</v>
      </c>
      <c r="Z70">
        <f t="shared" si="43"/>
        <v>5.5897421723350302E-15</v>
      </c>
      <c r="AB70">
        <f t="shared" si="44"/>
        <v>-0.98735828230480238</v>
      </c>
      <c r="AC70">
        <f t="shared" si="45"/>
        <v>-0.88156989491795401</v>
      </c>
      <c r="AE70">
        <f t="shared" si="28"/>
        <v>0</v>
      </c>
      <c r="AF70">
        <f t="shared" si="29"/>
        <v>0</v>
      </c>
      <c r="AG70">
        <f t="shared" si="29"/>
        <v>-6.9871777154187873E-14</v>
      </c>
      <c r="AH70">
        <f t="shared" si="30"/>
        <v>-1.1746663230460942E-9</v>
      </c>
      <c r="AI70">
        <f t="shared" si="31"/>
        <v>-1.1747361948232484E-9</v>
      </c>
      <c r="AJ70">
        <f t="shared" si="32"/>
        <v>-0.10578838738684837</v>
      </c>
      <c r="AK70">
        <f t="shared" si="46"/>
        <v>-6.9115079761336171E-2</v>
      </c>
      <c r="AL70">
        <f t="shared" si="33"/>
        <v>-0.17490346832292075</v>
      </c>
      <c r="AN70">
        <f t="shared" si="34"/>
        <v>0</v>
      </c>
      <c r="AO70">
        <f t="shared" si="34"/>
        <v>0</v>
      </c>
      <c r="AP70">
        <f t="shared" si="34"/>
        <v>-3.5212290049792109E-17</v>
      </c>
      <c r="AQ70">
        <f t="shared" si="34"/>
        <v>-5.9197995189882949E-13</v>
      </c>
      <c r="AR70">
        <f t="shared" si="34"/>
        <v>-5.9201516418887922E-13</v>
      </c>
      <c r="AS70">
        <f t="shared" si="34"/>
        <v>-5.3312675479046511E-5</v>
      </c>
      <c r="AT70">
        <f t="shared" si="34"/>
        <v>-3.4830947980615634E-5</v>
      </c>
      <c r="AU70">
        <f t="shared" si="23"/>
        <v>-8.8143624051677317E-5</v>
      </c>
      <c r="AW70">
        <v>67</v>
      </c>
      <c r="AX70">
        <f>IF(Z70&gt;0, (R70*SUMPRODUCT(K70:$K$98, X70:$X$98)-K70*$AZ$3)/Z70, 0)</f>
        <v>-157712085412642.84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12.5</v>
      </c>
      <c r="R71">
        <f t="shared" si="26"/>
        <v>50000</v>
      </c>
      <c r="S71">
        <f t="shared" si="27"/>
        <v>-756399228648520.63</v>
      </c>
      <c r="U71">
        <f t="shared" si="38"/>
        <v>0.80383592599999998</v>
      </c>
      <c r="V71">
        <f t="shared" si="39"/>
        <v>0.01</v>
      </c>
      <c r="W71">
        <f t="shared" si="40"/>
        <v>5.5897421723350302E-15</v>
      </c>
      <c r="X71">
        <f t="shared" si="41"/>
        <v>4.4932355752001802E-15</v>
      </c>
      <c r="Y71">
        <f t="shared" si="42"/>
        <v>5.5897421723350306E-17</v>
      </c>
      <c r="Z71">
        <f t="shared" si="43"/>
        <v>1.0406091754114997E-15</v>
      </c>
      <c r="AB71">
        <f t="shared" si="44"/>
        <v>-0.88156989491795401</v>
      </c>
      <c r="AC71">
        <f t="shared" si="45"/>
        <v>-0.78711597760583152</v>
      </c>
      <c r="AE71">
        <f t="shared" si="28"/>
        <v>0</v>
      </c>
      <c r="AF71">
        <f t="shared" si="29"/>
        <v>0</v>
      </c>
      <c r="AG71">
        <f t="shared" si="29"/>
        <v>-1.3007614692643747E-14</v>
      </c>
      <c r="AH71">
        <f t="shared" si="30"/>
        <v>-2.2466177876000901E-10</v>
      </c>
      <c r="AI71">
        <f t="shared" si="31"/>
        <v>-2.2467478637470165E-10</v>
      </c>
      <c r="AJ71">
        <f t="shared" si="32"/>
        <v>-9.4453917312122493E-2</v>
      </c>
      <c r="AK71">
        <f t="shared" si="46"/>
        <v>-6.1709892644256789E-2</v>
      </c>
      <c r="AL71">
        <f t="shared" si="33"/>
        <v>-0.15616381018105407</v>
      </c>
      <c r="AN71">
        <f t="shared" si="34"/>
        <v>0</v>
      </c>
      <c r="AO71">
        <f t="shared" si="34"/>
        <v>0</v>
      </c>
      <c r="AP71">
        <f t="shared" si="34"/>
        <v>-5.8529137236955045E-18</v>
      </c>
      <c r="AQ71">
        <f t="shared" si="34"/>
        <v>-1.0108894206698294E-13</v>
      </c>
      <c r="AR71">
        <f t="shared" si="34"/>
        <v>-1.0109479498070664E-13</v>
      </c>
      <c r="AS71">
        <f t="shared" si="34"/>
        <v>-4.250053848885659E-5</v>
      </c>
      <c r="AT71">
        <f t="shared" si="34"/>
        <v>-2.7767018479537836E-5</v>
      </c>
      <c r="AU71">
        <f t="shared" si="23"/>
        <v>-7.0267557069489221E-5</v>
      </c>
      <c r="AW71">
        <v>68</v>
      </c>
      <c r="AX71">
        <f>IF(Z71&gt;0, (R71*SUMPRODUCT(K71:$K$98, X71:$X$98)-K71*$AZ$3)/Z71, 0)</f>
        <v>-756399228648520.63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12.5</v>
      </c>
      <c r="R72">
        <f t="shared" si="26"/>
        <v>50000</v>
      </c>
      <c r="S72">
        <f t="shared" si="27"/>
        <v>-3711716589069251.5</v>
      </c>
      <c r="U72">
        <f t="shared" si="38"/>
        <v>0.80804740799999997</v>
      </c>
      <c r="V72">
        <f t="shared" si="39"/>
        <v>0.01</v>
      </c>
      <c r="W72">
        <f t="shared" si="40"/>
        <v>1.0406091754114997E-15</v>
      </c>
      <c r="X72">
        <f t="shared" si="41"/>
        <v>8.4086154693227962E-16</v>
      </c>
      <c r="Y72">
        <f t="shared" si="42"/>
        <v>1.0406091754114998E-17</v>
      </c>
      <c r="Z72">
        <f t="shared" si="43"/>
        <v>1.8934153672510512E-16</v>
      </c>
      <c r="AB72">
        <f t="shared" si="44"/>
        <v>-0.78711597760583152</v>
      </c>
      <c r="AC72">
        <f t="shared" si="45"/>
        <v>-0.70278212286243757</v>
      </c>
      <c r="AE72">
        <f t="shared" si="28"/>
        <v>0</v>
      </c>
      <c r="AF72">
        <f t="shared" si="29"/>
        <v>0</v>
      </c>
      <c r="AG72">
        <f t="shared" si="29"/>
        <v>-2.3667692090638139E-15</v>
      </c>
      <c r="AH72">
        <f t="shared" si="30"/>
        <v>-4.204307734661398E-11</v>
      </c>
      <c r="AI72">
        <f t="shared" si="31"/>
        <v>-4.2045444115823044E-11</v>
      </c>
      <c r="AJ72">
        <f t="shared" si="32"/>
        <v>-8.4333854743393943E-2</v>
      </c>
      <c r="AK72">
        <f t="shared" si="46"/>
        <v>-5.5098118432408215E-2</v>
      </c>
      <c r="AL72">
        <f t="shared" si="33"/>
        <v>-0.13943197321784762</v>
      </c>
      <c r="AN72">
        <f t="shared" si="34"/>
        <v>0</v>
      </c>
      <c r="AO72">
        <f t="shared" si="34"/>
        <v>0</v>
      </c>
      <c r="AP72">
        <f t="shared" si="34"/>
        <v>-9.5085073462390096E-19</v>
      </c>
      <c r="AQ72">
        <f t="shared" si="34"/>
        <v>-1.6890827727427782E-14</v>
      </c>
      <c r="AR72">
        <f t="shared" si="34"/>
        <v>-1.6891778578162408E-14</v>
      </c>
      <c r="AS72">
        <f t="shared" si="34"/>
        <v>-3.388116907610969E-5</v>
      </c>
      <c r="AT72">
        <f t="shared" si="34"/>
        <v>-2.2135697129748101E-5</v>
      </c>
      <c r="AU72">
        <f t="shared" si="23"/>
        <v>-5.6016866222749576E-5</v>
      </c>
      <c r="AW72">
        <v>69</v>
      </c>
      <c r="AX72">
        <f>IF(Z72&gt;0, (R72*SUMPRODUCT(K72:$K$98, X72:$X$98)-K72*$AZ$3)/Z72, 0)</f>
        <v>-3711716589069251.5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12.5</v>
      </c>
      <c r="R73">
        <f t="shared" si="26"/>
        <v>50000</v>
      </c>
      <c r="S73">
        <f t="shared" si="27"/>
        <v>-1.8653016842517044E+16</v>
      </c>
      <c r="U73">
        <f t="shared" si="38"/>
        <v>0.81233261800000001</v>
      </c>
      <c r="V73">
        <f t="shared" si="39"/>
        <v>0.01</v>
      </c>
      <c r="W73">
        <f t="shared" si="40"/>
        <v>1.8934153672510512E-16</v>
      </c>
      <c r="X73">
        <f t="shared" si="41"/>
        <v>1.538083062240478E-16</v>
      </c>
      <c r="Y73">
        <f t="shared" si="42"/>
        <v>1.8934153672510512E-18</v>
      </c>
      <c r="Z73">
        <f t="shared" si="43"/>
        <v>3.3639815133806272E-17</v>
      </c>
      <c r="AB73">
        <f t="shared" si="44"/>
        <v>-0.70278212286243757</v>
      </c>
      <c r="AC73">
        <f t="shared" si="45"/>
        <v>-0.62748403827004817</v>
      </c>
      <c r="AE73">
        <f t="shared" si="28"/>
        <v>0</v>
      </c>
      <c r="AF73">
        <f t="shared" si="29"/>
        <v>0</v>
      </c>
      <c r="AG73">
        <f t="shared" si="29"/>
        <v>-4.2049768917257839E-16</v>
      </c>
      <c r="AH73">
        <f t="shared" si="30"/>
        <v>-7.6904153112023895E-12</v>
      </c>
      <c r="AI73">
        <f t="shared" si="31"/>
        <v>-7.6908358088915623E-12</v>
      </c>
      <c r="AJ73">
        <f t="shared" si="32"/>
        <v>-7.5298084592389403E-2</v>
      </c>
      <c r="AK73">
        <f t="shared" si="46"/>
        <v>-4.9194748600370632E-2</v>
      </c>
      <c r="AL73">
        <f t="shared" si="33"/>
        <v>-0.12449283320045088</v>
      </c>
      <c r="AN73">
        <f t="shared" si="34"/>
        <v>0</v>
      </c>
      <c r="AO73">
        <f t="shared" si="34"/>
        <v>0</v>
      </c>
      <c r="AP73">
        <f t="shared" si="34"/>
        <v>-1.5083496490482605E-19</v>
      </c>
      <c r="AQ73">
        <f t="shared" si="34"/>
        <v>-2.7585966663723451E-15</v>
      </c>
      <c r="AR73">
        <f t="shared" si="34"/>
        <v>-2.75874750133725E-15</v>
      </c>
      <c r="AS73">
        <f t="shared" si="34"/>
        <v>-2.7009860551771927E-5</v>
      </c>
      <c r="AT73">
        <f t="shared" si="34"/>
        <v>-1.7646442227161086E-5</v>
      </c>
      <c r="AU73">
        <f t="shared" si="23"/>
        <v>-4.4656302781691762E-5</v>
      </c>
      <c r="AW73">
        <v>70</v>
      </c>
      <c r="AX73">
        <f>IF(Z73&gt;0, (R73*SUMPRODUCT(K73:$K$98, X73:$X$98)-K73*$AZ$3)/Z73, 0)</f>
        <v>-1.8653016842517044E+16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12.5</v>
      </c>
      <c r="R74">
        <f t="shared" si="26"/>
        <v>50000</v>
      </c>
      <c r="S74">
        <f t="shared" si="27"/>
        <v>-9.6081981542256032E+16</v>
      </c>
      <c r="U74">
        <f t="shared" si="38"/>
        <v>0.81666386499999999</v>
      </c>
      <c r="V74">
        <f t="shared" si="39"/>
        <v>0.01</v>
      </c>
      <c r="W74">
        <f t="shared" si="40"/>
        <v>3.3639815133806272E-17</v>
      </c>
      <c r="X74">
        <f t="shared" si="41"/>
        <v>2.747242144505972E-17</v>
      </c>
      <c r="Y74">
        <f t="shared" si="42"/>
        <v>3.363981513380627E-19</v>
      </c>
      <c r="Z74">
        <f t="shared" si="43"/>
        <v>5.8309955374084882E-18</v>
      </c>
      <c r="AB74">
        <f t="shared" si="44"/>
        <v>-0.62748403827004817</v>
      </c>
      <c r="AC74">
        <f t="shared" si="45"/>
        <v>-0.56025360559825965</v>
      </c>
      <c r="AE74">
        <f t="shared" si="28"/>
        <v>0</v>
      </c>
      <c r="AF74">
        <f t="shared" si="29"/>
        <v>0</v>
      </c>
      <c r="AG74">
        <f t="shared" si="29"/>
        <v>-7.2887444217606106E-17</v>
      </c>
      <c r="AH74">
        <f t="shared" si="30"/>
        <v>-1.3736210722529861E-12</v>
      </c>
      <c r="AI74">
        <f t="shared" si="31"/>
        <v>-1.3736939596972038E-12</v>
      </c>
      <c r="AJ74">
        <f t="shared" si="32"/>
        <v>-6.723043267178852E-2</v>
      </c>
      <c r="AK74">
        <f t="shared" si="46"/>
        <v>-4.3923882678903375E-2</v>
      </c>
      <c r="AL74">
        <f t="shared" si="33"/>
        <v>-0.11115431535206559</v>
      </c>
      <c r="AN74">
        <f t="shared" si="34"/>
        <v>0</v>
      </c>
      <c r="AO74">
        <f t="shared" si="34"/>
        <v>0</v>
      </c>
      <c r="AP74">
        <f t="shared" si="34"/>
        <v>-2.3343883785234995E-20</v>
      </c>
      <c r="AQ74">
        <f t="shared" si="34"/>
        <v>-4.3993380505826634E-16</v>
      </c>
      <c r="AR74">
        <f t="shared" si="34"/>
        <v>-4.3995714894205161E-16</v>
      </c>
      <c r="AS74">
        <f t="shared" si="34"/>
        <v>-2.1532095465383333E-5</v>
      </c>
      <c r="AT74">
        <f t="shared" si="34"/>
        <v>-1.4067635704050938E-5</v>
      </c>
      <c r="AU74">
        <f t="shared" si="23"/>
        <v>-3.5599731169874228E-5</v>
      </c>
      <c r="AW74">
        <v>71</v>
      </c>
      <c r="AX74">
        <f>IF(Z74&gt;0, (R74*SUMPRODUCT(K74:$K$98, X74:$X$98)-K74*$AZ$3)/Z74, 0)</f>
        <v>-9.6081981542256032E+16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12.5</v>
      </c>
      <c r="R75">
        <f t="shared" si="26"/>
        <v>50000</v>
      </c>
      <c r="S75">
        <f t="shared" si="27"/>
        <v>-5.0765969654452154E+17</v>
      </c>
      <c r="U75">
        <f t="shared" si="38"/>
        <v>0.82101379900000004</v>
      </c>
      <c r="V75">
        <f t="shared" si="39"/>
        <v>0.01</v>
      </c>
      <c r="W75">
        <f t="shared" si="40"/>
        <v>5.8309955374084882E-18</v>
      </c>
      <c r="X75">
        <f t="shared" si="41"/>
        <v>4.7873277981197894E-18</v>
      </c>
      <c r="Y75">
        <f t="shared" si="42"/>
        <v>5.8309955374084885E-20</v>
      </c>
      <c r="Z75">
        <f t="shared" si="43"/>
        <v>9.8535778391461385E-19</v>
      </c>
      <c r="AB75">
        <f t="shared" si="44"/>
        <v>-0.56025360559825965</v>
      </c>
      <c r="AC75">
        <f t="shared" si="45"/>
        <v>-0.50022643356987506</v>
      </c>
      <c r="AE75">
        <f t="shared" si="28"/>
        <v>0</v>
      </c>
      <c r="AF75">
        <f t="shared" si="29"/>
        <v>0</v>
      </c>
      <c r="AG75">
        <f t="shared" si="29"/>
        <v>-1.2316972298932674E-17</v>
      </c>
      <c r="AH75">
        <f t="shared" si="30"/>
        <v>-2.3936638990598946E-13</v>
      </c>
      <c r="AI75">
        <f t="shared" si="31"/>
        <v>-2.393787068782884E-13</v>
      </c>
      <c r="AJ75">
        <f t="shared" si="32"/>
        <v>-6.002717202838459E-2</v>
      </c>
      <c r="AK75">
        <f t="shared" si="46"/>
        <v>-3.9217752391878177E-2</v>
      </c>
      <c r="AL75">
        <f t="shared" si="33"/>
        <v>-9.9244924420502145E-2</v>
      </c>
      <c r="AN75">
        <f t="shared" si="34"/>
        <v>0</v>
      </c>
      <c r="AO75">
        <f t="shared" si="34"/>
        <v>0</v>
      </c>
      <c r="AP75">
        <f t="shared" si="34"/>
        <v>-3.5221377120110371E-21</v>
      </c>
      <c r="AQ75">
        <f t="shared" si="34"/>
        <v>-6.8448752535465286E-17</v>
      </c>
      <c r="AR75">
        <f t="shared" si="34"/>
        <v>-6.8452274673177299E-17</v>
      </c>
      <c r="AS75">
        <f t="shared" si="34"/>
        <v>-1.716525467584825E-5</v>
      </c>
      <c r="AT75">
        <f t="shared" si="34"/>
        <v>-1.1214633054887592E-5</v>
      </c>
      <c r="AU75">
        <f t="shared" si="23"/>
        <v>-2.8379887730804293E-5</v>
      </c>
      <c r="AW75">
        <v>72</v>
      </c>
      <c r="AX75">
        <f>IF(Z75&gt;0, (R75*SUMPRODUCT(K75:$K$98, X75:$X$98)-K75*$AZ$3)/Z75, 0)</f>
        <v>-5.0765969654452154E+17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12.5</v>
      </c>
      <c r="R76">
        <f t="shared" si="26"/>
        <v>50000</v>
      </c>
      <c r="S76">
        <f t="shared" si="27"/>
        <v>-2.7535318436258099E+18</v>
      </c>
      <c r="U76">
        <f t="shared" si="38"/>
        <v>0.82538683700000004</v>
      </c>
      <c r="V76">
        <f t="shared" si="39"/>
        <v>0.01</v>
      </c>
      <c r="W76">
        <f t="shared" si="40"/>
        <v>9.8535778391461385E-19</v>
      </c>
      <c r="X76">
        <f t="shared" si="41"/>
        <v>8.1330134457861268E-19</v>
      </c>
      <c r="Y76">
        <f t="shared" si="42"/>
        <v>9.8535778391461386E-21</v>
      </c>
      <c r="Z76">
        <f t="shared" si="43"/>
        <v>1.6220286149685503E-19</v>
      </c>
      <c r="AB76">
        <f t="shared" si="44"/>
        <v>-0.50022643356987506</v>
      </c>
      <c r="AC76">
        <f t="shared" si="45"/>
        <v>-0.44663074425881716</v>
      </c>
      <c r="AE76">
        <f t="shared" si="28"/>
        <v>0</v>
      </c>
      <c r="AF76">
        <f t="shared" si="29"/>
        <v>0</v>
      </c>
      <c r="AG76">
        <f t="shared" si="29"/>
        <v>-2.027535768710688E-18</v>
      </c>
      <c r="AH76">
        <f t="shared" si="30"/>
        <v>-4.0665067228930631E-14</v>
      </c>
      <c r="AI76">
        <f t="shared" si="31"/>
        <v>-4.0667094764699343E-14</v>
      </c>
      <c r="AJ76">
        <f t="shared" si="32"/>
        <v>-5.3595689311057904E-2</v>
      </c>
      <c r="AK76">
        <f t="shared" si="46"/>
        <v>-3.5015850349891256E-2</v>
      </c>
      <c r="AL76">
        <f t="shared" si="33"/>
        <v>-8.8611539660989835E-2</v>
      </c>
      <c r="AN76">
        <f t="shared" si="34"/>
        <v>0</v>
      </c>
      <c r="AO76">
        <f t="shared" si="34"/>
        <v>0</v>
      </c>
      <c r="AP76">
        <f t="shared" si="34"/>
        <v>-5.1766984758546396E-22</v>
      </c>
      <c r="AQ76">
        <f t="shared" si="34"/>
        <v>-1.0382593234268595E-17</v>
      </c>
      <c r="AR76">
        <f t="shared" si="34"/>
        <v>-1.0383110904116181E-17</v>
      </c>
      <c r="AS76">
        <f t="shared" si="34"/>
        <v>-1.3684035934190309E-5</v>
      </c>
      <c r="AT76">
        <f t="shared" si="34"/>
        <v>-8.9402368103376924E-6</v>
      </c>
      <c r="AU76">
        <f t="shared" si="23"/>
        <v>-2.2624272744538386E-5</v>
      </c>
      <c r="AW76">
        <v>73</v>
      </c>
      <c r="AX76">
        <f>IF(Z76&gt;0, (R76*SUMPRODUCT(K76:$K$98, X76:$X$98)-K76*$AZ$3)/Z76, 0)</f>
        <v>-2.7535318436258099E+18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12.5</v>
      </c>
      <c r="R77">
        <f t="shared" si="26"/>
        <v>50000</v>
      </c>
      <c r="S77">
        <f t="shared" si="27"/>
        <v>-1.5345642201945567E+19</v>
      </c>
      <c r="U77">
        <f t="shared" si="38"/>
        <v>0.82979096200000002</v>
      </c>
      <c r="V77">
        <f t="shared" si="39"/>
        <v>0.01</v>
      </c>
      <c r="W77">
        <f t="shared" si="40"/>
        <v>1.6220286149685503E-19</v>
      </c>
      <c r="X77">
        <f t="shared" si="41"/>
        <v>1.3459446848062809E-19</v>
      </c>
      <c r="Y77">
        <f t="shared" si="42"/>
        <v>1.6220286149685504E-21</v>
      </c>
      <c r="Z77">
        <f t="shared" si="43"/>
        <v>2.5986364401258388E-20</v>
      </c>
      <c r="AB77">
        <f t="shared" si="44"/>
        <v>-0.44663074425881716</v>
      </c>
      <c r="AC77">
        <f t="shared" si="45"/>
        <v>-0.39877745023108668</v>
      </c>
      <c r="AE77">
        <f t="shared" si="28"/>
        <v>0</v>
      </c>
      <c r="AF77">
        <f t="shared" si="29"/>
        <v>0</v>
      </c>
      <c r="AG77">
        <f t="shared" si="29"/>
        <v>-3.2482955501572984E-19</v>
      </c>
      <c r="AH77">
        <f t="shared" si="30"/>
        <v>-6.7297234240314044E-15</v>
      </c>
      <c r="AI77">
        <f t="shared" si="31"/>
        <v>-6.7300482535864205E-15</v>
      </c>
      <c r="AJ77">
        <f t="shared" si="32"/>
        <v>-4.7853294027730475E-2</v>
      </c>
      <c r="AK77">
        <f t="shared" si="46"/>
        <v>-3.1264152098117205E-2</v>
      </c>
      <c r="AL77">
        <f t="shared" si="33"/>
        <v>-7.9117446125854418E-2</v>
      </c>
      <c r="AN77">
        <f t="shared" si="34"/>
        <v>0</v>
      </c>
      <c r="AO77">
        <f t="shared" si="34"/>
        <v>0</v>
      </c>
      <c r="AP77">
        <f t="shared" si="34"/>
        <v>-7.4049453824351609E-23</v>
      </c>
      <c r="AQ77">
        <f t="shared" si="34"/>
        <v>-1.5341348600940552E-18</v>
      </c>
      <c r="AR77">
        <f t="shared" si="34"/>
        <v>-1.5342089095478796E-18</v>
      </c>
      <c r="AS77">
        <f t="shared" si="34"/>
        <v>-1.0908829666924719E-5</v>
      </c>
      <c r="AT77">
        <f t="shared" si="34"/>
        <v>-7.1271020490574738E-6</v>
      </c>
      <c r="AU77">
        <f t="shared" si="23"/>
        <v>-1.8035931715983729E-5</v>
      </c>
      <c r="AW77">
        <v>74</v>
      </c>
      <c r="AX77">
        <f>IF(Z77&gt;0, (R77*SUMPRODUCT(K77:$K$98, X77:$X$98)-K77*$AZ$3)/Z77, 0)</f>
        <v>-1.5345642201945567E+19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12.5</v>
      </c>
      <c r="R78">
        <f t="shared" si="26"/>
        <v>50000</v>
      </c>
      <c r="S78">
        <f t="shared" si="27"/>
        <v>-8.7943337917667705E+19</v>
      </c>
      <c r="U78">
        <f t="shared" si="38"/>
        <v>0.834201203</v>
      </c>
      <c r="V78">
        <f t="shared" si="39"/>
        <v>0.01</v>
      </c>
      <c r="W78">
        <f t="shared" si="40"/>
        <v>2.5986364401258388E-20</v>
      </c>
      <c r="X78">
        <f t="shared" si="41"/>
        <v>2.1677856445126122E-20</v>
      </c>
      <c r="Y78">
        <f t="shared" si="42"/>
        <v>2.598636440125839E-22</v>
      </c>
      <c r="Z78">
        <f t="shared" si="43"/>
        <v>4.0486443121196818E-21</v>
      </c>
      <c r="AB78">
        <f t="shared" si="44"/>
        <v>-0.39877745023108668</v>
      </c>
      <c r="AC78">
        <f t="shared" si="45"/>
        <v>-0.35605129484918452</v>
      </c>
      <c r="AE78">
        <f t="shared" si="28"/>
        <v>0</v>
      </c>
      <c r="AF78">
        <f t="shared" si="29"/>
        <v>0</v>
      </c>
      <c r="AG78">
        <f t="shared" si="29"/>
        <v>-5.0608053901496024E-20</v>
      </c>
      <c r="AH78">
        <f t="shared" si="30"/>
        <v>-1.0838928222563061E-15</v>
      </c>
      <c r="AI78">
        <f t="shared" si="31"/>
        <v>-1.0839434303102075E-15</v>
      </c>
      <c r="AJ78">
        <f t="shared" si="32"/>
        <v>-4.2726155381902164E-2</v>
      </c>
      <c r="AK78">
        <f t="shared" si="46"/>
        <v>-2.7914421516176069E-2</v>
      </c>
      <c r="AL78">
        <f t="shared" si="33"/>
        <v>-7.0640576898079316E-2</v>
      </c>
      <c r="AN78">
        <f t="shared" si="34"/>
        <v>0</v>
      </c>
      <c r="AO78">
        <f t="shared" si="34"/>
        <v>0</v>
      </c>
      <c r="AP78">
        <f t="shared" si="34"/>
        <v>-1.0300728414590204E-23</v>
      </c>
      <c r="AQ78">
        <f t="shared" si="34"/>
        <v>-2.2061479807773952E-19</v>
      </c>
      <c r="AR78">
        <f t="shared" si="34"/>
        <v>-2.2062509880615407E-19</v>
      </c>
      <c r="AS78">
        <f t="shared" si="34"/>
        <v>-8.696452221719313E-6</v>
      </c>
      <c r="AT78">
        <f t="shared" si="34"/>
        <v>-5.6816821181899487E-6</v>
      </c>
      <c r="AU78">
        <f t="shared" si="23"/>
        <v>-1.4378134339909482E-5</v>
      </c>
      <c r="AW78">
        <v>75</v>
      </c>
      <c r="AX78">
        <f>IF(Z78&gt;0, (R78*SUMPRODUCT(K78:$K$98, X78:$X$98)-K78*$AZ$3)/Z78, 0)</f>
        <v>-8.7943337917667705E+19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12.5</v>
      </c>
      <c r="R79">
        <f t="shared" si="26"/>
        <v>50000</v>
      </c>
      <c r="S79">
        <f t="shared" si="27"/>
        <v>-5.1860396884526544E+20</v>
      </c>
      <c r="U79">
        <f t="shared" si="38"/>
        <v>0.83859190800000005</v>
      </c>
      <c r="V79">
        <f t="shared" si="39"/>
        <v>0.01</v>
      </c>
      <c r="W79">
        <f t="shared" si="40"/>
        <v>4.0486443121196818E-21</v>
      </c>
      <c r="X79">
        <f t="shared" si="41"/>
        <v>3.3951603585137919E-21</v>
      </c>
      <c r="Y79">
        <f t="shared" si="42"/>
        <v>4.0486443121196816E-23</v>
      </c>
      <c r="Z79">
        <f t="shared" si="43"/>
        <v>6.1299751048469305E-22</v>
      </c>
      <c r="AB79">
        <f t="shared" si="44"/>
        <v>-0.35605129484918452</v>
      </c>
      <c r="AC79">
        <f t="shared" si="45"/>
        <v>-0.31790294182962903</v>
      </c>
      <c r="AE79">
        <f t="shared" si="28"/>
        <v>0</v>
      </c>
      <c r="AF79">
        <f t="shared" si="29"/>
        <v>0</v>
      </c>
      <c r="AG79">
        <f t="shared" si="29"/>
        <v>-7.6624688810586633E-21</v>
      </c>
      <c r="AH79">
        <f t="shared" si="30"/>
        <v>-1.6975801792568959E-16</v>
      </c>
      <c r="AI79">
        <f t="shared" si="31"/>
        <v>-1.6976568039457066E-16</v>
      </c>
      <c r="AJ79">
        <f t="shared" si="32"/>
        <v>-3.8148353019555492E-2</v>
      </c>
      <c r="AK79">
        <f t="shared" si="46"/>
        <v>-2.4923590639442918E-2</v>
      </c>
      <c r="AL79">
        <f t="shared" si="33"/>
        <v>-6.3071943658998569E-2</v>
      </c>
      <c r="AN79">
        <f t="shared" si="34"/>
        <v>0</v>
      </c>
      <c r="AO79">
        <f t="shared" si="34"/>
        <v>0</v>
      </c>
      <c r="AP79">
        <f t="shared" si="34"/>
        <v>-1.3925121745207917E-24</v>
      </c>
      <c r="AQ79">
        <f t="shared" si="34"/>
        <v>-3.0850383910646483E-20</v>
      </c>
      <c r="AR79">
        <f t="shared" si="34"/>
        <v>-3.0851776422821007E-20</v>
      </c>
      <c r="AS79">
        <f t="shared" si="34"/>
        <v>-6.9327584675696027E-6</v>
      </c>
      <c r="AT79">
        <f t="shared" si="34"/>
        <v>-4.5294021988121402E-6</v>
      </c>
      <c r="AU79">
        <f t="shared" si="23"/>
        <v>-1.1462160666381771E-5</v>
      </c>
      <c r="AW79">
        <v>76</v>
      </c>
      <c r="AX79">
        <f>IF(Z79&gt;0, (R79*SUMPRODUCT(K79:$K$98, X79:$X$98)-K79*$AZ$3)/Z79, 0)</f>
        <v>-5.1860396884526544E+20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12.5</v>
      </c>
      <c r="R80">
        <f t="shared" si="26"/>
        <v>50000</v>
      </c>
      <c r="S80">
        <f t="shared" si="27"/>
        <v>-3.1647708191256525E+21</v>
      </c>
      <c r="U80">
        <f t="shared" si="38"/>
        <v>0.84368948200000005</v>
      </c>
      <c r="V80">
        <f t="shared" si="39"/>
        <v>0.01</v>
      </c>
      <c r="W80">
        <f t="shared" si="40"/>
        <v>6.1299751048469305E-22</v>
      </c>
      <c r="X80">
        <f t="shared" si="41"/>
        <v>5.1717955208812028E-22</v>
      </c>
      <c r="Y80">
        <f t="shared" si="42"/>
        <v>6.1299751048469307E-24</v>
      </c>
      <c r="Z80">
        <f t="shared" si="43"/>
        <v>8.9687983291725844E-23</v>
      </c>
      <c r="AB80">
        <f t="shared" si="44"/>
        <v>-0.31790294182962903</v>
      </c>
      <c r="AC80">
        <f t="shared" si="45"/>
        <v>-0.28384191234788303</v>
      </c>
      <c r="AE80">
        <f t="shared" si="28"/>
        <v>0</v>
      </c>
      <c r="AF80">
        <f t="shared" si="29"/>
        <v>0</v>
      </c>
      <c r="AG80">
        <f t="shared" si="29"/>
        <v>-1.121099791146573E-21</v>
      </c>
      <c r="AH80">
        <f t="shared" si="30"/>
        <v>-2.5858977604406014E-17</v>
      </c>
      <c r="AI80">
        <f t="shared" si="31"/>
        <v>-2.5860098704197161E-17</v>
      </c>
      <c r="AJ80">
        <f t="shared" si="32"/>
        <v>-3.4061029481745997E-2</v>
      </c>
      <c r="AK80">
        <f t="shared" si="46"/>
        <v>-2.2253205928074032E-2</v>
      </c>
      <c r="AL80">
        <f t="shared" si="33"/>
        <v>-5.6314235409820057E-2</v>
      </c>
      <c r="AN80">
        <f t="shared" si="34"/>
        <v>0</v>
      </c>
      <c r="AO80">
        <f t="shared" si="34"/>
        <v>0</v>
      </c>
      <c r="AP80">
        <f t="shared" si="34"/>
        <v>-1.8190997997807439E-25</v>
      </c>
      <c r="AQ80">
        <f t="shared" si="34"/>
        <v>-4.1958852685719293E-21</v>
      </c>
      <c r="AR80">
        <f t="shared" si="34"/>
        <v>-4.1960671785519077E-21</v>
      </c>
      <c r="AS80">
        <f t="shared" si="34"/>
        <v>-5.526752604886485E-6</v>
      </c>
      <c r="AT80">
        <f t="shared" si="34"/>
        <v>-3.6108117018591669E-6</v>
      </c>
      <c r="AU80">
        <f t="shared" si="23"/>
        <v>-9.137564306745657E-6</v>
      </c>
      <c r="AW80">
        <v>77</v>
      </c>
      <c r="AX80">
        <f>IF(Z80&gt;0, (R80*SUMPRODUCT(K80:$K$98, X80:$X$98)-K80*$AZ$3)/Z80, 0)</f>
        <v>-3.1647708191256525E+21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12.5</v>
      </c>
      <c r="R81">
        <f t="shared" si="26"/>
        <v>50000</v>
      </c>
      <c r="S81">
        <f t="shared" si="27"/>
        <v>-2.0006198863111807E+22</v>
      </c>
      <c r="U81">
        <f t="shared" si="38"/>
        <v>0.84875936500000004</v>
      </c>
      <c r="V81">
        <f t="shared" si="39"/>
        <v>0.01</v>
      </c>
      <c r="W81">
        <f t="shared" si="40"/>
        <v>8.9687983291725844E-23</v>
      </c>
      <c r="X81">
        <f t="shared" si="41"/>
        <v>7.6123515746815838E-23</v>
      </c>
      <c r="Y81">
        <f t="shared" si="42"/>
        <v>8.9687983291725838E-25</v>
      </c>
      <c r="Z81">
        <f t="shared" si="43"/>
        <v>1.2667587711992748E-23</v>
      </c>
      <c r="AB81">
        <f t="shared" si="44"/>
        <v>-0.28384191234788303</v>
      </c>
      <c r="AC81">
        <f t="shared" si="45"/>
        <v>-0.2534302788820384</v>
      </c>
      <c r="AE81">
        <f t="shared" si="28"/>
        <v>0</v>
      </c>
      <c r="AF81">
        <f t="shared" si="29"/>
        <v>0</v>
      </c>
      <c r="AG81">
        <f t="shared" si="29"/>
        <v>-1.5834484639990934E-22</v>
      </c>
      <c r="AH81">
        <f t="shared" si="30"/>
        <v>-3.8061757873407915E-18</v>
      </c>
      <c r="AI81">
        <f t="shared" si="31"/>
        <v>-3.8063341321871915E-18</v>
      </c>
      <c r="AJ81">
        <f t="shared" si="32"/>
        <v>-3.0411633465844634E-2</v>
      </c>
      <c r="AK81">
        <f t="shared" si="46"/>
        <v>-1.9868933864351814E-2</v>
      </c>
      <c r="AL81">
        <f t="shared" si="33"/>
        <v>-5.0280567330196452E-2</v>
      </c>
      <c r="AN81">
        <f t="shared" si="34"/>
        <v>0</v>
      </c>
      <c r="AO81">
        <f t="shared" si="34"/>
        <v>0</v>
      </c>
      <c r="AP81">
        <f t="shared" si="34"/>
        <v>-2.2940250968696885E-26</v>
      </c>
      <c r="AQ81">
        <f t="shared" si="34"/>
        <v>-5.5142071104768976E-22</v>
      </c>
      <c r="AR81">
        <f t="shared" si="34"/>
        <v>-5.5144365129865842E-22</v>
      </c>
      <c r="AS81">
        <f t="shared" si="34"/>
        <v>-4.4058933393546579E-6</v>
      </c>
      <c r="AT81">
        <f t="shared" si="34"/>
        <v>-2.8785169817117081E-6</v>
      </c>
      <c r="AU81">
        <f t="shared" si="23"/>
        <v>-7.2844103210663665E-6</v>
      </c>
      <c r="AW81">
        <v>78</v>
      </c>
      <c r="AX81">
        <f>IF(Z81&gt;0, (R81*SUMPRODUCT(K81:$K$98, X81:$X$98)-K81*$AZ$3)/Z81, 0)</f>
        <v>-2.0006198863111807E+22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12.5</v>
      </c>
      <c r="R82">
        <f t="shared" si="26"/>
        <v>50000</v>
      </c>
      <c r="S82">
        <f t="shared" si="27"/>
        <v>-1.3114579661544375E+23</v>
      </c>
      <c r="U82">
        <f t="shared" si="38"/>
        <v>0.85379527200000005</v>
      </c>
      <c r="V82">
        <f t="shared" si="39"/>
        <v>0.01</v>
      </c>
      <c r="W82">
        <f t="shared" si="40"/>
        <v>1.2667587711992748E-23</v>
      </c>
      <c r="X82">
        <f t="shared" si="41"/>
        <v>1.0815526496144707E-23</v>
      </c>
      <c r="Y82">
        <f t="shared" si="42"/>
        <v>1.2667587711992748E-25</v>
      </c>
      <c r="Z82">
        <f t="shared" si="43"/>
        <v>1.7253853387281135E-24</v>
      </c>
      <c r="AB82">
        <f t="shared" si="44"/>
        <v>-0.2534302788820384</v>
      </c>
      <c r="AC82">
        <f t="shared" si="45"/>
        <v>-0.22627703471610572</v>
      </c>
      <c r="AE82">
        <f t="shared" si="28"/>
        <v>0</v>
      </c>
      <c r="AF82">
        <f t="shared" si="29"/>
        <v>0</v>
      </c>
      <c r="AG82">
        <f t="shared" si="29"/>
        <v>-2.1567316734101418E-23</v>
      </c>
      <c r="AH82">
        <f t="shared" si="30"/>
        <v>-5.4077632480723531E-19</v>
      </c>
      <c r="AI82">
        <f t="shared" si="31"/>
        <v>-5.4079789212396942E-19</v>
      </c>
      <c r="AJ82">
        <f t="shared" si="32"/>
        <v>-2.7153244165932677E-2</v>
      </c>
      <c r="AK82">
        <f t="shared" si="46"/>
        <v>-1.7740119521742689E-2</v>
      </c>
      <c r="AL82">
        <f t="shared" si="33"/>
        <v>-4.4893363687675367E-2</v>
      </c>
      <c r="AN82">
        <f t="shared" si="34"/>
        <v>0</v>
      </c>
      <c r="AO82">
        <f t="shared" si="34"/>
        <v>0</v>
      </c>
      <c r="AP82">
        <f t="shared" si="34"/>
        <v>-2.7897952173599048E-27</v>
      </c>
      <c r="AQ82">
        <f t="shared" si="34"/>
        <v>-6.995099219845293E-23</v>
      </c>
      <c r="AR82">
        <f t="shared" si="34"/>
        <v>-6.9953781993670291E-23</v>
      </c>
      <c r="AS82">
        <f t="shared" si="34"/>
        <v>-3.5123511952763493E-6</v>
      </c>
      <c r="AT82">
        <f t="shared" si="34"/>
        <v>-2.2947361142472156E-6</v>
      </c>
      <c r="AU82">
        <f t="shared" si="23"/>
        <v>-5.8070873095235649E-6</v>
      </c>
      <c r="AW82">
        <v>79</v>
      </c>
      <c r="AX82">
        <f>IF(Z82&gt;0, (R82*SUMPRODUCT(K82:$K$98, X82:$X$98)-K82*$AZ$3)/Z82, 0)</f>
        <v>-1.3114579661544375E+23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12.5</v>
      </c>
      <c r="R83">
        <f t="shared" si="26"/>
        <v>50000</v>
      </c>
      <c r="S83">
        <f t="shared" si="27"/>
        <v>-8.9242649578013964E+23</v>
      </c>
      <c r="U83">
        <f t="shared" si="38"/>
        <v>0.85879091799999996</v>
      </c>
      <c r="V83">
        <f t="shared" si="39"/>
        <v>0.01</v>
      </c>
      <c r="W83">
        <f t="shared" si="40"/>
        <v>1.7253853387281135E-24</v>
      </c>
      <c r="X83">
        <f t="shared" si="41"/>
        <v>1.4817452589500575E-24</v>
      </c>
      <c r="Y83">
        <f t="shared" si="42"/>
        <v>1.7253853387281134E-26</v>
      </c>
      <c r="Z83">
        <f t="shared" si="43"/>
        <v>2.2638622639077492E-25</v>
      </c>
      <c r="AB83">
        <f t="shared" si="44"/>
        <v>-0.22627703471610572</v>
      </c>
      <c r="AC83">
        <f t="shared" si="45"/>
        <v>-0.20203306671080862</v>
      </c>
      <c r="AE83">
        <f t="shared" si="28"/>
        <v>0</v>
      </c>
      <c r="AF83">
        <f t="shared" si="29"/>
        <v>0</v>
      </c>
      <c r="AG83">
        <f t="shared" si="29"/>
        <v>-2.8298278298846864E-24</v>
      </c>
      <c r="AH83">
        <f t="shared" si="30"/>
        <v>-7.408726294750288E-20</v>
      </c>
      <c r="AI83">
        <f t="shared" si="31"/>
        <v>-7.4090092775332766E-20</v>
      </c>
      <c r="AJ83">
        <f t="shared" si="32"/>
        <v>-2.4243968005297101E-2</v>
      </c>
      <c r="AK83">
        <f t="shared" si="46"/>
        <v>-1.5839392430127403E-2</v>
      </c>
      <c r="AL83">
        <f t="shared" si="33"/>
        <v>-4.00833604354245E-2</v>
      </c>
      <c r="AN83">
        <f t="shared" si="34"/>
        <v>0</v>
      </c>
      <c r="AO83">
        <f t="shared" si="34"/>
        <v>0</v>
      </c>
      <c r="AP83">
        <f t="shared" si="34"/>
        <v>-3.26827204855164E-28</v>
      </c>
      <c r="AQ83">
        <f t="shared" si="34"/>
        <v>-8.5566099848161504E-24</v>
      </c>
      <c r="AR83">
        <f t="shared" si="34"/>
        <v>-8.5569368120210063E-24</v>
      </c>
      <c r="AS83">
        <f t="shared" si="34"/>
        <v>-2.8000248686833213E-6</v>
      </c>
      <c r="AT83">
        <f t="shared" si="34"/>
        <v>-1.8293495808730992E-6</v>
      </c>
      <c r="AU83">
        <f t="shared" si="23"/>
        <v>-4.6293744495564202E-6</v>
      </c>
      <c r="AW83">
        <v>80</v>
      </c>
      <c r="AX83">
        <f>IF(Z83&gt;0, (R83*SUMPRODUCT(K83:$K$98, X83:$X$98)-K83*$AZ$3)/Z83, 0)</f>
        <v>-8.9242649578013964E+23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12.5</v>
      </c>
      <c r="R84">
        <f t="shared" si="26"/>
        <v>50000</v>
      </c>
      <c r="S84">
        <f t="shared" si="27"/>
        <v>-6.31087083292502E+24</v>
      </c>
      <c r="U84">
        <f t="shared" si="38"/>
        <v>0.86374018699999999</v>
      </c>
      <c r="V84">
        <f t="shared" si="39"/>
        <v>0.01</v>
      </c>
      <c r="W84">
        <f t="shared" si="40"/>
        <v>2.2638622639077492E-25</v>
      </c>
      <c r="X84">
        <f t="shared" si="41"/>
        <v>1.9553888151699225E-25</v>
      </c>
      <c r="Y84">
        <f t="shared" si="42"/>
        <v>2.2638622639077494E-27</v>
      </c>
      <c r="Z84">
        <f t="shared" si="43"/>
        <v>2.8583482609874913E-26</v>
      </c>
      <c r="AB84">
        <f t="shared" si="44"/>
        <v>-0.20203306671080862</v>
      </c>
      <c r="AC84">
        <f t="shared" si="45"/>
        <v>-0.18038666670607911</v>
      </c>
      <c r="AE84">
        <f t="shared" si="28"/>
        <v>0</v>
      </c>
      <c r="AF84">
        <f t="shared" si="29"/>
        <v>0</v>
      </c>
      <c r="AG84">
        <f t="shared" si="29"/>
        <v>-3.5729353262343641E-25</v>
      </c>
      <c r="AH84">
        <f t="shared" si="30"/>
        <v>-9.7769440758496133E-21</v>
      </c>
      <c r="AI84">
        <f t="shared" si="31"/>
        <v>-9.7773013693822368E-21</v>
      </c>
      <c r="AJ84">
        <f t="shared" si="32"/>
        <v>-2.1646400004729505E-2</v>
      </c>
      <c r="AK84">
        <f t="shared" si="46"/>
        <v>-1.4142314669756604E-2</v>
      </c>
      <c r="AL84">
        <f t="shared" si="33"/>
        <v>-3.5788714674486105E-2</v>
      </c>
      <c r="AN84">
        <f t="shared" si="34"/>
        <v>0</v>
      </c>
      <c r="AO84">
        <f t="shared" si="34"/>
        <v>0</v>
      </c>
      <c r="AP84">
        <f t="shared" si="34"/>
        <v>-3.6843876578862241E-29</v>
      </c>
      <c r="AQ84">
        <f t="shared" si="34"/>
        <v>-1.0081921108510238E-24</v>
      </c>
      <c r="AR84">
        <f t="shared" si="34"/>
        <v>-1.0082289547276028E-24</v>
      </c>
      <c r="AS84">
        <f t="shared" si="34"/>
        <v>-2.2321626823049386E-6</v>
      </c>
      <c r="AT84">
        <f t="shared" si="34"/>
        <v>-1.4583462857725592E-6</v>
      </c>
      <c r="AU84">
        <f t="shared" si="23"/>
        <v>-3.6905089680774976E-6</v>
      </c>
      <c r="AW84">
        <v>81</v>
      </c>
      <c r="AX84">
        <f>IF(Z84&gt;0, (R84*SUMPRODUCT(K84:$K$98, X84:$X$98)-K84*$AZ$3)/Z84, 0)</f>
        <v>-6.31087083292502E+24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12.5</v>
      </c>
      <c r="R85">
        <f t="shared" si="26"/>
        <v>50000</v>
      </c>
      <c r="S85">
        <f t="shared" si="27"/>
        <v>-4.6438984989345273E+25</v>
      </c>
      <c r="U85">
        <f t="shared" si="38"/>
        <v>0.86866431399999999</v>
      </c>
      <c r="V85">
        <f t="shared" si="39"/>
        <v>0.01</v>
      </c>
      <c r="W85">
        <f t="shared" si="40"/>
        <v>2.8583482609874913E-26</v>
      </c>
      <c r="X85">
        <f t="shared" si="41"/>
        <v>2.4829451313037921E-26</v>
      </c>
      <c r="Y85">
        <f t="shared" si="42"/>
        <v>2.8583482609874912E-28</v>
      </c>
      <c r="Z85">
        <f t="shared" si="43"/>
        <v>3.4681964707382428E-27</v>
      </c>
      <c r="AB85">
        <f t="shared" si="44"/>
        <v>-0.18038666670607911</v>
      </c>
      <c r="AC85">
        <f t="shared" si="45"/>
        <v>-0.1610595238447135</v>
      </c>
      <c r="AE85">
        <f t="shared" si="28"/>
        <v>0</v>
      </c>
      <c r="AF85">
        <f t="shared" si="29"/>
        <v>0</v>
      </c>
      <c r="AG85">
        <f t="shared" si="29"/>
        <v>-4.3352455884228034E-26</v>
      </c>
      <c r="AH85">
        <f t="shared" si="30"/>
        <v>-1.2414725656518961E-21</v>
      </c>
      <c r="AI85">
        <f t="shared" si="31"/>
        <v>-1.2415159181077803E-21</v>
      </c>
      <c r="AJ85">
        <f t="shared" si="32"/>
        <v>-1.9327142861365609E-2</v>
      </c>
      <c r="AK85">
        <f t="shared" si="46"/>
        <v>-1.2627066669425539E-2</v>
      </c>
      <c r="AL85">
        <f t="shared" si="33"/>
        <v>-3.1954209530791144E-2</v>
      </c>
      <c r="AN85">
        <f t="shared" si="34"/>
        <v>0</v>
      </c>
      <c r="AO85">
        <f t="shared" si="34"/>
        <v>0</v>
      </c>
      <c r="AP85">
        <f t="shared" si="34"/>
        <v>-3.9914973567817702E-30</v>
      </c>
      <c r="AQ85">
        <f t="shared" si="34"/>
        <v>-1.1430343133385013E-25</v>
      </c>
      <c r="AR85">
        <f t="shared" si="34"/>
        <v>-1.1430742283120691E-25</v>
      </c>
      <c r="AS85">
        <f t="shared" si="34"/>
        <v>-1.7794664240313587E-6</v>
      </c>
      <c r="AT85">
        <f t="shared" si="34"/>
        <v>-1.1625847303671551E-6</v>
      </c>
      <c r="AU85">
        <f t="shared" si="23"/>
        <v>-2.9420511543985131E-6</v>
      </c>
      <c r="AW85">
        <v>82</v>
      </c>
      <c r="AX85">
        <f>IF(Z85&gt;0, (R85*SUMPRODUCT(K85:$K$98, X85:$X$98)-K85*$AZ$3)/Z85, 0)</f>
        <v>-4.6438984989345273E+25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12.5</v>
      </c>
      <c r="R86">
        <f t="shared" si="26"/>
        <v>50000</v>
      </c>
      <c r="S86">
        <f t="shared" si="27"/>
        <v>-3.5617870686031839E+26</v>
      </c>
      <c r="U86">
        <f t="shared" si="38"/>
        <v>0.87358826999999994</v>
      </c>
      <c r="V86">
        <f t="shared" si="39"/>
        <v>0.01</v>
      </c>
      <c r="W86">
        <f t="shared" si="40"/>
        <v>3.4681964707382428E-27</v>
      </c>
      <c r="X86">
        <f t="shared" si="41"/>
        <v>3.0297757548923268E-27</v>
      </c>
      <c r="Y86">
        <f t="shared" si="42"/>
        <v>3.468196470738243E-29</v>
      </c>
      <c r="Z86">
        <f t="shared" si="43"/>
        <v>4.037387511385335E-28</v>
      </c>
      <c r="AB86">
        <f t="shared" si="44"/>
        <v>-0.1610595238447135</v>
      </c>
      <c r="AC86">
        <f t="shared" si="45"/>
        <v>-0.14380314628992275</v>
      </c>
      <c r="AE86">
        <f t="shared" si="28"/>
        <v>0</v>
      </c>
      <c r="AF86">
        <f t="shared" si="29"/>
        <v>0</v>
      </c>
      <c r="AG86">
        <f t="shared" si="29"/>
        <v>-5.046734389231669E-27</v>
      </c>
      <c r="AH86">
        <f t="shared" si="30"/>
        <v>-1.5148878774461634E-22</v>
      </c>
      <c r="AI86">
        <f t="shared" si="31"/>
        <v>-1.5149383447900558E-22</v>
      </c>
      <c r="AJ86">
        <f t="shared" si="32"/>
        <v>-1.7256377554790758E-2</v>
      </c>
      <c r="AK86">
        <f t="shared" si="46"/>
        <v>-1.1274166669129946E-2</v>
      </c>
      <c r="AL86">
        <f t="shared" si="33"/>
        <v>-2.8530544223920706E-2</v>
      </c>
      <c r="AN86">
        <f t="shared" si="34"/>
        <v>0</v>
      </c>
      <c r="AO86">
        <f t="shared" si="34"/>
        <v>0</v>
      </c>
      <c r="AP86">
        <f t="shared" si="34"/>
        <v>-4.14872421958387E-31</v>
      </c>
      <c r="AQ86">
        <f t="shared" si="34"/>
        <v>-1.2453304537930567E-26</v>
      </c>
      <c r="AR86">
        <f t="shared" si="34"/>
        <v>-1.2453719410352528E-26</v>
      </c>
      <c r="AS86">
        <f t="shared" si="34"/>
        <v>-1.4185797385454099E-6</v>
      </c>
      <c r="AT86">
        <f t="shared" si="34"/>
        <v>-9.2680542918299984E-7</v>
      </c>
      <c r="AU86">
        <f t="shared" si="23"/>
        <v>-2.3453851677284099E-6</v>
      </c>
      <c r="AW86">
        <v>83</v>
      </c>
      <c r="AX86">
        <f>IF(Z86&gt;0, (R86*SUMPRODUCT(K86:$K$98, X86:$X$98)-K86*$AZ$3)/Z86, 0)</f>
        <v>-3.5617870686031839E+26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12.5</v>
      </c>
      <c r="R87">
        <f t="shared" si="26"/>
        <v>50000</v>
      </c>
      <c r="S87">
        <f t="shared" si="27"/>
        <v>-2.8524848861792795E+27</v>
      </c>
      <c r="U87">
        <f t="shared" si="38"/>
        <v>0.87851239699999994</v>
      </c>
      <c r="V87">
        <f t="shared" si="39"/>
        <v>0.01</v>
      </c>
      <c r="W87">
        <f t="shared" si="40"/>
        <v>4.037387511385335E-28</v>
      </c>
      <c r="X87">
        <f t="shared" si="41"/>
        <v>3.5468949802449954E-28</v>
      </c>
      <c r="Y87">
        <f t="shared" si="42"/>
        <v>4.0373875113853352E-30</v>
      </c>
      <c r="Z87">
        <f t="shared" si="43"/>
        <v>4.5011865602648623E-29</v>
      </c>
      <c r="AB87">
        <f t="shared" si="44"/>
        <v>-0.14380314628992275</v>
      </c>
      <c r="AC87">
        <f t="shared" si="45"/>
        <v>-0.12839566633028818</v>
      </c>
      <c r="AE87">
        <f t="shared" si="28"/>
        <v>0</v>
      </c>
      <c r="AF87">
        <f t="shared" si="29"/>
        <v>0</v>
      </c>
      <c r="AG87">
        <f t="shared" si="29"/>
        <v>-5.6264832003310779E-28</v>
      </c>
      <c r="AH87">
        <f t="shared" si="30"/>
        <v>-1.7734474901224975E-23</v>
      </c>
      <c r="AI87">
        <f t="shared" si="31"/>
        <v>-1.7735037549545009E-23</v>
      </c>
      <c r="AJ87">
        <f t="shared" si="32"/>
        <v>-1.5407479959634568E-2</v>
      </c>
      <c r="AK87">
        <f t="shared" si="46"/>
        <v>-1.0066220240294594E-2</v>
      </c>
      <c r="AL87">
        <f t="shared" si="33"/>
        <v>-2.5473700199929162E-2</v>
      </c>
      <c r="AN87">
        <f t="shared" si="34"/>
        <v>0</v>
      </c>
      <c r="AO87">
        <f t="shared" si="34"/>
        <v>0</v>
      </c>
      <c r="AP87">
        <f t="shared" si="34"/>
        <v>-4.1297439174058152E-32</v>
      </c>
      <c r="AQ87">
        <f t="shared" si="34"/>
        <v>-1.3016805923709211E-27</v>
      </c>
      <c r="AR87">
        <f t="shared" si="34"/>
        <v>-1.3017218898100953E-27</v>
      </c>
      <c r="AS87">
        <f t="shared" si="34"/>
        <v>-1.1308830823863253E-6</v>
      </c>
      <c r="AT87">
        <f t="shared" si="34"/>
        <v>-7.3884361382573319E-7</v>
      </c>
      <c r="AU87">
        <f t="shared" si="23"/>
        <v>-1.8697266962120584E-6</v>
      </c>
      <c r="AW87">
        <v>84</v>
      </c>
      <c r="AX87">
        <f>IF(Z87&gt;0, (R87*SUMPRODUCT(K87:$K$98, X87:$X$98)-K87*$AZ$3)/Z87, 0)</f>
        <v>-2.8524848861792795E+27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12.5</v>
      </c>
      <c r="R88">
        <f t="shared" si="26"/>
        <v>50000</v>
      </c>
      <c r="S88">
        <f t="shared" si="27"/>
        <v>-2.389994772239986E+28</v>
      </c>
      <c r="U88">
        <f t="shared" si="38"/>
        <v>0.88343652399999995</v>
      </c>
      <c r="V88">
        <f t="shared" si="39"/>
        <v>0.01</v>
      </c>
      <c r="W88">
        <f t="shared" si="40"/>
        <v>4.5011865602648623E-29</v>
      </c>
      <c r="X88">
        <f t="shared" si="41"/>
        <v>3.9765126086759063E-29</v>
      </c>
      <c r="Y88">
        <f t="shared" si="42"/>
        <v>4.5011865602648626E-31</v>
      </c>
      <c r="Z88">
        <f t="shared" si="43"/>
        <v>4.7966208598630742E-30</v>
      </c>
      <c r="AB88">
        <f t="shared" si="44"/>
        <v>-0.12839566633028818</v>
      </c>
      <c r="AC88">
        <f t="shared" si="45"/>
        <v>-0.11463898779490014</v>
      </c>
      <c r="AE88">
        <f t="shared" si="28"/>
        <v>0</v>
      </c>
      <c r="AF88">
        <f t="shared" si="29"/>
        <v>0</v>
      </c>
      <c r="AG88">
        <f t="shared" si="29"/>
        <v>-5.9957760748288427E-29</v>
      </c>
      <c r="AH88">
        <f t="shared" si="30"/>
        <v>-1.9882563043379532E-24</v>
      </c>
      <c r="AI88">
        <f t="shared" si="31"/>
        <v>-1.9883162620987017E-24</v>
      </c>
      <c r="AJ88">
        <f t="shared" si="32"/>
        <v>-1.3756678535388034E-2</v>
      </c>
      <c r="AK88">
        <f t="shared" si="46"/>
        <v>-8.9876966431201733E-3</v>
      </c>
      <c r="AL88">
        <f t="shared" si="33"/>
        <v>-2.2744375178508205E-2</v>
      </c>
      <c r="AN88">
        <f t="shared" si="34"/>
        <v>0</v>
      </c>
      <c r="AO88">
        <f t="shared" si="34"/>
        <v>0</v>
      </c>
      <c r="AP88">
        <f t="shared" si="34"/>
        <v>-3.9292845252555419E-33</v>
      </c>
      <c r="AQ88">
        <f t="shared" si="34"/>
        <v>-1.30298807550112E-28</v>
      </c>
      <c r="AR88">
        <f t="shared" si="34"/>
        <v>-1.3030273683463727E-28</v>
      </c>
      <c r="AS88">
        <f t="shared" si="34"/>
        <v>-9.0153306950440639E-7</v>
      </c>
      <c r="AT88">
        <f t="shared" si="34"/>
        <v>-5.8900160540954487E-7</v>
      </c>
      <c r="AU88">
        <f t="shared" si="23"/>
        <v>-1.4905346749139513E-6</v>
      </c>
      <c r="AW88">
        <v>85</v>
      </c>
      <c r="AX88">
        <f>IF(Z88&gt;0, (R88*SUMPRODUCT(K88:$K$98, X88:$X$98)-K88*$AZ$3)/Z88, 0)</f>
        <v>-2.389994772239986E+28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4.7966208598630742E-30</v>
      </c>
      <c r="X89">
        <f t="shared" si="41"/>
        <v>4.7966208598630742E-30</v>
      </c>
      <c r="Y89">
        <f t="shared" si="42"/>
        <v>4.7966208598630742E-32</v>
      </c>
      <c r="Z89">
        <f t="shared" si="43"/>
        <v>0</v>
      </c>
      <c r="AB89">
        <f t="shared" si="44"/>
        <v>-0.11463898779490014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-2.3983104299315372E-25</v>
      </c>
      <c r="AI89">
        <f t="shared" si="31"/>
        <v>-2.3983104299315372E-25</v>
      </c>
      <c r="AJ89">
        <f t="shared" si="32"/>
        <v>-0.11463898779490014</v>
      </c>
      <c r="AK89">
        <f t="shared" si="46"/>
        <v>-8.0247291456430111E-3</v>
      </c>
      <c r="AL89">
        <f t="shared" si="33"/>
        <v>-0.12266371694054315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-1.4033159018769794E-29</v>
      </c>
      <c r="AR89">
        <f t="shared" si="34"/>
        <v>-1.4033159018769794E-29</v>
      </c>
      <c r="AS89">
        <f t="shared" si="34"/>
        <v>-6.7078353385744438E-6</v>
      </c>
      <c r="AT89">
        <f t="shared" si="34"/>
        <v>-4.6954847370021115E-7</v>
      </c>
      <c r="AU89">
        <f t="shared" si="23"/>
        <v>-7.1773838122746549E-6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2539.3376989423673</v>
      </c>
      <c r="AO91" s="8">
        <f t="shared" ref="AO91:AU91" si="49">SUM(AO3:AO89)</f>
        <v>-253.93376989423675</v>
      </c>
      <c r="AP91" s="8">
        <f t="shared" si="49"/>
        <v>-705.34675952855673</v>
      </c>
      <c r="AQ91" s="8">
        <f t="shared" si="49"/>
        <v>-1749.2998937727887</v>
      </c>
      <c r="AR91" s="8">
        <f t="shared" si="49"/>
        <v>-169.24272425321462</v>
      </c>
      <c r="AS91" s="8">
        <f t="shared" si="49"/>
        <v>-504.49882504030393</v>
      </c>
      <c r="AT91" s="8">
        <f t="shared" si="49"/>
        <v>294.29098127351057</v>
      </c>
      <c r="AU91" s="8">
        <f t="shared" si="49"/>
        <v>-379.45056802000784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6262.909318165418</v>
      </c>
      <c r="K3">
        <v>1</v>
      </c>
      <c r="L3" s="2">
        <v>0</v>
      </c>
      <c r="O3">
        <f>$C$3</f>
        <v>6262.909318165418</v>
      </c>
      <c r="P3">
        <f>O3*C5</f>
        <v>626.29093181654184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6262.909318165418</v>
      </c>
      <c r="AF3">
        <f t="shared" ref="AF3:AG34" si="3">-$Z3*P3</f>
        <v>-626.29093181654184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5011.6614156488758</v>
      </c>
      <c r="AJ3">
        <f t="shared" ref="AJ3:AJ66" si="6">AB3-AC3</f>
        <v>0</v>
      </c>
      <c r="AL3">
        <f t="shared" ref="AL3:AL66" si="7">SUM(AI3:AK3)</f>
        <v>5011.6614156488758</v>
      </c>
      <c r="AN3">
        <f t="shared" ref="AN3:AU34" si="8">AE3*$K3</f>
        <v>6262.909318165418</v>
      </c>
      <c r="AO3">
        <f t="shared" si="8"/>
        <v>-626.29093181654184</v>
      </c>
      <c r="AP3">
        <f t="shared" si="8"/>
        <v>-624.95697070000006</v>
      </c>
      <c r="AQ3">
        <f t="shared" si="8"/>
        <v>0</v>
      </c>
      <c r="AR3">
        <f t="shared" si="8"/>
        <v>5011.6614156488758</v>
      </c>
      <c r="AS3">
        <f t="shared" si="8"/>
        <v>0</v>
      </c>
      <c r="AT3">
        <f t="shared" si="8"/>
        <v>0</v>
      </c>
      <c r="AU3">
        <f t="shared" si="8"/>
        <v>5011.6614156488758</v>
      </c>
      <c r="AW3">
        <v>0</v>
      </c>
      <c r="AX3">
        <f>IF(Z3&gt;0, (R3*SUMPRODUCT(K3:$K$98, X3:$X$98)-K3*$AZ$3)/Z3, 0)</f>
        <v>0</v>
      </c>
      <c r="AZ3">
        <f>C6*ABS(SUMPRODUCT(X4:X79, K4:K79))/1</f>
        <v>4641.5638867916405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50000</v>
      </c>
      <c r="S4">
        <f t="shared" si="1"/>
        <v>503.46283601136503</v>
      </c>
      <c r="U4">
        <f t="shared" ref="U4:U67" si="12">M4</f>
        <v>2.2202060000000002E-3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2.2202060000000002E-3</v>
      </c>
      <c r="Y4">
        <f t="shared" ref="Y4:Y67" si="16">V4*W4</f>
        <v>0.01</v>
      </c>
      <c r="Z4">
        <f t="shared" ref="Z4:Z67" si="17">MAX(0, W4-X4-Y4)</f>
        <v>0.98777979400000004</v>
      </c>
      <c r="AB4">
        <f t="shared" ref="AB4:AB67" si="18">AC3</f>
        <v>0</v>
      </c>
      <c r="AC4">
        <f t="shared" ref="AC4:AC67" si="19">S4*Z4</f>
        <v>497.31041644196193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-497.31041644196193</v>
      </c>
      <c r="AK4">
        <f t="shared" ref="AK4:AK67" si="20">G4*SUM(AB4:AB4, AE4:AF4)</f>
        <v>0</v>
      </c>
      <c r="AL4">
        <f t="shared" si="7"/>
        <v>-608.32071644196196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-99.11633928571429</v>
      </c>
      <c r="AR4">
        <f t="shared" si="8"/>
        <v>-99.11633928571429</v>
      </c>
      <c r="AS4">
        <f t="shared" si="8"/>
        <v>-444.027157537466</v>
      </c>
      <c r="AT4">
        <f t="shared" si="8"/>
        <v>0</v>
      </c>
      <c r="AU4">
        <f t="shared" si="8"/>
        <v>-543.14349682318027</v>
      </c>
      <c r="AW4">
        <v>1</v>
      </c>
      <c r="AX4">
        <f>IF(Z4&gt;0, (R4*SUMPRODUCT(K4:$K$98, X4:$X$98)-K4*$AZ$3)/Z4, 0)</f>
        <v>503.46283601136503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2.3617970000000001E-3</v>
      </c>
      <c r="Q5" s="4">
        <f t="shared" ref="Q5:Q68" si="22">$C$8</f>
        <v>12.5</v>
      </c>
      <c r="R5">
        <f t="shared" si="0"/>
        <v>50000</v>
      </c>
      <c r="S5">
        <f t="shared" si="1"/>
        <v>863.31277673394675</v>
      </c>
      <c r="U5">
        <f t="shared" si="12"/>
        <v>2.3617970000000001E-3</v>
      </c>
      <c r="V5">
        <f t="shared" si="13"/>
        <v>0.01</v>
      </c>
      <c r="W5">
        <f t="shared" si="14"/>
        <v>0.98777979400000004</v>
      </c>
      <c r="X5">
        <f t="shared" si="15"/>
        <v>2.3329353541298183E-3</v>
      </c>
      <c r="Y5">
        <f t="shared" si="16"/>
        <v>9.8777979400000004E-3</v>
      </c>
      <c r="Z5">
        <f t="shared" si="17"/>
        <v>0.97556906070587024</v>
      </c>
      <c r="AB5">
        <f t="shared" si="18"/>
        <v>497.31041644196193</v>
      </c>
      <c r="AC5">
        <f t="shared" si="19"/>
        <v>842.22123469371309</v>
      </c>
      <c r="AE5">
        <f t="shared" si="2"/>
        <v>0</v>
      </c>
      <c r="AF5">
        <f t="shared" si="3"/>
        <v>0</v>
      </c>
      <c r="AG5">
        <f t="shared" si="3"/>
        <v>-12.194613258823377</v>
      </c>
      <c r="AH5">
        <f t="shared" si="4"/>
        <v>-116.64676770649092</v>
      </c>
      <c r="AI5">
        <f t="shared" si="5"/>
        <v>-128.8413809653143</v>
      </c>
      <c r="AJ5">
        <f t="shared" si="6"/>
        <v>-344.91081825175115</v>
      </c>
      <c r="AK5">
        <f t="shared" si="20"/>
        <v>34.811729150937339</v>
      </c>
      <c r="AL5">
        <f t="shared" si="7"/>
        <v>-438.94047006612811</v>
      </c>
      <c r="AN5">
        <f t="shared" si="8"/>
        <v>0</v>
      </c>
      <c r="AO5">
        <f t="shared" si="8"/>
        <v>0</v>
      </c>
      <c r="AP5">
        <f t="shared" si="8"/>
        <v>-9.7214710290364916</v>
      </c>
      <c r="AQ5">
        <f t="shared" si="8"/>
        <v>-92.990089051730635</v>
      </c>
      <c r="AR5">
        <f t="shared" si="8"/>
        <v>-102.71156008076713</v>
      </c>
      <c r="AS5">
        <f t="shared" si="8"/>
        <v>-274.96079261140875</v>
      </c>
      <c r="AT5">
        <f t="shared" si="8"/>
        <v>27.751697346091625</v>
      </c>
      <c r="AU5">
        <f t="shared" si="8"/>
        <v>-349.92065534608423</v>
      </c>
      <c r="AW5">
        <v>2</v>
      </c>
      <c r="AX5">
        <f>IF(Z5&gt;0, (R5*SUMPRODUCT(K5:$K$98, X5:$X$98)-K5*$AZ$3)/Z5, 0)</f>
        <v>863.31277673394675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2.52864E-3</v>
      </c>
      <c r="Q6" s="4">
        <f t="shared" si="22"/>
        <v>12.5</v>
      </c>
      <c r="R6">
        <f t="shared" si="0"/>
        <v>50000</v>
      </c>
      <c r="S6">
        <f t="shared" si="1"/>
        <v>1189.2750493924655</v>
      </c>
      <c r="U6">
        <f t="shared" si="12"/>
        <v>2.52864E-3</v>
      </c>
      <c r="V6">
        <f t="shared" si="13"/>
        <v>0.01</v>
      </c>
      <c r="W6">
        <f t="shared" si="14"/>
        <v>0.97556906070587024</v>
      </c>
      <c r="X6">
        <f t="shared" si="15"/>
        <v>2.4668629496632918E-3</v>
      </c>
      <c r="Y6">
        <f t="shared" si="16"/>
        <v>9.7556906070587028E-3</v>
      </c>
      <c r="Z6">
        <f t="shared" si="17"/>
        <v>0.96334650714914827</v>
      </c>
      <c r="AB6">
        <f t="shared" si="18"/>
        <v>842.22123469371309</v>
      </c>
      <c r="AC6">
        <f t="shared" si="19"/>
        <v>1145.6839648718624</v>
      </c>
      <c r="AE6">
        <f t="shared" si="2"/>
        <v>0</v>
      </c>
      <c r="AF6">
        <f t="shared" si="3"/>
        <v>0</v>
      </c>
      <c r="AG6">
        <f t="shared" si="3"/>
        <v>-12.041831339364354</v>
      </c>
      <c r="AH6">
        <f t="shared" si="4"/>
        <v>-123.34314748316459</v>
      </c>
      <c r="AI6">
        <f t="shared" si="5"/>
        <v>-135.38497882252895</v>
      </c>
      <c r="AJ6">
        <f t="shared" si="6"/>
        <v>-303.46273017814929</v>
      </c>
      <c r="AK6">
        <f t="shared" si="20"/>
        <v>58.955486428559922</v>
      </c>
      <c r="AL6">
        <f t="shared" si="7"/>
        <v>-379.89222257211833</v>
      </c>
      <c r="AN6">
        <f t="shared" si="8"/>
        <v>0</v>
      </c>
      <c r="AO6">
        <f t="shared" si="8"/>
        <v>0</v>
      </c>
      <c r="AP6">
        <f t="shared" si="8"/>
        <v>-8.5711376948600577</v>
      </c>
      <c r="AQ6">
        <f t="shared" si="8"/>
        <v>-87.793216081652986</v>
      </c>
      <c r="AR6">
        <f t="shared" si="8"/>
        <v>-96.364353776513056</v>
      </c>
      <c r="AS6">
        <f t="shared" si="8"/>
        <v>-215.99877728833738</v>
      </c>
      <c r="AT6">
        <f t="shared" si="8"/>
        <v>41.963350740080571</v>
      </c>
      <c r="AU6">
        <f t="shared" si="8"/>
        <v>-270.39978032476989</v>
      </c>
      <c r="AW6">
        <v>3</v>
      </c>
      <c r="AX6">
        <f>IF(Z6&gt;0, (R6*SUMPRODUCT(K6:$K$98, X6:$X$98)-K6*$AZ$3)/Z6, 0)</f>
        <v>1189.2750493924655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2.719834E-3</v>
      </c>
      <c r="Q7" s="4">
        <f t="shared" si="22"/>
        <v>12.5</v>
      </c>
      <c r="R7">
        <f t="shared" si="0"/>
        <v>50000</v>
      </c>
      <c r="S7">
        <f t="shared" si="1"/>
        <v>1484.4674805132063</v>
      </c>
      <c r="U7">
        <f t="shared" si="12"/>
        <v>2.719834E-3</v>
      </c>
      <c r="V7">
        <f t="shared" si="13"/>
        <v>0.01</v>
      </c>
      <c r="W7">
        <f t="shared" si="14"/>
        <v>0.96334650714914827</v>
      </c>
      <c r="X7">
        <f t="shared" si="15"/>
        <v>2.6201425839254967E-3</v>
      </c>
      <c r="Y7">
        <f t="shared" si="16"/>
        <v>9.6334650714914837E-3</v>
      </c>
      <c r="Z7">
        <f t="shared" si="17"/>
        <v>0.95109289949373133</v>
      </c>
      <c r="AB7">
        <f t="shared" si="18"/>
        <v>1145.6839648718624</v>
      </c>
      <c r="AC7">
        <f t="shared" si="19"/>
        <v>1411.8664802454596</v>
      </c>
      <c r="AE7">
        <f t="shared" si="2"/>
        <v>0</v>
      </c>
      <c r="AF7">
        <f t="shared" si="3"/>
        <v>0</v>
      </c>
      <c r="AG7">
        <f t="shared" si="3"/>
        <v>-11.888661243671642</v>
      </c>
      <c r="AH7">
        <f t="shared" si="4"/>
        <v>-131.00712919627483</v>
      </c>
      <c r="AI7">
        <f t="shared" si="5"/>
        <v>-142.89579043994647</v>
      </c>
      <c r="AJ7">
        <f t="shared" si="6"/>
        <v>-266.1825153735972</v>
      </c>
      <c r="AK7">
        <f t="shared" si="20"/>
        <v>80.19787754103038</v>
      </c>
      <c r="AL7">
        <f t="shared" si="7"/>
        <v>-328.88042827251331</v>
      </c>
      <c r="AN7">
        <f t="shared" si="8"/>
        <v>0</v>
      </c>
      <c r="AO7">
        <f t="shared" si="8"/>
        <v>0</v>
      </c>
      <c r="AP7">
        <f t="shared" si="8"/>
        <v>-7.5554591483841929</v>
      </c>
      <c r="AQ7">
        <f t="shared" si="8"/>
        <v>-83.257399004150045</v>
      </c>
      <c r="AR7">
        <f t="shared" si="8"/>
        <v>-90.812858152534233</v>
      </c>
      <c r="AS7">
        <f t="shared" si="8"/>
        <v>-169.16380067519293</v>
      </c>
      <c r="AT7">
        <f t="shared" si="8"/>
        <v>50.967201027021595</v>
      </c>
      <c r="AU7">
        <f t="shared" si="8"/>
        <v>-209.00945780070558</v>
      </c>
      <c r="AW7">
        <v>4</v>
      </c>
      <c r="AX7">
        <f>IF(Z7&gt;0, (R7*SUMPRODUCT(K7:$K$98, X7:$X$98)-K7*$AZ$3)/Z7, 0)</f>
        <v>1484.4674805132063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4.2403780000000004E-3</v>
      </c>
      <c r="Q8" s="4">
        <f t="shared" si="22"/>
        <v>12.5</v>
      </c>
      <c r="R8">
        <f t="shared" si="0"/>
        <v>50000</v>
      </c>
      <c r="S8">
        <f t="shared" si="1"/>
        <v>1754.2111203307641</v>
      </c>
      <c r="U8">
        <f t="shared" si="12"/>
        <v>4.2403780000000004E-3</v>
      </c>
      <c r="V8">
        <f t="shared" si="13"/>
        <v>0.01</v>
      </c>
      <c r="W8">
        <f t="shared" si="14"/>
        <v>0.95109289949373133</v>
      </c>
      <c r="X8">
        <f t="shared" si="15"/>
        <v>4.0329934069694299E-3</v>
      </c>
      <c r="Y8">
        <f t="shared" si="16"/>
        <v>9.5109289949373132E-3</v>
      </c>
      <c r="Z8">
        <f t="shared" si="17"/>
        <v>0.93754897709182461</v>
      </c>
      <c r="AB8">
        <f t="shared" si="18"/>
        <v>1411.8664802454596</v>
      </c>
      <c r="AC8">
        <f t="shared" si="19"/>
        <v>1644.6588414692114</v>
      </c>
      <c r="AE8">
        <f t="shared" si="2"/>
        <v>0</v>
      </c>
      <c r="AF8">
        <f t="shared" si="3"/>
        <v>0</v>
      </c>
      <c r="AG8">
        <f t="shared" si="3"/>
        <v>-11.719362213647807</v>
      </c>
      <c r="AH8">
        <f t="shared" si="4"/>
        <v>-201.64967034847149</v>
      </c>
      <c r="AI8">
        <f t="shared" si="5"/>
        <v>-213.36903256211929</v>
      </c>
      <c r="AJ8">
        <f t="shared" si="6"/>
        <v>-232.79236122375187</v>
      </c>
      <c r="AK8">
        <f t="shared" si="20"/>
        <v>98.830653617182179</v>
      </c>
      <c r="AL8">
        <f t="shared" si="7"/>
        <v>-347.33074016868898</v>
      </c>
      <c r="AN8">
        <f t="shared" si="8"/>
        <v>0</v>
      </c>
      <c r="AO8">
        <f t="shared" si="8"/>
        <v>0</v>
      </c>
      <c r="AP8">
        <f t="shared" si="8"/>
        <v>-6.6498808519175387</v>
      </c>
      <c r="AQ8">
        <f t="shared" si="8"/>
        <v>-114.42143840252524</v>
      </c>
      <c r="AR8">
        <f t="shared" si="8"/>
        <v>-121.07131925444277</v>
      </c>
      <c r="AS8">
        <f t="shared" si="8"/>
        <v>-132.0926375645019</v>
      </c>
      <c r="AT8">
        <f t="shared" si="8"/>
        <v>56.079167030611693</v>
      </c>
      <c r="AU8">
        <f t="shared" si="8"/>
        <v>-197.08478978833298</v>
      </c>
      <c r="AW8">
        <v>5</v>
      </c>
      <c r="AX8">
        <f>IF(Z8&gt;0, (R8*SUMPRODUCT(K8:$K$98, X8:$X$98)-K8*$AZ$3)/Z8, 0)</f>
        <v>1754.2111203307641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5.9098179999999998E-3</v>
      </c>
      <c r="Q9" s="4">
        <f t="shared" si="22"/>
        <v>12.5</v>
      </c>
      <c r="R9">
        <f t="shared" si="0"/>
        <v>50000</v>
      </c>
      <c r="S9">
        <f t="shared" si="1"/>
        <v>1964.4053408603611</v>
      </c>
      <c r="U9">
        <f t="shared" si="12"/>
        <v>5.9098179999999998E-3</v>
      </c>
      <c r="V9">
        <f t="shared" si="13"/>
        <v>0.01</v>
      </c>
      <c r="W9">
        <f t="shared" si="14"/>
        <v>0.93754897709182461</v>
      </c>
      <c r="X9">
        <f t="shared" si="15"/>
        <v>5.5407438206988525E-3</v>
      </c>
      <c r="Y9">
        <f t="shared" si="16"/>
        <v>9.3754897709182466E-3</v>
      </c>
      <c r="Z9">
        <f t="shared" si="17"/>
        <v>0.92263274350020752</v>
      </c>
      <c r="AB9">
        <f t="shared" si="18"/>
        <v>1644.6588414692114</v>
      </c>
      <c r="AC9">
        <f t="shared" si="19"/>
        <v>1812.4246889844553</v>
      </c>
      <c r="AE9">
        <f t="shared" si="2"/>
        <v>0</v>
      </c>
      <c r="AF9">
        <f t="shared" si="3"/>
        <v>0</v>
      </c>
      <c r="AG9">
        <f t="shared" si="3"/>
        <v>-11.532909293752594</v>
      </c>
      <c r="AH9">
        <f t="shared" si="4"/>
        <v>-277.03719103494262</v>
      </c>
      <c r="AI9">
        <f t="shared" si="5"/>
        <v>-288.57010032869522</v>
      </c>
      <c r="AJ9">
        <f t="shared" si="6"/>
        <v>-167.76584751524388</v>
      </c>
      <c r="AK9">
        <f t="shared" si="20"/>
        <v>115.12611890284481</v>
      </c>
      <c r="AL9">
        <f t="shared" si="7"/>
        <v>-341.20982894109432</v>
      </c>
      <c r="AN9">
        <f t="shared" si="8"/>
        <v>0</v>
      </c>
      <c r="AO9">
        <f t="shared" si="8"/>
        <v>0</v>
      </c>
      <c r="AP9">
        <f t="shared" si="8"/>
        <v>-5.8429307659302196</v>
      </c>
      <c r="AQ9">
        <f t="shared" si="8"/>
        <v>-140.35566270184859</v>
      </c>
      <c r="AR9">
        <f t="shared" si="8"/>
        <v>-146.19859346777881</v>
      </c>
      <c r="AS9">
        <f t="shared" si="8"/>
        <v>-84.995399421911443</v>
      </c>
      <c r="AT9">
        <f t="shared" si="8"/>
        <v>58.326474696541808</v>
      </c>
      <c r="AU9">
        <f t="shared" si="8"/>
        <v>-172.86751819314844</v>
      </c>
      <c r="AW9">
        <v>6</v>
      </c>
      <c r="AX9">
        <f>IF(Z9&gt;0, (R9*SUMPRODUCT(K9:$K$98, X9:$X$98)-K9*$AZ$3)/Z9, 0)</f>
        <v>1964.4053408603611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7.7019840000000003E-3</v>
      </c>
      <c r="Q10" s="4">
        <f t="shared" si="22"/>
        <v>12.5</v>
      </c>
      <c r="R10">
        <f t="shared" si="0"/>
        <v>50000</v>
      </c>
      <c r="S10">
        <f t="shared" si="1"/>
        <v>2122.9408526203001</v>
      </c>
      <c r="U10">
        <f t="shared" si="12"/>
        <v>7.7019840000000003E-3</v>
      </c>
      <c r="V10">
        <f t="shared" si="13"/>
        <v>0.01</v>
      </c>
      <c r="W10">
        <f t="shared" si="14"/>
        <v>0.92263274350020752</v>
      </c>
      <c r="X10">
        <f t="shared" si="15"/>
        <v>7.1061026283147028E-3</v>
      </c>
      <c r="Y10">
        <f t="shared" si="16"/>
        <v>9.2263274350020755E-3</v>
      </c>
      <c r="Z10">
        <f t="shared" si="17"/>
        <v>0.90630031343689077</v>
      </c>
      <c r="AB10">
        <f t="shared" si="18"/>
        <v>1812.4246889844553</v>
      </c>
      <c r="AC10">
        <f t="shared" si="19"/>
        <v>1924.0219601377582</v>
      </c>
      <c r="AE10">
        <f t="shared" si="2"/>
        <v>0</v>
      </c>
      <c r="AF10">
        <f t="shared" si="3"/>
        <v>0</v>
      </c>
      <c r="AG10">
        <f t="shared" si="3"/>
        <v>-11.328753917961135</v>
      </c>
      <c r="AH10">
        <f t="shared" si="4"/>
        <v>-355.30513141573516</v>
      </c>
      <c r="AI10">
        <f t="shared" si="5"/>
        <v>-366.6338853336963</v>
      </c>
      <c r="AJ10">
        <f t="shared" si="6"/>
        <v>-111.59727115330293</v>
      </c>
      <c r="AK10">
        <f t="shared" si="20"/>
        <v>126.86972822891188</v>
      </c>
      <c r="AL10">
        <f t="shared" si="7"/>
        <v>-351.36142825808736</v>
      </c>
      <c r="AN10">
        <f t="shared" si="8"/>
        <v>0</v>
      </c>
      <c r="AO10">
        <f t="shared" si="8"/>
        <v>0</v>
      </c>
      <c r="AP10">
        <f t="shared" si="8"/>
        <v>-5.1245529455344778</v>
      </c>
      <c r="AQ10">
        <f t="shared" si="8"/>
        <v>-160.72199740107965</v>
      </c>
      <c r="AR10">
        <f t="shared" si="8"/>
        <v>-165.84655034661412</v>
      </c>
      <c r="AS10">
        <f t="shared" si="8"/>
        <v>-50.480938039935126</v>
      </c>
      <c r="AT10">
        <f t="shared" si="8"/>
        <v>57.389422014353222</v>
      </c>
      <c r="AU10">
        <f t="shared" si="8"/>
        <v>-158.93806637219603</v>
      </c>
      <c r="AW10">
        <v>7</v>
      </c>
      <c r="AX10">
        <f>IF(Z10&gt;0, (R10*SUMPRODUCT(K10:$K$98, X10:$X$98)-K10*$AZ$3)/Z10, 0)</f>
        <v>2122.9408526203001</v>
      </c>
    </row>
    <row r="11" spans="1:52" x14ac:dyDescent="0.25">
      <c r="A11" t="s">
        <v>33</v>
      </c>
      <c r="C11" s="12">
        <f>AU81</f>
        <v>-187.09207998540521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9.7648700000000001E-3</v>
      </c>
      <c r="Q11" s="4">
        <f t="shared" si="22"/>
        <v>12.5</v>
      </c>
      <c r="R11">
        <f t="shared" si="0"/>
        <v>50000</v>
      </c>
      <c r="S11">
        <f t="shared" si="1"/>
        <v>2238.0528212664703</v>
      </c>
      <c r="U11">
        <f t="shared" si="12"/>
        <v>9.7648700000000001E-3</v>
      </c>
      <c r="V11">
        <f t="shared" si="13"/>
        <v>0.01</v>
      </c>
      <c r="W11">
        <f t="shared" si="14"/>
        <v>0.90630031343689077</v>
      </c>
      <c r="X11">
        <f t="shared" si="15"/>
        <v>8.8499047416704911E-3</v>
      </c>
      <c r="Y11">
        <f t="shared" si="16"/>
        <v>9.0630031343689084E-3</v>
      </c>
      <c r="Z11">
        <f t="shared" si="17"/>
        <v>0.88838740556085138</v>
      </c>
      <c r="AB11">
        <f t="shared" si="18"/>
        <v>1924.0219601377582</v>
      </c>
      <c r="AC11">
        <f t="shared" si="19"/>
        <v>1988.2579393930635</v>
      </c>
      <c r="AE11">
        <f t="shared" si="2"/>
        <v>0</v>
      </c>
      <c r="AF11">
        <f t="shared" si="3"/>
        <v>0</v>
      </c>
      <c r="AG11">
        <f t="shared" si="3"/>
        <v>-11.104842569510643</v>
      </c>
      <c r="AH11">
        <f t="shared" si="4"/>
        <v>-442.49523708352456</v>
      </c>
      <c r="AI11">
        <f t="shared" si="5"/>
        <v>-453.60007965303521</v>
      </c>
      <c r="AJ11">
        <f t="shared" si="6"/>
        <v>-64.23597925530521</v>
      </c>
      <c r="AK11">
        <f t="shared" si="20"/>
        <v>134.6815372096431</v>
      </c>
      <c r="AL11">
        <f t="shared" si="7"/>
        <v>-383.15452169869729</v>
      </c>
      <c r="AN11">
        <f t="shared" si="8"/>
        <v>0</v>
      </c>
      <c r="AO11">
        <f t="shared" si="8"/>
        <v>0</v>
      </c>
      <c r="AP11">
        <f t="shared" si="8"/>
        <v>-4.4850596631766715</v>
      </c>
      <c r="AQ11">
        <f t="shared" si="8"/>
        <v>-178.71640471879019</v>
      </c>
      <c r="AR11">
        <f t="shared" si="8"/>
        <v>-183.20146438196684</v>
      </c>
      <c r="AS11">
        <f t="shared" si="8"/>
        <v>-25.943834654048466</v>
      </c>
      <c r="AT11">
        <f t="shared" si="8"/>
        <v>54.395613997454177</v>
      </c>
      <c r="AU11">
        <f t="shared" si="8"/>
        <v>-154.74968503856113</v>
      </c>
      <c r="AW11">
        <v>8</v>
      </c>
      <c r="AX11">
        <f>IF(Z11&gt;0, (R11*SUMPRODUCT(K11:$K$98, X11:$X$98)-K11*$AZ$3)/Z11, 0)</f>
        <v>2238.0528212664703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1.2112915E-2</v>
      </c>
      <c r="Q12" s="4">
        <f t="shared" si="22"/>
        <v>12.5</v>
      </c>
      <c r="R12">
        <f t="shared" si="0"/>
        <v>50000</v>
      </c>
      <c r="S12">
        <f t="shared" si="1"/>
        <v>2314.1456854217545</v>
      </c>
      <c r="U12">
        <f t="shared" si="12"/>
        <v>1.2112915E-2</v>
      </c>
      <c r="V12">
        <f t="shared" si="13"/>
        <v>0.01</v>
      </c>
      <c r="W12">
        <f t="shared" si="14"/>
        <v>0.88838740556085138</v>
      </c>
      <c r="X12">
        <f t="shared" si="15"/>
        <v>1.076096113062912E-2</v>
      </c>
      <c r="Y12">
        <f t="shared" si="16"/>
        <v>8.8838740556085143E-3</v>
      </c>
      <c r="Z12">
        <f t="shared" si="17"/>
        <v>0.86874257037461378</v>
      </c>
      <c r="AB12">
        <f t="shared" si="18"/>
        <v>1988.2579393930635</v>
      </c>
      <c r="AC12">
        <f t="shared" si="19"/>
        <v>2010.3968709746173</v>
      </c>
      <c r="AE12">
        <f t="shared" si="2"/>
        <v>0</v>
      </c>
      <c r="AF12">
        <f t="shared" si="3"/>
        <v>0</v>
      </c>
      <c r="AG12">
        <f t="shared" si="3"/>
        <v>-10.859282129682672</v>
      </c>
      <c r="AH12">
        <f t="shared" si="4"/>
        <v>-538.04805653145604</v>
      </c>
      <c r="AI12">
        <f t="shared" si="5"/>
        <v>-548.90733866113874</v>
      </c>
      <c r="AJ12">
        <f t="shared" si="6"/>
        <v>-22.138931581553834</v>
      </c>
      <c r="AK12">
        <f t="shared" si="20"/>
        <v>139.17805575751444</v>
      </c>
      <c r="AL12">
        <f t="shared" si="7"/>
        <v>-431.8682144851781</v>
      </c>
      <c r="AN12">
        <f t="shared" si="8"/>
        <v>0</v>
      </c>
      <c r="AO12">
        <f t="shared" si="8"/>
        <v>0</v>
      </c>
      <c r="AP12">
        <f t="shared" si="8"/>
        <v>-3.9159660000668897</v>
      </c>
      <c r="AQ12">
        <f t="shared" si="8"/>
        <v>-194.02552310709873</v>
      </c>
      <c r="AR12">
        <f t="shared" si="8"/>
        <v>-197.94148910716564</v>
      </c>
      <c r="AS12">
        <f t="shared" si="8"/>
        <v>-7.98352067068961</v>
      </c>
      <c r="AT12">
        <f t="shared" si="8"/>
        <v>50.189002163604968</v>
      </c>
      <c r="AU12">
        <f t="shared" si="8"/>
        <v>-155.73600761425027</v>
      </c>
      <c r="AW12">
        <v>9</v>
      </c>
      <c r="AX12">
        <f>IF(Z12&gt;0, (R12*SUMPRODUCT(K12:$K$98, X12:$X$98)-K12*$AZ$3)/Z12, 0)</f>
        <v>2314.1456854217545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1.471273E-2</v>
      </c>
      <c r="Q13" s="4">
        <f t="shared" si="22"/>
        <v>12.5</v>
      </c>
      <c r="R13">
        <f t="shared" si="0"/>
        <v>50000</v>
      </c>
      <c r="S13">
        <f t="shared" si="1"/>
        <v>2355.4452076804378</v>
      </c>
      <c r="U13">
        <f t="shared" si="12"/>
        <v>1.471273E-2</v>
      </c>
      <c r="V13">
        <f t="shared" si="13"/>
        <v>0.01</v>
      </c>
      <c r="W13">
        <f t="shared" si="14"/>
        <v>0.86874257037461378</v>
      </c>
      <c r="X13">
        <f t="shared" si="15"/>
        <v>1.2781574877427692E-2</v>
      </c>
      <c r="Y13">
        <f t="shared" si="16"/>
        <v>8.6874257037461381E-3</v>
      </c>
      <c r="Z13">
        <f t="shared" si="17"/>
        <v>0.84727356979343993</v>
      </c>
      <c r="AB13">
        <f t="shared" si="18"/>
        <v>2010.3968709746173</v>
      </c>
      <c r="AC13">
        <f t="shared" si="19"/>
        <v>1995.706469564255</v>
      </c>
      <c r="AE13">
        <f t="shared" si="2"/>
        <v>0</v>
      </c>
      <c r="AF13">
        <f t="shared" si="3"/>
        <v>0</v>
      </c>
      <c r="AG13">
        <f t="shared" si="3"/>
        <v>-10.590919622417999</v>
      </c>
      <c r="AH13">
        <f t="shared" si="4"/>
        <v>-639.07874387138463</v>
      </c>
      <c r="AI13">
        <f t="shared" si="5"/>
        <v>-649.66966349380266</v>
      </c>
      <c r="AJ13">
        <f t="shared" si="6"/>
        <v>14.690401410362256</v>
      </c>
      <c r="AK13">
        <f t="shared" si="20"/>
        <v>140.72778096822321</v>
      </c>
      <c r="AL13">
        <f t="shared" si="7"/>
        <v>-494.25148111521719</v>
      </c>
      <c r="AN13">
        <f t="shared" si="8"/>
        <v>0</v>
      </c>
      <c r="AO13">
        <f t="shared" si="8"/>
        <v>0</v>
      </c>
      <c r="AP13">
        <f t="shared" si="8"/>
        <v>-3.4099926693018356</v>
      </c>
      <c r="AQ13">
        <f t="shared" si="8"/>
        <v>-205.76625160058617</v>
      </c>
      <c r="AR13">
        <f t="shared" si="8"/>
        <v>-209.176244269888</v>
      </c>
      <c r="AS13">
        <f t="shared" si="8"/>
        <v>4.7299160889108611</v>
      </c>
      <c r="AT13">
        <f t="shared" si="8"/>
        <v>45.310579116565386</v>
      </c>
      <c r="AU13">
        <f t="shared" si="8"/>
        <v>-159.13574906441175</v>
      </c>
      <c r="AW13">
        <v>10</v>
      </c>
      <c r="AX13">
        <f>IF(Z13&gt;0, (R13*SUMPRODUCT(K13:$K$98, X13:$X$98)-K13*$AZ$3)/Z13, 0)</f>
        <v>2355.4452076804378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1.7665382E-2</v>
      </c>
      <c r="Q14" s="4">
        <f t="shared" si="22"/>
        <v>12.5</v>
      </c>
      <c r="R14">
        <f t="shared" si="0"/>
        <v>50000</v>
      </c>
      <c r="S14">
        <f t="shared" si="1"/>
        <v>2367.0572330569312</v>
      </c>
      <c r="U14">
        <f t="shared" si="12"/>
        <v>1.7665382E-2</v>
      </c>
      <c r="V14">
        <f t="shared" si="13"/>
        <v>0.01</v>
      </c>
      <c r="W14">
        <f t="shared" si="14"/>
        <v>0.84727356979343993</v>
      </c>
      <c r="X14">
        <f t="shared" si="15"/>
        <v>1.4967411268904779E-2</v>
      </c>
      <c r="Y14">
        <f t="shared" si="16"/>
        <v>8.4727356979343998E-3</v>
      </c>
      <c r="Z14">
        <f t="shared" si="17"/>
        <v>0.82383342282660077</v>
      </c>
      <c r="AB14">
        <f t="shared" si="18"/>
        <v>1995.706469564255</v>
      </c>
      <c r="AC14">
        <f t="shared" si="19"/>
        <v>1950.0608623357546</v>
      </c>
      <c r="AE14">
        <f t="shared" si="2"/>
        <v>0</v>
      </c>
      <c r="AF14">
        <f t="shared" si="3"/>
        <v>0</v>
      </c>
      <c r="AG14">
        <f t="shared" si="3"/>
        <v>-10.29791778533251</v>
      </c>
      <c r="AH14">
        <f t="shared" si="4"/>
        <v>-748.37056344523887</v>
      </c>
      <c r="AI14">
        <f t="shared" si="5"/>
        <v>-758.66848123057139</v>
      </c>
      <c r="AJ14">
        <f t="shared" si="6"/>
        <v>45.645607228500467</v>
      </c>
      <c r="AK14">
        <f t="shared" si="20"/>
        <v>139.69945286949786</v>
      </c>
      <c r="AL14">
        <f t="shared" si="7"/>
        <v>-573.323421132573</v>
      </c>
      <c r="AN14">
        <f t="shared" si="8"/>
        <v>0</v>
      </c>
      <c r="AO14">
        <f t="shared" si="8"/>
        <v>0</v>
      </c>
      <c r="AP14">
        <f t="shared" si="8"/>
        <v>-2.9604052852575005</v>
      </c>
      <c r="AQ14">
        <f t="shared" si="8"/>
        <v>-215.13865400148785</v>
      </c>
      <c r="AR14">
        <f t="shared" si="8"/>
        <v>-218.09905928674533</v>
      </c>
      <c r="AS14">
        <f t="shared" si="8"/>
        <v>13.122021335274969</v>
      </c>
      <c r="AT14">
        <f t="shared" si="8"/>
        <v>40.160254455662162</v>
      </c>
      <c r="AU14">
        <f t="shared" si="8"/>
        <v>-164.81678349580818</v>
      </c>
      <c r="AW14">
        <v>11</v>
      </c>
      <c r="AX14">
        <f>IF(Z14&gt;0, (R14*SUMPRODUCT(K14:$K$98, X14:$X$98)-K14*$AZ$3)/Z14, 0)</f>
        <v>2367.0572330569312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2.1010579000000001E-2</v>
      </c>
      <c r="Q15" s="4">
        <f t="shared" si="22"/>
        <v>12.5</v>
      </c>
      <c r="R15">
        <f t="shared" si="0"/>
        <v>50000</v>
      </c>
      <c r="S15">
        <f t="shared" si="1"/>
        <v>2352.3992302685233</v>
      </c>
      <c r="U15">
        <f t="shared" si="12"/>
        <v>2.1010579000000001E-2</v>
      </c>
      <c r="V15">
        <f t="shared" si="13"/>
        <v>0.01</v>
      </c>
      <c r="W15">
        <f t="shared" si="14"/>
        <v>0.82383342282660077</v>
      </c>
      <c r="X15">
        <f t="shared" si="15"/>
        <v>1.7309217213138699E-2</v>
      </c>
      <c r="Y15">
        <f t="shared" si="16"/>
        <v>8.2383342282660085E-3</v>
      </c>
      <c r="Z15">
        <f t="shared" si="17"/>
        <v>0.79828587138519602</v>
      </c>
      <c r="AB15">
        <f t="shared" si="18"/>
        <v>1950.0608623357546</v>
      </c>
      <c r="AC15">
        <f t="shared" si="19"/>
        <v>1877.8870693807726</v>
      </c>
      <c r="AE15">
        <f t="shared" si="2"/>
        <v>0</v>
      </c>
      <c r="AF15">
        <f t="shared" si="3"/>
        <v>0</v>
      </c>
      <c r="AG15">
        <f t="shared" si="3"/>
        <v>-9.9785733923149511</v>
      </c>
      <c r="AH15">
        <f t="shared" si="4"/>
        <v>-865.46086065693498</v>
      </c>
      <c r="AI15">
        <f t="shared" si="5"/>
        <v>-875.43943404924994</v>
      </c>
      <c r="AJ15">
        <f t="shared" si="6"/>
        <v>72.173792954981991</v>
      </c>
      <c r="AK15">
        <f t="shared" si="20"/>
        <v>136.50426036350282</v>
      </c>
      <c r="AL15">
        <f t="shared" si="7"/>
        <v>-666.76138073076515</v>
      </c>
      <c r="AN15">
        <f t="shared" si="8"/>
        <v>0</v>
      </c>
      <c r="AO15">
        <f t="shared" si="8"/>
        <v>0</v>
      </c>
      <c r="AP15">
        <f t="shared" si="8"/>
        <v>-2.5612512529348259</v>
      </c>
      <c r="AQ15">
        <f t="shared" si="8"/>
        <v>-222.14224684971518</v>
      </c>
      <c r="AR15">
        <f t="shared" si="8"/>
        <v>-224.70349810265</v>
      </c>
      <c r="AS15">
        <f t="shared" si="8"/>
        <v>18.525215014941267</v>
      </c>
      <c r="AT15">
        <f t="shared" si="8"/>
        <v>35.037243716243673</v>
      </c>
      <c r="AU15">
        <f t="shared" si="8"/>
        <v>-171.14103937146507</v>
      </c>
      <c r="AW15">
        <v>12</v>
      </c>
      <c r="AX15">
        <f>IF(Z15&gt;0, (R15*SUMPRODUCT(K15:$K$98, X15:$X$98)-K15*$AZ$3)/Z15, 0)</f>
        <v>2352.3992302685233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2.4499257999999999E-2</v>
      </c>
      <c r="Q16" s="4">
        <f t="shared" si="22"/>
        <v>12.5</v>
      </c>
      <c r="R16">
        <f t="shared" si="0"/>
        <v>50000</v>
      </c>
      <c r="S16">
        <f t="shared" si="1"/>
        <v>2313.8529979695841</v>
      </c>
      <c r="U16">
        <f t="shared" si="12"/>
        <v>2.4499257999999999E-2</v>
      </c>
      <c r="V16">
        <f t="shared" si="13"/>
        <v>0.01</v>
      </c>
      <c r="W16">
        <f t="shared" si="14"/>
        <v>0.79828587138519602</v>
      </c>
      <c r="X16">
        <f t="shared" si="15"/>
        <v>1.9557411520820734E-2</v>
      </c>
      <c r="Y16">
        <f t="shared" si="16"/>
        <v>7.9828587138519608E-3</v>
      </c>
      <c r="Z16">
        <f t="shared" si="17"/>
        <v>0.77074560115052337</v>
      </c>
      <c r="AB16">
        <f t="shared" si="18"/>
        <v>1877.8870693807726</v>
      </c>
      <c r="AC16">
        <f t="shared" si="19"/>
        <v>1783.3920198940077</v>
      </c>
      <c r="AE16">
        <f t="shared" si="2"/>
        <v>0</v>
      </c>
      <c r="AF16">
        <f t="shared" si="3"/>
        <v>0</v>
      </c>
      <c r="AG16">
        <f t="shared" si="3"/>
        <v>-9.634320014381542</v>
      </c>
      <c r="AH16">
        <f t="shared" si="4"/>
        <v>-977.87057604103666</v>
      </c>
      <c r="AI16">
        <f t="shared" si="5"/>
        <v>-987.50489605541816</v>
      </c>
      <c r="AJ16">
        <f t="shared" si="6"/>
        <v>94.495049486764856</v>
      </c>
      <c r="AK16">
        <f t="shared" si="20"/>
        <v>131.4520948566541</v>
      </c>
      <c r="AL16">
        <f t="shared" si="7"/>
        <v>-761.55775171199923</v>
      </c>
      <c r="AN16">
        <f t="shared" si="8"/>
        <v>0</v>
      </c>
      <c r="AO16">
        <f t="shared" si="8"/>
        <v>0</v>
      </c>
      <c r="AP16">
        <f t="shared" si="8"/>
        <v>-2.2079374867473249</v>
      </c>
      <c r="AQ16">
        <f t="shared" si="8"/>
        <v>-224.10269731597697</v>
      </c>
      <c r="AR16">
        <f t="shared" si="8"/>
        <v>-226.31063480272428</v>
      </c>
      <c r="AS16">
        <f t="shared" si="8"/>
        <v>21.655826437405807</v>
      </c>
      <c r="AT16">
        <f t="shared" si="8"/>
        <v>30.125427379640879</v>
      </c>
      <c r="AU16">
        <f t="shared" si="8"/>
        <v>-174.52938098567759</v>
      </c>
      <c r="AW16">
        <v>13</v>
      </c>
      <c r="AX16">
        <f>IF(Z16&gt;0, (R16*SUMPRODUCT(K16:$K$98, X16:$X$98)-K16*$AZ$3)/Z16, 0)</f>
        <v>2313.8529979695841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2.8232486000000001E-2</v>
      </c>
      <c r="Q17" s="4">
        <f t="shared" si="22"/>
        <v>12.5</v>
      </c>
      <c r="R17">
        <f t="shared" si="0"/>
        <v>50000</v>
      </c>
      <c r="S17">
        <f t="shared" si="1"/>
        <v>2257.2636072385053</v>
      </c>
      <c r="U17">
        <f t="shared" si="12"/>
        <v>2.8232486000000001E-2</v>
      </c>
      <c r="V17">
        <f t="shared" si="13"/>
        <v>0.01</v>
      </c>
      <c r="W17">
        <f t="shared" si="14"/>
        <v>0.77074560115052337</v>
      </c>
      <c r="X17">
        <f t="shared" si="15"/>
        <v>2.1760064394043734E-2</v>
      </c>
      <c r="Y17">
        <f t="shared" si="16"/>
        <v>7.7074560115052339E-3</v>
      </c>
      <c r="Z17">
        <f t="shared" si="17"/>
        <v>0.74127808074497437</v>
      </c>
      <c r="AB17">
        <f t="shared" si="18"/>
        <v>1783.3920198940077</v>
      </c>
      <c r="AC17">
        <f t="shared" si="19"/>
        <v>1673.2600345092369</v>
      </c>
      <c r="AE17">
        <f t="shared" si="2"/>
        <v>0</v>
      </c>
      <c r="AF17">
        <f t="shared" si="3"/>
        <v>0</v>
      </c>
      <c r="AG17">
        <f t="shared" si="3"/>
        <v>-9.2659760093121797</v>
      </c>
      <c r="AH17">
        <f t="shared" si="4"/>
        <v>-1088.0032197021867</v>
      </c>
      <c r="AI17">
        <f t="shared" si="5"/>
        <v>-1097.2691957114989</v>
      </c>
      <c r="AJ17">
        <f t="shared" si="6"/>
        <v>110.13198538477081</v>
      </c>
      <c r="AK17">
        <f t="shared" si="20"/>
        <v>124.83744139258056</v>
      </c>
      <c r="AL17">
        <f t="shared" si="7"/>
        <v>-862.29976893414755</v>
      </c>
      <c r="AN17">
        <f t="shared" si="8"/>
        <v>0</v>
      </c>
      <c r="AO17">
        <f t="shared" si="8"/>
        <v>0</v>
      </c>
      <c r="AP17">
        <f t="shared" si="8"/>
        <v>-1.8960022747289129</v>
      </c>
      <c r="AQ17">
        <f t="shared" si="8"/>
        <v>-222.62701494096083</v>
      </c>
      <c r="AR17">
        <f t="shared" si="8"/>
        <v>-224.52301721568975</v>
      </c>
      <c r="AS17">
        <f t="shared" si="8"/>
        <v>22.535186212449197</v>
      </c>
      <c r="AT17">
        <f t="shared" si="8"/>
        <v>25.544213865198635</v>
      </c>
      <c r="AU17">
        <f t="shared" si="8"/>
        <v>-176.44361713804193</v>
      </c>
      <c r="AW17">
        <v>14</v>
      </c>
      <c r="AX17">
        <f>IF(Z17&gt;0, (R17*SUMPRODUCT(K17:$K$98, X17:$X$98)-K17*$AZ$3)/Z17, 0)</f>
        <v>2257.2636072385053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3.2345626000000002E-2</v>
      </c>
      <c r="Q18" s="4">
        <f t="shared" si="22"/>
        <v>12.5</v>
      </c>
      <c r="R18">
        <f t="shared" si="0"/>
        <v>50000</v>
      </c>
      <c r="S18">
        <f t="shared" si="1"/>
        <v>2186.8127850528058</v>
      </c>
      <c r="U18">
        <f t="shared" si="12"/>
        <v>3.2345626000000002E-2</v>
      </c>
      <c r="V18">
        <f t="shared" si="13"/>
        <v>0.01</v>
      </c>
      <c r="W18">
        <f t="shared" si="14"/>
        <v>0.74127808074497437</v>
      </c>
      <c r="X18">
        <f t="shared" si="15"/>
        <v>2.3977103561774744E-2</v>
      </c>
      <c r="Y18">
        <f t="shared" si="16"/>
        <v>7.4127808074497441E-3</v>
      </c>
      <c r="Z18">
        <f t="shared" si="17"/>
        <v>0.70988819637574985</v>
      </c>
      <c r="AB18">
        <f t="shared" si="18"/>
        <v>1673.2600345092369</v>
      </c>
      <c r="AC18">
        <f t="shared" si="19"/>
        <v>1552.3925837925667</v>
      </c>
      <c r="AE18">
        <f t="shared" si="2"/>
        <v>0</v>
      </c>
      <c r="AF18">
        <f t="shared" si="3"/>
        <v>0</v>
      </c>
      <c r="AG18">
        <f t="shared" si="3"/>
        <v>-8.8736024546968739</v>
      </c>
      <c r="AH18">
        <f t="shared" si="4"/>
        <v>-1198.8551780887371</v>
      </c>
      <c r="AI18">
        <f t="shared" si="5"/>
        <v>-1207.7287805434339</v>
      </c>
      <c r="AJ18">
        <f t="shared" si="6"/>
        <v>120.86745071667019</v>
      </c>
      <c r="AK18">
        <f t="shared" si="20"/>
        <v>117.1282024156466</v>
      </c>
      <c r="AL18">
        <f t="shared" si="7"/>
        <v>-969.73312741111715</v>
      </c>
      <c r="AN18">
        <f t="shared" si="8"/>
        <v>0</v>
      </c>
      <c r="AO18">
        <f t="shared" si="8"/>
        <v>0</v>
      </c>
      <c r="AP18">
        <f t="shared" si="8"/>
        <v>-1.6211739924179402</v>
      </c>
      <c r="AQ18">
        <f t="shared" si="8"/>
        <v>-219.02635883403809</v>
      </c>
      <c r="AR18">
        <f t="shared" si="8"/>
        <v>-220.64753282645603</v>
      </c>
      <c r="AS18">
        <f t="shared" si="8"/>
        <v>22.082031354470509</v>
      </c>
      <c r="AT18">
        <f t="shared" si="8"/>
        <v>21.39888466993499</v>
      </c>
      <c r="AU18">
        <f t="shared" si="8"/>
        <v>-177.16661680205053</v>
      </c>
      <c r="AW18">
        <v>15</v>
      </c>
      <c r="AX18">
        <f>IF(Z18&gt;0, (R18*SUMPRODUCT(K18:$K$98, X18:$X$98)-K18*$AZ$3)/Z18, 0)</f>
        <v>2186.8127850528058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3.7265510000000002E-2</v>
      </c>
      <c r="Q19" s="4">
        <f t="shared" si="22"/>
        <v>12.5</v>
      </c>
      <c r="R19">
        <f t="shared" si="0"/>
        <v>50000</v>
      </c>
      <c r="S19">
        <f t="shared" si="1"/>
        <v>2105.7952709473589</v>
      </c>
      <c r="U19">
        <f t="shared" si="12"/>
        <v>3.7265510000000002E-2</v>
      </c>
      <c r="V19">
        <f t="shared" si="13"/>
        <v>0.01</v>
      </c>
      <c r="W19">
        <f t="shared" si="14"/>
        <v>0.70988819637574985</v>
      </c>
      <c r="X19">
        <f t="shared" si="15"/>
        <v>2.6454345680922472E-2</v>
      </c>
      <c r="Y19">
        <f t="shared" si="16"/>
        <v>7.0988819637574987E-3</v>
      </c>
      <c r="Z19">
        <f t="shared" si="17"/>
        <v>0.67633496873106991</v>
      </c>
      <c r="AB19">
        <f t="shared" si="18"/>
        <v>1552.3925837925667</v>
      </c>
      <c r="AC19">
        <f t="shared" si="19"/>
        <v>1424.2229787302169</v>
      </c>
      <c r="AE19">
        <f t="shared" si="2"/>
        <v>0</v>
      </c>
      <c r="AF19">
        <f t="shared" si="3"/>
        <v>0</v>
      </c>
      <c r="AG19">
        <f t="shared" si="3"/>
        <v>-8.454187109138374</v>
      </c>
      <c r="AH19">
        <f t="shared" si="4"/>
        <v>-1322.7172840461235</v>
      </c>
      <c r="AI19">
        <f t="shared" si="5"/>
        <v>-1331.1714711552618</v>
      </c>
      <c r="AJ19">
        <f t="shared" si="6"/>
        <v>128.16960506234977</v>
      </c>
      <c r="AK19">
        <f t="shared" si="20"/>
        <v>108.66748086547967</v>
      </c>
      <c r="AL19">
        <f t="shared" si="7"/>
        <v>-1094.3343852274322</v>
      </c>
      <c r="AN19">
        <f t="shared" si="8"/>
        <v>0</v>
      </c>
      <c r="AO19">
        <f t="shared" si="8"/>
        <v>0</v>
      </c>
      <c r="AP19">
        <f t="shared" si="8"/>
        <v>-1.3790610507746162</v>
      </c>
      <c r="AQ19">
        <f t="shared" si="8"/>
        <v>-215.76384152210954</v>
      </c>
      <c r="AR19">
        <f t="shared" si="8"/>
        <v>-217.14290257288414</v>
      </c>
      <c r="AS19">
        <f t="shared" si="8"/>
        <v>20.907238975535979</v>
      </c>
      <c r="AT19">
        <f t="shared" si="8"/>
        <v>17.726020067073261</v>
      </c>
      <c r="AU19">
        <f t="shared" si="8"/>
        <v>-178.5096435302749</v>
      </c>
      <c r="AW19">
        <v>16</v>
      </c>
      <c r="AX19">
        <f>IF(Z19&gt;0, (R19*SUMPRODUCT(K19:$K$98, X19:$X$98)-K19*$AZ$3)/Z19, 0)</f>
        <v>2105.7952709473589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4.2512064000000002E-2</v>
      </c>
      <c r="Q20" s="4">
        <f t="shared" si="22"/>
        <v>12.5</v>
      </c>
      <c r="R20">
        <f t="shared" si="0"/>
        <v>50000</v>
      </c>
      <c r="S20">
        <f t="shared" si="1"/>
        <v>2012.3947462288979</v>
      </c>
      <c r="U20">
        <f t="shared" si="12"/>
        <v>4.2512064000000002E-2</v>
      </c>
      <c r="V20">
        <f t="shared" si="13"/>
        <v>0.01</v>
      </c>
      <c r="W20">
        <f t="shared" si="14"/>
        <v>0.67633496873106991</v>
      </c>
      <c r="X20">
        <f t="shared" si="15"/>
        <v>2.8752395476133244E-2</v>
      </c>
      <c r="Y20">
        <f t="shared" si="16"/>
        <v>6.7633496873106989E-3</v>
      </c>
      <c r="Z20">
        <f t="shared" si="17"/>
        <v>0.64081922356762588</v>
      </c>
      <c r="AB20">
        <f t="shared" si="18"/>
        <v>1424.2229787302169</v>
      </c>
      <c r="AC20">
        <f t="shared" si="19"/>
        <v>1289.5812387899718</v>
      </c>
      <c r="AE20">
        <f t="shared" si="2"/>
        <v>0</v>
      </c>
      <c r="AF20">
        <f t="shared" si="3"/>
        <v>0</v>
      </c>
      <c r="AG20">
        <f t="shared" si="3"/>
        <v>-8.0102402945953237</v>
      </c>
      <c r="AH20">
        <f t="shared" si="4"/>
        <v>-1437.6197738066621</v>
      </c>
      <c r="AI20">
        <f t="shared" si="5"/>
        <v>-1445.6300141012575</v>
      </c>
      <c r="AJ20">
        <f t="shared" si="6"/>
        <v>134.64173994024509</v>
      </c>
      <c r="AK20">
        <f t="shared" si="20"/>
        <v>99.695608511115196</v>
      </c>
      <c r="AL20">
        <f t="shared" si="7"/>
        <v>-1211.2926656498973</v>
      </c>
      <c r="AN20">
        <f t="shared" si="8"/>
        <v>0</v>
      </c>
      <c r="AO20">
        <f t="shared" si="8"/>
        <v>0</v>
      </c>
      <c r="AP20">
        <f t="shared" si="8"/>
        <v>-1.1666461684075287</v>
      </c>
      <c r="AQ20">
        <f t="shared" si="8"/>
        <v>-209.38118446584903</v>
      </c>
      <c r="AR20">
        <f t="shared" si="8"/>
        <v>-210.54783063425657</v>
      </c>
      <c r="AS20">
        <f t="shared" si="8"/>
        <v>19.609807475437972</v>
      </c>
      <c r="AT20">
        <f t="shared" si="8"/>
        <v>14.520101195344413</v>
      </c>
      <c r="AU20">
        <f t="shared" si="8"/>
        <v>-176.41792196347419</v>
      </c>
      <c r="AW20">
        <v>17</v>
      </c>
      <c r="AX20">
        <f>IF(Z20&gt;0, (R20*SUMPRODUCT(K20:$K$98, X20:$X$98)-K20*$AZ$3)/Z20, 0)</f>
        <v>2012.3947462288979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4.7737861999999999E-2</v>
      </c>
      <c r="Q21" s="4">
        <f t="shared" si="22"/>
        <v>12.5</v>
      </c>
      <c r="R21">
        <f t="shared" si="0"/>
        <v>50000</v>
      </c>
      <c r="S21">
        <f t="shared" si="1"/>
        <v>1908.8984974580424</v>
      </c>
      <c r="U21">
        <f t="shared" si="12"/>
        <v>4.7737861999999999E-2</v>
      </c>
      <c r="V21">
        <f t="shared" si="13"/>
        <v>0.01</v>
      </c>
      <c r="W21">
        <f t="shared" si="14"/>
        <v>0.64081922356762588</v>
      </c>
      <c r="X21">
        <f t="shared" si="15"/>
        <v>3.059133966161847E-2</v>
      </c>
      <c r="Y21">
        <f t="shared" si="16"/>
        <v>6.4081922356762589E-3</v>
      </c>
      <c r="Z21">
        <f t="shared" si="17"/>
        <v>0.60381969167033123</v>
      </c>
      <c r="AB21">
        <f t="shared" si="18"/>
        <v>1289.5812387899718</v>
      </c>
      <c r="AC21">
        <f t="shared" si="19"/>
        <v>1152.6305021650737</v>
      </c>
      <c r="AE21">
        <f t="shared" si="2"/>
        <v>0</v>
      </c>
      <c r="AF21">
        <f t="shared" si="3"/>
        <v>0</v>
      </c>
      <c r="AG21">
        <f t="shared" si="3"/>
        <v>-7.5477461458791399</v>
      </c>
      <c r="AH21">
        <f t="shared" si="4"/>
        <v>-1529.5669830809236</v>
      </c>
      <c r="AI21">
        <f t="shared" si="5"/>
        <v>-1537.1147292268026</v>
      </c>
      <c r="AJ21">
        <f t="shared" si="6"/>
        <v>136.95073662489813</v>
      </c>
      <c r="AK21">
        <f t="shared" si="20"/>
        <v>90.270686715298041</v>
      </c>
      <c r="AL21">
        <f t="shared" si="7"/>
        <v>-1309.8933058866064</v>
      </c>
      <c r="AN21">
        <f t="shared" si="8"/>
        <v>0</v>
      </c>
      <c r="AO21">
        <f t="shared" si="8"/>
        <v>0</v>
      </c>
      <c r="AP21">
        <f t="shared" si="8"/>
        <v>-0.98150581511891599</v>
      </c>
      <c r="AQ21">
        <f t="shared" si="8"/>
        <v>-198.90426353666911</v>
      </c>
      <c r="AR21">
        <f t="shared" si="8"/>
        <v>-199.88576935178801</v>
      </c>
      <c r="AS21">
        <f t="shared" si="8"/>
        <v>17.809017656952477</v>
      </c>
      <c r="AT21">
        <f t="shared" si="8"/>
        <v>11.738763100056923</v>
      </c>
      <c r="AU21">
        <f t="shared" si="8"/>
        <v>-170.33798859477861</v>
      </c>
      <c r="AW21">
        <v>18</v>
      </c>
      <c r="AX21">
        <f>IF(Z21&gt;0, (R21*SUMPRODUCT(K21:$K$98, X21:$X$98)-K21*$AZ$3)/Z21, 0)</f>
        <v>1908.8984974580424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5.3487053E-2</v>
      </c>
      <c r="Q22" s="4">
        <f t="shared" si="22"/>
        <v>12.5</v>
      </c>
      <c r="R22">
        <f t="shared" si="0"/>
        <v>50000</v>
      </c>
      <c r="S22">
        <f t="shared" si="1"/>
        <v>1800.9254982121722</v>
      </c>
      <c r="U22">
        <f t="shared" si="12"/>
        <v>5.3487053E-2</v>
      </c>
      <c r="V22">
        <f t="shared" si="13"/>
        <v>0.01</v>
      </c>
      <c r="W22">
        <f t="shared" si="14"/>
        <v>0.60381969167033123</v>
      </c>
      <c r="X22">
        <f t="shared" si="15"/>
        <v>3.2296535850814663E-2</v>
      </c>
      <c r="Y22">
        <f t="shared" si="16"/>
        <v>6.0381969167033122E-3</v>
      </c>
      <c r="Z22">
        <f t="shared" si="17"/>
        <v>0.56548495890281325</v>
      </c>
      <c r="AB22">
        <f t="shared" si="18"/>
        <v>1152.6305021650737</v>
      </c>
      <c r="AC22">
        <f t="shared" si="19"/>
        <v>1018.3962813435387</v>
      </c>
      <c r="AE22">
        <f t="shared" si="2"/>
        <v>0</v>
      </c>
      <c r="AF22">
        <f t="shared" si="3"/>
        <v>0</v>
      </c>
      <c r="AG22">
        <f t="shared" si="3"/>
        <v>-7.0685619862851654</v>
      </c>
      <c r="AH22">
        <f t="shared" si="4"/>
        <v>-1614.8267925407331</v>
      </c>
      <c r="AI22">
        <f t="shared" si="5"/>
        <v>-1621.8953545270183</v>
      </c>
      <c r="AJ22">
        <f t="shared" si="6"/>
        <v>134.23422082153502</v>
      </c>
      <c r="AK22">
        <f t="shared" si="20"/>
        <v>80.684135151555168</v>
      </c>
      <c r="AL22">
        <f t="shared" si="7"/>
        <v>-1406.9769985539281</v>
      </c>
      <c r="AN22">
        <f t="shared" si="8"/>
        <v>0</v>
      </c>
      <c r="AO22">
        <f t="shared" si="8"/>
        <v>0</v>
      </c>
      <c r="AP22">
        <f t="shared" si="8"/>
        <v>-0.8207079494773688</v>
      </c>
      <c r="AQ22">
        <f t="shared" si="8"/>
        <v>-187.4923341181202</v>
      </c>
      <c r="AR22">
        <f t="shared" si="8"/>
        <v>-188.31304206759756</v>
      </c>
      <c r="AS22">
        <f t="shared" si="8"/>
        <v>15.585502727978749</v>
      </c>
      <c r="AT22">
        <f t="shared" si="8"/>
        <v>9.3679748786341506</v>
      </c>
      <c r="AU22">
        <f t="shared" si="8"/>
        <v>-163.35956446098467</v>
      </c>
      <c r="AW22">
        <v>19</v>
      </c>
      <c r="AX22">
        <f>IF(Z22&gt;0, (R22*SUMPRODUCT(K22:$K$98, X22:$X$98)-K22*$AZ$3)/Z22, 0)</f>
        <v>1800.9254982121722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5.9601715E-2</v>
      </c>
      <c r="Q23" s="4">
        <f t="shared" si="22"/>
        <v>12.5</v>
      </c>
      <c r="R23">
        <f t="shared" si="0"/>
        <v>50000</v>
      </c>
      <c r="S23">
        <f t="shared" si="1"/>
        <v>1689.0339163128558</v>
      </c>
      <c r="U23">
        <f t="shared" si="12"/>
        <v>5.9601715E-2</v>
      </c>
      <c r="V23">
        <f t="shared" si="13"/>
        <v>0.01</v>
      </c>
      <c r="W23">
        <f t="shared" si="14"/>
        <v>0.56548495890281325</v>
      </c>
      <c r="X23">
        <f t="shared" si="15"/>
        <v>3.3703873357312189E-2</v>
      </c>
      <c r="Y23">
        <f t="shared" si="16"/>
        <v>5.6548495890281327E-3</v>
      </c>
      <c r="Z23">
        <f t="shared" si="17"/>
        <v>0.5261262359564729</v>
      </c>
      <c r="AB23">
        <f t="shared" si="18"/>
        <v>1018.3962813435387</v>
      </c>
      <c r="AC23">
        <f t="shared" si="19"/>
        <v>888.64505679250306</v>
      </c>
      <c r="AE23">
        <f t="shared" si="2"/>
        <v>0</v>
      </c>
      <c r="AF23">
        <f t="shared" si="3"/>
        <v>0</v>
      </c>
      <c r="AG23">
        <f t="shared" si="3"/>
        <v>-6.5765779494559116</v>
      </c>
      <c r="AH23">
        <f t="shared" si="4"/>
        <v>-1685.1936678656095</v>
      </c>
      <c r="AI23">
        <f t="shared" si="5"/>
        <v>-1691.7702458150654</v>
      </c>
      <c r="AJ23">
        <f t="shared" si="6"/>
        <v>129.75122455103565</v>
      </c>
      <c r="AK23">
        <f t="shared" si="20"/>
        <v>71.287739694047715</v>
      </c>
      <c r="AL23">
        <f t="shared" si="7"/>
        <v>-1490.731281569982</v>
      </c>
      <c r="AN23">
        <f t="shared" si="8"/>
        <v>0</v>
      </c>
      <c r="AO23">
        <f t="shared" si="8"/>
        <v>0</v>
      </c>
      <c r="AP23">
        <f t="shared" si="8"/>
        <v>-0.68177256132108088</v>
      </c>
      <c r="AQ23">
        <f t="shared" si="8"/>
        <v>-174.69857608208764</v>
      </c>
      <c r="AR23">
        <f t="shared" si="8"/>
        <v>-175.38034864340872</v>
      </c>
      <c r="AS23">
        <f t="shared" si="8"/>
        <v>13.450889714463852</v>
      </c>
      <c r="AT23">
        <f t="shared" si="8"/>
        <v>7.3901693639961046</v>
      </c>
      <c r="AU23">
        <f t="shared" si="8"/>
        <v>-154.53928956494877</v>
      </c>
      <c r="AW23">
        <v>20</v>
      </c>
      <c r="AX23">
        <f>IF(Z23&gt;0, (R23*SUMPRODUCT(K23:$K$98, X23:$X$98)-K23*$AZ$3)/Z23, 0)</f>
        <v>1689.0339163128558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6.6409420999999996E-2</v>
      </c>
      <c r="Q24" s="4">
        <f t="shared" si="22"/>
        <v>12.5</v>
      </c>
      <c r="R24">
        <f t="shared" si="0"/>
        <v>50000</v>
      </c>
      <c r="S24">
        <f t="shared" si="1"/>
        <v>1575.347374150401</v>
      </c>
      <c r="U24">
        <f t="shared" si="12"/>
        <v>6.6409420999999996E-2</v>
      </c>
      <c r="V24">
        <f t="shared" si="13"/>
        <v>0.01</v>
      </c>
      <c r="W24">
        <f t="shared" si="14"/>
        <v>0.5261262359564729</v>
      </c>
      <c r="X24">
        <f t="shared" si="15"/>
        <v>3.4939738702778743E-2</v>
      </c>
      <c r="Y24">
        <f t="shared" si="16"/>
        <v>5.2612623595647287E-3</v>
      </c>
      <c r="Z24">
        <f t="shared" si="17"/>
        <v>0.48592523489412942</v>
      </c>
      <c r="AB24">
        <f t="shared" si="18"/>
        <v>888.64505679250306</v>
      </c>
      <c r="AC24">
        <f t="shared" si="19"/>
        <v>765.50104282388361</v>
      </c>
      <c r="AE24">
        <f t="shared" si="2"/>
        <v>0</v>
      </c>
      <c r="AF24">
        <f t="shared" si="3"/>
        <v>0</v>
      </c>
      <c r="AG24">
        <f t="shared" si="3"/>
        <v>-6.0740654361766175</v>
      </c>
      <c r="AH24">
        <f t="shared" si="4"/>
        <v>-1746.986935138937</v>
      </c>
      <c r="AI24">
        <f t="shared" ref="AI24:AI79" si="23">SUM(AE24:AH24)</f>
        <v>-1753.0610005751137</v>
      </c>
      <c r="AJ24">
        <f t="shared" si="6"/>
        <v>123.14401396861945</v>
      </c>
      <c r="AK24">
        <f t="shared" si="20"/>
        <v>62.20515397547522</v>
      </c>
      <c r="AL24">
        <f t="shared" si="7"/>
        <v>-1567.711832631019</v>
      </c>
      <c r="AN24">
        <f t="shared" si="8"/>
        <v>0</v>
      </c>
      <c r="AO24">
        <f t="shared" si="8"/>
        <v>0</v>
      </c>
      <c r="AP24">
        <f t="shared" si="8"/>
        <v>-0.56221313808647322</v>
      </c>
      <c r="AQ24">
        <f t="shared" si="8"/>
        <v>-161.70043232507132</v>
      </c>
      <c r="AR24">
        <f t="shared" si="8"/>
        <v>-162.26264546315778</v>
      </c>
      <c r="AS24">
        <f t="shared" si="8"/>
        <v>11.398162113551672</v>
      </c>
      <c r="AT24">
        <f t="shared" si="8"/>
        <v>5.7576848964139593</v>
      </c>
      <c r="AU24">
        <f t="shared" si="8"/>
        <v>-145.10679845319214</v>
      </c>
      <c r="AW24">
        <v>21</v>
      </c>
      <c r="AX24">
        <f>IF(Z24&gt;0, (R24*SUMPRODUCT(K24:$K$98, X24:$X$98)-K24*$AZ$3)/Z24, 0)</f>
        <v>1575.347374150401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7.4261202999999998E-2</v>
      </c>
      <c r="Q25" s="4">
        <f t="shared" si="22"/>
        <v>12.5</v>
      </c>
      <c r="R25">
        <f t="shared" si="0"/>
        <v>50000</v>
      </c>
      <c r="S25">
        <f t="shared" si="1"/>
        <v>1460.3591349438391</v>
      </c>
      <c r="U25">
        <f t="shared" si="12"/>
        <v>7.4261202999999998E-2</v>
      </c>
      <c r="V25">
        <f t="shared" si="13"/>
        <v>0.01</v>
      </c>
      <c r="W25">
        <f t="shared" si="14"/>
        <v>0.48592523489412942</v>
      </c>
      <c r="X25">
        <f t="shared" si="15"/>
        <v>3.6085392511295625E-2</v>
      </c>
      <c r="Y25">
        <f t="shared" si="16"/>
        <v>4.8592523489412939E-3</v>
      </c>
      <c r="Z25">
        <f t="shared" si="17"/>
        <v>0.44498059003389251</v>
      </c>
      <c r="AB25">
        <f t="shared" si="18"/>
        <v>765.50104282388361</v>
      </c>
      <c r="AC25">
        <f t="shared" si="19"/>
        <v>649.83146952869436</v>
      </c>
      <c r="AE25">
        <f t="shared" si="2"/>
        <v>0</v>
      </c>
      <c r="AF25">
        <f t="shared" si="3"/>
        <v>0</v>
      </c>
      <c r="AG25">
        <f t="shared" si="3"/>
        <v>-5.5622573754236564</v>
      </c>
      <c r="AH25">
        <f t="shared" si="4"/>
        <v>-1804.2696255647813</v>
      </c>
      <c r="AI25">
        <f t="shared" si="23"/>
        <v>-1809.8318829402051</v>
      </c>
      <c r="AJ25">
        <f t="shared" si="6"/>
        <v>115.66957329518925</v>
      </c>
      <c r="AK25">
        <f t="shared" si="20"/>
        <v>53.585072997671858</v>
      </c>
      <c r="AL25">
        <f t="shared" si="7"/>
        <v>-1640.5772366473439</v>
      </c>
      <c r="AN25">
        <f t="shared" si="8"/>
        <v>0</v>
      </c>
      <c r="AO25">
        <f t="shared" si="8"/>
        <v>0</v>
      </c>
      <c r="AP25">
        <f t="shared" si="8"/>
        <v>-0.45967891315080528</v>
      </c>
      <c r="AQ25">
        <f t="shared" si="8"/>
        <v>-149.10937134538079</v>
      </c>
      <c r="AR25">
        <f t="shared" si="8"/>
        <v>-149.5690502585316</v>
      </c>
      <c r="AS25">
        <f t="shared" si="8"/>
        <v>9.5592239172320177</v>
      </c>
      <c r="AT25">
        <f t="shared" si="8"/>
        <v>4.428404953986913</v>
      </c>
      <c r="AU25">
        <f t="shared" si="8"/>
        <v>-135.58142138731264</v>
      </c>
      <c r="AW25">
        <v>22</v>
      </c>
      <c r="AX25">
        <f>IF(Z25&gt;0, (R25*SUMPRODUCT(K25:$K$98, X25:$X$98)-K25*$AZ$3)/Z25, 0)</f>
        <v>1460.3591349438391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8.2657132999999994E-2</v>
      </c>
      <c r="Q26" s="4">
        <f t="shared" si="22"/>
        <v>12.5</v>
      </c>
      <c r="R26">
        <f t="shared" si="0"/>
        <v>50000</v>
      </c>
      <c r="S26">
        <f t="shared" si="1"/>
        <v>1341.9718324225505</v>
      </c>
      <c r="U26">
        <f t="shared" si="12"/>
        <v>8.2657132999999994E-2</v>
      </c>
      <c r="V26">
        <f t="shared" si="13"/>
        <v>0.01</v>
      </c>
      <c r="W26">
        <f t="shared" si="14"/>
        <v>0.44498059003389251</v>
      </c>
      <c r="X26">
        <f t="shared" si="15"/>
        <v>3.6780819812849926E-2</v>
      </c>
      <c r="Y26">
        <f t="shared" si="16"/>
        <v>4.4498059003389252E-3</v>
      </c>
      <c r="Z26">
        <f t="shared" si="17"/>
        <v>0.40374996432070365</v>
      </c>
      <c r="AB26">
        <f t="shared" si="18"/>
        <v>649.83146952869436</v>
      </c>
      <c r="AC26">
        <f t="shared" si="19"/>
        <v>541.82107945999405</v>
      </c>
      <c r="AE26">
        <f t="shared" si="2"/>
        <v>0</v>
      </c>
      <c r="AF26">
        <f t="shared" si="3"/>
        <v>0</v>
      </c>
      <c r="AG26">
        <f t="shared" si="3"/>
        <v>-5.0468745540087951</v>
      </c>
      <c r="AH26">
        <f t="shared" si="4"/>
        <v>-1839.0409906424964</v>
      </c>
      <c r="AI26">
        <f t="shared" si="23"/>
        <v>-1844.0878651965052</v>
      </c>
      <c r="AJ26">
        <f t="shared" si="6"/>
        <v>108.0103900687003</v>
      </c>
      <c r="AK26">
        <f t="shared" si="20"/>
        <v>45.48820286700861</v>
      </c>
      <c r="AL26">
        <f t="shared" si="7"/>
        <v>-1690.5892722607964</v>
      </c>
      <c r="AN26">
        <f t="shared" si="8"/>
        <v>0</v>
      </c>
      <c r="AO26">
        <f t="shared" si="8"/>
        <v>0</v>
      </c>
      <c r="AP26">
        <f t="shared" si="8"/>
        <v>-0.37239855621222823</v>
      </c>
      <c r="AQ26">
        <f t="shared" si="8"/>
        <v>-135.69907522000557</v>
      </c>
      <c r="AR26">
        <f t="shared" si="8"/>
        <v>-136.0714737762178</v>
      </c>
      <c r="AS26">
        <f t="shared" si="8"/>
        <v>7.9698658817572605</v>
      </c>
      <c r="AT26">
        <f t="shared" si="8"/>
        <v>3.356481499804171</v>
      </c>
      <c r="AU26">
        <f t="shared" si="8"/>
        <v>-124.74512639465638</v>
      </c>
      <c r="AW26">
        <v>23</v>
      </c>
      <c r="AX26">
        <f>IF(Z26&gt;0, (R26*SUMPRODUCT(K26:$K$98, X26:$X$98)-K26*$AZ$3)/Z26, 0)</f>
        <v>1341.9718324225505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9.1575552000000005E-2</v>
      </c>
      <c r="Q27" s="4">
        <f t="shared" si="22"/>
        <v>12.5</v>
      </c>
      <c r="R27">
        <f t="shared" si="0"/>
        <v>50000</v>
      </c>
      <c r="S27">
        <f t="shared" si="1"/>
        <v>1220.7612635900937</v>
      </c>
      <c r="U27">
        <f t="shared" si="12"/>
        <v>9.1575552000000005E-2</v>
      </c>
      <c r="V27">
        <f t="shared" si="13"/>
        <v>0.01</v>
      </c>
      <c r="W27">
        <f t="shared" si="14"/>
        <v>0.40374996432070365</v>
      </c>
      <c r="X27">
        <f t="shared" si="15"/>
        <v>3.6973625852648746E-2</v>
      </c>
      <c r="Y27">
        <f t="shared" si="16"/>
        <v>4.0374996432070362E-3</v>
      </c>
      <c r="Z27">
        <f t="shared" si="17"/>
        <v>0.36273883882484786</v>
      </c>
      <c r="AB27">
        <f t="shared" si="18"/>
        <v>541.82107945999405</v>
      </c>
      <c r="AC27">
        <f t="shared" si="19"/>
        <v>442.8175232370246</v>
      </c>
      <c r="AE27">
        <f t="shared" si="2"/>
        <v>0</v>
      </c>
      <c r="AF27">
        <f t="shared" si="3"/>
        <v>0</v>
      </c>
      <c r="AG27">
        <f t="shared" si="3"/>
        <v>-4.5342354853105986</v>
      </c>
      <c r="AH27">
        <f t="shared" si="4"/>
        <v>-1848.6812926324374</v>
      </c>
      <c r="AI27">
        <f t="shared" si="23"/>
        <v>-1853.2155281177479</v>
      </c>
      <c r="AJ27">
        <f t="shared" si="6"/>
        <v>99.003556222969451</v>
      </c>
      <c r="AK27">
        <f t="shared" si="20"/>
        <v>37.927475562199589</v>
      </c>
      <c r="AL27">
        <f t="shared" si="7"/>
        <v>-1716.2844963325788</v>
      </c>
      <c r="AN27">
        <f t="shared" si="8"/>
        <v>0</v>
      </c>
      <c r="AO27">
        <f t="shared" si="8"/>
        <v>0</v>
      </c>
      <c r="AP27">
        <f t="shared" si="8"/>
        <v>-0.29872497080443583</v>
      </c>
      <c r="AQ27">
        <f t="shared" si="8"/>
        <v>-121.79501196120654</v>
      </c>
      <c r="AR27">
        <f t="shared" si="8"/>
        <v>-122.09373693201097</v>
      </c>
      <c r="AS27">
        <f t="shared" si="8"/>
        <v>6.5225625219630539</v>
      </c>
      <c r="AT27">
        <f t="shared" si="8"/>
        <v>2.4987418643581805</v>
      </c>
      <c r="AU27">
        <f t="shared" si="8"/>
        <v>-113.07243254568974</v>
      </c>
      <c r="AW27">
        <v>24</v>
      </c>
      <c r="AX27">
        <f>IF(Z27&gt;0, (R27*SUMPRODUCT(K27:$K$98, X27:$X$98)-K27*$AZ$3)/Z27, 0)</f>
        <v>1220.7612635900937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0.101620166</v>
      </c>
      <c r="Q28" s="4">
        <f t="shared" si="22"/>
        <v>12.5</v>
      </c>
      <c r="R28">
        <f t="shared" si="0"/>
        <v>50000</v>
      </c>
      <c r="S28">
        <f t="shared" si="1"/>
        <v>1097.8634938139949</v>
      </c>
      <c r="U28">
        <f t="shared" si="12"/>
        <v>0.101620166</v>
      </c>
      <c r="V28">
        <f t="shared" si="13"/>
        <v>0.01</v>
      </c>
      <c r="W28">
        <f t="shared" si="14"/>
        <v>0.36273883882484786</v>
      </c>
      <c r="X28">
        <f t="shared" si="15"/>
        <v>3.6861581016028287E-2</v>
      </c>
      <c r="Y28">
        <f t="shared" si="16"/>
        <v>3.6273883882484786E-3</v>
      </c>
      <c r="Z28">
        <f t="shared" si="17"/>
        <v>0.3222498694205711</v>
      </c>
      <c r="AB28">
        <f t="shared" si="18"/>
        <v>442.8175232370246</v>
      </c>
      <c r="AC28">
        <f t="shared" si="19"/>
        <v>353.7863675231718</v>
      </c>
      <c r="AE28">
        <f t="shared" si="2"/>
        <v>0</v>
      </c>
      <c r="AF28">
        <f t="shared" si="3"/>
        <v>0</v>
      </c>
      <c r="AG28">
        <f t="shared" si="3"/>
        <v>-4.0281233677571384</v>
      </c>
      <c r="AH28">
        <f t="shared" si="4"/>
        <v>-1843.0790508014143</v>
      </c>
      <c r="AI28">
        <f t="shared" si="23"/>
        <v>-1847.1071741691715</v>
      </c>
      <c r="AJ28">
        <f t="shared" si="6"/>
        <v>89.031155713852797</v>
      </c>
      <c r="AK28">
        <f t="shared" si="20"/>
        <v>30.997226626591726</v>
      </c>
      <c r="AL28">
        <f t="shared" si="7"/>
        <v>-1727.0787918287269</v>
      </c>
      <c r="AN28">
        <f t="shared" si="8"/>
        <v>0</v>
      </c>
      <c r="AO28">
        <f t="shared" si="8"/>
        <v>0</v>
      </c>
      <c r="AP28">
        <f t="shared" si="8"/>
        <v>-0.23694753569187452</v>
      </c>
      <c r="AQ28">
        <f t="shared" si="8"/>
        <v>-108.41600400532828</v>
      </c>
      <c r="AR28">
        <f t="shared" si="8"/>
        <v>-108.65295154102014</v>
      </c>
      <c r="AS28">
        <f t="shared" si="8"/>
        <v>5.2371069652573921</v>
      </c>
      <c r="AT28">
        <f t="shared" si="8"/>
        <v>1.8233593641256844</v>
      </c>
      <c r="AU28">
        <f t="shared" si="8"/>
        <v>-101.59248521163707</v>
      </c>
      <c r="AW28">
        <v>25</v>
      </c>
      <c r="AX28">
        <f>IF(Z28&gt;0, (R28*SUMPRODUCT(K28:$K$98, X28:$X$98)-K28*$AZ$3)/Z28, 0)</f>
        <v>1097.8634938139949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0.112947091</v>
      </c>
      <c r="Q29" s="4">
        <f t="shared" si="22"/>
        <v>12.5</v>
      </c>
      <c r="R29">
        <f t="shared" si="0"/>
        <v>50000</v>
      </c>
      <c r="S29">
        <f t="shared" si="1"/>
        <v>971.6718906262339</v>
      </c>
      <c r="U29">
        <f t="shared" si="12"/>
        <v>0.112947091</v>
      </c>
      <c r="V29">
        <f t="shared" si="13"/>
        <v>0.01</v>
      </c>
      <c r="W29">
        <f t="shared" si="14"/>
        <v>0.3222498694205711</v>
      </c>
      <c r="X29">
        <f t="shared" si="15"/>
        <v>3.6397185326183364E-2</v>
      </c>
      <c r="Y29">
        <f t="shared" si="16"/>
        <v>3.222498694205711E-3</v>
      </c>
      <c r="Z29">
        <f t="shared" si="17"/>
        <v>0.28263018540018203</v>
      </c>
      <c r="AB29">
        <f t="shared" si="18"/>
        <v>353.7863675231718</v>
      </c>
      <c r="AC29">
        <f t="shared" si="19"/>
        <v>274.62380659583789</v>
      </c>
      <c r="AE29">
        <f t="shared" si="2"/>
        <v>0</v>
      </c>
      <c r="AF29">
        <f t="shared" si="3"/>
        <v>0</v>
      </c>
      <c r="AG29">
        <f t="shared" si="3"/>
        <v>-3.5328773175022752</v>
      </c>
      <c r="AH29">
        <f t="shared" si="4"/>
        <v>-1819.8592663091681</v>
      </c>
      <c r="AI29">
        <f t="shared" si="23"/>
        <v>-1823.3921436266703</v>
      </c>
      <c r="AJ29">
        <f t="shared" si="6"/>
        <v>79.162560927333914</v>
      </c>
      <c r="AK29">
        <f t="shared" si="20"/>
        <v>24.765045726622027</v>
      </c>
      <c r="AL29">
        <f t="shared" si="7"/>
        <v>-1719.4645369727143</v>
      </c>
      <c r="AN29">
        <f t="shared" si="8"/>
        <v>0</v>
      </c>
      <c r="AO29">
        <f t="shared" si="8"/>
        <v>0</v>
      </c>
      <c r="AP29">
        <f t="shared" si="8"/>
        <v>-0.18554957630262486</v>
      </c>
      <c r="AQ29">
        <f t="shared" si="8"/>
        <v>-95.580481700056779</v>
      </c>
      <c r="AR29">
        <f t="shared" si="8"/>
        <v>-95.766031276359399</v>
      </c>
      <c r="AS29">
        <f t="shared" si="8"/>
        <v>4.1576817757946598</v>
      </c>
      <c r="AT29">
        <f t="shared" si="8"/>
        <v>1.300680246926488</v>
      </c>
      <c r="AU29">
        <f t="shared" si="8"/>
        <v>-90.307669253638252</v>
      </c>
      <c r="AW29">
        <v>26</v>
      </c>
      <c r="AX29">
        <f>IF(Z29&gt;0, (R29*SUMPRODUCT(K29:$K$98, X29:$X$98)-K29*$AZ$3)/Z29, 0)</f>
        <v>971.6718906262339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0.12591097000000001</v>
      </c>
      <c r="Q30" s="4">
        <f t="shared" si="22"/>
        <v>12.5</v>
      </c>
      <c r="R30">
        <f t="shared" si="0"/>
        <v>50000</v>
      </c>
      <c r="S30">
        <f t="shared" si="1"/>
        <v>840.08046343390561</v>
      </c>
      <c r="U30">
        <f t="shared" si="12"/>
        <v>0.12591097000000001</v>
      </c>
      <c r="V30">
        <f t="shared" si="13"/>
        <v>0.01</v>
      </c>
      <c r="W30">
        <f t="shared" si="14"/>
        <v>0.28263018540018203</v>
      </c>
      <c r="X30">
        <f t="shared" si="15"/>
        <v>3.5586240795016759E-2</v>
      </c>
      <c r="Y30">
        <f t="shared" si="16"/>
        <v>2.8263018540018205E-3</v>
      </c>
      <c r="Z30">
        <f t="shared" si="17"/>
        <v>0.24421764275116345</v>
      </c>
      <c r="AB30">
        <f t="shared" si="18"/>
        <v>274.62380659583789</v>
      </c>
      <c r="AC30">
        <f t="shared" si="19"/>
        <v>205.16247050113338</v>
      </c>
      <c r="AE30">
        <f t="shared" si="2"/>
        <v>0</v>
      </c>
      <c r="AF30">
        <f t="shared" si="3"/>
        <v>0</v>
      </c>
      <c r="AG30">
        <f t="shared" si="3"/>
        <v>-3.0527205343895432</v>
      </c>
      <c r="AH30">
        <f t="shared" si="4"/>
        <v>-1779.312039750838</v>
      </c>
      <c r="AI30">
        <f t="shared" si="23"/>
        <v>-1782.3647602852275</v>
      </c>
      <c r="AJ30">
        <f t="shared" si="6"/>
        <v>69.461336094704507</v>
      </c>
      <c r="AK30">
        <f t="shared" si="20"/>
        <v>19.223666461708653</v>
      </c>
      <c r="AL30">
        <f t="shared" si="7"/>
        <v>-1693.6797577288141</v>
      </c>
      <c r="AN30">
        <f t="shared" si="8"/>
        <v>0</v>
      </c>
      <c r="AO30">
        <f t="shared" si="8"/>
        <v>0</v>
      </c>
      <c r="AP30">
        <f t="shared" si="8"/>
        <v>-0.14315299411093402</v>
      </c>
      <c r="AQ30">
        <f t="shared" si="8"/>
        <v>-83.43831119768754</v>
      </c>
      <c r="AR30">
        <f t="shared" si="8"/>
        <v>-83.581464191798474</v>
      </c>
      <c r="AS30">
        <f t="shared" si="8"/>
        <v>3.2572907100031281</v>
      </c>
      <c r="AT30">
        <f t="shared" si="8"/>
        <v>0.90146653805434085</v>
      </c>
      <c r="AU30">
        <f t="shared" si="8"/>
        <v>-79.422706943740991</v>
      </c>
      <c r="AW30">
        <v>27</v>
      </c>
      <c r="AX30">
        <f>IF(Z30&gt;0, (R30*SUMPRODUCT(K30:$K$98, X30:$X$98)-K30*$AZ$3)/Z30, 0)</f>
        <v>840.08046343390561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0.140869152</v>
      </c>
      <c r="Q31" s="4">
        <f t="shared" si="22"/>
        <v>12.5</v>
      </c>
      <c r="R31">
        <f t="shared" si="0"/>
        <v>50000</v>
      </c>
      <c r="S31">
        <f t="shared" si="1"/>
        <v>699.44019237581495</v>
      </c>
      <c r="U31">
        <f t="shared" si="12"/>
        <v>0.140869152</v>
      </c>
      <c r="V31">
        <f t="shared" si="13"/>
        <v>0.01</v>
      </c>
      <c r="W31">
        <f t="shared" si="14"/>
        <v>0.24421764275116345</v>
      </c>
      <c r="X31">
        <f t="shared" si="15"/>
        <v>3.4402732237795344E-2</v>
      </c>
      <c r="Y31">
        <f t="shared" si="16"/>
        <v>2.4421764275116345E-3</v>
      </c>
      <c r="Z31">
        <f t="shared" si="17"/>
        <v>0.20737273408585646</v>
      </c>
      <c r="AB31">
        <f t="shared" si="18"/>
        <v>205.16247050113338</v>
      </c>
      <c r="AC31">
        <f t="shared" si="19"/>
        <v>145.04482502251017</v>
      </c>
      <c r="AE31">
        <f t="shared" si="2"/>
        <v>0</v>
      </c>
      <c r="AF31">
        <f t="shared" si="3"/>
        <v>0</v>
      </c>
      <c r="AG31">
        <f t="shared" si="3"/>
        <v>-2.5921591760732059</v>
      </c>
      <c r="AH31">
        <f t="shared" si="4"/>
        <v>-1720.1366118897672</v>
      </c>
      <c r="AI31">
        <f t="shared" si="23"/>
        <v>-1722.7287710658404</v>
      </c>
      <c r="AJ31">
        <f t="shared" si="6"/>
        <v>60.117645478623217</v>
      </c>
      <c r="AK31">
        <f t="shared" si="20"/>
        <v>14.361372935079338</v>
      </c>
      <c r="AL31">
        <f t="shared" si="7"/>
        <v>-1648.2497526521379</v>
      </c>
      <c r="AN31">
        <f t="shared" si="8"/>
        <v>0</v>
      </c>
      <c r="AO31">
        <f t="shared" si="8"/>
        <v>0</v>
      </c>
      <c r="AP31">
        <f t="shared" si="8"/>
        <v>-0.10853180650281821</v>
      </c>
      <c r="AQ31">
        <f t="shared" si="8"/>
        <v>-72.020860309529525</v>
      </c>
      <c r="AR31">
        <f t="shared" si="8"/>
        <v>-72.129392116032349</v>
      </c>
      <c r="AS31">
        <f t="shared" si="8"/>
        <v>2.517081792937971</v>
      </c>
      <c r="AT31">
        <f t="shared" si="8"/>
        <v>0.60130016817332299</v>
      </c>
      <c r="AU31">
        <f t="shared" si="8"/>
        <v>-69.011010154921053</v>
      </c>
      <c r="AW31">
        <v>28</v>
      </c>
      <c r="AX31">
        <f>IF(Z31&gt;0, (R31*SUMPRODUCT(K31:$K$98, X31:$X$98)-K31*$AZ$3)/Z31, 0)</f>
        <v>699.44019237581495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0.15811491799999999</v>
      </c>
      <c r="Q32" s="4">
        <f t="shared" si="22"/>
        <v>12.5</v>
      </c>
      <c r="R32">
        <f t="shared" si="0"/>
        <v>50000</v>
      </c>
      <c r="S32">
        <f t="shared" si="1"/>
        <v>544.00227948764757</v>
      </c>
      <c r="U32">
        <f t="shared" si="12"/>
        <v>0.15811491799999999</v>
      </c>
      <c r="V32">
        <f t="shared" si="13"/>
        <v>0.01</v>
      </c>
      <c r="W32">
        <f t="shared" si="14"/>
        <v>0.20737273408585646</v>
      </c>
      <c r="X32">
        <f t="shared" si="15"/>
        <v>3.2788722845420996E-2</v>
      </c>
      <c r="Y32">
        <f t="shared" si="16"/>
        <v>2.0737273408585645E-3</v>
      </c>
      <c r="Z32">
        <f t="shared" si="17"/>
        <v>0.1725102838995769</v>
      </c>
      <c r="AB32">
        <f t="shared" si="18"/>
        <v>145.04482502251017</v>
      </c>
      <c r="AC32">
        <f t="shared" si="19"/>
        <v>93.845987676431065</v>
      </c>
      <c r="AE32">
        <f t="shared" si="2"/>
        <v>0</v>
      </c>
      <c r="AF32">
        <f t="shared" si="3"/>
        <v>0</v>
      </c>
      <c r="AG32">
        <f t="shared" si="3"/>
        <v>-2.1563785487447111</v>
      </c>
      <c r="AH32">
        <f t="shared" si="4"/>
        <v>-1639.4361422710499</v>
      </c>
      <c r="AI32">
        <f t="shared" si="23"/>
        <v>-1641.5925208197946</v>
      </c>
      <c r="AJ32">
        <f t="shared" si="6"/>
        <v>51.198837346079102</v>
      </c>
      <c r="AK32">
        <f t="shared" si="20"/>
        <v>10.153137751575713</v>
      </c>
      <c r="AL32">
        <f t="shared" si="7"/>
        <v>-1580.2405457221398</v>
      </c>
      <c r="AN32">
        <f t="shared" si="8"/>
        <v>0</v>
      </c>
      <c r="AO32">
        <f t="shared" si="8"/>
        <v>0</v>
      </c>
      <c r="AP32">
        <f t="shared" si="8"/>
        <v>-8.0612491743040221E-2</v>
      </c>
      <c r="AQ32">
        <f t="shared" si="8"/>
        <v>-61.28749173423202</v>
      </c>
      <c r="AR32">
        <f t="shared" si="8"/>
        <v>-61.368104225975053</v>
      </c>
      <c r="AS32">
        <f t="shared" si="8"/>
        <v>1.9139802031589763</v>
      </c>
      <c r="AT32">
        <f t="shared" si="8"/>
        <v>0.37955753809612947</v>
      </c>
      <c r="AU32">
        <f t="shared" si="8"/>
        <v>-59.074566484719952</v>
      </c>
      <c r="AW32">
        <v>29</v>
      </c>
      <c r="AX32">
        <f>IF(Z32&gt;0, (R32*SUMPRODUCT(K32:$K$98, X32:$X$98)-K32*$AZ$3)/Z32, 0)</f>
        <v>544.00227948764757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0.17865895700000001</v>
      </c>
      <c r="Q33" s="4">
        <f t="shared" si="22"/>
        <v>12.5</v>
      </c>
      <c r="R33">
        <f t="shared" si="0"/>
        <v>50000</v>
      </c>
      <c r="S33">
        <f t="shared" si="1"/>
        <v>365.44641253858055</v>
      </c>
      <c r="U33">
        <f t="shared" si="12"/>
        <v>0.17865895700000001</v>
      </c>
      <c r="V33">
        <f t="shared" si="13"/>
        <v>0.01</v>
      </c>
      <c r="W33">
        <f t="shared" si="14"/>
        <v>0.1725102838995769</v>
      </c>
      <c r="X33">
        <f t="shared" si="15"/>
        <v>3.0820507393272304E-2</v>
      </c>
      <c r="Y33">
        <f t="shared" si="16"/>
        <v>1.725102838995769E-3</v>
      </c>
      <c r="Z33">
        <f t="shared" si="17"/>
        <v>0.13996467366730883</v>
      </c>
      <c r="AB33">
        <f t="shared" si="18"/>
        <v>93.845987676431065</v>
      </c>
      <c r="AC33">
        <f t="shared" si="19"/>
        <v>51.149587873851146</v>
      </c>
      <c r="AE33">
        <f t="shared" si="2"/>
        <v>0</v>
      </c>
      <c r="AF33">
        <f t="shared" si="3"/>
        <v>0</v>
      </c>
      <c r="AG33">
        <f t="shared" si="3"/>
        <v>-1.7495584208413604</v>
      </c>
      <c r="AH33">
        <f t="shared" si="4"/>
        <v>-1541.0253696636153</v>
      </c>
      <c r="AI33">
        <f t="shared" si="23"/>
        <v>-1542.7749280844566</v>
      </c>
      <c r="AJ33">
        <f t="shared" si="6"/>
        <v>42.696399802579919</v>
      </c>
      <c r="AK33">
        <f t="shared" si="20"/>
        <v>6.5692191373501752</v>
      </c>
      <c r="AL33">
        <f t="shared" si="7"/>
        <v>-1493.5093091445265</v>
      </c>
      <c r="AN33">
        <f t="shared" si="8"/>
        <v>0</v>
      </c>
      <c r="AO33">
        <f t="shared" si="8"/>
        <v>0</v>
      </c>
      <c r="AP33">
        <f t="shared" si="8"/>
        <v>-5.8396627794309951E-2</v>
      </c>
      <c r="AQ33">
        <f t="shared" si="8"/>
        <v>-51.436227485652431</v>
      </c>
      <c r="AR33">
        <f t="shared" si="8"/>
        <v>-51.49462411344674</v>
      </c>
      <c r="AS33">
        <f t="shared" si="8"/>
        <v>1.425117182556997</v>
      </c>
      <c r="AT33">
        <f t="shared" si="8"/>
        <v>0.21926689631696528</v>
      </c>
      <c r="AU33">
        <f t="shared" si="8"/>
        <v>-49.850240034572771</v>
      </c>
      <c r="AW33">
        <v>30</v>
      </c>
      <c r="AX33">
        <f>IF(Z33&gt;0, (R33*SUMPRODUCT(K33:$K$98, X33:$X$98)-K33*$AZ$3)/Z33, 0)</f>
        <v>365.44641253858055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0.202352371</v>
      </c>
      <c r="Q34" s="4">
        <f t="shared" si="22"/>
        <v>12.5</v>
      </c>
      <c r="R34">
        <f t="shared" si="0"/>
        <v>50000</v>
      </c>
      <c r="S34">
        <f t="shared" si="1"/>
        <v>147.969238782627</v>
      </c>
      <c r="U34">
        <f t="shared" si="12"/>
        <v>0.202352371</v>
      </c>
      <c r="V34">
        <f t="shared" si="13"/>
        <v>0.01</v>
      </c>
      <c r="W34">
        <f t="shared" si="14"/>
        <v>0.13996467366730883</v>
      </c>
      <c r="X34">
        <f t="shared" si="15"/>
        <v>2.8322183572821208E-2</v>
      </c>
      <c r="Y34">
        <f t="shared" si="16"/>
        <v>1.3996467366730882E-3</v>
      </c>
      <c r="Z34">
        <f t="shared" si="17"/>
        <v>0.11024284335781454</v>
      </c>
      <c r="AB34">
        <f t="shared" si="18"/>
        <v>51.149587873851146</v>
      </c>
      <c r="AC34">
        <f t="shared" si="19"/>
        <v>16.312549612888205</v>
      </c>
      <c r="AE34">
        <f t="shared" si="2"/>
        <v>0</v>
      </c>
      <c r="AF34">
        <f t="shared" si="3"/>
        <v>0</v>
      </c>
      <c r="AG34">
        <f t="shared" si="3"/>
        <v>-1.3780355419726817</v>
      </c>
      <c r="AH34">
        <f t="shared" si="4"/>
        <v>-1416.1091786410605</v>
      </c>
      <c r="AI34">
        <f t="shared" si="23"/>
        <v>-1417.4872141830331</v>
      </c>
      <c r="AJ34">
        <f t="shared" si="6"/>
        <v>34.837038260962942</v>
      </c>
      <c r="AK34">
        <f t="shared" si="20"/>
        <v>3.5804711511695806</v>
      </c>
      <c r="AL34">
        <f t="shared" si="7"/>
        <v>-1379.0697047709004</v>
      </c>
      <c r="AN34">
        <f t="shared" si="8"/>
        <v>0</v>
      </c>
      <c r="AO34">
        <f t="shared" si="8"/>
        <v>0</v>
      </c>
      <c r="AP34">
        <f t="shared" si="8"/>
        <v>-4.1067826271235473E-2</v>
      </c>
      <c r="AQ34">
        <f t="shared" si="8"/>
        <v>-42.202486044939711</v>
      </c>
      <c r="AR34">
        <f t="shared" si="8"/>
        <v>-42.243553871210942</v>
      </c>
      <c r="AS34">
        <f t="shared" si="8"/>
        <v>1.0382035814965731</v>
      </c>
      <c r="AT34">
        <f t="shared" si="8"/>
        <v>0.10670419065890667</v>
      </c>
      <c r="AU34">
        <f t="shared" ref="AU34:AU79" si="24">AL34*$K34</f>
        <v>-41.098646099055458</v>
      </c>
      <c r="AW34">
        <v>31</v>
      </c>
      <c r="AX34">
        <f>IF(Z34&gt;0, (R34*SUMPRODUCT(K34:$K$98, X34:$X$98)-K34*$AZ$3)/Z34, 0)</f>
        <v>147.969238782627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0.22956153600000001</v>
      </c>
      <c r="Q35" s="4">
        <f t="shared" si="22"/>
        <v>12.5</v>
      </c>
      <c r="R35">
        <f t="shared" si="0"/>
        <v>50000</v>
      </c>
      <c r="S35">
        <f t="shared" si="1"/>
        <v>-132.0392348250997</v>
      </c>
      <c r="U35">
        <f t="shared" si="12"/>
        <v>0.22956153600000001</v>
      </c>
      <c r="V35">
        <f t="shared" si="13"/>
        <v>0.01</v>
      </c>
      <c r="W35">
        <f t="shared" si="14"/>
        <v>0.11024284335781454</v>
      </c>
      <c r="X35">
        <f t="shared" si="15"/>
        <v>2.5307516454227304E-2</v>
      </c>
      <c r="Y35">
        <f t="shared" si="16"/>
        <v>1.1024284335781453E-3</v>
      </c>
      <c r="Z35">
        <f t="shared" si="17"/>
        <v>8.383289847000909E-2</v>
      </c>
      <c r="AB35">
        <f t="shared" si="18"/>
        <v>16.312549612888205</v>
      </c>
      <c r="AC35">
        <f t="shared" si="19"/>
        <v>-11.069231767150271</v>
      </c>
      <c r="AE35">
        <f t="shared" si="2"/>
        <v>0</v>
      </c>
      <c r="AF35">
        <f t="shared" ref="AF35:AG66" si="25">-$Z35*P35</f>
        <v>0</v>
      </c>
      <c r="AG35">
        <f t="shared" si="25"/>
        <v>-1.0479112308751137</v>
      </c>
      <c r="AH35">
        <f t="shared" si="4"/>
        <v>-1265.3758227113651</v>
      </c>
      <c r="AI35">
        <f t="shared" si="23"/>
        <v>-1266.4237339422402</v>
      </c>
      <c r="AJ35">
        <f t="shared" si="6"/>
        <v>27.381781380038476</v>
      </c>
      <c r="AK35">
        <f t="shared" si="20"/>
        <v>1.1418784729021745</v>
      </c>
      <c r="AL35">
        <f t="shared" si="7"/>
        <v>-1237.9000740892996</v>
      </c>
      <c r="AN35">
        <f t="shared" ref="AN35:AT66" si="26">AE35*$K35</f>
        <v>0</v>
      </c>
      <c r="AO35">
        <f t="shared" si="26"/>
        <v>0</v>
      </c>
      <c r="AP35">
        <f t="shared" si="26"/>
        <v>-2.7883531008497456E-2</v>
      </c>
      <c r="AQ35">
        <f t="shared" si="26"/>
        <v>-33.669975996449885</v>
      </c>
      <c r="AR35">
        <f t="shared" si="26"/>
        <v>-33.697859527458377</v>
      </c>
      <c r="AS35">
        <f t="shared" si="26"/>
        <v>0.72859296444470723</v>
      </c>
      <c r="AT35">
        <f t="shared" si="26"/>
        <v>3.0383874959059424E-2</v>
      </c>
      <c r="AU35">
        <f t="shared" si="24"/>
        <v>-32.938882688054612</v>
      </c>
      <c r="AW35">
        <v>32</v>
      </c>
      <c r="AX35">
        <f>IF(Z35&gt;0, (R35*SUMPRODUCT(K35:$K$98, X35:$X$98)-K35*$AZ$3)/Z35, 0)</f>
        <v>-132.0392348250997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0.26099212799999999</v>
      </c>
      <c r="Q36" s="4">
        <f t="shared" si="22"/>
        <v>12.5</v>
      </c>
      <c r="R36">
        <f t="shared" si="0"/>
        <v>50000</v>
      </c>
      <c r="S36">
        <f t="shared" si="1"/>
        <v>-515.52837637242669</v>
      </c>
      <c r="U36">
        <f t="shared" si="12"/>
        <v>0.26099212799999999</v>
      </c>
      <c r="V36">
        <f t="shared" si="13"/>
        <v>0.01</v>
      </c>
      <c r="W36">
        <f t="shared" si="14"/>
        <v>8.383289847000909E-2</v>
      </c>
      <c r="X36">
        <f t="shared" si="15"/>
        <v>2.1879726568095614E-2</v>
      </c>
      <c r="Y36">
        <f t="shared" si="16"/>
        <v>8.3832898470009094E-4</v>
      </c>
      <c r="Z36">
        <f t="shared" si="17"/>
        <v>6.1114842917213384E-2</v>
      </c>
      <c r="AB36">
        <f t="shared" si="18"/>
        <v>-11.069231767150271</v>
      </c>
      <c r="AC36">
        <f t="shared" si="19"/>
        <v>-31.506435741366918</v>
      </c>
      <c r="AE36">
        <f t="shared" si="2"/>
        <v>0</v>
      </c>
      <c r="AF36">
        <f t="shared" si="25"/>
        <v>0</v>
      </c>
      <c r="AG36">
        <f t="shared" si="25"/>
        <v>-0.76393553646516732</v>
      </c>
      <c r="AH36">
        <f t="shared" si="4"/>
        <v>-1093.9863284047808</v>
      </c>
      <c r="AI36">
        <f t="shared" si="23"/>
        <v>-1094.750263941246</v>
      </c>
      <c r="AJ36">
        <f t="shared" si="6"/>
        <v>20.437203974216647</v>
      </c>
      <c r="AK36">
        <f t="shared" si="20"/>
        <v>-0.77484622370051903</v>
      </c>
      <c r="AL36">
        <f t="shared" si="7"/>
        <v>-1075.0879061907299</v>
      </c>
      <c r="AN36">
        <f t="shared" si="26"/>
        <v>0</v>
      </c>
      <c r="AO36">
        <f t="shared" si="26"/>
        <v>0</v>
      </c>
      <c r="AP36">
        <f t="shared" si="26"/>
        <v>-1.8149387146741733E-2</v>
      </c>
      <c r="AQ36">
        <f t="shared" si="26"/>
        <v>-25.99065033593477</v>
      </c>
      <c r="AR36">
        <f t="shared" si="26"/>
        <v>-26.008799723081513</v>
      </c>
      <c r="AS36">
        <f t="shared" si="26"/>
        <v>0.4855419199914382</v>
      </c>
      <c r="AT36">
        <f t="shared" si="26"/>
        <v>-1.840860049291972E-2</v>
      </c>
      <c r="AU36">
        <f t="shared" si="24"/>
        <v>-25.541666403582994</v>
      </c>
      <c r="AW36">
        <v>33</v>
      </c>
      <c r="AX36">
        <f>IF(Z36&gt;0, (R36*SUMPRODUCT(K36:$K$98, X36:$X$98)-K36*$AZ$3)/Z36, 0)</f>
        <v>-515.52837637242669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0.29613519399999999</v>
      </c>
      <c r="Q37" s="4">
        <f t="shared" si="22"/>
        <v>12.5</v>
      </c>
      <c r="R37">
        <f t="shared" si="0"/>
        <v>50000</v>
      </c>
      <c r="S37">
        <f t="shared" si="1"/>
        <v>-1077.2700988190416</v>
      </c>
      <c r="U37">
        <f t="shared" si="12"/>
        <v>0.29613519399999999</v>
      </c>
      <c r="V37">
        <f t="shared" si="13"/>
        <v>0.01</v>
      </c>
      <c r="W37">
        <f t="shared" si="14"/>
        <v>6.1114842917213384E-2</v>
      </c>
      <c r="X37">
        <f t="shared" si="15"/>
        <v>1.8098255863568512E-2</v>
      </c>
      <c r="Y37">
        <f t="shared" si="16"/>
        <v>6.1114842917213386E-4</v>
      </c>
      <c r="Z37">
        <f t="shared" si="17"/>
        <v>4.2405438624472741E-2</v>
      </c>
      <c r="AB37">
        <f t="shared" si="18"/>
        <v>-31.506435741366918</v>
      </c>
      <c r="AC37">
        <f t="shared" si="19"/>
        <v>-45.682111057450548</v>
      </c>
      <c r="AE37">
        <f t="shared" si="2"/>
        <v>0</v>
      </c>
      <c r="AF37">
        <f t="shared" si="25"/>
        <v>0</v>
      </c>
      <c r="AG37">
        <f t="shared" si="25"/>
        <v>-0.53006798280590928</v>
      </c>
      <c r="AH37">
        <f t="shared" si="4"/>
        <v>-904.91279317842566</v>
      </c>
      <c r="AI37">
        <f t="shared" si="23"/>
        <v>-905.44286116123158</v>
      </c>
      <c r="AJ37">
        <f t="shared" si="6"/>
        <v>14.17567531608363</v>
      </c>
      <c r="AK37">
        <f t="shared" si="20"/>
        <v>-2.2054505018956845</v>
      </c>
      <c r="AL37">
        <f t="shared" si="7"/>
        <v>-893.4726363470437</v>
      </c>
      <c r="AN37">
        <f t="shared" si="26"/>
        <v>0</v>
      </c>
      <c r="AO37">
        <f t="shared" si="26"/>
        <v>0</v>
      </c>
      <c r="AP37">
        <f t="shared" si="26"/>
        <v>-1.1243947313922186E-2</v>
      </c>
      <c r="AQ37">
        <f t="shared" si="26"/>
        <v>-19.195258156005252</v>
      </c>
      <c r="AR37">
        <f t="shared" si="26"/>
        <v>-19.206502103319174</v>
      </c>
      <c r="AS37">
        <f t="shared" si="26"/>
        <v>0.30069830958206412</v>
      </c>
      <c r="AT37">
        <f t="shared" si="26"/>
        <v>-4.6782620439571786E-2</v>
      </c>
      <c r="AU37">
        <f t="shared" si="24"/>
        <v>-18.952586414176682</v>
      </c>
      <c r="AW37">
        <v>34</v>
      </c>
      <c r="AX37">
        <f>IF(Z37&gt;0, (R37*SUMPRODUCT(K37:$K$98, X37:$X$98)-K37*$AZ$3)/Z37, 0)</f>
        <v>-1077.2700988190416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0.33524791700000001</v>
      </c>
      <c r="Q38" s="4">
        <f t="shared" si="22"/>
        <v>12.5</v>
      </c>
      <c r="R38">
        <f t="shared" si="0"/>
        <v>50000</v>
      </c>
      <c r="S38">
        <f t="shared" si="1"/>
        <v>-1956.7148556511252</v>
      </c>
      <c r="U38">
        <f t="shared" si="12"/>
        <v>0.33524791700000001</v>
      </c>
      <c r="V38">
        <f t="shared" si="13"/>
        <v>0.01</v>
      </c>
      <c r="W38">
        <f t="shared" si="14"/>
        <v>4.2405438624472741E-2</v>
      </c>
      <c r="X38">
        <f t="shared" si="15"/>
        <v>1.4216334968325832E-2</v>
      </c>
      <c r="Y38">
        <f t="shared" si="16"/>
        <v>4.2405438624472743E-4</v>
      </c>
      <c r="Z38">
        <f t="shared" si="17"/>
        <v>2.776504926990218E-2</v>
      </c>
      <c r="AB38">
        <f t="shared" si="18"/>
        <v>-45.682111057450548</v>
      </c>
      <c r="AC38">
        <f t="shared" si="19"/>
        <v>-54.328284374303024</v>
      </c>
      <c r="AE38">
        <f t="shared" si="2"/>
        <v>0</v>
      </c>
      <c r="AF38">
        <f t="shared" si="25"/>
        <v>0</v>
      </c>
      <c r="AG38">
        <f t="shared" si="25"/>
        <v>-0.34706311587377725</v>
      </c>
      <c r="AH38">
        <f t="shared" si="4"/>
        <v>-710.8167484162916</v>
      </c>
      <c r="AI38">
        <f t="shared" si="23"/>
        <v>-711.16381153216537</v>
      </c>
      <c r="AJ38">
        <f t="shared" si="6"/>
        <v>8.6461733168524759</v>
      </c>
      <c r="AK38">
        <f t="shared" si="20"/>
        <v>-3.1977477740215385</v>
      </c>
      <c r="AL38">
        <f t="shared" si="7"/>
        <v>-705.71538598933444</v>
      </c>
      <c r="AN38">
        <f t="shared" si="26"/>
        <v>0</v>
      </c>
      <c r="AO38">
        <f t="shared" si="26"/>
        <v>0</v>
      </c>
      <c r="AP38">
        <f t="shared" si="26"/>
        <v>-6.5732124329757188E-3</v>
      </c>
      <c r="AQ38">
        <f t="shared" si="26"/>
        <v>-13.462535413750564</v>
      </c>
      <c r="AR38">
        <f t="shared" si="26"/>
        <v>-13.469108626183539</v>
      </c>
      <c r="AS38">
        <f t="shared" si="26"/>
        <v>0.1637544623574092</v>
      </c>
      <c r="AT38">
        <f t="shared" si="26"/>
        <v>-6.0563841169925241E-2</v>
      </c>
      <c r="AU38">
        <f t="shared" si="24"/>
        <v>-13.365918004996054</v>
      </c>
      <c r="AW38">
        <v>35</v>
      </c>
      <c r="AX38">
        <f>IF(Z38&gt;0, (R38*SUMPRODUCT(K38:$K$98, X38:$X$98)-K38*$AZ$3)/Z38, 0)</f>
        <v>-1956.7148556511252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0.37793865599999998</v>
      </c>
      <c r="Q39" s="4">
        <f t="shared" si="22"/>
        <v>12.5</v>
      </c>
      <c r="R39">
        <f t="shared" si="0"/>
        <v>50000</v>
      </c>
      <c r="S39">
        <f t="shared" si="1"/>
        <v>-3434.8765207748588</v>
      </c>
      <c r="U39">
        <f t="shared" si="12"/>
        <v>0.37793865599999998</v>
      </c>
      <c r="V39">
        <f t="shared" si="13"/>
        <v>0.01</v>
      </c>
      <c r="W39">
        <f t="shared" si="14"/>
        <v>2.776504926990218E-2</v>
      </c>
      <c r="X39">
        <f t="shared" si="15"/>
        <v>1.0493485404840611E-2</v>
      </c>
      <c r="Y39">
        <f t="shared" si="16"/>
        <v>2.7765049269902183E-4</v>
      </c>
      <c r="Z39">
        <f t="shared" si="17"/>
        <v>1.6993913372362546E-2</v>
      </c>
      <c r="AB39">
        <f t="shared" si="18"/>
        <v>-54.328284374303024</v>
      </c>
      <c r="AC39">
        <f t="shared" si="19"/>
        <v>-58.371994038810008</v>
      </c>
      <c r="AE39">
        <f t="shared" si="2"/>
        <v>0</v>
      </c>
      <c r="AF39">
        <f t="shared" si="25"/>
        <v>0</v>
      </c>
      <c r="AG39">
        <f t="shared" si="25"/>
        <v>-0.21242391715453182</v>
      </c>
      <c r="AH39">
        <f t="shared" si="4"/>
        <v>-524.6742702420305</v>
      </c>
      <c r="AI39">
        <f t="shared" si="23"/>
        <v>-524.88669415918503</v>
      </c>
      <c r="AJ39">
        <f t="shared" si="6"/>
        <v>4.0437096645069843</v>
      </c>
      <c r="AK39">
        <f t="shared" si="20"/>
        <v>-3.802979906201212</v>
      </c>
      <c r="AL39">
        <f t="shared" si="7"/>
        <v>-524.64596440087928</v>
      </c>
      <c r="AN39">
        <f t="shared" si="26"/>
        <v>0</v>
      </c>
      <c r="AO39">
        <f t="shared" si="26"/>
        <v>0</v>
      </c>
      <c r="AP39">
        <f t="shared" si="26"/>
        <v>-3.5921511036827031E-3</v>
      </c>
      <c r="AQ39">
        <f t="shared" si="26"/>
        <v>-8.8723966875761882</v>
      </c>
      <c r="AR39">
        <f t="shared" si="26"/>
        <v>-8.87598883867987</v>
      </c>
      <c r="AS39">
        <f t="shared" si="26"/>
        <v>6.8380323312483879E-2</v>
      </c>
      <c r="AT39">
        <f t="shared" si="26"/>
        <v>-6.4309512084771314E-2</v>
      </c>
      <c r="AU39">
        <f t="shared" si="24"/>
        <v>-8.8719180274521587</v>
      </c>
      <c r="AW39">
        <v>36</v>
      </c>
      <c r="AX39">
        <f>IF(Z39&gt;0, (R39*SUMPRODUCT(K39:$K$98, X39:$X$98)-K39*$AZ$3)/Z39, 0)</f>
        <v>-3434.8765207748588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0.42486345599999997</v>
      </c>
      <c r="Q40" s="4">
        <f t="shared" si="22"/>
        <v>12.5</v>
      </c>
      <c r="R40">
        <f t="shared" si="0"/>
        <v>50000</v>
      </c>
      <c r="S40">
        <f t="shared" si="1"/>
        <v>-6126.1402536660034</v>
      </c>
      <c r="U40">
        <f t="shared" si="12"/>
        <v>0.42486345599999997</v>
      </c>
      <c r="V40">
        <f t="shared" si="13"/>
        <v>0.01</v>
      </c>
      <c r="W40">
        <f t="shared" si="14"/>
        <v>1.6993913372362546E-2</v>
      </c>
      <c r="X40">
        <f t="shared" si="15"/>
        <v>7.2200927663465661E-3</v>
      </c>
      <c r="Y40">
        <f t="shared" si="16"/>
        <v>1.6993913372362546E-4</v>
      </c>
      <c r="Z40">
        <f t="shared" si="17"/>
        <v>9.6038814722923544E-3</v>
      </c>
      <c r="AB40">
        <f t="shared" si="18"/>
        <v>-58.371994038810008</v>
      </c>
      <c r="AC40">
        <f t="shared" si="19"/>
        <v>-58.834724878847318</v>
      </c>
      <c r="AE40">
        <f t="shared" si="2"/>
        <v>0</v>
      </c>
      <c r="AF40">
        <f t="shared" si="25"/>
        <v>0</v>
      </c>
      <c r="AG40">
        <f t="shared" si="25"/>
        <v>-0.12004851840365444</v>
      </c>
      <c r="AH40">
        <f t="shared" si="4"/>
        <v>-361.00463831732833</v>
      </c>
      <c r="AI40">
        <f t="shared" si="23"/>
        <v>-361.12468683573201</v>
      </c>
      <c r="AJ40">
        <f t="shared" si="6"/>
        <v>0.46273084003730958</v>
      </c>
      <c r="AK40">
        <f t="shared" si="20"/>
        <v>-4.0860395827167011</v>
      </c>
      <c r="AL40">
        <f t="shared" si="7"/>
        <v>-364.74799557841141</v>
      </c>
      <c r="AN40">
        <f t="shared" si="26"/>
        <v>0</v>
      </c>
      <c r="AO40">
        <f t="shared" si="26"/>
        <v>0</v>
      </c>
      <c r="AP40">
        <f t="shared" si="26"/>
        <v>-1.8125498752330613E-3</v>
      </c>
      <c r="AQ40">
        <f t="shared" si="26"/>
        <v>-5.4506204728030268</v>
      </c>
      <c r="AR40">
        <f t="shared" si="26"/>
        <v>-5.4524330226782602</v>
      </c>
      <c r="AS40">
        <f t="shared" si="26"/>
        <v>6.9865312586030485E-3</v>
      </c>
      <c r="AT40">
        <f t="shared" si="26"/>
        <v>-6.1692977425576064E-2</v>
      </c>
      <c r="AU40">
        <f t="shared" si="24"/>
        <v>-5.5071394688452333</v>
      </c>
      <c r="AW40">
        <v>37</v>
      </c>
      <c r="AX40">
        <f>IF(Z40&gt;0, (R40*SUMPRODUCT(K40:$K$98, X40:$X$98)-K40*$AZ$3)/Z40, 0)</f>
        <v>-6126.1402536660034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0.47765295400000002</v>
      </c>
      <c r="Q41" s="4">
        <f t="shared" si="22"/>
        <v>12.5</v>
      </c>
      <c r="R41">
        <f t="shared" si="0"/>
        <v>50000</v>
      </c>
      <c r="S41">
        <f t="shared" si="1"/>
        <v>-11538.762496765254</v>
      </c>
      <c r="U41">
        <f t="shared" si="12"/>
        <v>0.47765295400000002</v>
      </c>
      <c r="V41">
        <f t="shared" si="13"/>
        <v>0.01</v>
      </c>
      <c r="W41">
        <f t="shared" si="14"/>
        <v>9.6038814722923544E-3</v>
      </c>
      <c r="X41">
        <f t="shared" si="15"/>
        <v>4.587322355106312E-3</v>
      </c>
      <c r="Y41">
        <f t="shared" si="16"/>
        <v>9.6038814722923543E-5</v>
      </c>
      <c r="Z41">
        <f t="shared" si="17"/>
        <v>4.9205203024631191E-3</v>
      </c>
      <c r="AB41">
        <f t="shared" si="18"/>
        <v>-58.834724878847318</v>
      </c>
      <c r="AC41">
        <f t="shared" si="19"/>
        <v>-56.776715130633463</v>
      </c>
      <c r="AE41">
        <f t="shared" si="2"/>
        <v>0</v>
      </c>
      <c r="AF41">
        <f t="shared" si="25"/>
        <v>0</v>
      </c>
      <c r="AG41">
        <f t="shared" si="25"/>
        <v>-6.1506503780788986E-2</v>
      </c>
      <c r="AH41">
        <f t="shared" si="4"/>
        <v>-229.3661177553156</v>
      </c>
      <c r="AI41">
        <f t="shared" si="23"/>
        <v>-229.42762425909638</v>
      </c>
      <c r="AJ41">
        <f t="shared" si="6"/>
        <v>-2.0580097482138555</v>
      </c>
      <c r="AK41">
        <f t="shared" si="20"/>
        <v>-4.1184307415193127</v>
      </c>
      <c r="AL41">
        <f t="shared" si="7"/>
        <v>-235.60406474882956</v>
      </c>
      <c r="AN41">
        <f t="shared" si="26"/>
        <v>0</v>
      </c>
      <c r="AO41">
        <f t="shared" si="26"/>
        <v>0</v>
      </c>
      <c r="AP41">
        <f t="shared" si="26"/>
        <v>-8.2915586991368518E-4</v>
      </c>
      <c r="AQ41">
        <f t="shared" si="26"/>
        <v>-3.0920350077764391</v>
      </c>
      <c r="AR41">
        <f t="shared" si="26"/>
        <v>-3.092864163646353</v>
      </c>
      <c r="AS41">
        <f t="shared" si="26"/>
        <v>-2.7743584144415082E-2</v>
      </c>
      <c r="AT41">
        <f t="shared" si="26"/>
        <v>-5.5519673762212743E-2</v>
      </c>
      <c r="AU41">
        <f t="shared" si="24"/>
        <v>-3.1761274215529807</v>
      </c>
      <c r="AW41">
        <v>38</v>
      </c>
      <c r="AX41">
        <f>IF(Z41&gt;0, (R41*SUMPRODUCT(K41:$K$98, X41:$X$98)-K41*$AZ$3)/Z41, 0)</f>
        <v>-11538.762496765254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0.53697763200000004</v>
      </c>
      <c r="Q42" s="4">
        <f t="shared" si="22"/>
        <v>12.5</v>
      </c>
      <c r="R42">
        <f t="shared" si="0"/>
        <v>50000</v>
      </c>
      <c r="S42">
        <f t="shared" si="1"/>
        <v>-23850.199028353949</v>
      </c>
      <c r="U42">
        <f t="shared" si="12"/>
        <v>0.53697763200000004</v>
      </c>
      <c r="V42">
        <f t="shared" si="13"/>
        <v>0.01</v>
      </c>
      <c r="W42">
        <f t="shared" si="14"/>
        <v>4.9205203024631191E-3</v>
      </c>
      <c r="X42">
        <f t="shared" si="15"/>
        <v>2.6422093402245698E-3</v>
      </c>
      <c r="Y42">
        <f t="shared" si="16"/>
        <v>4.9205203024631192E-5</v>
      </c>
      <c r="Z42">
        <f t="shared" si="17"/>
        <v>2.2291057592139182E-3</v>
      </c>
      <c r="AB42">
        <f t="shared" si="18"/>
        <v>-56.776715130633463</v>
      </c>
      <c r="AC42">
        <f t="shared" si="19"/>
        <v>-53.16461601250198</v>
      </c>
      <c r="AE42">
        <f t="shared" si="2"/>
        <v>0</v>
      </c>
      <c r="AF42">
        <f t="shared" si="25"/>
        <v>0</v>
      </c>
      <c r="AG42">
        <f t="shared" si="25"/>
        <v>-2.7863821990173978E-2</v>
      </c>
      <c r="AH42">
        <f t="shared" si="4"/>
        <v>-132.11046701122848</v>
      </c>
      <c r="AI42">
        <f t="shared" si="23"/>
        <v>-132.13833083321865</v>
      </c>
      <c r="AJ42">
        <f t="shared" si="6"/>
        <v>-3.6120991181314821</v>
      </c>
      <c r="AK42">
        <f t="shared" si="20"/>
        <v>-3.9743700591443427</v>
      </c>
      <c r="AL42">
        <f t="shared" si="7"/>
        <v>-139.72480001049448</v>
      </c>
      <c r="AN42">
        <f t="shared" si="26"/>
        <v>0</v>
      </c>
      <c r="AO42">
        <f t="shared" si="26"/>
        <v>0</v>
      </c>
      <c r="AP42">
        <f t="shared" si="26"/>
        <v>-3.3538049609767643E-4</v>
      </c>
      <c r="AQ42">
        <f t="shared" si="26"/>
        <v>-1.590136269946967</v>
      </c>
      <c r="AR42">
        <f t="shared" si="26"/>
        <v>-1.5904716504430645</v>
      </c>
      <c r="AS42">
        <f t="shared" si="26"/>
        <v>-4.3476720265443816E-2</v>
      </c>
      <c r="AT42">
        <f t="shared" si="26"/>
        <v>-4.7837163278664004E-2</v>
      </c>
      <c r="AU42">
        <f t="shared" si="24"/>
        <v>-1.6817855339871723</v>
      </c>
      <c r="AW42">
        <v>39</v>
      </c>
      <c r="AX42">
        <f>IF(Z42&gt;0, (R42*SUMPRODUCT(K42:$K$98, X42:$X$98)-K42*$AZ$3)/Z42, 0)</f>
        <v>-23850.199028353949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0.60388337299999995</v>
      </c>
      <c r="Q43" s="4">
        <f t="shared" si="22"/>
        <v>12.5</v>
      </c>
      <c r="R43">
        <f t="shared" si="0"/>
        <v>50000</v>
      </c>
      <c r="S43">
        <f t="shared" si="1"/>
        <v>-56662.26682550244</v>
      </c>
      <c r="U43">
        <f t="shared" si="12"/>
        <v>0.60388337299999995</v>
      </c>
      <c r="V43">
        <f t="shared" si="13"/>
        <v>0.01</v>
      </c>
      <c r="W43">
        <f t="shared" si="14"/>
        <v>2.2291057592139182E-3</v>
      </c>
      <c r="X43">
        <f t="shared" si="15"/>
        <v>1.3461199046478267E-3</v>
      </c>
      <c r="Y43">
        <f t="shared" si="16"/>
        <v>2.2291057592139181E-5</v>
      </c>
      <c r="Z43">
        <f t="shared" si="17"/>
        <v>8.6069479697395228E-4</v>
      </c>
      <c r="AB43">
        <f t="shared" si="18"/>
        <v>-53.16461601250198</v>
      </c>
      <c r="AC43">
        <f t="shared" si="19"/>
        <v>-48.768918241459737</v>
      </c>
      <c r="AE43">
        <f t="shared" si="2"/>
        <v>0</v>
      </c>
      <c r="AF43">
        <f t="shared" si="25"/>
        <v>0</v>
      </c>
      <c r="AG43">
        <f t="shared" si="25"/>
        <v>-1.0758684962174404E-2</v>
      </c>
      <c r="AH43">
        <f t="shared" si="4"/>
        <v>-67.305995232391339</v>
      </c>
      <c r="AI43">
        <f t="shared" si="23"/>
        <v>-67.316753917353509</v>
      </c>
      <c r="AJ43">
        <f t="shared" si="6"/>
        <v>-4.3956977710422436</v>
      </c>
      <c r="AK43">
        <f t="shared" si="20"/>
        <v>-3.7215231208751391</v>
      </c>
      <c r="AL43">
        <f t="shared" si="7"/>
        <v>-75.433974809270893</v>
      </c>
      <c r="AN43">
        <f t="shared" si="26"/>
        <v>0</v>
      </c>
      <c r="AO43">
        <f t="shared" si="26"/>
        <v>0</v>
      </c>
      <c r="AP43">
        <f t="shared" si="26"/>
        <v>-1.1562141599537631E-4</v>
      </c>
      <c r="AQ43">
        <f t="shared" si="26"/>
        <v>-0.72332394722099336</v>
      </c>
      <c r="AR43">
        <f t="shared" si="26"/>
        <v>-0.72343956863698877</v>
      </c>
      <c r="AS43">
        <f t="shared" si="26"/>
        <v>-4.7239676815753286E-2</v>
      </c>
      <c r="AT43">
        <f t="shared" si="26"/>
        <v>-3.9994457910788338E-2</v>
      </c>
      <c r="AU43">
        <f t="shared" si="24"/>
        <v>-0.8106737033635304</v>
      </c>
      <c r="AW43">
        <v>40</v>
      </c>
      <c r="AX43">
        <f>IF(Z43&gt;0, (R43*SUMPRODUCT(K43:$K$98, X43:$X$98)-K43*$AZ$3)/Z43, 0)</f>
        <v>-56662.26682550244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0.676158394</v>
      </c>
      <c r="Q44" s="4">
        <f t="shared" si="22"/>
        <v>12.5</v>
      </c>
      <c r="R44">
        <f t="shared" si="0"/>
        <v>50000</v>
      </c>
      <c r="S44">
        <f t="shared" si="1"/>
        <v>-163436.42535901853</v>
      </c>
      <c r="U44">
        <f t="shared" si="12"/>
        <v>0.676158394</v>
      </c>
      <c r="V44">
        <f t="shared" si="13"/>
        <v>0.01</v>
      </c>
      <c r="W44">
        <f t="shared" si="14"/>
        <v>8.6069479697395228E-4</v>
      </c>
      <c r="X44">
        <f t="shared" si="15"/>
        <v>5.8196601164606362E-4</v>
      </c>
      <c r="Y44">
        <f t="shared" si="16"/>
        <v>8.6069479697395228E-6</v>
      </c>
      <c r="Z44">
        <f t="shared" si="17"/>
        <v>2.7012183735814914E-4</v>
      </c>
      <c r="AB44">
        <f t="shared" si="18"/>
        <v>-48.768918241459737</v>
      </c>
      <c r="AC44">
        <f t="shared" si="19"/>
        <v>-44.147747509226086</v>
      </c>
      <c r="AE44">
        <f t="shared" si="2"/>
        <v>0</v>
      </c>
      <c r="AF44">
        <f t="shared" si="25"/>
        <v>0</v>
      </c>
      <c r="AG44">
        <f t="shared" si="25"/>
        <v>-3.3765229669768643E-3</v>
      </c>
      <c r="AH44">
        <f t="shared" si="4"/>
        <v>-29.098300582303182</v>
      </c>
      <c r="AI44">
        <f t="shared" si="23"/>
        <v>-29.101677105270159</v>
      </c>
      <c r="AJ44">
        <f t="shared" si="6"/>
        <v>-4.6211707322336508</v>
      </c>
      <c r="AK44">
        <f t="shared" si="20"/>
        <v>-3.413824276902182</v>
      </c>
      <c r="AL44">
        <f t="shared" si="7"/>
        <v>-37.136672114405989</v>
      </c>
      <c r="AN44">
        <f t="shared" si="26"/>
        <v>0</v>
      </c>
      <c r="AO44">
        <f t="shared" si="26"/>
        <v>0</v>
      </c>
      <c r="AP44">
        <f t="shared" si="26"/>
        <v>-3.239893828927053E-5</v>
      </c>
      <c r="AQ44">
        <f t="shared" si="26"/>
        <v>-0.27920853911228416</v>
      </c>
      <c r="AR44">
        <f t="shared" si="26"/>
        <v>-0.27924093805057343</v>
      </c>
      <c r="AS44">
        <f t="shared" si="26"/>
        <v>-4.4341776093965786E-2</v>
      </c>
      <c r="AT44">
        <f t="shared" si="26"/>
        <v>-3.2756857619362145E-2</v>
      </c>
      <c r="AU44">
        <f t="shared" si="24"/>
        <v>-0.3563395717639013</v>
      </c>
      <c r="AW44">
        <v>41</v>
      </c>
      <c r="AX44">
        <f>IF(Z44&gt;0, (R44*SUMPRODUCT(K44:$K$98, X44:$X$98)-K44*$AZ$3)/Z44, 0)</f>
        <v>-163436.42535901853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0.75167664000000001</v>
      </c>
      <c r="Q45" s="4">
        <f t="shared" si="22"/>
        <v>12.5</v>
      </c>
      <c r="R45">
        <f t="shared" si="0"/>
        <v>50000</v>
      </c>
      <c r="S45">
        <f t="shared" si="1"/>
        <v>-615988.47345954191</v>
      </c>
      <c r="U45">
        <f t="shared" si="12"/>
        <v>0.75167664000000001</v>
      </c>
      <c r="V45">
        <f t="shared" si="13"/>
        <v>0.01</v>
      </c>
      <c r="W45">
        <f t="shared" si="14"/>
        <v>2.7012183735814914E-4</v>
      </c>
      <c r="X45">
        <f t="shared" si="15"/>
        <v>2.0304427509600003E-4</v>
      </c>
      <c r="Y45">
        <f t="shared" si="16"/>
        <v>2.7012183735814916E-6</v>
      </c>
      <c r="Z45">
        <f t="shared" si="17"/>
        <v>6.4376343888567614E-5</v>
      </c>
      <c r="AB45">
        <f t="shared" si="18"/>
        <v>-44.147747509226086</v>
      </c>
      <c r="AC45">
        <f t="shared" si="19"/>
        <v>-39.655085798825276</v>
      </c>
      <c r="AE45">
        <f t="shared" si="2"/>
        <v>0</v>
      </c>
      <c r="AF45">
        <f t="shared" si="25"/>
        <v>0</v>
      </c>
      <c r="AG45">
        <f t="shared" si="25"/>
        <v>-8.0470429860709516E-4</v>
      </c>
      <c r="AH45">
        <f t="shared" si="4"/>
        <v>-10.152213754800002</v>
      </c>
      <c r="AI45">
        <f t="shared" si="23"/>
        <v>-10.153018459098609</v>
      </c>
      <c r="AJ45">
        <f t="shared" si="6"/>
        <v>-4.4926617104008102</v>
      </c>
      <c r="AK45">
        <f t="shared" si="20"/>
        <v>-3.0903423256458264</v>
      </c>
      <c r="AL45">
        <f t="shared" si="7"/>
        <v>-17.736022495145246</v>
      </c>
      <c r="AN45">
        <f t="shared" si="26"/>
        <v>0</v>
      </c>
      <c r="AO45">
        <f t="shared" si="26"/>
        <v>0</v>
      </c>
      <c r="AP45">
        <f t="shared" si="26"/>
        <v>-6.8941284227960727E-6</v>
      </c>
      <c r="AQ45">
        <f t="shared" si="26"/>
        <v>-8.6976875260165065E-2</v>
      </c>
      <c r="AR45">
        <f t="shared" si="26"/>
        <v>-8.6983769388587859E-2</v>
      </c>
      <c r="AS45">
        <f t="shared" si="26"/>
        <v>-3.8489898519611009E-2</v>
      </c>
      <c r="AT45">
        <f t="shared" si="26"/>
        <v>-2.6475833297129051E-2</v>
      </c>
      <c r="AU45">
        <f t="shared" si="24"/>
        <v>-0.15194950120532791</v>
      </c>
      <c r="AW45">
        <v>42</v>
      </c>
      <c r="AX45">
        <f>IF(Z45&gt;0, (R45*SUMPRODUCT(K45:$K$98, X45:$X$98)-K45*$AZ$3)/Z45, 0)</f>
        <v>-615988.47345954191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0.75374016600000004</v>
      </c>
      <c r="Q46" s="4">
        <f t="shared" si="22"/>
        <v>12.5</v>
      </c>
      <c r="R46">
        <f t="shared" si="0"/>
        <v>50000</v>
      </c>
      <c r="S46">
        <f t="shared" si="1"/>
        <v>-2332842.0292559699</v>
      </c>
      <c r="U46">
        <f t="shared" si="12"/>
        <v>0.75374016600000004</v>
      </c>
      <c r="V46">
        <f t="shared" si="13"/>
        <v>0.01</v>
      </c>
      <c r="W46">
        <f t="shared" si="14"/>
        <v>6.4376343888567614E-5</v>
      </c>
      <c r="X46">
        <f t="shared" si="15"/>
        <v>4.8523036129042042E-5</v>
      </c>
      <c r="Y46">
        <f t="shared" si="16"/>
        <v>6.437634388856762E-7</v>
      </c>
      <c r="Z46">
        <f t="shared" si="17"/>
        <v>1.5209544320639897E-5</v>
      </c>
      <c r="AB46">
        <f t="shared" si="18"/>
        <v>-39.655085798825276</v>
      </c>
      <c r="AC46">
        <f t="shared" si="19"/>
        <v>-35.481464237020191</v>
      </c>
      <c r="AE46">
        <f t="shared" si="2"/>
        <v>0</v>
      </c>
      <c r="AF46">
        <f t="shared" si="25"/>
        <v>0</v>
      </c>
      <c r="AG46">
        <f t="shared" si="25"/>
        <v>-1.9011930400799872E-4</v>
      </c>
      <c r="AH46">
        <f t="shared" si="4"/>
        <v>-2.4261518064521019</v>
      </c>
      <c r="AI46">
        <f t="shared" si="23"/>
        <v>-2.4263419257561099</v>
      </c>
      <c r="AJ46">
        <f t="shared" si="6"/>
        <v>-4.1736215618050849</v>
      </c>
      <c r="AK46">
        <f t="shared" si="20"/>
        <v>-2.7758560059177695</v>
      </c>
      <c r="AL46">
        <f t="shared" si="7"/>
        <v>-9.3758194934789643</v>
      </c>
      <c r="AN46">
        <f t="shared" si="26"/>
        <v>0</v>
      </c>
      <c r="AO46">
        <f t="shared" si="26"/>
        <v>0</v>
      </c>
      <c r="AP46">
        <f t="shared" si="26"/>
        <v>-1.4542907470932873E-6</v>
      </c>
      <c r="AQ46">
        <f t="shared" si="26"/>
        <v>-1.855850536365582E-2</v>
      </c>
      <c r="AR46">
        <f t="shared" si="26"/>
        <v>-1.8559959654402915E-2</v>
      </c>
      <c r="AS46">
        <f t="shared" si="26"/>
        <v>-3.1925528293259509E-2</v>
      </c>
      <c r="AT46">
        <f t="shared" si="26"/>
        <v>-2.1233518214960962E-2</v>
      </c>
      <c r="AU46">
        <f t="shared" si="24"/>
        <v>-7.1719006162623389E-2</v>
      </c>
      <c r="AW46">
        <v>43</v>
      </c>
      <c r="AX46">
        <f>IF(Z46&gt;0, (R46*SUMPRODUCT(K46:$K$98, X46:$X$98)-K46*$AZ$3)/Z46, 0)</f>
        <v>-2332842.0292559699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0.75596915499999995</v>
      </c>
      <c r="Q47" s="4">
        <f t="shared" si="22"/>
        <v>12.5</v>
      </c>
      <c r="R47">
        <f t="shared" si="0"/>
        <v>50000</v>
      </c>
      <c r="S47">
        <f t="shared" si="1"/>
        <v>-8904591.8386304136</v>
      </c>
      <c r="U47">
        <f t="shared" si="12"/>
        <v>0.75596915499999995</v>
      </c>
      <c r="V47">
        <f t="shared" si="13"/>
        <v>0.01</v>
      </c>
      <c r="W47">
        <f t="shared" si="14"/>
        <v>1.5209544320639897E-5</v>
      </c>
      <c r="X47">
        <f t="shared" si="15"/>
        <v>1.1497946368009191E-5</v>
      </c>
      <c r="Y47">
        <f t="shared" si="16"/>
        <v>1.5209544320639896E-7</v>
      </c>
      <c r="Z47">
        <f t="shared" si="17"/>
        <v>3.5595025094243064E-6</v>
      </c>
      <c r="AB47">
        <f t="shared" si="18"/>
        <v>-35.481464237020191</v>
      </c>
      <c r="AC47">
        <f t="shared" si="19"/>
        <v>-31.695916995004154</v>
      </c>
      <c r="AE47">
        <f t="shared" si="2"/>
        <v>0</v>
      </c>
      <c r="AF47">
        <f t="shared" si="25"/>
        <v>0</v>
      </c>
      <c r="AG47">
        <f t="shared" si="25"/>
        <v>-4.4493781367803829E-5</v>
      </c>
      <c r="AH47">
        <f t="shared" si="4"/>
        <v>-0.57489731840045954</v>
      </c>
      <c r="AI47">
        <f t="shared" si="23"/>
        <v>-0.57494181218182738</v>
      </c>
      <c r="AJ47">
        <f t="shared" si="6"/>
        <v>-3.7855472420160368</v>
      </c>
      <c r="AK47">
        <f t="shared" si="20"/>
        <v>-2.4837024965914134</v>
      </c>
      <c r="AL47">
        <f t="shared" si="7"/>
        <v>-6.8441915507892777</v>
      </c>
      <c r="AN47">
        <f t="shared" si="26"/>
        <v>0</v>
      </c>
      <c r="AO47">
        <f t="shared" si="26"/>
        <v>0</v>
      </c>
      <c r="AP47">
        <f t="shared" si="26"/>
        <v>-3.0388293965886009E-7</v>
      </c>
      <c r="AQ47">
        <f t="shared" si="26"/>
        <v>-3.9264248114443956E-3</v>
      </c>
      <c r="AR47">
        <f t="shared" si="26"/>
        <v>-3.9267286943840546E-3</v>
      </c>
      <c r="AS47">
        <f t="shared" si="26"/>
        <v>-2.5854471990410296E-2</v>
      </c>
      <c r="AT47">
        <f t="shared" si="26"/>
        <v>-1.6963152887886423E-2</v>
      </c>
      <c r="AU47">
        <f t="shared" si="24"/>
        <v>-4.6744353572680773E-2</v>
      </c>
      <c r="AW47">
        <v>44</v>
      </c>
      <c r="AX47">
        <f>IF(Z47&gt;0, (R47*SUMPRODUCT(K47:$K$98, X47:$X$98)-K47*$AZ$3)/Z47, 0)</f>
        <v>-8904591.8386304136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0.75842527199999998</v>
      </c>
      <c r="Q48" s="4">
        <f t="shared" si="22"/>
        <v>12.5</v>
      </c>
      <c r="R48">
        <f t="shared" si="0"/>
        <v>50000</v>
      </c>
      <c r="S48">
        <f t="shared" si="1"/>
        <v>-34336570.974375091</v>
      </c>
      <c r="U48">
        <f t="shared" si="12"/>
        <v>0.75842527199999998</v>
      </c>
      <c r="V48">
        <f t="shared" si="13"/>
        <v>0.01</v>
      </c>
      <c r="W48">
        <f t="shared" si="14"/>
        <v>3.5595025094243064E-6</v>
      </c>
      <c r="X48">
        <f t="shared" si="15"/>
        <v>2.699616658894812E-6</v>
      </c>
      <c r="Y48">
        <f t="shared" si="16"/>
        <v>3.5595025094243063E-8</v>
      </c>
      <c r="Z48">
        <f t="shared" si="17"/>
        <v>8.2429082543525133E-7</v>
      </c>
      <c r="AB48">
        <f t="shared" si="18"/>
        <v>-31.695916995004154</v>
      </c>
      <c r="AC48">
        <f t="shared" si="19"/>
        <v>-28.303320431083737</v>
      </c>
      <c r="AE48">
        <f t="shared" si="2"/>
        <v>0</v>
      </c>
      <c r="AF48">
        <f t="shared" si="25"/>
        <v>0</v>
      </c>
      <c r="AG48">
        <f t="shared" si="25"/>
        <v>-1.0303635317940642E-5</v>
      </c>
      <c r="AH48">
        <f t="shared" si="4"/>
        <v>-0.13498083294474059</v>
      </c>
      <c r="AI48">
        <f t="shared" si="23"/>
        <v>-0.13499113658005854</v>
      </c>
      <c r="AJ48">
        <f t="shared" si="6"/>
        <v>-3.3925965639204172</v>
      </c>
      <c r="AK48">
        <f t="shared" si="20"/>
        <v>-2.2187141896502909</v>
      </c>
      <c r="AL48">
        <f t="shared" si="7"/>
        <v>-5.7463018901507663</v>
      </c>
      <c r="AN48">
        <f t="shared" si="26"/>
        <v>0</v>
      </c>
      <c r="AO48">
        <f t="shared" si="26"/>
        <v>0</v>
      </c>
      <c r="AP48">
        <f t="shared" si="26"/>
        <v>-6.2831793835125841E-8</v>
      </c>
      <c r="AQ48">
        <f t="shared" si="26"/>
        <v>-8.231160755961804E-4</v>
      </c>
      <c r="AR48">
        <f t="shared" si="26"/>
        <v>-8.2317890739001559E-4</v>
      </c>
      <c r="AS48">
        <f t="shared" si="26"/>
        <v>-2.0688128150153539E-2</v>
      </c>
      <c r="AT48">
        <f t="shared" si="26"/>
        <v>-1.3529767721926518E-2</v>
      </c>
      <c r="AU48">
        <f t="shared" si="24"/>
        <v>-3.504107477947007E-2</v>
      </c>
      <c r="AW48">
        <v>45</v>
      </c>
      <c r="AX48">
        <f>IF(Z48&gt;0, (R48*SUMPRODUCT(K48:$K$98, X48:$X$98)-K48*$AZ$3)/Z48, 0)</f>
        <v>-34336570.974375091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0.76114147499999996</v>
      </c>
      <c r="Q49" s="4">
        <f t="shared" si="22"/>
        <v>12.5</v>
      </c>
      <c r="R49">
        <f t="shared" si="0"/>
        <v>50000</v>
      </c>
      <c r="S49">
        <f t="shared" si="1"/>
        <v>-133962745.47459041</v>
      </c>
      <c r="U49">
        <f t="shared" si="12"/>
        <v>0.76114147499999996</v>
      </c>
      <c r="V49">
        <f t="shared" si="13"/>
        <v>0.01</v>
      </c>
      <c r="W49">
        <f t="shared" si="14"/>
        <v>8.2429082543525133E-7</v>
      </c>
      <c r="X49">
        <f t="shared" si="15"/>
        <v>6.2740193470075464E-7</v>
      </c>
      <c r="Y49">
        <f t="shared" si="16"/>
        <v>8.242908254352513E-9</v>
      </c>
      <c r="Z49">
        <f t="shared" si="17"/>
        <v>1.8864598248014417E-7</v>
      </c>
      <c r="AB49">
        <f t="shared" si="18"/>
        <v>-28.303320431083737</v>
      </c>
      <c r="AC49">
        <f t="shared" si="19"/>
        <v>-25.271533735791593</v>
      </c>
      <c r="AE49">
        <f t="shared" si="2"/>
        <v>0</v>
      </c>
      <c r="AF49">
        <f t="shared" si="25"/>
        <v>0</v>
      </c>
      <c r="AG49">
        <f t="shared" si="25"/>
        <v>-2.3580747810018023E-6</v>
      </c>
      <c r="AH49">
        <f t="shared" si="4"/>
        <v>-3.1370096735037732E-2</v>
      </c>
      <c r="AI49">
        <f t="shared" si="23"/>
        <v>-3.1372454809818734E-2</v>
      </c>
      <c r="AJ49">
        <f t="shared" si="6"/>
        <v>-3.0317866952921442</v>
      </c>
      <c r="AK49">
        <f t="shared" si="20"/>
        <v>-1.9812324301758617</v>
      </c>
      <c r="AL49">
        <f t="shared" si="7"/>
        <v>-5.044391580277825</v>
      </c>
      <c r="AN49">
        <f t="shared" si="26"/>
        <v>0</v>
      </c>
      <c r="AO49">
        <f t="shared" si="26"/>
        <v>0</v>
      </c>
      <c r="AP49">
        <f t="shared" si="26"/>
        <v>-1.2838921125188392E-8</v>
      </c>
      <c r="AQ49">
        <f t="shared" si="26"/>
        <v>-1.7079958655915565E-4</v>
      </c>
      <c r="AR49">
        <f t="shared" si="26"/>
        <v>-1.7081242548028084E-4</v>
      </c>
      <c r="AS49">
        <f t="shared" si="26"/>
        <v>-1.6507055061550934E-2</v>
      </c>
      <c r="AT49">
        <f t="shared" si="26"/>
        <v>-1.0787141742335509E-2</v>
      </c>
      <c r="AU49">
        <f t="shared" si="24"/>
        <v>-2.7465009229366726E-2</v>
      </c>
      <c r="AW49">
        <v>46</v>
      </c>
      <c r="AX49">
        <f>IF(Z49&gt;0, (R49*SUMPRODUCT(K49:$K$98, X49:$X$98)-K49*$AZ$3)/Z49, 0)</f>
        <v>-133962745.47459041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0.76383916100000004</v>
      </c>
      <c r="Q50" s="4">
        <f t="shared" si="22"/>
        <v>12.5</v>
      </c>
      <c r="R50">
        <f t="shared" si="0"/>
        <v>50000</v>
      </c>
      <c r="S50">
        <f t="shared" si="1"/>
        <v>-528873071.76609915</v>
      </c>
      <c r="U50">
        <f t="shared" si="12"/>
        <v>0.76383916100000004</v>
      </c>
      <c r="V50">
        <f t="shared" si="13"/>
        <v>0.01</v>
      </c>
      <c r="W50">
        <f t="shared" si="14"/>
        <v>1.8864598248014417E-7</v>
      </c>
      <c r="X50">
        <f t="shared" si="15"/>
        <v>1.4409518898365403E-7</v>
      </c>
      <c r="Y50">
        <f t="shared" si="16"/>
        <v>1.8864598248014416E-9</v>
      </c>
      <c r="Z50">
        <f t="shared" si="17"/>
        <v>4.2664333671688698E-8</v>
      </c>
      <c r="AB50">
        <f t="shared" si="18"/>
        <v>-25.271533735791593</v>
      </c>
      <c r="AC50">
        <f t="shared" si="19"/>
        <v>-22.564017203799818</v>
      </c>
      <c r="AE50">
        <f t="shared" si="2"/>
        <v>0</v>
      </c>
      <c r="AF50">
        <f t="shared" si="25"/>
        <v>0</v>
      </c>
      <c r="AG50">
        <f t="shared" si="25"/>
        <v>-5.3330417089610869E-7</v>
      </c>
      <c r="AH50">
        <f t="shared" si="4"/>
        <v>-7.2047594491827013E-3</v>
      </c>
      <c r="AI50">
        <f t="shared" si="23"/>
        <v>-7.2052927533535977E-3</v>
      </c>
      <c r="AJ50">
        <f t="shared" si="6"/>
        <v>-2.7075165319917751</v>
      </c>
      <c r="AK50">
        <f t="shared" si="20"/>
        <v>-1.7690073615054116</v>
      </c>
      <c r="AL50">
        <f t="shared" si="7"/>
        <v>-4.4837291862505406</v>
      </c>
      <c r="AN50">
        <f t="shared" si="26"/>
        <v>0</v>
      </c>
      <c r="AO50">
        <f t="shared" si="26"/>
        <v>0</v>
      </c>
      <c r="AP50">
        <f t="shared" si="26"/>
        <v>-2.5925546192209191E-9</v>
      </c>
      <c r="AQ50">
        <f t="shared" si="26"/>
        <v>-3.502453835860384E-5</v>
      </c>
      <c r="AR50">
        <f t="shared" si="26"/>
        <v>-3.5027130913223067E-5</v>
      </c>
      <c r="AS50">
        <f t="shared" si="26"/>
        <v>-1.3162065617896141E-2</v>
      </c>
      <c r="AT50">
        <f t="shared" si="26"/>
        <v>-8.5996856143097707E-3</v>
      </c>
      <c r="AU50">
        <f t="shared" si="24"/>
        <v>-2.1796778363119135E-2</v>
      </c>
      <c r="AW50">
        <v>47</v>
      </c>
      <c r="AX50">
        <f>IF(Z50&gt;0, (R50*SUMPRODUCT(K50:$K$98, X50:$X$98)-K50*$AZ$3)/Z50, 0)</f>
        <v>-528873071.76609915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0.76675259399999995</v>
      </c>
      <c r="Q51" s="4">
        <f t="shared" si="22"/>
        <v>12.5</v>
      </c>
      <c r="R51">
        <f t="shared" si="0"/>
        <v>50000</v>
      </c>
      <c r="S51">
        <f t="shared" si="1"/>
        <v>-2115181622.7421207</v>
      </c>
      <c r="U51">
        <f t="shared" si="12"/>
        <v>0.76675259399999995</v>
      </c>
      <c r="V51">
        <f t="shared" si="13"/>
        <v>0.01</v>
      </c>
      <c r="W51">
        <f t="shared" si="14"/>
        <v>4.2664333671688698E-8</v>
      </c>
      <c r="X51">
        <f t="shared" si="15"/>
        <v>3.271298851404885E-8</v>
      </c>
      <c r="Y51">
        <f t="shared" si="16"/>
        <v>4.2664333671688699E-10</v>
      </c>
      <c r="Z51">
        <f t="shared" si="17"/>
        <v>9.5247018209229613E-9</v>
      </c>
      <c r="AB51">
        <f t="shared" si="18"/>
        <v>-22.564017203799818</v>
      </c>
      <c r="AC51">
        <f t="shared" si="19"/>
        <v>-20.146474253714661</v>
      </c>
      <c r="AE51">
        <f t="shared" si="2"/>
        <v>0</v>
      </c>
      <c r="AF51">
        <f t="shared" si="25"/>
        <v>0</v>
      </c>
      <c r="AG51">
        <f t="shared" si="25"/>
        <v>-1.1905877276153702E-7</v>
      </c>
      <c r="AH51">
        <f t="shared" si="4"/>
        <v>-1.6356494257024426E-3</v>
      </c>
      <c r="AI51">
        <f t="shared" si="23"/>
        <v>-1.6357684844752042E-3</v>
      </c>
      <c r="AJ51">
        <f t="shared" si="6"/>
        <v>-2.4175429500851564</v>
      </c>
      <c r="AK51">
        <f t="shared" si="20"/>
        <v>-1.5794812042659874</v>
      </c>
      <c r="AL51">
        <f t="shared" si="7"/>
        <v>-3.9986599228356186</v>
      </c>
      <c r="AN51">
        <f t="shared" si="26"/>
        <v>0</v>
      </c>
      <c r="AO51">
        <f t="shared" si="26"/>
        <v>0</v>
      </c>
      <c r="AP51">
        <f t="shared" si="26"/>
        <v>-5.1676883361998951E-10</v>
      </c>
      <c r="AQ51">
        <f t="shared" si="26"/>
        <v>-7.0994570691940074E-6</v>
      </c>
      <c r="AR51">
        <f t="shared" si="26"/>
        <v>-7.0999738380276276E-6</v>
      </c>
      <c r="AS51">
        <f t="shared" si="26"/>
        <v>-1.0493228021457782E-2</v>
      </c>
      <c r="AT51">
        <f t="shared" si="26"/>
        <v>-6.8556616259437863E-3</v>
      </c>
      <c r="AU51">
        <f t="shared" si="24"/>
        <v>-1.7355989621239593E-2</v>
      </c>
      <c r="AW51">
        <v>48</v>
      </c>
      <c r="AX51">
        <f>IF(Z51&gt;0, (R51*SUMPRODUCT(K51:$K$98, X51:$X$98)-K51*$AZ$3)/Z51, 0)</f>
        <v>-2115181622.7421207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0.76980532899999998</v>
      </c>
      <c r="Q52" s="4">
        <f t="shared" si="22"/>
        <v>12.5</v>
      </c>
      <c r="R52">
        <f t="shared" si="0"/>
        <v>50000</v>
      </c>
      <c r="S52">
        <f t="shared" si="1"/>
        <v>-8576754638.7228613</v>
      </c>
      <c r="U52">
        <f t="shared" si="12"/>
        <v>0.76980532899999998</v>
      </c>
      <c r="V52">
        <f t="shared" si="13"/>
        <v>0.01</v>
      </c>
      <c r="W52">
        <f t="shared" si="14"/>
        <v>9.5247018209229613E-9</v>
      </c>
      <c r="X52">
        <f t="shared" si="15"/>
        <v>7.3321662188824993E-9</v>
      </c>
      <c r="Y52">
        <f t="shared" si="16"/>
        <v>9.5247018209229615E-11</v>
      </c>
      <c r="Z52">
        <f t="shared" si="17"/>
        <v>2.0972885838312324E-9</v>
      </c>
      <c r="AB52">
        <f t="shared" si="18"/>
        <v>-20.146474253714661</v>
      </c>
      <c r="AC52">
        <f t="shared" si="19"/>
        <v>-17.987929590115023</v>
      </c>
      <c r="AE52">
        <f t="shared" si="2"/>
        <v>0</v>
      </c>
      <c r="AF52">
        <f t="shared" si="25"/>
        <v>0</v>
      </c>
      <c r="AG52">
        <f t="shared" si="25"/>
        <v>-2.6216107297890406E-8</v>
      </c>
      <c r="AH52">
        <f t="shared" si="4"/>
        <v>-3.6660831094412498E-4</v>
      </c>
      <c r="AI52">
        <f t="shared" si="23"/>
        <v>-3.6663452705142286E-4</v>
      </c>
      <c r="AJ52">
        <f t="shared" si="6"/>
        <v>-2.1585446635996384</v>
      </c>
      <c r="AK52">
        <f t="shared" si="20"/>
        <v>-1.4102531977600263</v>
      </c>
      <c r="AL52">
        <f t="shared" si="7"/>
        <v>-3.5691644958867164</v>
      </c>
      <c r="AN52">
        <f t="shared" si="26"/>
        <v>0</v>
      </c>
      <c r="AO52">
        <f t="shared" si="26"/>
        <v>0</v>
      </c>
      <c r="AP52">
        <f t="shared" si="26"/>
        <v>-1.0159798509107796E-10</v>
      </c>
      <c r="AQ52">
        <f t="shared" si="26"/>
        <v>-1.4207550070777938E-6</v>
      </c>
      <c r="AR52">
        <f t="shared" si="26"/>
        <v>-1.4208566050628848E-6</v>
      </c>
      <c r="AS52">
        <f t="shared" si="26"/>
        <v>-8.3652308124505265E-3</v>
      </c>
      <c r="AT52">
        <f t="shared" si="26"/>
        <v>-5.4652997003944116E-3</v>
      </c>
      <c r="AU52">
        <f t="shared" si="24"/>
        <v>-1.3831951369450002E-2</v>
      </c>
      <c r="AW52">
        <v>49</v>
      </c>
      <c r="AX52">
        <f>IF(Z52&gt;0, (R52*SUMPRODUCT(K52:$K$98, X52:$X$98)-K52*$AZ$3)/Z52, 0)</f>
        <v>-8576754638.7228613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0.772959481</v>
      </c>
      <c r="Q53" s="4">
        <f t="shared" si="22"/>
        <v>12.5</v>
      </c>
      <c r="R53">
        <f t="shared" si="0"/>
        <v>50000</v>
      </c>
      <c r="S53">
        <f t="shared" si="1"/>
        <v>-35282892171.786171</v>
      </c>
      <c r="U53">
        <f t="shared" si="12"/>
        <v>0.772959481</v>
      </c>
      <c r="V53">
        <f t="shared" si="13"/>
        <v>0.01</v>
      </c>
      <c r="W53">
        <f t="shared" si="14"/>
        <v>2.0972885838312324E-9</v>
      </c>
      <c r="X53">
        <f t="shared" si="15"/>
        <v>1.6211190952654144E-9</v>
      </c>
      <c r="Y53">
        <f t="shared" si="16"/>
        <v>2.0972885838312326E-11</v>
      </c>
      <c r="Z53">
        <f t="shared" si="17"/>
        <v>4.5519660272750564E-10</v>
      </c>
      <c r="AB53">
        <f t="shared" si="18"/>
        <v>-17.987929590115023</v>
      </c>
      <c r="AC53">
        <f t="shared" si="19"/>
        <v>-16.060652650997969</v>
      </c>
      <c r="AE53">
        <f t="shared" si="2"/>
        <v>0</v>
      </c>
      <c r="AF53">
        <f t="shared" si="25"/>
        <v>0</v>
      </c>
      <c r="AG53">
        <f t="shared" si="25"/>
        <v>-5.6899575340938203E-9</v>
      </c>
      <c r="AH53">
        <f t="shared" si="4"/>
        <v>-8.1055954763270725E-5</v>
      </c>
      <c r="AI53">
        <f t="shared" si="23"/>
        <v>-8.1061644720804821E-5</v>
      </c>
      <c r="AJ53">
        <f t="shared" si="6"/>
        <v>-1.9272769391170534</v>
      </c>
      <c r="AK53">
        <f t="shared" si="20"/>
        <v>-1.2591550713080517</v>
      </c>
      <c r="AL53">
        <f t="shared" si="7"/>
        <v>-3.1865130720698263</v>
      </c>
      <c r="AN53">
        <f t="shared" si="26"/>
        <v>0</v>
      </c>
      <c r="AO53">
        <f t="shared" si="26"/>
        <v>0</v>
      </c>
      <c r="AP53">
        <f t="shared" si="26"/>
        <v>-1.9688285190644481E-11</v>
      </c>
      <c r="AQ53">
        <f t="shared" si="26"/>
        <v>-2.8046830652373341E-7</v>
      </c>
      <c r="AR53">
        <f t="shared" si="26"/>
        <v>-2.8048799480892406E-7</v>
      </c>
      <c r="AS53">
        <f t="shared" si="26"/>
        <v>-6.66872780531779E-3</v>
      </c>
      <c r="AT53">
        <f t="shared" si="26"/>
        <v>-4.3569049495739949E-3</v>
      </c>
      <c r="AU53">
        <f t="shared" si="24"/>
        <v>-1.1025913242886595E-2</v>
      </c>
      <c r="AW53">
        <v>50</v>
      </c>
      <c r="AX53">
        <f>IF(Z53&gt;0, (R53*SUMPRODUCT(K53:$K$98, X53:$X$98)-K53*$AZ$3)/Z53, 0)</f>
        <v>-35282892171.786171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0.77634382000000002</v>
      </c>
      <c r="Q54" s="4">
        <f t="shared" si="22"/>
        <v>12.5</v>
      </c>
      <c r="R54">
        <f t="shared" si="0"/>
        <v>50000</v>
      </c>
      <c r="S54">
        <f t="shared" si="1"/>
        <v>-147445221713.17081</v>
      </c>
      <c r="U54">
        <f t="shared" si="12"/>
        <v>0.77634382000000002</v>
      </c>
      <c r="V54">
        <f t="shared" si="13"/>
        <v>0.01</v>
      </c>
      <c r="W54">
        <f t="shared" si="14"/>
        <v>4.5519660272750564E-10</v>
      </c>
      <c r="X54">
        <f t="shared" si="15"/>
        <v>3.5338906941249414E-10</v>
      </c>
      <c r="Y54">
        <f t="shared" si="16"/>
        <v>4.5519660272750566E-12</v>
      </c>
      <c r="Z54">
        <f t="shared" si="17"/>
        <v>9.7255567287736445E-11</v>
      </c>
      <c r="AB54">
        <f t="shared" si="18"/>
        <v>-16.060652650997969</v>
      </c>
      <c r="AC54">
        <f t="shared" si="19"/>
        <v>-14.339868681580501</v>
      </c>
      <c r="AE54">
        <f t="shared" si="2"/>
        <v>0</v>
      </c>
      <c r="AF54">
        <f t="shared" si="25"/>
        <v>0</v>
      </c>
      <c r="AG54">
        <f t="shared" si="25"/>
        <v>-1.2156945910967056E-9</v>
      </c>
      <c r="AH54">
        <f t="shared" si="4"/>
        <v>-1.7669453470624708E-5</v>
      </c>
      <c r="AI54">
        <f t="shared" si="23"/>
        <v>-1.7670669165215804E-5</v>
      </c>
      <c r="AJ54">
        <f t="shared" si="6"/>
        <v>-1.720783969417468</v>
      </c>
      <c r="AK54">
        <f t="shared" si="20"/>
        <v>-1.1242456855698579</v>
      </c>
      <c r="AL54">
        <f t="shared" si="7"/>
        <v>-2.8450473256564912</v>
      </c>
      <c r="AN54">
        <f t="shared" si="26"/>
        <v>0</v>
      </c>
      <c r="AO54">
        <f t="shared" si="26"/>
        <v>0</v>
      </c>
      <c r="AP54">
        <f t="shared" si="26"/>
        <v>-3.7558248255211355E-12</v>
      </c>
      <c r="AQ54">
        <f t="shared" si="26"/>
        <v>-5.4588851907694154E-8</v>
      </c>
      <c r="AR54">
        <f t="shared" si="26"/>
        <v>-5.4592607732519673E-8</v>
      </c>
      <c r="AS54">
        <f t="shared" si="26"/>
        <v>-5.3162720300223947E-3</v>
      </c>
      <c r="AT54">
        <f t="shared" si="26"/>
        <v>-3.4732982171444189E-3</v>
      </c>
      <c r="AU54">
        <f t="shared" si="24"/>
        <v>-8.7896248397745461E-3</v>
      </c>
      <c r="AW54">
        <v>51</v>
      </c>
      <c r="AX54">
        <f>IF(Z54&gt;0, (R54*SUMPRODUCT(K54:$K$98, X54:$X$98)-K54*$AZ$3)/Z54, 0)</f>
        <v>-147445221713.17081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0.77982431100000005</v>
      </c>
      <c r="Q55" s="4">
        <f t="shared" si="22"/>
        <v>12.5</v>
      </c>
      <c r="R55">
        <f t="shared" si="0"/>
        <v>50000</v>
      </c>
      <c r="S55">
        <f t="shared" si="1"/>
        <v>-626368922590.88062</v>
      </c>
      <c r="U55">
        <f t="shared" si="12"/>
        <v>0.77982431100000005</v>
      </c>
      <c r="V55">
        <f t="shared" si="13"/>
        <v>0.01</v>
      </c>
      <c r="W55">
        <f t="shared" si="14"/>
        <v>9.7255567287736445E-11</v>
      </c>
      <c r="X55">
        <f t="shared" si="15"/>
        <v>7.584225575107322E-11</v>
      </c>
      <c r="Y55">
        <f t="shared" si="16"/>
        <v>9.7255567287736445E-13</v>
      </c>
      <c r="Z55">
        <f t="shared" si="17"/>
        <v>2.0440755863785861E-11</v>
      </c>
      <c r="AB55">
        <f t="shared" si="18"/>
        <v>-14.339868681580501</v>
      </c>
      <c r="AC55">
        <f t="shared" si="19"/>
        <v>-12.803454227342774</v>
      </c>
      <c r="AE55">
        <f t="shared" si="2"/>
        <v>0</v>
      </c>
      <c r="AF55">
        <f t="shared" si="25"/>
        <v>0</v>
      </c>
      <c r="AG55">
        <f t="shared" si="25"/>
        <v>-2.5550944829732327E-10</v>
      </c>
      <c r="AH55">
        <f t="shared" si="4"/>
        <v>-3.792112787553661E-6</v>
      </c>
      <c r="AI55">
        <f t="shared" si="23"/>
        <v>-3.7923682970019583E-6</v>
      </c>
      <c r="AJ55">
        <f t="shared" si="6"/>
        <v>-1.5364144542377272</v>
      </c>
      <c r="AK55">
        <f t="shared" si="20"/>
        <v>-1.0037908077106352</v>
      </c>
      <c r="AL55">
        <f t="shared" si="7"/>
        <v>-2.5402090543166596</v>
      </c>
      <c r="AN55">
        <f t="shared" si="26"/>
        <v>0</v>
      </c>
      <c r="AO55">
        <f t="shared" si="26"/>
        <v>0</v>
      </c>
      <c r="AP55">
        <f t="shared" si="26"/>
        <v>-7.0480631291715095E-13</v>
      </c>
      <c r="AQ55">
        <f t="shared" si="26"/>
        <v>-1.0460298238566838E-8</v>
      </c>
      <c r="AR55">
        <f t="shared" si="26"/>
        <v>-1.0461003044879754E-8</v>
      </c>
      <c r="AS55">
        <f t="shared" si="26"/>
        <v>-4.2381000539119928E-3</v>
      </c>
      <c r="AT55">
        <f t="shared" si="26"/>
        <v>-2.7688921205739742E-3</v>
      </c>
      <c r="AU55">
        <f t="shared" si="24"/>
        <v>-7.0070026354890121E-3</v>
      </c>
      <c r="AW55">
        <v>52</v>
      </c>
      <c r="AX55">
        <f>IF(Z55&gt;0, (R55*SUMPRODUCT(K55:$K$98, X55:$X$98)-K55*$AZ$3)/Z55, 0)</f>
        <v>-626368922590.88062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0.78351069500000003</v>
      </c>
      <c r="Q56" s="4">
        <f t="shared" si="22"/>
        <v>12.5</v>
      </c>
      <c r="R56">
        <f t="shared" si="0"/>
        <v>50000</v>
      </c>
      <c r="S56">
        <f t="shared" si="1"/>
        <v>-2708411300252.2451</v>
      </c>
      <c r="U56">
        <f t="shared" si="12"/>
        <v>0.78351069500000003</v>
      </c>
      <c r="V56">
        <f t="shared" si="13"/>
        <v>0.01</v>
      </c>
      <c r="W56">
        <f t="shared" si="14"/>
        <v>2.0440755863785861E-11</v>
      </c>
      <c r="X56">
        <f t="shared" si="15"/>
        <v>1.6015550833160185E-11</v>
      </c>
      <c r="Y56">
        <f t="shared" si="16"/>
        <v>2.0440755863785862E-13</v>
      </c>
      <c r="Z56">
        <f t="shared" si="17"/>
        <v>4.2207974719878179E-12</v>
      </c>
      <c r="AB56">
        <f t="shared" si="18"/>
        <v>-12.803454227342774</v>
      </c>
      <c r="AC56">
        <f t="shared" si="19"/>
        <v>-11.431655569207916</v>
      </c>
      <c r="AE56">
        <f t="shared" si="2"/>
        <v>0</v>
      </c>
      <c r="AF56">
        <f t="shared" si="25"/>
        <v>0</v>
      </c>
      <c r="AG56">
        <f t="shared" si="25"/>
        <v>-5.2759968399847723E-11</v>
      </c>
      <c r="AH56">
        <f t="shared" si="4"/>
        <v>-8.0077754165800926E-7</v>
      </c>
      <c r="AI56">
        <f t="shared" si="23"/>
        <v>-8.0083030162640907E-7</v>
      </c>
      <c r="AJ56">
        <f t="shared" si="6"/>
        <v>-1.3717986581348587</v>
      </c>
      <c r="AK56">
        <f t="shared" si="20"/>
        <v>-0.89624179591399433</v>
      </c>
      <c r="AL56">
        <f t="shared" si="7"/>
        <v>-2.2680412548791544</v>
      </c>
      <c r="AN56">
        <f t="shared" si="26"/>
        <v>0</v>
      </c>
      <c r="AO56">
        <f t="shared" si="26"/>
        <v>0</v>
      </c>
      <c r="AP56">
        <f t="shared" si="26"/>
        <v>-1.2994193367310272E-13</v>
      </c>
      <c r="AQ56">
        <f t="shared" si="26"/>
        <v>-1.9722260145503728E-9</v>
      </c>
      <c r="AR56">
        <f t="shared" si="26"/>
        <v>-1.9723559564840458E-9</v>
      </c>
      <c r="AS56">
        <f t="shared" si="26"/>
        <v>-3.3785875097060445E-3</v>
      </c>
      <c r="AT56">
        <f t="shared" si="26"/>
        <v>-2.2073438542858344E-3</v>
      </c>
      <c r="AU56">
        <f t="shared" si="24"/>
        <v>-5.5859333363478345E-3</v>
      </c>
      <c r="AW56">
        <v>53</v>
      </c>
      <c r="AX56">
        <f>IF(Z56&gt;0, (R56*SUMPRODUCT(K56:$K$98, X56:$X$98)-K56*$AZ$3)/Z56, 0)</f>
        <v>-2708411300252.2451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0.78741316699999997</v>
      </c>
      <c r="Q57" s="4">
        <f t="shared" si="22"/>
        <v>12.5</v>
      </c>
      <c r="R57">
        <f t="shared" si="0"/>
        <v>50000</v>
      </c>
      <c r="S57">
        <f t="shared" si="1"/>
        <v>-11936730239675.014</v>
      </c>
      <c r="U57">
        <f t="shared" si="12"/>
        <v>0.78741316699999997</v>
      </c>
      <c r="V57">
        <f t="shared" si="13"/>
        <v>0.01</v>
      </c>
      <c r="W57">
        <f t="shared" si="14"/>
        <v>4.2207974719878179E-12</v>
      </c>
      <c r="X57">
        <f t="shared" si="15"/>
        <v>3.3235115046835212E-12</v>
      </c>
      <c r="Y57">
        <f t="shared" si="16"/>
        <v>4.2207974719878177E-14</v>
      </c>
      <c r="Z57">
        <f t="shared" si="17"/>
        <v>8.5507799258441849E-13</v>
      </c>
      <c r="AB57">
        <f t="shared" si="18"/>
        <v>-11.431655569207916</v>
      </c>
      <c r="AC57">
        <f t="shared" si="19"/>
        <v>-10.206835331363035</v>
      </c>
      <c r="AE57">
        <f t="shared" si="2"/>
        <v>0</v>
      </c>
      <c r="AF57">
        <f t="shared" si="25"/>
        <v>0</v>
      </c>
      <c r="AG57">
        <f t="shared" si="25"/>
        <v>-1.0688474907305232E-11</v>
      </c>
      <c r="AH57">
        <f t="shared" si="4"/>
        <v>-1.6617557523417606E-7</v>
      </c>
      <c r="AI57">
        <f t="shared" si="23"/>
        <v>-1.6618626370908337E-7</v>
      </c>
      <c r="AJ57">
        <f t="shared" si="6"/>
        <v>-1.2248202378448809</v>
      </c>
      <c r="AK57">
        <f t="shared" si="20"/>
        <v>-0.80021588984455416</v>
      </c>
      <c r="AL57">
        <f t="shared" si="7"/>
        <v>-2.0250362938756989</v>
      </c>
      <c r="AN57">
        <f t="shared" si="26"/>
        <v>0</v>
      </c>
      <c r="AO57">
        <f t="shared" si="26"/>
        <v>0</v>
      </c>
      <c r="AP57">
        <f t="shared" si="26"/>
        <v>-2.350404001493745E-14</v>
      </c>
      <c r="AQ57">
        <f t="shared" si="26"/>
        <v>-3.6542139114157765E-10</v>
      </c>
      <c r="AR57">
        <f t="shared" si="26"/>
        <v>-3.6544489518159258E-10</v>
      </c>
      <c r="AS57">
        <f t="shared" si="26"/>
        <v>-2.6933892937088203E-3</v>
      </c>
      <c r="AT57">
        <f t="shared" si="26"/>
        <v>-1.7596810076842956E-3</v>
      </c>
      <c r="AU57">
        <f t="shared" si="24"/>
        <v>-4.453070666838011E-3</v>
      </c>
      <c r="AW57">
        <v>54</v>
      </c>
      <c r="AX57">
        <f>IF(Z57&gt;0, (R57*SUMPRODUCT(K57:$K$98, X57:$X$98)-K57*$AZ$3)/Z57, 0)</f>
        <v>-11936730239675.014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0.79138766699999996</v>
      </c>
      <c r="Q58" s="4">
        <f t="shared" si="22"/>
        <v>12.5</v>
      </c>
      <c r="R58">
        <f t="shared" si="0"/>
        <v>50000</v>
      </c>
      <c r="S58">
        <f t="shared" si="1"/>
        <v>-53661294322664.914</v>
      </c>
      <c r="U58">
        <f t="shared" si="12"/>
        <v>0.79138766699999996</v>
      </c>
      <c r="V58">
        <f t="shared" si="13"/>
        <v>0.01</v>
      </c>
      <c r="W58">
        <f t="shared" si="14"/>
        <v>8.5507799258441849E-13</v>
      </c>
      <c r="X58">
        <f t="shared" si="15"/>
        <v>6.7669817765442621E-13</v>
      </c>
      <c r="Y58">
        <f t="shared" si="16"/>
        <v>8.550779925844185E-15</v>
      </c>
      <c r="Z58">
        <f t="shared" si="17"/>
        <v>1.6982903500414809E-13</v>
      </c>
      <c r="AB58">
        <f t="shared" si="18"/>
        <v>-10.206835331363035</v>
      </c>
      <c r="AC58">
        <f t="shared" si="19"/>
        <v>-9.1132458318917529</v>
      </c>
      <c r="AE58">
        <f t="shared" si="2"/>
        <v>0</v>
      </c>
      <c r="AF58">
        <f t="shared" si="25"/>
        <v>0</v>
      </c>
      <c r="AG58">
        <f t="shared" si="25"/>
        <v>-2.1228629375518512E-12</v>
      </c>
      <c r="AH58">
        <f t="shared" si="4"/>
        <v>-3.3834908882721313E-8</v>
      </c>
      <c r="AI58">
        <f t="shared" si="23"/>
        <v>-3.3837031745658867E-8</v>
      </c>
      <c r="AJ58">
        <f t="shared" si="6"/>
        <v>-1.0935894994712818</v>
      </c>
      <c r="AK58">
        <f t="shared" si="20"/>
        <v>-0.71447847319541247</v>
      </c>
      <c r="AL58">
        <f t="shared" si="7"/>
        <v>-1.808068006503726</v>
      </c>
      <c r="AN58">
        <f t="shared" si="26"/>
        <v>0</v>
      </c>
      <c r="AO58">
        <f t="shared" si="26"/>
        <v>0</v>
      </c>
      <c r="AP58">
        <f t="shared" si="26"/>
        <v>-4.1680287699036448E-15</v>
      </c>
      <c r="AQ58">
        <f t="shared" si="26"/>
        <v>-6.6431454973199959E-11</v>
      </c>
      <c r="AR58">
        <f t="shared" si="26"/>
        <v>-6.6435623001969871E-11</v>
      </c>
      <c r="AS58">
        <f t="shared" si="26"/>
        <v>-2.1471534575460533E-3</v>
      </c>
      <c r="AT58">
        <f t="shared" si="26"/>
        <v>-1.4028069260041767E-3</v>
      </c>
      <c r="AU58">
        <f t="shared" si="24"/>
        <v>-3.5499604499858533E-3</v>
      </c>
      <c r="AW58">
        <v>55</v>
      </c>
      <c r="AX58">
        <f>IF(Z58&gt;0, (R58*SUMPRODUCT(K58:$K$98, X58:$X$98)-K58*$AZ$3)/Z58, 0)</f>
        <v>-53661294322664.914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0.79554122000000005</v>
      </c>
      <c r="Q59" s="4">
        <f t="shared" si="22"/>
        <v>12.5</v>
      </c>
      <c r="R59">
        <f t="shared" si="0"/>
        <v>50000</v>
      </c>
      <c r="S59">
        <f t="shared" si="1"/>
        <v>-246385737539292.56</v>
      </c>
      <c r="U59">
        <f t="shared" si="12"/>
        <v>0.79554122000000005</v>
      </c>
      <c r="V59">
        <f t="shared" si="13"/>
        <v>0.01</v>
      </c>
      <c r="W59">
        <f t="shared" si="14"/>
        <v>1.6982903500414809E-13</v>
      </c>
      <c r="X59">
        <f t="shared" si="15"/>
        <v>1.3510599769862269E-13</v>
      </c>
      <c r="Y59">
        <f t="shared" si="16"/>
        <v>1.698290350041481E-15</v>
      </c>
      <c r="Z59">
        <f t="shared" si="17"/>
        <v>3.3024746955483921E-14</v>
      </c>
      <c r="AB59">
        <f t="shared" si="18"/>
        <v>-9.1132458318917529</v>
      </c>
      <c r="AC59">
        <f t="shared" si="19"/>
        <v>-8.136826635675412</v>
      </c>
      <c r="AE59">
        <f t="shared" si="2"/>
        <v>0</v>
      </c>
      <c r="AF59">
        <f t="shared" si="25"/>
        <v>0</v>
      </c>
      <c r="AG59">
        <f t="shared" si="25"/>
        <v>-4.1280933694354903E-13</v>
      </c>
      <c r="AH59">
        <f t="shared" si="4"/>
        <v>-6.7552998849311346E-9</v>
      </c>
      <c r="AI59">
        <f t="shared" si="23"/>
        <v>-6.7557126942680781E-9</v>
      </c>
      <c r="AJ59">
        <f t="shared" si="6"/>
        <v>-0.97641919621634088</v>
      </c>
      <c r="AK59">
        <f t="shared" si="20"/>
        <v>-0.63792720823242277</v>
      </c>
      <c r="AL59">
        <f t="shared" si="7"/>
        <v>-1.6143464112044763</v>
      </c>
      <c r="AN59">
        <f t="shared" si="26"/>
        <v>0</v>
      </c>
      <c r="AO59">
        <f t="shared" si="26"/>
        <v>0</v>
      </c>
      <c r="AP59">
        <f t="shared" si="26"/>
        <v>-7.236694550003242E-16</v>
      </c>
      <c r="AQ59">
        <f t="shared" si="26"/>
        <v>-1.1842281045015159E-11</v>
      </c>
      <c r="AR59">
        <f t="shared" si="26"/>
        <v>-1.1843004714470159E-11</v>
      </c>
      <c r="AS59">
        <f t="shared" si="26"/>
        <v>-1.711697590973726E-3</v>
      </c>
      <c r="AT59">
        <f t="shared" si="26"/>
        <v>-1.1183090928356724E-3</v>
      </c>
      <c r="AU59">
        <f t="shared" si="24"/>
        <v>-2.8300066956524028E-3</v>
      </c>
      <c r="AW59">
        <v>56</v>
      </c>
      <c r="AX59">
        <f>IF(Z59&gt;0, (R59*SUMPRODUCT(K59:$K$98, X59:$X$98)-K59*$AZ$3)/Z59, 0)</f>
        <v>-246385737539292.56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0.79972280399999995</v>
      </c>
      <c r="Q60" s="4">
        <f t="shared" si="22"/>
        <v>12.5</v>
      </c>
      <c r="R60">
        <f t="shared" si="0"/>
        <v>50000</v>
      </c>
      <c r="S60">
        <f t="shared" si="1"/>
        <v>-1156140989487751</v>
      </c>
      <c r="U60">
        <f t="shared" si="12"/>
        <v>0.79972280399999995</v>
      </c>
      <c r="V60">
        <f t="shared" si="13"/>
        <v>0.01</v>
      </c>
      <c r="W60">
        <f t="shared" si="14"/>
        <v>3.3024746955483921E-14</v>
      </c>
      <c r="X60">
        <f t="shared" si="15"/>
        <v>2.6410643236630064E-14</v>
      </c>
      <c r="Y60">
        <f t="shared" si="16"/>
        <v>3.3024746955483924E-16</v>
      </c>
      <c r="Z60">
        <f t="shared" si="17"/>
        <v>6.2838562492990176E-15</v>
      </c>
      <c r="AB60">
        <f t="shared" si="18"/>
        <v>-8.136826635675412</v>
      </c>
      <c r="AC60">
        <f t="shared" si="19"/>
        <v>-7.2650237818633538</v>
      </c>
      <c r="AE60">
        <f t="shared" si="2"/>
        <v>0</v>
      </c>
      <c r="AF60">
        <f t="shared" si="25"/>
        <v>0</v>
      </c>
      <c r="AG60">
        <f t="shared" si="25"/>
        <v>-7.8548203116237726E-14</v>
      </c>
      <c r="AH60">
        <f t="shared" si="4"/>
        <v>-1.3205321618315033E-9</v>
      </c>
      <c r="AI60">
        <f t="shared" si="23"/>
        <v>-1.3206107100346195E-9</v>
      </c>
      <c r="AJ60">
        <f t="shared" si="6"/>
        <v>-0.87180285381205813</v>
      </c>
      <c r="AK60">
        <f t="shared" si="20"/>
        <v>-0.56957786449727887</v>
      </c>
      <c r="AL60">
        <f t="shared" si="7"/>
        <v>-1.4413807196299477</v>
      </c>
      <c r="AN60">
        <f t="shared" si="26"/>
        <v>0</v>
      </c>
      <c r="AO60">
        <f t="shared" si="26"/>
        <v>0</v>
      </c>
      <c r="AP60">
        <f t="shared" si="26"/>
        <v>-1.2294445957884808E-16</v>
      </c>
      <c r="AQ60">
        <f t="shared" si="26"/>
        <v>-2.0669105918643253E-12</v>
      </c>
      <c r="AR60">
        <f t="shared" si="26"/>
        <v>-2.0670335363239038E-12</v>
      </c>
      <c r="AS60">
        <f t="shared" si="26"/>
        <v>-1.3645548398173825E-3</v>
      </c>
      <c r="AT60">
        <f t="shared" si="26"/>
        <v>-8.9150916202456376E-4</v>
      </c>
      <c r="AU60">
        <f t="shared" si="24"/>
        <v>-2.2560640039089798E-3</v>
      </c>
      <c r="AW60">
        <v>57</v>
      </c>
      <c r="AX60">
        <f>IF(Z60&gt;0, (R60*SUMPRODUCT(K60:$K$98, X60:$X$98)-K60*$AZ$3)/Z60, 0)</f>
        <v>-1156140989487751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0.80383592599999998</v>
      </c>
      <c r="Q61" s="4">
        <f t="shared" si="22"/>
        <v>12.5</v>
      </c>
      <c r="R61">
        <f t="shared" si="0"/>
        <v>50000</v>
      </c>
      <c r="S61">
        <f t="shared" si="1"/>
        <v>-5544940645284490</v>
      </c>
      <c r="U61">
        <f t="shared" si="12"/>
        <v>0.80383592599999998</v>
      </c>
      <c r="V61">
        <f t="shared" si="13"/>
        <v>0.01</v>
      </c>
      <c r="W61">
        <f t="shared" si="14"/>
        <v>6.2838562492990176E-15</v>
      </c>
      <c r="X61">
        <f t="shared" si="15"/>
        <v>5.0511894070061625E-15</v>
      </c>
      <c r="Y61">
        <f t="shared" si="16"/>
        <v>6.2838562492990183E-17</v>
      </c>
      <c r="Z61">
        <f t="shared" si="17"/>
        <v>1.169828279799865E-15</v>
      </c>
      <c r="AB61">
        <f t="shared" si="18"/>
        <v>-7.2650237818633538</v>
      </c>
      <c r="AC61">
        <f t="shared" si="19"/>
        <v>-6.4866283766655082</v>
      </c>
      <c r="AE61">
        <f t="shared" si="2"/>
        <v>0</v>
      </c>
      <c r="AF61">
        <f t="shared" si="25"/>
        <v>0</v>
      </c>
      <c r="AG61">
        <f t="shared" si="25"/>
        <v>-1.4622853497498313E-14</v>
      </c>
      <c r="AH61">
        <f t="shared" si="4"/>
        <v>-2.5255947035030812E-10</v>
      </c>
      <c r="AI61">
        <f t="shared" si="23"/>
        <v>-2.5257409320380561E-10</v>
      </c>
      <c r="AJ61">
        <f t="shared" si="6"/>
        <v>-0.77839540519784567</v>
      </c>
      <c r="AK61">
        <f t="shared" si="20"/>
        <v>-0.50855166473043478</v>
      </c>
      <c r="AL61">
        <f t="shared" si="7"/>
        <v>-1.2869470701808545</v>
      </c>
      <c r="AN61">
        <f t="shared" si="26"/>
        <v>0</v>
      </c>
      <c r="AO61">
        <f t="shared" si="26"/>
        <v>0</v>
      </c>
      <c r="AP61">
        <f t="shared" si="26"/>
        <v>-2.0435572741898827E-17</v>
      </c>
      <c r="AQ61">
        <f t="shared" si="26"/>
        <v>-3.5295419111476036E-13</v>
      </c>
      <c r="AR61">
        <f t="shared" si="26"/>
        <v>-3.5297462668750227E-13</v>
      </c>
      <c r="AS61">
        <f t="shared" si="26"/>
        <v>-1.0878147638969206E-3</v>
      </c>
      <c r="AT61">
        <f t="shared" si="26"/>
        <v>-7.107056457476311E-4</v>
      </c>
      <c r="AU61">
        <f t="shared" si="24"/>
        <v>-1.7985204099975262E-3</v>
      </c>
      <c r="AW61">
        <v>58</v>
      </c>
      <c r="AX61">
        <f>IF(Z61&gt;0, (R61*SUMPRODUCT(K61:$K$98, X61:$X$98)-K61*$AZ$3)/Z61, 0)</f>
        <v>-5544940645284490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0.80804740799999997</v>
      </c>
      <c r="Q62" s="4">
        <f t="shared" si="22"/>
        <v>12.5</v>
      </c>
      <c r="R62">
        <f t="shared" si="0"/>
        <v>50000</v>
      </c>
      <c r="S62">
        <f t="shared" si="1"/>
        <v>-2.7209504450815472E+16</v>
      </c>
      <c r="U62">
        <f t="shared" si="12"/>
        <v>0.80804740799999997</v>
      </c>
      <c r="V62">
        <f t="shared" si="13"/>
        <v>0.01</v>
      </c>
      <c r="W62">
        <f t="shared" si="14"/>
        <v>1.169828279799865E-15</v>
      </c>
      <c r="X62">
        <f t="shared" si="15"/>
        <v>9.4527670929737959E-16</v>
      </c>
      <c r="Y62">
        <f t="shared" si="16"/>
        <v>1.1698282797998651E-17</v>
      </c>
      <c r="Z62">
        <f t="shared" si="17"/>
        <v>2.128532877044868E-16</v>
      </c>
      <c r="AB62">
        <f t="shared" si="18"/>
        <v>-6.4866283766655082</v>
      </c>
      <c r="AC62">
        <f t="shared" si="19"/>
        <v>-5.7916324791659397</v>
      </c>
      <c r="AE62">
        <f t="shared" si="2"/>
        <v>0</v>
      </c>
      <c r="AF62">
        <f t="shared" si="25"/>
        <v>0</v>
      </c>
      <c r="AG62">
        <f t="shared" si="25"/>
        <v>-2.6606660963060849E-15</v>
      </c>
      <c r="AH62">
        <f t="shared" si="4"/>
        <v>-4.7263835464868981E-11</v>
      </c>
      <c r="AI62">
        <f t="shared" si="23"/>
        <v>-4.7266496130965285E-11</v>
      </c>
      <c r="AJ62">
        <f t="shared" si="6"/>
        <v>-0.69499589749956847</v>
      </c>
      <c r="AK62">
        <f t="shared" si="20"/>
        <v>-0.45406398636658563</v>
      </c>
      <c r="AL62">
        <f t="shared" si="7"/>
        <v>-1.1490598839134205</v>
      </c>
      <c r="AN62">
        <f t="shared" si="26"/>
        <v>0</v>
      </c>
      <c r="AO62">
        <f t="shared" si="26"/>
        <v>0</v>
      </c>
      <c r="AP62">
        <f t="shared" si="26"/>
        <v>-3.3199155619580716E-18</v>
      </c>
      <c r="AQ62">
        <f t="shared" si="26"/>
        <v>-5.897468423245285E-14</v>
      </c>
      <c r="AR62">
        <f t="shared" si="26"/>
        <v>-5.8978004148014803E-14</v>
      </c>
      <c r="AS62">
        <f t="shared" si="26"/>
        <v>-8.6719926969009559E-4</v>
      </c>
      <c r="AT62">
        <f t="shared" si="26"/>
        <v>-5.665701895311131E-4</v>
      </c>
      <c r="AU62">
        <f t="shared" si="24"/>
        <v>-1.4337694592801865E-3</v>
      </c>
      <c r="AW62">
        <v>59</v>
      </c>
      <c r="AX62">
        <f>IF(Z62&gt;0, (R62*SUMPRODUCT(K62:$K$98, X62:$X$98)-K62*$AZ$3)/Z62, 0)</f>
        <v>-2.7209504450815472E+16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0.81233261800000001</v>
      </c>
      <c r="Q63" s="4">
        <f t="shared" si="22"/>
        <v>12.5</v>
      </c>
      <c r="R63">
        <f t="shared" si="0"/>
        <v>50000</v>
      </c>
      <c r="S63">
        <f t="shared" si="1"/>
        <v>-1.3673978942580498E+17</v>
      </c>
      <c r="U63">
        <f t="shared" si="12"/>
        <v>0.81233261800000001</v>
      </c>
      <c r="V63">
        <f t="shared" si="13"/>
        <v>0.01</v>
      </c>
      <c r="W63">
        <f t="shared" si="14"/>
        <v>2.128532877044868E-16</v>
      </c>
      <c r="X63">
        <f t="shared" si="15"/>
        <v>1.7290766845089297E-16</v>
      </c>
      <c r="Y63">
        <f t="shared" si="16"/>
        <v>2.1285328770448679E-18</v>
      </c>
      <c r="Z63">
        <f t="shared" si="17"/>
        <v>3.781708637654896E-17</v>
      </c>
      <c r="AB63">
        <f t="shared" si="18"/>
        <v>-5.7916324791659397</v>
      </c>
      <c r="AC63">
        <f t="shared" si="19"/>
        <v>-5.1711004278267829</v>
      </c>
      <c r="AE63">
        <f t="shared" si="2"/>
        <v>0</v>
      </c>
      <c r="AF63">
        <f t="shared" si="25"/>
        <v>0</v>
      </c>
      <c r="AG63">
        <f t="shared" si="25"/>
        <v>-4.7271357970686204E-16</v>
      </c>
      <c r="AH63">
        <f t="shared" si="4"/>
        <v>-8.6453834225446489E-12</v>
      </c>
      <c r="AI63">
        <f t="shared" si="23"/>
        <v>-8.6458561361243565E-12</v>
      </c>
      <c r="AJ63">
        <f t="shared" si="6"/>
        <v>-0.62053205133915679</v>
      </c>
      <c r="AK63">
        <f t="shared" si="20"/>
        <v>-0.4054142735416158</v>
      </c>
      <c r="AL63">
        <f t="shared" si="7"/>
        <v>-1.0259463248894185</v>
      </c>
      <c r="AN63">
        <f t="shared" si="26"/>
        <v>0</v>
      </c>
      <c r="AO63">
        <f t="shared" si="26"/>
        <v>0</v>
      </c>
      <c r="AP63">
        <f t="shared" si="26"/>
        <v>-5.2664348781620491E-19</v>
      </c>
      <c r="AQ63">
        <f t="shared" si="26"/>
        <v>-9.6316989285155067E-15</v>
      </c>
      <c r="AR63">
        <f t="shared" si="26"/>
        <v>-9.632225572003324E-15</v>
      </c>
      <c r="AS63">
        <f t="shared" si="26"/>
        <v>-6.9132594841394602E-4</v>
      </c>
      <c r="AT63">
        <f t="shared" si="26"/>
        <v>-4.5166628629714851E-4</v>
      </c>
      <c r="AU63">
        <f t="shared" si="24"/>
        <v>-1.1429922347207268E-3</v>
      </c>
      <c r="AW63">
        <v>60</v>
      </c>
      <c r="AX63">
        <f>IF(Z63&gt;0, (R63*SUMPRODUCT(K63:$K$98, X63:$X$98)-K63*$AZ$3)/Z63, 0)</f>
        <v>-1.3673978942580498E+17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0.81666386499999999</v>
      </c>
      <c r="Q64" s="4">
        <f t="shared" si="22"/>
        <v>12.5</v>
      </c>
      <c r="R64">
        <f t="shared" si="0"/>
        <v>50000</v>
      </c>
      <c r="S64">
        <f t="shared" si="1"/>
        <v>-7.0434879433311309E+17</v>
      </c>
      <c r="U64">
        <f t="shared" si="12"/>
        <v>0.81666386499999999</v>
      </c>
      <c r="V64">
        <f t="shared" si="13"/>
        <v>0.01</v>
      </c>
      <c r="W64">
        <f t="shared" si="14"/>
        <v>3.781708637654896E-17</v>
      </c>
      <c r="X64">
        <f t="shared" si="15"/>
        <v>3.0883847923311316E-17</v>
      </c>
      <c r="Y64">
        <f t="shared" si="16"/>
        <v>3.7817086376548961E-19</v>
      </c>
      <c r="Z64">
        <f t="shared" si="17"/>
        <v>6.5550675894721551E-18</v>
      </c>
      <c r="AB64">
        <f t="shared" si="18"/>
        <v>-5.1711004278267829</v>
      </c>
      <c r="AC64">
        <f t="shared" si="19"/>
        <v>-4.6170539534167787</v>
      </c>
      <c r="AE64">
        <f t="shared" si="2"/>
        <v>0</v>
      </c>
      <c r="AF64">
        <f t="shared" si="25"/>
        <v>0</v>
      </c>
      <c r="AG64">
        <f t="shared" si="25"/>
        <v>-8.1938344868401936E-17</v>
      </c>
      <c r="AH64">
        <f t="shared" si="4"/>
        <v>-1.5441923961655658E-12</v>
      </c>
      <c r="AI64">
        <f t="shared" si="23"/>
        <v>-1.5442743345104341E-12</v>
      </c>
      <c r="AJ64">
        <f t="shared" si="6"/>
        <v>-0.55404647441000421</v>
      </c>
      <c r="AK64">
        <f t="shared" si="20"/>
        <v>-0.36197702994787484</v>
      </c>
      <c r="AL64">
        <f t="shared" si="7"/>
        <v>-0.91602350435942337</v>
      </c>
      <c r="AN64">
        <f t="shared" si="26"/>
        <v>0</v>
      </c>
      <c r="AO64">
        <f t="shared" si="26"/>
        <v>0</v>
      </c>
      <c r="AP64">
        <f t="shared" si="26"/>
        <v>-8.1505666697304091E-20</v>
      </c>
      <c r="AQ64">
        <f t="shared" si="26"/>
        <v>-1.5360382365609364E-15</v>
      </c>
      <c r="AR64">
        <f t="shared" si="26"/>
        <v>-1.5361197422276336E-15</v>
      </c>
      <c r="AS64">
        <f t="shared" si="26"/>
        <v>-5.511208134677928E-4</v>
      </c>
      <c r="AT64">
        <f t="shared" si="26"/>
        <v>-3.6006559813229675E-4</v>
      </c>
      <c r="AU64">
        <f t="shared" si="24"/>
        <v>-9.1118641160162575E-4</v>
      </c>
      <c r="AW64">
        <v>61</v>
      </c>
      <c r="AX64">
        <f>IF(Z64&gt;0, (R64*SUMPRODUCT(K64:$K$98, X64:$X$98)-K64*$AZ$3)/Z64, 0)</f>
        <v>-7.0434879433311309E+17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0.82101379900000004</v>
      </c>
      <c r="Q65" s="4">
        <f t="shared" si="22"/>
        <v>12.5</v>
      </c>
      <c r="R65">
        <f t="shared" si="0"/>
        <v>50000</v>
      </c>
      <c r="S65">
        <f t="shared" si="1"/>
        <v>-3.7215041723030211E+18</v>
      </c>
      <c r="U65">
        <f t="shared" si="12"/>
        <v>0.82101379900000004</v>
      </c>
      <c r="V65">
        <f t="shared" si="13"/>
        <v>0.01</v>
      </c>
      <c r="W65">
        <f t="shared" si="14"/>
        <v>6.5550675894721551E-18</v>
      </c>
      <c r="X65">
        <f t="shared" si="15"/>
        <v>5.3818009443343064E-18</v>
      </c>
      <c r="Y65">
        <f t="shared" si="16"/>
        <v>6.5550675894721554E-20</v>
      </c>
      <c r="Z65">
        <f t="shared" si="17"/>
        <v>1.1077159692431272E-18</v>
      </c>
      <c r="AB65">
        <f t="shared" si="18"/>
        <v>-4.6170539534167787</v>
      </c>
      <c r="AC65">
        <f t="shared" si="19"/>
        <v>-4.1223696012649826</v>
      </c>
      <c r="AE65">
        <f t="shared" si="2"/>
        <v>0</v>
      </c>
      <c r="AF65">
        <f t="shared" si="25"/>
        <v>0</v>
      </c>
      <c r="AG65">
        <f t="shared" si="25"/>
        <v>-1.3846449615539089E-17</v>
      </c>
      <c r="AH65">
        <f t="shared" si="4"/>
        <v>-2.690900472167153E-13</v>
      </c>
      <c r="AI65">
        <f t="shared" si="23"/>
        <v>-2.6910389366633082E-13</v>
      </c>
      <c r="AJ65">
        <f t="shared" si="6"/>
        <v>-0.49468435215179607</v>
      </c>
      <c r="AK65">
        <f t="shared" si="20"/>
        <v>-0.32319377673917454</v>
      </c>
      <c r="AL65">
        <f t="shared" si="7"/>
        <v>-0.81787812889123979</v>
      </c>
      <c r="AN65">
        <f t="shared" si="26"/>
        <v>0</v>
      </c>
      <c r="AO65">
        <f t="shared" si="26"/>
        <v>0</v>
      </c>
      <c r="AP65">
        <f t="shared" si="26"/>
        <v>-1.2297618727812173E-20</v>
      </c>
      <c r="AQ65">
        <f t="shared" si="26"/>
        <v>-2.3899027519707645E-16</v>
      </c>
      <c r="AR65">
        <f t="shared" si="26"/>
        <v>-2.3900257281580426E-16</v>
      </c>
      <c r="AS65">
        <f t="shared" si="26"/>
        <v>-4.393501382874682E-4</v>
      </c>
      <c r="AT65">
        <f t="shared" si="26"/>
        <v>-2.8704209034781353E-4</v>
      </c>
      <c r="AU65">
        <f t="shared" si="24"/>
        <v>-7.2639222863552086E-4</v>
      </c>
      <c r="AW65">
        <v>62</v>
      </c>
      <c r="AX65">
        <f>IF(Z65&gt;0, (R65*SUMPRODUCT(K65:$K$98, X65:$X$98)-K65*$AZ$3)/Z65, 0)</f>
        <v>-3.7215041723030211E+18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0.82538683700000004</v>
      </c>
      <c r="Q66" s="4">
        <f t="shared" si="22"/>
        <v>12.5</v>
      </c>
      <c r="R66">
        <f t="shared" si="0"/>
        <v>50000</v>
      </c>
      <c r="S66">
        <f t="shared" si="1"/>
        <v>-2.0185333431770665E+19</v>
      </c>
      <c r="U66">
        <f t="shared" si="12"/>
        <v>0.82538683700000004</v>
      </c>
      <c r="V66">
        <f t="shared" si="13"/>
        <v>0.01</v>
      </c>
      <c r="W66">
        <f t="shared" si="14"/>
        <v>1.1077159692431272E-18</v>
      </c>
      <c r="X66">
        <f t="shared" si="15"/>
        <v>9.1429418014797416E-19</v>
      </c>
      <c r="Y66">
        <f t="shared" si="16"/>
        <v>1.1077159692431271E-20</v>
      </c>
      <c r="Z66">
        <f t="shared" si="17"/>
        <v>1.8234462940272175E-19</v>
      </c>
      <c r="AB66">
        <f t="shared" si="18"/>
        <v>-4.1223696012649826</v>
      </c>
      <c r="AC66">
        <f t="shared" si="19"/>
        <v>-3.6806871439865914</v>
      </c>
      <c r="AE66">
        <f t="shared" si="2"/>
        <v>0</v>
      </c>
      <c r="AF66">
        <f t="shared" si="25"/>
        <v>0</v>
      </c>
      <c r="AG66">
        <f t="shared" si="25"/>
        <v>-2.2793078675340217E-18</v>
      </c>
      <c r="AH66">
        <f t="shared" si="4"/>
        <v>-4.5714709007398707E-14</v>
      </c>
      <c r="AI66">
        <f t="shared" si="23"/>
        <v>-4.5716988315266241E-14</v>
      </c>
      <c r="AJ66">
        <f t="shared" si="6"/>
        <v>-0.44168245727839128</v>
      </c>
      <c r="AK66">
        <f t="shared" si="20"/>
        <v>-0.28856587208854884</v>
      </c>
      <c r="AL66">
        <f t="shared" si="7"/>
        <v>-0.73024832936698592</v>
      </c>
      <c r="AN66">
        <f t="shared" si="26"/>
        <v>0</v>
      </c>
      <c r="AO66">
        <f t="shared" si="26"/>
        <v>0</v>
      </c>
      <c r="AP66">
        <f t="shared" si="26"/>
        <v>-1.8074552822796398E-21</v>
      </c>
      <c r="AQ66">
        <f t="shared" si="26"/>
        <v>-3.6251045087074486E-17</v>
      </c>
      <c r="AR66">
        <f t="shared" si="26"/>
        <v>-3.6252852542356766E-17</v>
      </c>
      <c r="AS66">
        <f t="shared" si="26"/>
        <v>-3.5024724034396536E-4</v>
      </c>
      <c r="AT66">
        <f t="shared" si="26"/>
        <v>-2.2882819702472391E-4</v>
      </c>
      <c r="AU66">
        <f t="shared" si="24"/>
        <v>-5.7907543736872562E-4</v>
      </c>
      <c r="AW66">
        <v>63</v>
      </c>
      <c r="AX66">
        <f>IF(Z66&gt;0, (R66*SUMPRODUCT(K66:$K$98, X66:$X$98)-K66*$AZ$3)/Z66, 0)</f>
        <v>-2.0185333431770665E+19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0.82979096200000002</v>
      </c>
      <c r="Q67" s="4">
        <f t="shared" si="22"/>
        <v>12.5</v>
      </c>
      <c r="R67">
        <f t="shared" ref="R67:R79" si="27">$C$6</f>
        <v>50000</v>
      </c>
      <c r="S67">
        <f t="shared" ref="S67:S79" si="28">AX67</f>
        <v>-1.1249439707333814E+20</v>
      </c>
      <c r="U67">
        <f t="shared" si="12"/>
        <v>0.82979096200000002</v>
      </c>
      <c r="V67">
        <f t="shared" si="13"/>
        <v>0.01</v>
      </c>
      <c r="W67">
        <f t="shared" si="14"/>
        <v>1.8234462940272175E-19</v>
      </c>
      <c r="X67">
        <f t="shared" si="15"/>
        <v>1.5130792544761796E-19</v>
      </c>
      <c r="Y67">
        <f t="shared" si="16"/>
        <v>1.8234462940272177E-21</v>
      </c>
      <c r="Z67">
        <f t="shared" si="17"/>
        <v>2.9213257661076573E-20</v>
      </c>
      <c r="AB67">
        <f t="shared" si="18"/>
        <v>-3.6806871439865914</v>
      </c>
      <c r="AC67">
        <f t="shared" si="19"/>
        <v>-3.2863278071308852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-3.6516572076345717E-19</v>
      </c>
      <c r="AH67">
        <f t="shared" ref="AH67:AH79" si="31">-X67*R67</f>
        <v>-7.5653962723808975E-15</v>
      </c>
      <c r="AI67">
        <f t="shared" si="23"/>
        <v>-7.5657614381016605E-15</v>
      </c>
      <c r="AJ67">
        <f t="shared" ref="AJ67:AJ79" si="32">AB67-AC67</f>
        <v>-0.39435933685570612</v>
      </c>
      <c r="AK67">
        <f t="shared" si="20"/>
        <v>-0.25764810007906142</v>
      </c>
      <c r="AL67">
        <f t="shared" ref="AL67:AL79" si="33">SUM(AI67:AK67)</f>
        <v>-0.65200743693477503</v>
      </c>
      <c r="AN67">
        <f t="shared" ref="AN67:AT79" si="34">AE67*$K67</f>
        <v>0</v>
      </c>
      <c r="AO67">
        <f t="shared" si="34"/>
        <v>0</v>
      </c>
      <c r="AP67">
        <f t="shared" si="34"/>
        <v>-2.5854524285896396E-22</v>
      </c>
      <c r="AQ67">
        <f t="shared" si="34"/>
        <v>-5.3564644909100131E-18</v>
      </c>
      <c r="AR67">
        <f t="shared" si="34"/>
        <v>-5.3567230361528718E-18</v>
      </c>
      <c r="AS67">
        <f t="shared" si="34"/>
        <v>-2.7921495563134967E-4</v>
      </c>
      <c r="AT67">
        <f t="shared" si="34"/>
        <v>-1.8242043767914849E-4</v>
      </c>
      <c r="AU67">
        <f t="shared" si="24"/>
        <v>-4.6163539331050348E-4</v>
      </c>
      <c r="AW67">
        <v>64</v>
      </c>
      <c r="AX67">
        <f>IF(Z67&gt;0, (R67*SUMPRODUCT(K67:$K$98, X67:$X$98)-K67*$AZ$3)/Z67, 0)</f>
        <v>-1.1249439707333814E+20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0.834201203</v>
      </c>
      <c r="Q68" s="4">
        <f t="shared" si="22"/>
        <v>12.5</v>
      </c>
      <c r="R68">
        <f t="shared" si="27"/>
        <v>50000</v>
      </c>
      <c r="S68">
        <f t="shared" si="28"/>
        <v>-6.4468678765432091E+20</v>
      </c>
      <c r="U68">
        <f t="shared" ref="U68:U79" si="38">M68</f>
        <v>0.834201203</v>
      </c>
      <c r="V68">
        <f t="shared" ref="V68:V79" si="39">$C$10</f>
        <v>0.01</v>
      </c>
      <c r="W68">
        <f t="shared" ref="W68:W79" si="40">Z67</f>
        <v>2.9213257661076573E-20</v>
      </c>
      <c r="X68">
        <f t="shared" ref="X68:X79" si="41">U68*W68</f>
        <v>2.4369734684419045E-20</v>
      </c>
      <c r="Y68">
        <f t="shared" ref="Y68:Y79" si="42">V68*W68</f>
        <v>2.9213257661076571E-22</v>
      </c>
      <c r="Z68">
        <f t="shared" ref="Z68:Z79" si="43">MAX(0, W68-X68-Y68)</f>
        <v>4.5513904000467621E-21</v>
      </c>
      <c r="AB68">
        <f t="shared" ref="AB68:AB79" si="44">AC67</f>
        <v>-3.2863278071308852</v>
      </c>
      <c r="AC68">
        <f t="shared" ref="AC68:AC79" si="45">S68*Z68</f>
        <v>-2.9342212563668615</v>
      </c>
      <c r="AE68">
        <f t="shared" si="29"/>
        <v>0</v>
      </c>
      <c r="AF68">
        <f t="shared" si="30"/>
        <v>0</v>
      </c>
      <c r="AG68">
        <f t="shared" si="30"/>
        <v>-5.6892380000584526E-20</v>
      </c>
      <c r="AH68">
        <f t="shared" si="31"/>
        <v>-1.2184867342209523E-15</v>
      </c>
      <c r="AI68">
        <f t="shared" si="23"/>
        <v>-1.218543626600953E-15</v>
      </c>
      <c r="AJ68">
        <f t="shared" si="32"/>
        <v>-0.35210655076402375</v>
      </c>
      <c r="AK68">
        <f t="shared" ref="AK68:AK79" si="46">G68*SUM(AB68:AB68, AE68:AF68)</f>
        <v>-0.23004294649916199</v>
      </c>
      <c r="AL68">
        <f t="shared" si="33"/>
        <v>-0.58214949726318699</v>
      </c>
      <c r="AN68">
        <f t="shared" si="34"/>
        <v>0</v>
      </c>
      <c r="AO68">
        <f t="shared" si="34"/>
        <v>0</v>
      </c>
      <c r="AP68">
        <f t="shared" si="34"/>
        <v>-3.5965212328124469E-23</v>
      </c>
      <c r="AQ68">
        <f t="shared" si="34"/>
        <v>-7.7028125936741034E-19</v>
      </c>
      <c r="AR68">
        <f t="shared" si="34"/>
        <v>-7.703172245797385E-19</v>
      </c>
      <c r="AS68">
        <f t="shared" si="34"/>
        <v>-2.2258845314999202E-4</v>
      </c>
      <c r="AT68">
        <f t="shared" si="34"/>
        <v>-1.4542445605799465E-4</v>
      </c>
      <c r="AU68">
        <f t="shared" si="24"/>
        <v>-3.6801290920798746E-4</v>
      </c>
      <c r="AW68">
        <v>65</v>
      </c>
      <c r="AX68">
        <f>IF(Z68&gt;0, (R68*SUMPRODUCT(K68:$K$98, X68:$X$98)-K68*$AZ$3)/Z68, 0)</f>
        <v>-6.4468678765432091E+20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7"/>
        <v>50000</v>
      </c>
      <c r="S69">
        <f t="shared" si="28"/>
        <v>-3.8017334189957736E+21</v>
      </c>
      <c r="U69">
        <f t="shared" si="38"/>
        <v>0.83859190800000005</v>
      </c>
      <c r="V69">
        <f t="shared" si="39"/>
        <v>0.01</v>
      </c>
      <c r="W69">
        <f t="shared" si="40"/>
        <v>4.5513904000467621E-21</v>
      </c>
      <c r="X69">
        <f t="shared" si="41"/>
        <v>3.8167591596280976E-21</v>
      </c>
      <c r="Y69">
        <f t="shared" si="42"/>
        <v>4.5513904000467621E-23</v>
      </c>
      <c r="Z69">
        <f t="shared" si="43"/>
        <v>6.8911733641819682E-22</v>
      </c>
      <c r="AB69">
        <f t="shared" si="44"/>
        <v>-2.9342212563668615</v>
      </c>
      <c r="AC69">
        <f t="shared" si="45"/>
        <v>-2.619840407470412</v>
      </c>
      <c r="AE69">
        <f t="shared" si="29"/>
        <v>0</v>
      </c>
      <c r="AF69">
        <f t="shared" si="30"/>
        <v>0</v>
      </c>
      <c r="AG69">
        <f t="shared" si="30"/>
        <v>-8.6139667052274601E-21</v>
      </c>
      <c r="AH69">
        <f t="shared" si="31"/>
        <v>-1.9083795798140489E-16</v>
      </c>
      <c r="AI69">
        <f t="shared" si="23"/>
        <v>-1.9084657194811011E-16</v>
      </c>
      <c r="AJ69">
        <f t="shared" si="32"/>
        <v>-0.31438084889644946</v>
      </c>
      <c r="AK69">
        <f t="shared" si="46"/>
        <v>-0.20539548794568033</v>
      </c>
      <c r="AL69">
        <f t="shared" si="33"/>
        <v>-0.51977633684212998</v>
      </c>
      <c r="AN69">
        <f t="shared" si="34"/>
        <v>0</v>
      </c>
      <c r="AO69">
        <f t="shared" si="34"/>
        <v>0</v>
      </c>
      <c r="AP69">
        <f t="shared" si="34"/>
        <v>-4.861985872300181E-24</v>
      </c>
      <c r="AQ69">
        <f t="shared" si="34"/>
        <v>-1.0771477152809651E-19</v>
      </c>
      <c r="AR69">
        <f t="shared" si="34"/>
        <v>-1.0771963351396881E-19</v>
      </c>
      <c r="AS69">
        <f t="shared" si="34"/>
        <v>-1.7744615206472561E-4</v>
      </c>
      <c r="AT69">
        <f t="shared" si="34"/>
        <v>-1.1593148601562073E-4</v>
      </c>
      <c r="AU69">
        <f t="shared" si="24"/>
        <v>-2.9337763808034642E-4</v>
      </c>
      <c r="AW69">
        <v>66</v>
      </c>
      <c r="AX69">
        <f>IF(Z69&gt;0, (R69*SUMPRODUCT(K69:$K$98, X69:$X$98)-K69*$AZ$3)/Z69, 0)</f>
        <v>-3.8017334189957736E+21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12.5</v>
      </c>
      <c r="R70">
        <f t="shared" si="27"/>
        <v>50000</v>
      </c>
      <c r="S70">
        <f t="shared" si="28"/>
        <v>-2.3200005609911682E+22</v>
      </c>
      <c r="U70">
        <f t="shared" si="38"/>
        <v>0.84368948200000005</v>
      </c>
      <c r="V70">
        <f t="shared" si="39"/>
        <v>0.01</v>
      </c>
      <c r="W70">
        <f t="shared" si="40"/>
        <v>6.8911733641819682E-22</v>
      </c>
      <c r="X70">
        <f t="shared" si="41"/>
        <v>5.8140104859988821E-22</v>
      </c>
      <c r="Y70">
        <f t="shared" si="42"/>
        <v>6.8911733641819685E-24</v>
      </c>
      <c r="Z70">
        <f t="shared" si="43"/>
        <v>1.0082511445412664E-22</v>
      </c>
      <c r="AB70">
        <f t="shared" si="44"/>
        <v>-2.619840407470412</v>
      </c>
      <c r="AC70">
        <f t="shared" si="45"/>
        <v>-2.3391432209557252</v>
      </c>
      <c r="AE70">
        <f t="shared" si="29"/>
        <v>0</v>
      </c>
      <c r="AF70">
        <f t="shared" si="30"/>
        <v>0</v>
      </c>
      <c r="AG70">
        <f t="shared" si="30"/>
        <v>-1.2603139306765829E-21</v>
      </c>
      <c r="AH70">
        <f t="shared" si="31"/>
        <v>-2.9070052429994412E-17</v>
      </c>
      <c r="AI70">
        <f t="shared" si="23"/>
        <v>-2.9071312743925087E-17</v>
      </c>
      <c r="AJ70">
        <f t="shared" si="32"/>
        <v>-0.28069718651468678</v>
      </c>
      <c r="AK70">
        <f t="shared" si="46"/>
        <v>-0.18338882852292887</v>
      </c>
      <c r="AL70">
        <f t="shared" si="33"/>
        <v>-0.46408601503761571</v>
      </c>
      <c r="AN70">
        <f t="shared" si="34"/>
        <v>0</v>
      </c>
      <c r="AO70">
        <f t="shared" si="34"/>
        <v>0</v>
      </c>
      <c r="AP70">
        <f t="shared" si="34"/>
        <v>-6.3514256382582264E-25</v>
      </c>
      <c r="AQ70">
        <f t="shared" si="34"/>
        <v>-1.4650022650329495E-20</v>
      </c>
      <c r="AR70">
        <f t="shared" si="34"/>
        <v>-1.4650657792893318E-20</v>
      </c>
      <c r="AS70">
        <f t="shared" si="34"/>
        <v>-1.414589860209865E-4</v>
      </c>
      <c r="AT70">
        <f t="shared" si="34"/>
        <v>-9.2419870867044599E-5</v>
      </c>
      <c r="AU70">
        <f t="shared" si="24"/>
        <v>-2.338788568880311E-4</v>
      </c>
      <c r="AW70">
        <v>67</v>
      </c>
      <c r="AX70">
        <f>IF(Z70&gt;0, (R70*SUMPRODUCT(K70:$K$98, X70:$X$98)-K70*$AZ$3)/Z70, 0)</f>
        <v>-2.3200005609911682E+22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12.5</v>
      </c>
      <c r="R71">
        <f t="shared" si="27"/>
        <v>50000</v>
      </c>
      <c r="S71">
        <f t="shared" si="28"/>
        <v>-1.4665956948675165E+23</v>
      </c>
      <c r="U71">
        <f t="shared" si="38"/>
        <v>0.84875936500000004</v>
      </c>
      <c r="V71">
        <f t="shared" si="39"/>
        <v>0.01</v>
      </c>
      <c r="W71">
        <f t="shared" si="40"/>
        <v>1.0082511445412664E-22</v>
      </c>
      <c r="X71">
        <f t="shared" si="41"/>
        <v>8.5576260120136847E-23</v>
      </c>
      <c r="Y71">
        <f t="shared" si="42"/>
        <v>1.0082511445412664E-24</v>
      </c>
      <c r="Z71">
        <f t="shared" si="43"/>
        <v>1.4240603189448523E-23</v>
      </c>
      <c r="AB71">
        <f t="shared" si="44"/>
        <v>-2.3391432209557252</v>
      </c>
      <c r="AC71">
        <f t="shared" si="45"/>
        <v>-2.0885207329961828</v>
      </c>
      <c r="AE71">
        <f t="shared" si="29"/>
        <v>0</v>
      </c>
      <c r="AF71">
        <f t="shared" si="30"/>
        <v>0</v>
      </c>
      <c r="AG71">
        <f t="shared" si="30"/>
        <v>-1.7800753986810655E-22</v>
      </c>
      <c r="AH71">
        <f t="shared" si="31"/>
        <v>-4.2788130060068427E-18</v>
      </c>
      <c r="AI71">
        <f t="shared" si="23"/>
        <v>-4.2789910135467107E-18</v>
      </c>
      <c r="AJ71">
        <f t="shared" si="32"/>
        <v>-0.25062248795954245</v>
      </c>
      <c r="AK71">
        <f t="shared" si="46"/>
        <v>-0.16374002546690078</v>
      </c>
      <c r="AL71">
        <f t="shared" si="33"/>
        <v>-0.41436251342644326</v>
      </c>
      <c r="AN71">
        <f t="shared" si="34"/>
        <v>0</v>
      </c>
      <c r="AO71">
        <f t="shared" si="34"/>
        <v>0</v>
      </c>
      <c r="AP71">
        <f t="shared" si="34"/>
        <v>-8.0096374134184997E-26</v>
      </c>
      <c r="AQ71">
        <f t="shared" si="34"/>
        <v>-1.9252971398474185E-21</v>
      </c>
      <c r="AR71">
        <f t="shared" si="34"/>
        <v>-1.9253772362215527E-21</v>
      </c>
      <c r="AS71">
        <f t="shared" si="34"/>
        <v>-1.127702375805061E-4</v>
      </c>
      <c r="AT71">
        <f t="shared" si="34"/>
        <v>-7.3676555219263852E-5</v>
      </c>
      <c r="AU71">
        <f t="shared" si="24"/>
        <v>-1.8644679279976998E-4</v>
      </c>
      <c r="AW71">
        <v>68</v>
      </c>
      <c r="AX71">
        <f>IF(Z71&gt;0, (R71*SUMPRODUCT(K71:$K$98, X71:$X$98)-K71*$AZ$3)/Z71, 0)</f>
        <v>-1.4665956948675165E+23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12.5</v>
      </c>
      <c r="R72">
        <f t="shared" si="27"/>
        <v>50000</v>
      </c>
      <c r="S72">
        <f t="shared" si="28"/>
        <v>-9.6139132691928076E+23</v>
      </c>
      <c r="U72">
        <f t="shared" si="38"/>
        <v>0.85379527200000005</v>
      </c>
      <c r="V72">
        <f t="shared" si="39"/>
        <v>0.01</v>
      </c>
      <c r="W72">
        <f t="shared" si="40"/>
        <v>1.4240603189448523E-23</v>
      </c>
      <c r="X72">
        <f t="shared" si="41"/>
        <v>1.215855967357927E-23</v>
      </c>
      <c r="Y72">
        <f t="shared" si="42"/>
        <v>1.4240603189448525E-25</v>
      </c>
      <c r="Z72">
        <f t="shared" si="43"/>
        <v>1.9396374839747679E-24</v>
      </c>
      <c r="AB72">
        <f t="shared" si="44"/>
        <v>-2.0885207329961828</v>
      </c>
      <c r="AC72">
        <f t="shared" si="45"/>
        <v>-1.8647506544608774</v>
      </c>
      <c r="AE72">
        <f t="shared" si="29"/>
        <v>0</v>
      </c>
      <c r="AF72">
        <f t="shared" si="30"/>
        <v>0</v>
      </c>
      <c r="AG72">
        <f t="shared" si="30"/>
        <v>-2.4245468549684598E-23</v>
      </c>
      <c r="AH72">
        <f t="shared" si="31"/>
        <v>-6.0792798367896347E-19</v>
      </c>
      <c r="AI72">
        <f t="shared" si="23"/>
        <v>-6.0795222914751311E-19</v>
      </c>
      <c r="AJ72">
        <f t="shared" si="32"/>
        <v>-0.22377007853530539</v>
      </c>
      <c r="AK72">
        <f t="shared" si="46"/>
        <v>-0.1461964513097328</v>
      </c>
      <c r="AL72">
        <f t="shared" si="33"/>
        <v>-0.36996652984503819</v>
      </c>
      <c r="AN72">
        <f t="shared" si="34"/>
        <v>0</v>
      </c>
      <c r="AO72">
        <f t="shared" si="34"/>
        <v>0</v>
      </c>
      <c r="AP72">
        <f t="shared" si="34"/>
        <v>-9.7406293327972304E-27</v>
      </c>
      <c r="AQ72">
        <f t="shared" si="34"/>
        <v>-2.4423537692896514E-22</v>
      </c>
      <c r="AR72">
        <f t="shared" si="34"/>
        <v>-2.4424511755829791E-22</v>
      </c>
      <c r="AS72">
        <f t="shared" si="34"/>
        <v>-8.989974296915331E-5</v>
      </c>
      <c r="AT72">
        <f t="shared" si="34"/>
        <v>-5.8734498739846802E-5</v>
      </c>
      <c r="AU72">
        <f t="shared" si="24"/>
        <v>-1.4863424170900012E-4</v>
      </c>
      <c r="AW72">
        <v>69</v>
      </c>
      <c r="AX72">
        <f>IF(Z72&gt;0, (R72*SUMPRODUCT(K72:$K$98, X72:$X$98)-K72*$AZ$3)/Z72, 0)</f>
        <v>-9.6139132691928076E+23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12.5</v>
      </c>
      <c r="R73">
        <f t="shared" si="27"/>
        <v>50000</v>
      </c>
      <c r="S73">
        <f t="shared" si="28"/>
        <v>-6.5421165992212788E+24</v>
      </c>
      <c r="U73">
        <f t="shared" si="38"/>
        <v>0.85879091799999996</v>
      </c>
      <c r="V73">
        <f t="shared" si="39"/>
        <v>0.01</v>
      </c>
      <c r="W73">
        <f t="shared" si="40"/>
        <v>1.9396374839747679E-24</v>
      </c>
      <c r="X73">
        <f t="shared" si="41"/>
        <v>1.6657430554499011E-24</v>
      </c>
      <c r="Y73">
        <f t="shared" si="42"/>
        <v>1.939637483974768E-26</v>
      </c>
      <c r="Z73">
        <f t="shared" si="43"/>
        <v>2.5449805368511919E-25</v>
      </c>
      <c r="AB73">
        <f t="shared" si="44"/>
        <v>-1.8647506544608774</v>
      </c>
      <c r="AC73">
        <f t="shared" si="45"/>
        <v>-1.6649559414829265</v>
      </c>
      <c r="AE73">
        <f t="shared" si="29"/>
        <v>0</v>
      </c>
      <c r="AF73">
        <f t="shared" si="30"/>
        <v>0</v>
      </c>
      <c r="AG73">
        <f t="shared" si="30"/>
        <v>-3.1812256710639897E-24</v>
      </c>
      <c r="AH73">
        <f t="shared" si="31"/>
        <v>-8.3287152772495051E-20</v>
      </c>
      <c r="AI73">
        <f t="shared" si="23"/>
        <v>-8.3290333998166109E-20</v>
      </c>
      <c r="AJ73">
        <f t="shared" si="32"/>
        <v>-0.19979471297795093</v>
      </c>
      <c r="AK73">
        <f t="shared" si="46"/>
        <v>-0.13053254581226142</v>
      </c>
      <c r="AL73">
        <f t="shared" si="33"/>
        <v>-0.33032725879021235</v>
      </c>
      <c r="AN73">
        <f t="shared" si="34"/>
        <v>0</v>
      </c>
      <c r="AO73">
        <f t="shared" si="34"/>
        <v>0</v>
      </c>
      <c r="AP73">
        <f t="shared" si="34"/>
        <v>-1.1411241364808909E-27</v>
      </c>
      <c r="AQ73">
        <f t="shared" si="34"/>
        <v>-2.987558573789521E-23</v>
      </c>
      <c r="AR73">
        <f t="shared" si="34"/>
        <v>-2.987672686203169E-23</v>
      </c>
      <c r="AS73">
        <f t="shared" si="34"/>
        <v>-7.1667524688419289E-5</v>
      </c>
      <c r="AT73">
        <f t="shared" si="34"/>
        <v>-4.682278279643399E-5</v>
      </c>
      <c r="AU73">
        <f t="shared" si="24"/>
        <v>-1.1849030748485328E-4</v>
      </c>
      <c r="AW73">
        <v>70</v>
      </c>
      <c r="AX73">
        <f>IF(Z73&gt;0, (R73*SUMPRODUCT(K73:$K$98, X73:$X$98)-K73*$AZ$3)/Z73, 0)</f>
        <v>-6.5421165992212788E+24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12.5</v>
      </c>
      <c r="R74">
        <f t="shared" si="27"/>
        <v>50000</v>
      </c>
      <c r="S74">
        <f t="shared" si="28"/>
        <v>-4.6263141028246231E+25</v>
      </c>
      <c r="U74">
        <f t="shared" si="38"/>
        <v>0.86374018699999999</v>
      </c>
      <c r="V74">
        <f t="shared" si="39"/>
        <v>0.01</v>
      </c>
      <c r="W74">
        <f t="shared" si="40"/>
        <v>2.5449805368511919E-25</v>
      </c>
      <c r="X74">
        <f t="shared" si="41"/>
        <v>2.1982019648112088E-25</v>
      </c>
      <c r="Y74">
        <f t="shared" si="42"/>
        <v>2.5449805368511918E-27</v>
      </c>
      <c r="Z74">
        <f t="shared" si="43"/>
        <v>3.2132876667147113E-26</v>
      </c>
      <c r="AB74">
        <f t="shared" si="44"/>
        <v>-1.6649559414829265</v>
      </c>
      <c r="AC74">
        <f t="shared" si="45"/>
        <v>-1.4865678048954696</v>
      </c>
      <c r="AE74">
        <f t="shared" si="29"/>
        <v>0</v>
      </c>
      <c r="AF74">
        <f t="shared" si="30"/>
        <v>0</v>
      </c>
      <c r="AG74">
        <f t="shared" si="30"/>
        <v>-4.0166095833933892E-25</v>
      </c>
      <c r="AH74">
        <f t="shared" si="31"/>
        <v>-1.0991009824056044E-20</v>
      </c>
      <c r="AI74">
        <f t="shared" si="23"/>
        <v>-1.0991411485014383E-20</v>
      </c>
      <c r="AJ74">
        <f t="shared" si="32"/>
        <v>-0.17838813658745689</v>
      </c>
      <c r="AK74">
        <f t="shared" si="46"/>
        <v>-0.11654691590380487</v>
      </c>
      <c r="AL74">
        <f t="shared" si="33"/>
        <v>-0.29493505249126173</v>
      </c>
      <c r="AN74">
        <f t="shared" si="34"/>
        <v>0</v>
      </c>
      <c r="AO74">
        <f t="shared" si="34"/>
        <v>0</v>
      </c>
      <c r="AP74">
        <f t="shared" si="34"/>
        <v>-1.2864117864452123E-28</v>
      </c>
      <c r="AQ74">
        <f t="shared" si="34"/>
        <v>-3.5201241965507786E-24</v>
      </c>
      <c r="AR74">
        <f t="shared" si="34"/>
        <v>-3.5202528377294234E-24</v>
      </c>
      <c r="AS74">
        <f t="shared" si="34"/>
        <v>-5.7132911900844679E-5</v>
      </c>
      <c r="AT74">
        <f t="shared" si="34"/>
        <v>-3.7326835775218423E-5</v>
      </c>
      <c r="AU74">
        <f t="shared" si="24"/>
        <v>-9.4459747676063096E-5</v>
      </c>
      <c r="AW74">
        <v>71</v>
      </c>
      <c r="AX74">
        <f>IF(Z74&gt;0, (R74*SUMPRODUCT(K74:$K$98, X74:$X$98)-K74*$AZ$3)/Z74, 0)</f>
        <v>-4.6263141028246231E+25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12.5</v>
      </c>
      <c r="R75">
        <f t="shared" si="27"/>
        <v>50000</v>
      </c>
      <c r="S75">
        <f t="shared" si="28"/>
        <v>-3.4043056317394529E+26</v>
      </c>
      <c r="U75">
        <f t="shared" si="38"/>
        <v>0.86866431399999999</v>
      </c>
      <c r="V75">
        <f t="shared" si="39"/>
        <v>0.01</v>
      </c>
      <c r="W75">
        <f t="shared" si="40"/>
        <v>3.2132876667147113E-26</v>
      </c>
      <c r="X75">
        <f t="shared" si="41"/>
        <v>2.7912683266913953E-26</v>
      </c>
      <c r="Y75">
        <f t="shared" si="42"/>
        <v>3.2132876667147114E-28</v>
      </c>
      <c r="Z75">
        <f t="shared" si="43"/>
        <v>3.8988646335616884E-27</v>
      </c>
      <c r="AB75">
        <f t="shared" si="44"/>
        <v>-1.4865678048954696</v>
      </c>
      <c r="AC75">
        <f t="shared" si="45"/>
        <v>-1.3272926829423835</v>
      </c>
      <c r="AE75">
        <f t="shared" si="29"/>
        <v>0</v>
      </c>
      <c r="AF75">
        <f t="shared" si="30"/>
        <v>0</v>
      </c>
      <c r="AG75">
        <f t="shared" si="30"/>
        <v>-4.8735807919521105E-26</v>
      </c>
      <c r="AH75">
        <f t="shared" si="31"/>
        <v>-1.3956341633456976E-21</v>
      </c>
      <c r="AI75">
        <f t="shared" si="23"/>
        <v>-1.3956828991536171E-21</v>
      </c>
      <c r="AJ75">
        <f t="shared" si="32"/>
        <v>-0.15927512195308613</v>
      </c>
      <c r="AK75">
        <f t="shared" si="46"/>
        <v>-0.10405974634268288</v>
      </c>
      <c r="AL75">
        <f t="shared" si="33"/>
        <v>-0.26333486829576902</v>
      </c>
      <c r="AN75">
        <f t="shared" si="34"/>
        <v>0</v>
      </c>
      <c r="AO75">
        <f t="shared" si="34"/>
        <v>0</v>
      </c>
      <c r="AP75">
        <f t="shared" si="34"/>
        <v>-1.3936397909537083E-29</v>
      </c>
      <c r="AQ75">
        <f t="shared" si="34"/>
        <v>-3.9909286142640884E-25</v>
      </c>
      <c r="AR75">
        <f t="shared" si="34"/>
        <v>-3.9910679782431835E-25</v>
      </c>
      <c r="AS75">
        <f t="shared" si="34"/>
        <v>-4.5546007574015099E-5</v>
      </c>
      <c r="AT75">
        <f t="shared" si="34"/>
        <v>-2.9756724948356514E-5</v>
      </c>
      <c r="AU75">
        <f t="shared" si="24"/>
        <v>-7.5302732522371609E-5</v>
      </c>
      <c r="AW75">
        <v>72</v>
      </c>
      <c r="AX75">
        <f>IF(Z75&gt;0, (R75*SUMPRODUCT(K75:$K$98, X75:$X$98)-K75*$AZ$3)/Z75, 0)</f>
        <v>-3.4043056317394529E+26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12.5</v>
      </c>
      <c r="R76">
        <f t="shared" si="27"/>
        <v>50000</v>
      </c>
      <c r="S76">
        <f t="shared" si="28"/>
        <v>-2.6110415159772688E+27</v>
      </c>
      <c r="U76">
        <f t="shared" si="38"/>
        <v>0.87358826999999994</v>
      </c>
      <c r="V76">
        <f t="shared" si="39"/>
        <v>0.01</v>
      </c>
      <c r="W76">
        <f t="shared" si="40"/>
        <v>3.8988646335616884E-27</v>
      </c>
      <c r="X76">
        <f t="shared" si="41"/>
        <v>3.4060024101973387E-27</v>
      </c>
      <c r="Y76">
        <f t="shared" si="42"/>
        <v>3.8988646335616887E-29</v>
      </c>
      <c r="Z76">
        <f t="shared" si="43"/>
        <v>4.538735770287328E-28</v>
      </c>
      <c r="AB76">
        <f t="shared" si="44"/>
        <v>-1.3272926829423835</v>
      </c>
      <c r="AC76">
        <f t="shared" si="45"/>
        <v>-1.1850827526271281</v>
      </c>
      <c r="AE76">
        <f t="shared" si="29"/>
        <v>0</v>
      </c>
      <c r="AF76">
        <f t="shared" si="30"/>
        <v>0</v>
      </c>
      <c r="AG76">
        <f t="shared" si="30"/>
        <v>-5.6734197128591599E-27</v>
      </c>
      <c r="AH76">
        <f t="shared" si="31"/>
        <v>-1.7030012050986693E-22</v>
      </c>
      <c r="AI76">
        <f t="shared" si="23"/>
        <v>-1.7030579392957978E-22</v>
      </c>
      <c r="AJ76">
        <f t="shared" si="32"/>
        <v>-0.14220993031525531</v>
      </c>
      <c r="AK76">
        <f t="shared" si="46"/>
        <v>-9.2910487805966849E-2</v>
      </c>
      <c r="AL76">
        <f t="shared" si="33"/>
        <v>-0.23512041812122214</v>
      </c>
      <c r="AN76">
        <f t="shared" si="34"/>
        <v>0</v>
      </c>
      <c r="AO76">
        <f t="shared" si="34"/>
        <v>0</v>
      </c>
      <c r="AP76">
        <f t="shared" si="34"/>
        <v>-1.4485358844799975E-30</v>
      </c>
      <c r="AQ76">
        <f t="shared" si="34"/>
        <v>-4.348097764222897E-26</v>
      </c>
      <c r="AR76">
        <f t="shared" si="34"/>
        <v>-4.3482426178113447E-26</v>
      </c>
      <c r="AS76">
        <f t="shared" si="34"/>
        <v>-3.6308998384897194E-5</v>
      </c>
      <c r="AT76">
        <f t="shared" si="34"/>
        <v>-2.3721878944799513E-5</v>
      </c>
      <c r="AU76">
        <f t="shared" si="24"/>
        <v>-6.0030877329696704E-5</v>
      </c>
      <c r="AW76">
        <v>73</v>
      </c>
      <c r="AX76">
        <f>IF(Z76&gt;0, (R76*SUMPRODUCT(K76:$K$98, X76:$X$98)-K76*$AZ$3)/Z76, 0)</f>
        <v>-2.6110415159772688E+27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12.5</v>
      </c>
      <c r="R77">
        <f t="shared" si="27"/>
        <v>50000</v>
      </c>
      <c r="S77">
        <f t="shared" si="28"/>
        <v>-2.0910729131353247E+28</v>
      </c>
      <c r="U77">
        <f t="shared" si="38"/>
        <v>0.87851239699999994</v>
      </c>
      <c r="V77">
        <f t="shared" si="39"/>
        <v>0.01</v>
      </c>
      <c r="W77">
        <f t="shared" si="40"/>
        <v>4.538735770287328E-28</v>
      </c>
      <c r="X77">
        <f t="shared" si="41"/>
        <v>3.9873356409047617E-28</v>
      </c>
      <c r="Y77">
        <f t="shared" si="42"/>
        <v>4.5387357702873284E-30</v>
      </c>
      <c r="Z77">
        <f t="shared" si="43"/>
        <v>5.0601277167969306E-29</v>
      </c>
      <c r="AB77">
        <f t="shared" si="44"/>
        <v>-1.1850827526271281</v>
      </c>
      <c r="AC77">
        <f t="shared" si="45"/>
        <v>-1.0581096005599357</v>
      </c>
      <c r="AE77">
        <f t="shared" si="29"/>
        <v>0</v>
      </c>
      <c r="AF77">
        <f t="shared" si="30"/>
        <v>0</v>
      </c>
      <c r="AG77">
        <f t="shared" si="30"/>
        <v>-6.3251596459961635E-28</v>
      </c>
      <c r="AH77">
        <f t="shared" si="31"/>
        <v>-1.9936678204523808E-23</v>
      </c>
      <c r="AI77">
        <f t="shared" si="23"/>
        <v>-1.9937310720488407E-23</v>
      </c>
      <c r="AJ77">
        <f t="shared" si="32"/>
        <v>-0.1269731520671924</v>
      </c>
      <c r="AK77">
        <f t="shared" si="46"/>
        <v>-8.295579268389898E-2</v>
      </c>
      <c r="AL77">
        <f t="shared" si="33"/>
        <v>-0.20992894475109136</v>
      </c>
      <c r="AN77">
        <f t="shared" si="34"/>
        <v>0</v>
      </c>
      <c r="AO77">
        <f t="shared" si="34"/>
        <v>0</v>
      </c>
      <c r="AP77">
        <f t="shared" si="34"/>
        <v>-1.4419088716085706E-31</v>
      </c>
      <c r="AQ77">
        <f t="shared" si="34"/>
        <v>-4.5448454714822769E-27</v>
      </c>
      <c r="AR77">
        <f t="shared" si="34"/>
        <v>-4.5449896623694379E-27</v>
      </c>
      <c r="AS77">
        <f t="shared" si="34"/>
        <v>-2.8945311212449967E-5</v>
      </c>
      <c r="AT77">
        <f t="shared" si="34"/>
        <v>-1.8910936658800634E-5</v>
      </c>
      <c r="AU77">
        <f t="shared" si="24"/>
        <v>-4.7856247871250601E-5</v>
      </c>
      <c r="AW77">
        <v>74</v>
      </c>
      <c r="AX77">
        <f>IF(Z77&gt;0, (R77*SUMPRODUCT(K77:$K$98, X77:$X$98)-K77*$AZ$3)/Z77, 0)</f>
        <v>-2.0910729131353247E+28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12.5</v>
      </c>
      <c r="R78">
        <f t="shared" si="27"/>
        <v>50000</v>
      </c>
      <c r="S78">
        <f t="shared" si="28"/>
        <v>-1.7520349906078206E+29</v>
      </c>
      <c r="U78">
        <f t="shared" si="38"/>
        <v>0.88343652399999995</v>
      </c>
      <c r="V78">
        <f t="shared" si="39"/>
        <v>0.01</v>
      </c>
      <c r="W78">
        <f t="shared" si="40"/>
        <v>5.0601277167969306E-29</v>
      </c>
      <c r="X78">
        <f t="shared" si="41"/>
        <v>4.4703016411231364E-29</v>
      </c>
      <c r="Y78">
        <f t="shared" si="42"/>
        <v>5.0601277167969308E-31</v>
      </c>
      <c r="Z78">
        <f t="shared" si="43"/>
        <v>5.3922479850582482E-30</v>
      </c>
      <c r="AB78">
        <f t="shared" si="44"/>
        <v>-1.0581096005599357</v>
      </c>
      <c r="AC78">
        <f t="shared" si="45"/>
        <v>-0.94474071478565669</v>
      </c>
      <c r="AE78">
        <f t="shared" si="29"/>
        <v>0</v>
      </c>
      <c r="AF78">
        <f t="shared" si="30"/>
        <v>0</v>
      </c>
      <c r="AG78">
        <f t="shared" si="30"/>
        <v>-6.7403099813228105E-29</v>
      </c>
      <c r="AH78">
        <f t="shared" si="31"/>
        <v>-2.2351508205615682E-24</v>
      </c>
      <c r="AI78">
        <f t="shared" si="23"/>
        <v>-2.2352182236613815E-24</v>
      </c>
      <c r="AJ78">
        <f t="shared" si="32"/>
        <v>-0.11336888577427906</v>
      </c>
      <c r="AK78">
        <f t="shared" si="46"/>
        <v>-7.4067672039195509E-2</v>
      </c>
      <c r="AL78">
        <f t="shared" si="33"/>
        <v>-0.18743655781347457</v>
      </c>
      <c r="AN78">
        <f t="shared" si="34"/>
        <v>0</v>
      </c>
      <c r="AO78">
        <f t="shared" si="34"/>
        <v>0</v>
      </c>
      <c r="AP78">
        <f t="shared" si="34"/>
        <v>-1.3719180485164916E-32</v>
      </c>
      <c r="AQ78">
        <f t="shared" si="34"/>
        <v>-4.5494105766379914E-28</v>
      </c>
      <c r="AR78">
        <f t="shared" si="34"/>
        <v>-4.5495477684428429E-28</v>
      </c>
      <c r="AS78">
        <f t="shared" si="34"/>
        <v>-2.3075024882374043E-5</v>
      </c>
      <c r="AT78">
        <f t="shared" si="34"/>
        <v>-1.5075682923151012E-5</v>
      </c>
      <c r="AU78">
        <f t="shared" si="24"/>
        <v>-3.8150707805525053E-5</v>
      </c>
      <c r="AW78">
        <v>75</v>
      </c>
      <c r="AX78">
        <f>IF(Z78&gt;0, (R78*SUMPRODUCT(K78:$K$98, X78:$X$98)-K78*$AZ$3)/Z78, 0)</f>
        <v>-1.7520349906078206E+29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5.3922479850582482E-30</v>
      </c>
      <c r="X79">
        <f t="shared" si="41"/>
        <v>5.3922479850582482E-30</v>
      </c>
      <c r="Y79">
        <f t="shared" si="42"/>
        <v>5.3922479850582488E-32</v>
      </c>
      <c r="Z79">
        <f t="shared" si="43"/>
        <v>0</v>
      </c>
      <c r="AB79">
        <f t="shared" si="44"/>
        <v>-0.94474071478565669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-2.696123992529124E-25</v>
      </c>
      <c r="AI79">
        <f t="shared" si="23"/>
        <v>-2.696123992529124E-25</v>
      </c>
      <c r="AJ79">
        <f t="shared" si="32"/>
        <v>-0.94474071478565669</v>
      </c>
      <c r="AK79">
        <f t="shared" si="46"/>
        <v>-6.613185003499597E-2</v>
      </c>
      <c r="AL79">
        <f t="shared" si="33"/>
        <v>-1.0108725648206527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-4.8997073161303267E-29</v>
      </c>
      <c r="AR79">
        <f t="shared" si="34"/>
        <v>-4.8997073161303267E-29</v>
      </c>
      <c r="AS79">
        <f t="shared" si="34"/>
        <v>-1.7168917323194934E-4</v>
      </c>
      <c r="AT79">
        <f t="shared" si="34"/>
        <v>-1.2018242126236454E-5</v>
      </c>
      <c r="AU79">
        <f t="shared" si="24"/>
        <v>-1.837074153581858E-4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6262.909318165418</v>
      </c>
      <c r="AO81" s="8">
        <f t="shared" ref="AO81:AU81" si="49">SUM(AO3:AO79)</f>
        <v>-626.29093181654184</v>
      </c>
      <c r="AP81" s="8">
        <f t="shared" si="49"/>
        <v>-699.1277358088746</v>
      </c>
      <c r="AQ81" s="8">
        <f t="shared" si="49"/>
        <v>-4641.5638867916387</v>
      </c>
      <c r="AR81" s="8">
        <f t="shared" si="49"/>
        <v>295.92676374836026</v>
      </c>
      <c r="AS81" s="8">
        <f t="shared" si="49"/>
        <v>-1159.2452249610349</v>
      </c>
      <c r="AT81" s="8">
        <f t="shared" si="49"/>
        <v>676.22638122727017</v>
      </c>
      <c r="AU81" s="8">
        <f t="shared" si="49"/>
        <v>-187.09207998540521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14804.475427975371</v>
      </c>
      <c r="K3">
        <v>1</v>
      </c>
      <c r="L3" s="2">
        <v>0</v>
      </c>
      <c r="O3">
        <f>$C$3</f>
        <v>14804.475427975371</v>
      </c>
      <c r="P3" s="2">
        <f>O3*C5</f>
        <v>1480.4475427975372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14804.475427975371</v>
      </c>
      <c r="AF3">
        <f t="shared" ref="AF3:AG34" si="3">-$Z3*P3</f>
        <v>-1480.4475427975372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12699.070914477834</v>
      </c>
      <c r="AJ3">
        <f t="shared" ref="AJ3:AJ66" si="6">AB3-AC3</f>
        <v>0</v>
      </c>
      <c r="AL3">
        <f t="shared" ref="AL3:AL66" si="7">SUM(AI3:AK3)</f>
        <v>12699.070914477834</v>
      </c>
      <c r="AN3">
        <f t="shared" ref="AN3:AU34" si="8">AE3*$K3</f>
        <v>14804.475427975371</v>
      </c>
      <c r="AO3">
        <f t="shared" si="8"/>
        <v>-1480.4475427975372</v>
      </c>
      <c r="AP3">
        <f t="shared" si="8"/>
        <v>-624.95697070000006</v>
      </c>
      <c r="AQ3">
        <f t="shared" si="8"/>
        <v>0</v>
      </c>
      <c r="AR3">
        <f t="shared" si="8"/>
        <v>12699.070914477834</v>
      </c>
      <c r="AS3">
        <f t="shared" si="8"/>
        <v>0</v>
      </c>
      <c r="AT3">
        <f t="shared" si="8"/>
        <v>0</v>
      </c>
      <c r="AU3">
        <f t="shared" si="8"/>
        <v>12699.070914477834</v>
      </c>
      <c r="AW3">
        <v>0</v>
      </c>
      <c r="AX3">
        <f>IF(Z3&gt;0, (R3*SUMPRODUCT(K3:$K$98, X3:$X$98)-K3*$AZ$3)/Z3, 0)</f>
        <v>0</v>
      </c>
      <c r="AZ3">
        <f>C6*ABS(SUMPRODUCT(X4:X69, K4:K69))/1</f>
        <v>12039.613732178916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50000</v>
      </c>
      <c r="S4">
        <f t="shared" si="1"/>
        <v>1326.6612031312327</v>
      </c>
      <c r="U4">
        <f t="shared" ref="U4:U67" si="12">M4</f>
        <v>1.7665382E-2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1.7665382E-2</v>
      </c>
      <c r="Y4">
        <f t="shared" ref="Y4:Y67" si="16">V4*W4</f>
        <v>0.01</v>
      </c>
      <c r="Z4">
        <f t="shared" ref="Z4:Z67" si="17">MAX(0, W4-X4-Y4)</f>
        <v>0.97233461799999998</v>
      </c>
      <c r="AB4">
        <f t="shared" ref="AB4:AB67" si="18">AC3</f>
        <v>0</v>
      </c>
      <c r="AC4">
        <f>S4*Z4</f>
        <v>1289.9586141620275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-1289.9586141620275</v>
      </c>
      <c r="AK4">
        <f t="shared" ref="AK4:AK67" si="19">G4*SUM(AB4:AB4, AE4:AF4)</f>
        <v>0</v>
      </c>
      <c r="AL4">
        <f t="shared" si="7"/>
        <v>-2173.2277141620275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-788.63312499999995</v>
      </c>
      <c r="AR4">
        <f t="shared" si="8"/>
        <v>-788.63312499999995</v>
      </c>
      <c r="AS4">
        <f t="shared" si="8"/>
        <v>-1151.7487626446673</v>
      </c>
      <c r="AT4">
        <f t="shared" si="8"/>
        <v>0</v>
      </c>
      <c r="AU4">
        <f t="shared" si="8"/>
        <v>-1940.3818876446674</v>
      </c>
      <c r="AW4">
        <v>1</v>
      </c>
      <c r="AX4">
        <f>IF(Z4&gt;0, (R4*SUMPRODUCT(K4:$K$98, X4:$X$98)-K4*$AZ$3)/Z4, 0)</f>
        <v>1326.6612031312327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50000</v>
      </c>
      <c r="S5">
        <f t="shared" si="1"/>
        <v>1754.5169877947708</v>
      </c>
      <c r="U5">
        <f t="shared" si="12"/>
        <v>2.1010579000000001E-2</v>
      </c>
      <c r="V5">
        <f t="shared" si="13"/>
        <v>0.01</v>
      </c>
      <c r="W5">
        <f t="shared" si="14"/>
        <v>0.97233461799999998</v>
      </c>
      <c r="X5">
        <f t="shared" si="15"/>
        <v>2.0429313305923822E-2</v>
      </c>
      <c r="Y5">
        <f t="shared" si="16"/>
        <v>9.72334618E-3</v>
      </c>
      <c r="Z5">
        <f t="shared" si="17"/>
        <v>0.94218195851407616</v>
      </c>
      <c r="AB5">
        <f t="shared" si="18"/>
        <v>1289.9586141620275</v>
      </c>
      <c r="AC5">
        <f>S5*Z5</f>
        <v>1653.0742518066945</v>
      </c>
      <c r="AE5">
        <f t="shared" si="2"/>
        <v>0</v>
      </c>
      <c r="AF5">
        <f t="shared" si="3"/>
        <v>0</v>
      </c>
      <c r="AG5">
        <f t="shared" si="3"/>
        <v>-11.777274481425952</v>
      </c>
      <c r="AH5">
        <f t="shared" si="4"/>
        <v>-1021.4656652961911</v>
      </c>
      <c r="AI5">
        <f t="shared" si="5"/>
        <v>-1033.242939777617</v>
      </c>
      <c r="AJ5">
        <f t="shared" si="6"/>
        <v>-363.115637644667</v>
      </c>
      <c r="AK5">
        <f t="shared" si="19"/>
        <v>90.29710299134193</v>
      </c>
      <c r="AL5">
        <f t="shared" si="7"/>
        <v>-1306.0614744309421</v>
      </c>
      <c r="AN5">
        <f t="shared" si="8"/>
        <v>0</v>
      </c>
      <c r="AO5">
        <f t="shared" si="8"/>
        <v>0</v>
      </c>
      <c r="AP5">
        <f t="shared" si="8"/>
        <v>-9.3887711108306373</v>
      </c>
      <c r="AQ5">
        <f t="shared" si="8"/>
        <v>-814.30617450270324</v>
      </c>
      <c r="AR5">
        <f t="shared" si="8"/>
        <v>-823.69494561353395</v>
      </c>
      <c r="AS5">
        <f t="shared" si="8"/>
        <v>-289.47356317336335</v>
      </c>
      <c r="AT5">
        <f t="shared" si="8"/>
        <v>71.984297665291706</v>
      </c>
      <c r="AU5">
        <f t="shared" si="8"/>
        <v>-1041.1842111216056</v>
      </c>
      <c r="AW5">
        <v>2</v>
      </c>
      <c r="AX5">
        <f>IF(Z5&gt;0, (R5*SUMPRODUCT(K5:$K$98, X5:$X$98)-K5*$AZ$3)/Z5, 0)</f>
        <v>1754.5169877947708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50000</v>
      </c>
      <c r="S6">
        <f t="shared" si="1"/>
        <v>2052.5025990171594</v>
      </c>
      <c r="U6">
        <f t="shared" si="12"/>
        <v>2.4499257999999999E-2</v>
      </c>
      <c r="V6">
        <f t="shared" si="13"/>
        <v>0.01</v>
      </c>
      <c r="W6">
        <f t="shared" si="14"/>
        <v>0.94218195851407616</v>
      </c>
      <c r="X6">
        <f t="shared" si="15"/>
        <v>2.3082758884581649E-2</v>
      </c>
      <c r="Y6">
        <f t="shared" si="16"/>
        <v>9.4218195851407619E-3</v>
      </c>
      <c r="Z6">
        <f t="shared" si="17"/>
        <v>0.90967738004435372</v>
      </c>
      <c r="AB6">
        <f t="shared" si="18"/>
        <v>1653.0742518066945</v>
      </c>
      <c r="AC6">
        <f t="shared" ref="AC6:AC69" si="22">S6*Z6</f>
        <v>1867.1151868081563</v>
      </c>
      <c r="AE6">
        <f t="shared" si="2"/>
        <v>0</v>
      </c>
      <c r="AF6">
        <f t="shared" si="3"/>
        <v>0</v>
      </c>
      <c r="AG6">
        <f t="shared" si="3"/>
        <v>-11.370967250554422</v>
      </c>
      <c r="AH6">
        <f t="shared" si="4"/>
        <v>-1154.1379442290824</v>
      </c>
      <c r="AI6">
        <f t="shared" si="5"/>
        <v>-1165.5089114796369</v>
      </c>
      <c r="AJ6">
        <f t="shared" si="6"/>
        <v>-214.04093500146178</v>
      </c>
      <c r="AK6">
        <f t="shared" si="19"/>
        <v>115.71519762646862</v>
      </c>
      <c r="AL6">
        <f t="shared" si="7"/>
        <v>-1263.8346488546301</v>
      </c>
      <c r="AN6">
        <f t="shared" si="8"/>
        <v>0</v>
      </c>
      <c r="AO6">
        <f t="shared" si="8"/>
        <v>0</v>
      </c>
      <c r="AP6">
        <f t="shared" si="8"/>
        <v>-8.0936298874778068</v>
      </c>
      <c r="AQ6">
        <f t="shared" si="8"/>
        <v>-821.49259195423701</v>
      </c>
      <c r="AR6">
        <f t="shared" si="8"/>
        <v>-829.58622184171486</v>
      </c>
      <c r="AS6">
        <f t="shared" si="8"/>
        <v>-152.35010975755466</v>
      </c>
      <c r="AT6">
        <f t="shared" si="8"/>
        <v>82.363792042345665</v>
      </c>
      <c r="AU6">
        <f t="shared" si="8"/>
        <v>-899.57253955692386</v>
      </c>
      <c r="AW6">
        <v>3</v>
      </c>
      <c r="AX6">
        <f>IF(Z6&gt;0, (R6*SUMPRODUCT(K6:$K$98, X6:$X$98)-K6*$AZ$3)/Z6, 0)</f>
        <v>2052.5025990171594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50000</v>
      </c>
      <c r="S7">
        <f t="shared" si="1"/>
        <v>2244.5923009924068</v>
      </c>
      <c r="U7">
        <f t="shared" si="12"/>
        <v>2.8232486000000001E-2</v>
      </c>
      <c r="V7">
        <f t="shared" si="13"/>
        <v>0.01</v>
      </c>
      <c r="W7">
        <f t="shared" si="14"/>
        <v>0.90967738004435372</v>
      </c>
      <c r="X7">
        <f t="shared" si="15"/>
        <v>2.5682453896618898E-2</v>
      </c>
      <c r="Y7">
        <f t="shared" si="16"/>
        <v>9.0967738004435368E-3</v>
      </c>
      <c r="Z7">
        <f t="shared" si="17"/>
        <v>0.87489815234729129</v>
      </c>
      <c r="AB7">
        <f t="shared" si="18"/>
        <v>1867.1151868081563</v>
      </c>
      <c r="AC7">
        <f t="shared" si="22"/>
        <v>1963.7896569112118</v>
      </c>
      <c r="AE7">
        <f t="shared" si="2"/>
        <v>0</v>
      </c>
      <c r="AF7">
        <f t="shared" si="3"/>
        <v>0</v>
      </c>
      <c r="AG7">
        <f t="shared" si="3"/>
        <v>-10.936226904341142</v>
      </c>
      <c r="AH7">
        <f t="shared" si="4"/>
        <v>-1284.122694830945</v>
      </c>
      <c r="AI7">
        <f t="shared" si="5"/>
        <v>-1295.058921735286</v>
      </c>
      <c r="AJ7">
        <f t="shared" si="6"/>
        <v>-96.674470103055455</v>
      </c>
      <c r="AK7">
        <f t="shared" si="19"/>
        <v>130.69806307657095</v>
      </c>
      <c r="AL7">
        <f t="shared" si="7"/>
        <v>-1261.0353287617706</v>
      </c>
      <c r="AN7">
        <f t="shared" si="8"/>
        <v>0</v>
      </c>
      <c r="AO7">
        <f t="shared" si="8"/>
        <v>0</v>
      </c>
      <c r="AP7">
        <f t="shared" si="8"/>
        <v>-6.9501699072460985</v>
      </c>
      <c r="AQ7">
        <f t="shared" si="8"/>
        <v>-816.0831874549956</v>
      </c>
      <c r="AR7">
        <f t="shared" si="8"/>
        <v>-823.03335736224165</v>
      </c>
      <c r="AS7">
        <f t="shared" si="8"/>
        <v>-61.438373470699105</v>
      </c>
      <c r="AT7">
        <f t="shared" si="8"/>
        <v>83.060981897655793</v>
      </c>
      <c r="AU7">
        <f t="shared" si="8"/>
        <v>-801.41074893528503</v>
      </c>
      <c r="AW7">
        <v>4</v>
      </c>
      <c r="AX7">
        <f>IF(Z7&gt;0, (R7*SUMPRODUCT(K7:$K$98, X7:$X$98)-K7*$AZ$3)/Z7, 0)</f>
        <v>2244.5923009924068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50000</v>
      </c>
      <c r="S8">
        <f t="shared" si="1"/>
        <v>2348.2704417064997</v>
      </c>
      <c r="U8">
        <f t="shared" si="12"/>
        <v>3.2345626000000002E-2</v>
      </c>
      <c r="V8">
        <f t="shared" si="13"/>
        <v>0.01</v>
      </c>
      <c r="W8">
        <f t="shared" si="14"/>
        <v>0.87489815234729129</v>
      </c>
      <c r="X8">
        <f t="shared" si="15"/>
        <v>2.8299128423916509E-2</v>
      </c>
      <c r="Y8">
        <f t="shared" si="16"/>
        <v>8.7489815234729137E-3</v>
      </c>
      <c r="Z8">
        <f t="shared" si="17"/>
        <v>0.83785004239990191</v>
      </c>
      <c r="AB8">
        <f t="shared" si="18"/>
        <v>1963.7896569112118</v>
      </c>
      <c r="AC8">
        <f t="shared" si="22"/>
        <v>1967.4984891502272</v>
      </c>
      <c r="AE8">
        <f t="shared" si="2"/>
        <v>0</v>
      </c>
      <c r="AF8">
        <f t="shared" si="3"/>
        <v>0</v>
      </c>
      <c r="AG8">
        <f t="shared" si="3"/>
        <v>-10.473125529998773</v>
      </c>
      <c r="AH8">
        <f t="shared" si="4"/>
        <v>-1414.9564211958254</v>
      </c>
      <c r="AI8">
        <f t="shared" si="5"/>
        <v>-1425.4295467258241</v>
      </c>
      <c r="AJ8">
        <f t="shared" si="6"/>
        <v>-3.7088322390154644</v>
      </c>
      <c r="AK8">
        <f t="shared" si="19"/>
        <v>137.46527598378484</v>
      </c>
      <c r="AL8">
        <f t="shared" si="7"/>
        <v>-1291.6731029810549</v>
      </c>
      <c r="AN8">
        <f t="shared" si="8"/>
        <v>0</v>
      </c>
      <c r="AO8">
        <f t="shared" si="8"/>
        <v>0</v>
      </c>
      <c r="AP8">
        <f t="shared" si="8"/>
        <v>-5.9427326890333925</v>
      </c>
      <c r="AQ8">
        <f t="shared" si="8"/>
        <v>-802.88427305798928</v>
      </c>
      <c r="AR8">
        <f t="shared" si="8"/>
        <v>-808.82700574702267</v>
      </c>
      <c r="AS8">
        <f t="shared" si="8"/>
        <v>-2.1044910157723176</v>
      </c>
      <c r="AT8">
        <f t="shared" si="8"/>
        <v>78.001489321968506</v>
      </c>
      <c r="AU8">
        <f t="shared" si="8"/>
        <v>-732.93000744082644</v>
      </c>
      <c r="AW8">
        <v>5</v>
      </c>
      <c r="AX8">
        <f>IF(Z8&gt;0, (R8*SUMPRODUCT(K8:$K$98, X8:$X$98)-K8*$AZ$3)/Z8, 0)</f>
        <v>2348.2704417064997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50000</v>
      </c>
      <c r="S9">
        <f t="shared" si="1"/>
        <v>2375.9155963476396</v>
      </c>
      <c r="U9">
        <f t="shared" si="12"/>
        <v>3.7265510000000002E-2</v>
      </c>
      <c r="V9">
        <f t="shared" si="13"/>
        <v>0.01</v>
      </c>
      <c r="W9">
        <f t="shared" si="14"/>
        <v>0.83785004239990191</v>
      </c>
      <c r="X9">
        <f t="shared" si="15"/>
        <v>3.122290913355397E-2</v>
      </c>
      <c r="Y9">
        <f t="shared" si="16"/>
        <v>8.3785004239990187E-3</v>
      </c>
      <c r="Z9">
        <f t="shared" si="17"/>
        <v>0.79824863284234893</v>
      </c>
      <c r="AB9">
        <f t="shared" si="18"/>
        <v>1967.4984891502272</v>
      </c>
      <c r="AC9">
        <f t="shared" si="22"/>
        <v>1896.5713765333176</v>
      </c>
      <c r="AE9">
        <f t="shared" si="2"/>
        <v>0</v>
      </c>
      <c r="AF9">
        <f t="shared" si="3"/>
        <v>0</v>
      </c>
      <c r="AG9">
        <f t="shared" si="3"/>
        <v>-9.9781079105293617</v>
      </c>
      <c r="AH9">
        <f t="shared" si="4"/>
        <v>-1561.1454566776986</v>
      </c>
      <c r="AI9">
        <f t="shared" si="5"/>
        <v>-1571.123564588228</v>
      </c>
      <c r="AJ9">
        <f t="shared" si="6"/>
        <v>70.927112616909653</v>
      </c>
      <c r="AK9">
        <f t="shared" si="19"/>
        <v>137.72489424051591</v>
      </c>
      <c r="AL9">
        <f t="shared" si="7"/>
        <v>-1362.4715577308025</v>
      </c>
      <c r="AN9">
        <f t="shared" si="8"/>
        <v>0</v>
      </c>
      <c r="AO9">
        <f t="shared" si="8"/>
        <v>0</v>
      </c>
      <c r="AP9">
        <f t="shared" si="8"/>
        <v>-5.0552199979397843</v>
      </c>
      <c r="AQ9">
        <f t="shared" si="8"/>
        <v>-790.92487303750295</v>
      </c>
      <c r="AR9">
        <f t="shared" si="8"/>
        <v>-795.98009303544268</v>
      </c>
      <c r="AS9">
        <f t="shared" si="8"/>
        <v>35.933882586975031</v>
      </c>
      <c r="AT9">
        <f t="shared" si="8"/>
        <v>69.775717583100501</v>
      </c>
      <c r="AU9">
        <f t="shared" si="8"/>
        <v>-690.27049286536726</v>
      </c>
      <c r="AW9">
        <v>6</v>
      </c>
      <c r="AX9">
        <f>IF(Z9&gt;0, (R9*SUMPRODUCT(K9:$K$98, X9:$X$98)-K9*$AZ$3)/Z9, 0)</f>
        <v>2375.9155963476396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50000</v>
      </c>
      <c r="S10">
        <f t="shared" si="1"/>
        <v>2325.9390396698718</v>
      </c>
      <c r="U10">
        <f t="shared" si="12"/>
        <v>4.2512064000000002E-2</v>
      </c>
      <c r="V10">
        <f t="shared" si="13"/>
        <v>0.01</v>
      </c>
      <c r="W10">
        <f t="shared" si="14"/>
        <v>0.79824863284234893</v>
      </c>
      <c r="X10">
        <f t="shared" si="15"/>
        <v>3.3935196967306444E-2</v>
      </c>
      <c r="Y10">
        <f t="shared" si="16"/>
        <v>7.9824863284234902E-3</v>
      </c>
      <c r="Z10">
        <f t="shared" si="17"/>
        <v>0.75633094954661906</v>
      </c>
      <c r="AB10">
        <f t="shared" si="18"/>
        <v>1896.5713765333176</v>
      </c>
      <c r="AC10">
        <f t="shared" si="22"/>
        <v>1759.1796824610653</v>
      </c>
      <c r="AE10">
        <f t="shared" si="2"/>
        <v>0</v>
      </c>
      <c r="AF10">
        <f t="shared" si="3"/>
        <v>0</v>
      </c>
      <c r="AG10">
        <f t="shared" si="3"/>
        <v>-9.4541368693327374</v>
      </c>
      <c r="AH10">
        <f t="shared" si="4"/>
        <v>-1696.7598483653221</v>
      </c>
      <c r="AI10">
        <f t="shared" si="5"/>
        <v>-1706.213985234655</v>
      </c>
      <c r="AJ10">
        <f t="shared" si="6"/>
        <v>137.39169407225222</v>
      </c>
      <c r="AK10">
        <f t="shared" si="19"/>
        <v>132.75999635733226</v>
      </c>
      <c r="AL10">
        <f t="shared" si="7"/>
        <v>-1436.0622948050705</v>
      </c>
      <c r="AN10">
        <f t="shared" si="8"/>
        <v>0</v>
      </c>
      <c r="AO10">
        <f t="shared" si="8"/>
        <v>0</v>
      </c>
      <c r="AP10">
        <f t="shared" si="8"/>
        <v>-4.2765713945302588</v>
      </c>
      <c r="AQ10">
        <f t="shared" si="8"/>
        <v>-767.5279860231999</v>
      </c>
      <c r="AR10">
        <f t="shared" si="8"/>
        <v>-771.80455741773028</v>
      </c>
      <c r="AS10">
        <f t="shared" si="8"/>
        <v>62.149025007389817</v>
      </c>
      <c r="AT10">
        <f t="shared" si="8"/>
        <v>60.05388018036809</v>
      </c>
      <c r="AU10">
        <f t="shared" si="8"/>
        <v>-649.60165222997227</v>
      </c>
      <c r="AW10">
        <v>7</v>
      </c>
      <c r="AX10">
        <f>IF(Z10&gt;0, (R10*SUMPRODUCT(K10:$K$98, X10:$X$98)-K10*$AZ$3)/Z10, 0)</f>
        <v>2325.9390396698718</v>
      </c>
    </row>
    <row r="11" spans="1:52" x14ac:dyDescent="0.25">
      <c r="A11" t="s">
        <v>33</v>
      </c>
      <c r="C11" s="12">
        <f>AU71</f>
        <v>177.2999514849345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50000</v>
      </c>
      <c r="S11">
        <f t="shared" si="1"/>
        <v>2210.2531418390759</v>
      </c>
      <c r="U11">
        <f t="shared" si="12"/>
        <v>4.7737861999999999E-2</v>
      </c>
      <c r="V11">
        <f t="shared" si="13"/>
        <v>0.01</v>
      </c>
      <c r="W11">
        <f t="shared" si="14"/>
        <v>0.75633094954661906</v>
      </c>
      <c r="X11">
        <f t="shared" si="15"/>
        <v>3.6105622495785465E-2</v>
      </c>
      <c r="Y11">
        <f t="shared" si="16"/>
        <v>7.5633094954661905E-3</v>
      </c>
      <c r="Z11">
        <f t="shared" si="17"/>
        <v>0.7126620175553674</v>
      </c>
      <c r="AB11">
        <f t="shared" si="18"/>
        <v>1759.1796824610653</v>
      </c>
      <c r="AC11">
        <f t="shared" si="22"/>
        <v>1575.1634633711253</v>
      </c>
      <c r="AE11">
        <f t="shared" si="2"/>
        <v>0</v>
      </c>
      <c r="AF11">
        <f t="shared" si="3"/>
        <v>0</v>
      </c>
      <c r="AG11">
        <f t="shared" si="3"/>
        <v>-8.9082752194420927</v>
      </c>
      <c r="AH11">
        <f t="shared" si="4"/>
        <v>-1805.2811247892732</v>
      </c>
      <c r="AI11">
        <f t="shared" si="5"/>
        <v>-1814.1894000087154</v>
      </c>
      <c r="AJ11">
        <f t="shared" si="6"/>
        <v>184.01621908994002</v>
      </c>
      <c r="AK11">
        <f t="shared" si="19"/>
        <v>123.14257777227459</v>
      </c>
      <c r="AL11">
        <f t="shared" si="7"/>
        <v>-1507.0306031465009</v>
      </c>
      <c r="AN11">
        <f t="shared" si="8"/>
        <v>0</v>
      </c>
      <c r="AO11">
        <f t="shared" si="8"/>
        <v>0</v>
      </c>
      <c r="AP11">
        <f t="shared" si="8"/>
        <v>-3.5979029513568959</v>
      </c>
      <c r="AQ11">
        <f t="shared" si="8"/>
        <v>-729.12276809011814</v>
      </c>
      <c r="AR11">
        <f t="shared" si="8"/>
        <v>-732.72067104147504</v>
      </c>
      <c r="AS11">
        <f t="shared" si="8"/>
        <v>74.321064566603795</v>
      </c>
      <c r="AT11">
        <f t="shared" si="8"/>
        <v>49.735221812366781</v>
      </c>
      <c r="AU11">
        <f t="shared" si="8"/>
        <v>-608.66438466250452</v>
      </c>
      <c r="AW11">
        <v>8</v>
      </c>
      <c r="AX11">
        <f>IF(Z11&gt;0, (R11*SUMPRODUCT(K11:$K$98, X11:$X$98)-K11*$AZ$3)/Z11, 0)</f>
        <v>2210.2531418390759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12.5</v>
      </c>
      <c r="R12">
        <f t="shared" si="0"/>
        <v>50000</v>
      </c>
      <c r="S12">
        <f t="shared" si="1"/>
        <v>2048.2440840216768</v>
      </c>
      <c r="U12">
        <f t="shared" si="12"/>
        <v>5.3487053E-2</v>
      </c>
      <c r="V12">
        <f t="shared" si="13"/>
        <v>0.01</v>
      </c>
      <c r="W12">
        <f t="shared" si="14"/>
        <v>0.7126620175553674</v>
      </c>
      <c r="X12">
        <f t="shared" si="15"/>
        <v>3.8118191104070866E-2</v>
      </c>
      <c r="Y12">
        <f t="shared" si="16"/>
        <v>7.1266201755536742E-3</v>
      </c>
      <c r="Z12">
        <f t="shared" si="17"/>
        <v>0.66741720627574286</v>
      </c>
      <c r="AB12">
        <f t="shared" si="18"/>
        <v>1575.1634633711253</v>
      </c>
      <c r="AC12">
        <f t="shared" si="22"/>
        <v>1367.0333443285654</v>
      </c>
      <c r="AE12">
        <f t="shared" si="2"/>
        <v>0</v>
      </c>
      <c r="AF12">
        <f t="shared" si="3"/>
        <v>0</v>
      </c>
      <c r="AG12">
        <f t="shared" si="3"/>
        <v>-8.3427150784467852</v>
      </c>
      <c r="AH12">
        <f t="shared" si="4"/>
        <v>-1905.9095552035433</v>
      </c>
      <c r="AI12">
        <f t="shared" si="5"/>
        <v>-1914.2522702819901</v>
      </c>
      <c r="AJ12">
        <f t="shared" si="6"/>
        <v>208.13011904255995</v>
      </c>
      <c r="AK12">
        <f t="shared" si="19"/>
        <v>110.26144243597878</v>
      </c>
      <c r="AL12">
        <f t="shared" si="7"/>
        <v>-1595.8607088034514</v>
      </c>
      <c r="AN12">
        <f t="shared" si="8"/>
        <v>0</v>
      </c>
      <c r="AO12">
        <f t="shared" si="8"/>
        <v>0</v>
      </c>
      <c r="AP12">
        <f t="shared" si="8"/>
        <v>-3.0084666928528963</v>
      </c>
      <c r="AQ12">
        <f t="shared" si="8"/>
        <v>-687.2900923145811</v>
      </c>
      <c r="AR12">
        <f t="shared" si="8"/>
        <v>-690.29855900743394</v>
      </c>
      <c r="AS12">
        <f t="shared" si="8"/>
        <v>75.053807427356688</v>
      </c>
      <c r="AT12">
        <f t="shared" si="8"/>
        <v>39.761381511343309</v>
      </c>
      <c r="AU12">
        <f t="shared" si="8"/>
        <v>-575.48337006873396</v>
      </c>
      <c r="AW12">
        <v>9</v>
      </c>
      <c r="AX12">
        <f>IF(Z12&gt;0, (R12*SUMPRODUCT(K12:$K$98, X12:$X$98)-K12*$AZ$3)/Z12, 0)</f>
        <v>2048.2440840216768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12.5</v>
      </c>
      <c r="R13">
        <f t="shared" si="0"/>
        <v>50000</v>
      </c>
      <c r="S13">
        <f t="shared" si="1"/>
        <v>1843.7712724318901</v>
      </c>
      <c r="U13">
        <f t="shared" si="12"/>
        <v>5.9601715E-2</v>
      </c>
      <c r="V13">
        <f t="shared" si="13"/>
        <v>0.01</v>
      </c>
      <c r="W13">
        <f t="shared" si="14"/>
        <v>0.66741720627574286</v>
      </c>
      <c r="X13">
        <f t="shared" si="15"/>
        <v>3.9779210114543037E-2</v>
      </c>
      <c r="Y13">
        <f t="shared" si="16"/>
        <v>6.6741720627574285E-3</v>
      </c>
      <c r="Z13">
        <f t="shared" si="17"/>
        <v>0.62096382409844242</v>
      </c>
      <c r="AB13">
        <f t="shared" si="18"/>
        <v>1367.0333443285654</v>
      </c>
      <c r="AC13">
        <f t="shared" si="22"/>
        <v>1144.9152600921575</v>
      </c>
      <c r="AE13">
        <f t="shared" si="2"/>
        <v>0</v>
      </c>
      <c r="AF13">
        <f t="shared" si="3"/>
        <v>0</v>
      </c>
      <c r="AG13">
        <f t="shared" si="3"/>
        <v>-7.7620478012305298</v>
      </c>
      <c r="AH13">
        <f t="shared" si="4"/>
        <v>-1988.9605057271519</v>
      </c>
      <c r="AI13">
        <f t="shared" si="5"/>
        <v>-1996.7225535283824</v>
      </c>
      <c r="AJ13">
        <f t="shared" si="6"/>
        <v>222.11808423640787</v>
      </c>
      <c r="AK13">
        <f t="shared" si="19"/>
        <v>95.692334102999581</v>
      </c>
      <c r="AL13">
        <f t="shared" si="7"/>
        <v>-1678.9121351889748</v>
      </c>
      <c r="AN13">
        <f t="shared" si="8"/>
        <v>0</v>
      </c>
      <c r="AO13">
        <f t="shared" si="8"/>
        <v>0</v>
      </c>
      <c r="AP13">
        <f t="shared" si="8"/>
        <v>-2.4991716531338892</v>
      </c>
      <c r="AQ13">
        <f t="shared" si="8"/>
        <v>-640.39205148003873</v>
      </c>
      <c r="AR13">
        <f t="shared" si="8"/>
        <v>-642.89122313317262</v>
      </c>
      <c r="AS13">
        <f t="shared" si="8"/>
        <v>71.516078486921103</v>
      </c>
      <c r="AT13">
        <f t="shared" si="8"/>
        <v>30.810370528061014</v>
      </c>
      <c r="AU13">
        <f t="shared" si="8"/>
        <v>-540.56477411819048</v>
      </c>
      <c r="AW13">
        <v>10</v>
      </c>
      <c r="AX13">
        <f>IF(Z13&gt;0, (R13*SUMPRODUCT(K13:$K$98, X13:$X$98)-K13*$AZ$3)/Z13, 0)</f>
        <v>1843.7712724318901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50000</v>
      </c>
      <c r="S14">
        <f t="shared" si="1"/>
        <v>1603.8869304942677</v>
      </c>
      <c r="U14">
        <f t="shared" si="12"/>
        <v>6.6409420999999996E-2</v>
      </c>
      <c r="V14">
        <f t="shared" si="13"/>
        <v>0.01</v>
      </c>
      <c r="W14">
        <f t="shared" si="14"/>
        <v>0.62096382409844242</v>
      </c>
      <c r="X14">
        <f t="shared" si="15"/>
        <v>4.1237848020323403E-2</v>
      </c>
      <c r="Y14">
        <f t="shared" si="16"/>
        <v>6.2096382409844242E-3</v>
      </c>
      <c r="Z14">
        <f t="shared" si="17"/>
        <v>0.57351633783713463</v>
      </c>
      <c r="AB14">
        <f t="shared" si="18"/>
        <v>1144.9152600921575</v>
      </c>
      <c r="AC14">
        <f t="shared" si="22"/>
        <v>919.85535868191528</v>
      </c>
      <c r="AE14">
        <f t="shared" si="2"/>
        <v>0</v>
      </c>
      <c r="AF14">
        <f t="shared" si="3"/>
        <v>0</v>
      </c>
      <c r="AG14">
        <f t="shared" si="3"/>
        <v>-7.1689542229641825</v>
      </c>
      <c r="AH14">
        <f t="shared" si="4"/>
        <v>-2061.89240101617</v>
      </c>
      <c r="AI14">
        <f t="shared" si="5"/>
        <v>-2069.0613552391342</v>
      </c>
      <c r="AJ14">
        <f t="shared" si="6"/>
        <v>225.05990141024222</v>
      </c>
      <c r="AK14">
        <f t="shared" si="19"/>
        <v>80.144068206451038</v>
      </c>
      <c r="AL14">
        <f t="shared" si="7"/>
        <v>-1763.8573856224409</v>
      </c>
      <c r="AN14">
        <f t="shared" si="8"/>
        <v>0</v>
      </c>
      <c r="AO14">
        <f t="shared" si="8"/>
        <v>0</v>
      </c>
      <c r="AP14">
        <f t="shared" si="8"/>
        <v>-2.0609030304806395</v>
      </c>
      <c r="AQ14">
        <f t="shared" si="8"/>
        <v>-592.74479451512286</v>
      </c>
      <c r="AR14">
        <f t="shared" si="8"/>
        <v>-594.80569754560349</v>
      </c>
      <c r="AS14">
        <f t="shared" si="8"/>
        <v>64.699343646284504</v>
      </c>
      <c r="AT14">
        <f t="shared" si="8"/>
        <v>23.039504494621909</v>
      </c>
      <c r="AU14">
        <f t="shared" si="8"/>
        <v>-507.06684940469705</v>
      </c>
      <c r="AW14">
        <v>11</v>
      </c>
      <c r="AX14">
        <f>IF(Z14&gt;0, (R14*SUMPRODUCT(K14:$K$98, X14:$X$98)-K14*$AZ$3)/Z14, 0)</f>
        <v>1603.8869304942677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50000</v>
      </c>
      <c r="S15">
        <f t="shared" si="1"/>
        <v>1328.931049269733</v>
      </c>
      <c r="U15">
        <f t="shared" si="12"/>
        <v>7.4261202999999998E-2</v>
      </c>
      <c r="V15">
        <f t="shared" si="13"/>
        <v>0.01</v>
      </c>
      <c r="W15">
        <f t="shared" si="14"/>
        <v>0.57351633783713463</v>
      </c>
      <c r="X15">
        <f t="shared" si="15"/>
        <v>4.2590013187940035E-2</v>
      </c>
      <c r="Y15">
        <f t="shared" si="16"/>
        <v>5.7351633783713461E-3</v>
      </c>
      <c r="Z15">
        <f t="shared" si="17"/>
        <v>0.52519116127082333</v>
      </c>
      <c r="AB15">
        <f t="shared" si="18"/>
        <v>919.85535868191528</v>
      </c>
      <c r="AC15">
        <f t="shared" si="22"/>
        <v>697.94284101482481</v>
      </c>
      <c r="AE15">
        <f t="shared" si="2"/>
        <v>0</v>
      </c>
      <c r="AF15">
        <f t="shared" si="3"/>
        <v>0</v>
      </c>
      <c r="AG15">
        <f t="shared" si="3"/>
        <v>-6.5648895158852918</v>
      </c>
      <c r="AH15">
        <f t="shared" si="4"/>
        <v>-2129.5006593970015</v>
      </c>
      <c r="AI15">
        <f t="shared" si="5"/>
        <v>-2136.0655489128867</v>
      </c>
      <c r="AJ15">
        <f t="shared" si="6"/>
        <v>221.91251766709047</v>
      </c>
      <c r="AK15">
        <f t="shared" si="19"/>
        <v>64.389875107734071</v>
      </c>
      <c r="AL15">
        <f t="shared" si="7"/>
        <v>-1849.7631561380622</v>
      </c>
      <c r="AN15">
        <f t="shared" si="8"/>
        <v>0</v>
      </c>
      <c r="AO15">
        <f t="shared" si="8"/>
        <v>0</v>
      </c>
      <c r="AP15">
        <f t="shared" si="8"/>
        <v>-1.6850436266660673</v>
      </c>
      <c r="AQ15">
        <f t="shared" si="8"/>
        <v>-546.58977967799262</v>
      </c>
      <c r="AR15">
        <f t="shared" si="8"/>
        <v>-548.27482330465864</v>
      </c>
      <c r="AS15">
        <f t="shared" si="8"/>
        <v>56.959416097945734</v>
      </c>
      <c r="AT15">
        <f t="shared" si="8"/>
        <v>16.527277178019634</v>
      </c>
      <c r="AU15">
        <f t="shared" si="8"/>
        <v>-474.78813002869327</v>
      </c>
      <c r="AW15">
        <v>12</v>
      </c>
      <c r="AX15">
        <f>IF(Z15&gt;0, (R15*SUMPRODUCT(K15:$K$98, X15:$X$98)-K15*$AZ$3)/Z15, 0)</f>
        <v>1328.931049269733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50000</v>
      </c>
      <c r="S16">
        <f t="shared" si="1"/>
        <v>1012.4333698909944</v>
      </c>
      <c r="U16">
        <f t="shared" si="12"/>
        <v>8.2657132999999994E-2</v>
      </c>
      <c r="V16">
        <f t="shared" si="13"/>
        <v>0.01</v>
      </c>
      <c r="W16">
        <f t="shared" si="14"/>
        <v>0.52519116127082333</v>
      </c>
      <c r="X16">
        <f t="shared" si="15"/>
        <v>4.3410795667586891E-2</v>
      </c>
      <c r="Y16">
        <f t="shared" si="16"/>
        <v>5.2519116127082337E-3</v>
      </c>
      <c r="Z16">
        <f t="shared" si="17"/>
        <v>0.47652845399052823</v>
      </c>
      <c r="AB16">
        <f t="shared" si="18"/>
        <v>697.94284101482481</v>
      </c>
      <c r="AC16">
        <f t="shared" si="22"/>
        <v>482.45330852257621</v>
      </c>
      <c r="AE16">
        <f t="shared" si="2"/>
        <v>0</v>
      </c>
      <c r="AF16">
        <f t="shared" si="3"/>
        <v>0</v>
      </c>
      <c r="AG16">
        <f t="shared" si="3"/>
        <v>-5.9566056748816028</v>
      </c>
      <c r="AH16">
        <f t="shared" si="4"/>
        <v>-2170.5397833793445</v>
      </c>
      <c r="AI16">
        <f t="shared" si="5"/>
        <v>-2176.4963890542263</v>
      </c>
      <c r="AJ16">
        <f t="shared" si="6"/>
        <v>215.4895324922486</v>
      </c>
      <c r="AK16">
        <f t="shared" si="19"/>
        <v>48.855998871037741</v>
      </c>
      <c r="AL16">
        <f t="shared" si="7"/>
        <v>-1912.15085769094</v>
      </c>
      <c r="AN16">
        <f t="shared" si="8"/>
        <v>0</v>
      </c>
      <c r="AO16">
        <f t="shared" si="8"/>
        <v>0</v>
      </c>
      <c r="AP16">
        <f t="shared" si="8"/>
        <v>-1.3651002814636313</v>
      </c>
      <c r="AQ16">
        <f t="shared" si="8"/>
        <v>-497.43169700049805</v>
      </c>
      <c r="AR16">
        <f t="shared" si="8"/>
        <v>-498.79679728196174</v>
      </c>
      <c r="AS16">
        <f t="shared" si="8"/>
        <v>49.384639090362803</v>
      </c>
      <c r="AT16">
        <f t="shared" si="8"/>
        <v>11.196533974253066</v>
      </c>
      <c r="AU16">
        <f t="shared" si="8"/>
        <v>-438.21562421734586</v>
      </c>
      <c r="AW16">
        <v>13</v>
      </c>
      <c r="AX16">
        <f>IF(Z16&gt;0, (R16*SUMPRODUCT(K16:$K$98, X16:$X$98)-K16*$AZ$3)/Z16, 0)</f>
        <v>1012.4333698909944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50000</v>
      </c>
      <c r="S17">
        <f t="shared" si="1"/>
        <v>655.52573349929185</v>
      </c>
      <c r="U17">
        <f t="shared" si="12"/>
        <v>9.1575552000000005E-2</v>
      </c>
      <c r="V17">
        <f t="shared" si="13"/>
        <v>0.01</v>
      </c>
      <c r="W17">
        <f t="shared" si="14"/>
        <v>0.47652845399052823</v>
      </c>
      <c r="X17">
        <f t="shared" si="15"/>
        <v>4.3638356217889231E-2</v>
      </c>
      <c r="Y17">
        <f t="shared" si="16"/>
        <v>4.7652845399052826E-3</v>
      </c>
      <c r="Z17">
        <f t="shared" si="17"/>
        <v>0.42812481323273371</v>
      </c>
      <c r="AB17">
        <f t="shared" si="18"/>
        <v>482.45330852257621</v>
      </c>
      <c r="AC17">
        <f t="shared" si="22"/>
        <v>280.6468322236351</v>
      </c>
      <c r="AE17">
        <f t="shared" si="2"/>
        <v>0</v>
      </c>
      <c r="AF17">
        <f t="shared" si="3"/>
        <v>0</v>
      </c>
      <c r="AG17">
        <f t="shared" si="3"/>
        <v>-5.3515601654091718</v>
      </c>
      <c r="AH17">
        <f t="shared" si="4"/>
        <v>-2181.9178108944616</v>
      </c>
      <c r="AI17">
        <f t="shared" si="5"/>
        <v>-2187.2693710598705</v>
      </c>
      <c r="AJ17">
        <f t="shared" si="6"/>
        <v>201.80647629894111</v>
      </c>
      <c r="AK17">
        <f t="shared" si="19"/>
        <v>33.771731596580338</v>
      </c>
      <c r="AL17">
        <f t="shared" si="7"/>
        <v>-1951.6911631643491</v>
      </c>
      <c r="AN17">
        <f t="shared" si="8"/>
        <v>0</v>
      </c>
      <c r="AO17">
        <f t="shared" si="8"/>
        <v>0</v>
      </c>
      <c r="AP17">
        <f t="shared" si="8"/>
        <v>-1.0950352382487569</v>
      </c>
      <c r="AQ17">
        <f t="shared" si="8"/>
        <v>-446.46361360852649</v>
      </c>
      <c r="AR17">
        <f t="shared" si="8"/>
        <v>-447.55864884677521</v>
      </c>
      <c r="AS17">
        <f t="shared" si="8"/>
        <v>41.293603364965044</v>
      </c>
      <c r="AT17">
        <f t="shared" si="8"/>
        <v>6.910365391006847</v>
      </c>
      <c r="AU17">
        <f t="shared" si="8"/>
        <v>-399.3546800908033</v>
      </c>
      <c r="AW17">
        <v>14</v>
      </c>
      <c r="AX17">
        <f>IF(Z17&gt;0, (R17*SUMPRODUCT(K17:$K$98, X17:$X$98)-K17*$AZ$3)/Z17, 0)</f>
        <v>655.52573349929185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12.5</v>
      </c>
      <c r="R18">
        <f t="shared" si="0"/>
        <v>50000</v>
      </c>
      <c r="S18">
        <f t="shared" si="1"/>
        <v>258.01905227941819</v>
      </c>
      <c r="U18">
        <f t="shared" si="12"/>
        <v>0.101620166</v>
      </c>
      <c r="V18">
        <f t="shared" si="13"/>
        <v>0.01</v>
      </c>
      <c r="W18">
        <f t="shared" si="14"/>
        <v>0.42812481323273371</v>
      </c>
      <c r="X18">
        <f t="shared" si="15"/>
        <v>4.3506114589429393E-2</v>
      </c>
      <c r="Y18">
        <f t="shared" si="16"/>
        <v>4.2812481323273371E-3</v>
      </c>
      <c r="Z18">
        <f t="shared" si="17"/>
        <v>0.380337450510977</v>
      </c>
      <c r="AB18">
        <f t="shared" si="18"/>
        <v>280.6468322236351</v>
      </c>
      <c r="AC18">
        <f t="shared" si="22"/>
        <v>98.134308527212411</v>
      </c>
      <c r="AE18">
        <f t="shared" si="2"/>
        <v>0</v>
      </c>
      <c r="AF18">
        <f t="shared" si="3"/>
        <v>0</v>
      </c>
      <c r="AG18">
        <f t="shared" si="3"/>
        <v>-4.7542181313872129</v>
      </c>
      <c r="AH18">
        <f t="shared" si="4"/>
        <v>-2175.3057294714695</v>
      </c>
      <c r="AI18">
        <f t="shared" si="5"/>
        <v>-2180.0599476028565</v>
      </c>
      <c r="AJ18">
        <f t="shared" si="6"/>
        <v>182.5125236964227</v>
      </c>
      <c r="AK18">
        <f t="shared" si="19"/>
        <v>19.645278255654461</v>
      </c>
      <c r="AL18">
        <f t="shared" si="7"/>
        <v>-1977.9021456507794</v>
      </c>
      <c r="AN18">
        <f t="shared" si="8"/>
        <v>0</v>
      </c>
      <c r="AO18">
        <f t="shared" si="8"/>
        <v>0</v>
      </c>
      <c r="AP18">
        <f t="shared" si="8"/>
        <v>-0.86857787783891161</v>
      </c>
      <c r="AQ18">
        <f t="shared" si="8"/>
        <v>-397.42022388102924</v>
      </c>
      <c r="AR18">
        <f t="shared" si="8"/>
        <v>-398.28880175886809</v>
      </c>
      <c r="AS18">
        <f t="shared" si="8"/>
        <v>33.344355713230009</v>
      </c>
      <c r="AT18">
        <f t="shared" si="8"/>
        <v>3.5891188888029406</v>
      </c>
      <c r="AU18">
        <f t="shared" si="8"/>
        <v>-361.35532715683519</v>
      </c>
      <c r="AW18">
        <v>15</v>
      </c>
      <c r="AX18">
        <f>IF(Z18&gt;0, (R18*SUMPRODUCT(K18:$K$98, X18:$X$98)-K18*$AZ$3)/Z18, 0)</f>
        <v>258.01905227941819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12.5</v>
      </c>
      <c r="R19">
        <f t="shared" si="0"/>
        <v>50000</v>
      </c>
      <c r="S19">
        <f t="shared" si="1"/>
        <v>-190.70702482341673</v>
      </c>
      <c r="U19">
        <f t="shared" si="12"/>
        <v>0.112947091</v>
      </c>
      <c r="V19">
        <f t="shared" si="13"/>
        <v>0.01</v>
      </c>
      <c r="W19">
        <f t="shared" si="14"/>
        <v>0.380337450510977</v>
      </c>
      <c r="X19">
        <f t="shared" si="15"/>
        <v>4.2958008633571319E-2</v>
      </c>
      <c r="Y19">
        <f t="shared" si="16"/>
        <v>3.80337450510977E-3</v>
      </c>
      <c r="Z19">
        <f t="shared" si="17"/>
        <v>0.33357606737229595</v>
      </c>
      <c r="AB19">
        <f t="shared" si="18"/>
        <v>98.134308527212411</v>
      </c>
      <c r="AC19">
        <f t="shared" si="22"/>
        <v>-63.615299360866175</v>
      </c>
      <c r="AE19">
        <f t="shared" si="2"/>
        <v>0</v>
      </c>
      <c r="AF19">
        <f t="shared" si="3"/>
        <v>0</v>
      </c>
      <c r="AG19">
        <f t="shared" si="3"/>
        <v>-4.1697008421536994</v>
      </c>
      <c r="AH19">
        <f t="shared" si="4"/>
        <v>-2147.9004316785658</v>
      </c>
      <c r="AI19">
        <f t="shared" si="5"/>
        <v>-2152.0701325207197</v>
      </c>
      <c r="AJ19">
        <f t="shared" si="6"/>
        <v>161.74960788807857</v>
      </c>
      <c r="AK19">
        <f t="shared" si="19"/>
        <v>6.8694015969048694</v>
      </c>
      <c r="AL19">
        <f t="shared" si="7"/>
        <v>-1983.4511230357361</v>
      </c>
      <c r="AN19">
        <f t="shared" si="8"/>
        <v>0</v>
      </c>
      <c r="AO19">
        <f t="shared" si="8"/>
        <v>0</v>
      </c>
      <c r="AP19">
        <f t="shared" si="8"/>
        <v>-0.68016853076041439</v>
      </c>
      <c r="AQ19">
        <f t="shared" si="8"/>
        <v>-350.36908788878009</v>
      </c>
      <c r="AR19">
        <f t="shared" si="8"/>
        <v>-351.04925641954054</v>
      </c>
      <c r="AS19">
        <f t="shared" si="8"/>
        <v>26.384864841162674</v>
      </c>
      <c r="AT19">
        <f t="shared" si="8"/>
        <v>1.1205482043543213</v>
      </c>
      <c r="AU19">
        <f t="shared" si="8"/>
        <v>-323.54384337402354</v>
      </c>
      <c r="AW19">
        <v>16</v>
      </c>
      <c r="AX19">
        <f>IF(Z19&gt;0, (R19*SUMPRODUCT(K19:$K$98, X19:$X$98)-K19*$AZ$3)/Z19, 0)</f>
        <v>-190.70702482341673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50000</v>
      </c>
      <c r="S20">
        <f t="shared" si="1"/>
        <v>-706.23301301017227</v>
      </c>
      <c r="U20">
        <f t="shared" si="12"/>
        <v>0.12591097000000001</v>
      </c>
      <c r="V20">
        <f t="shared" si="13"/>
        <v>0.01</v>
      </c>
      <c r="W20">
        <f t="shared" si="14"/>
        <v>0.33357606737229595</v>
      </c>
      <c r="X20">
        <f t="shared" si="15"/>
        <v>4.2000886211631137E-2</v>
      </c>
      <c r="Y20">
        <f t="shared" si="16"/>
        <v>3.3357606737229595E-3</v>
      </c>
      <c r="Z20">
        <f t="shared" si="17"/>
        <v>0.28823942048694184</v>
      </c>
      <c r="AB20">
        <f t="shared" si="18"/>
        <v>-63.615299360866175</v>
      </c>
      <c r="AC20">
        <f t="shared" si="22"/>
        <v>-203.56419439879892</v>
      </c>
      <c r="AE20">
        <f t="shared" si="2"/>
        <v>0</v>
      </c>
      <c r="AF20">
        <f t="shared" si="3"/>
        <v>0</v>
      </c>
      <c r="AG20">
        <f t="shared" si="3"/>
        <v>-3.6029927560867732</v>
      </c>
      <c r="AH20">
        <f t="shared" si="4"/>
        <v>-2100.0443105815571</v>
      </c>
      <c r="AI20">
        <f t="shared" si="5"/>
        <v>-2103.6473033376437</v>
      </c>
      <c r="AJ20">
        <f t="shared" si="6"/>
        <v>139.94889503793274</v>
      </c>
      <c r="AK20">
        <f t="shared" si="19"/>
        <v>-4.4530709552606327</v>
      </c>
      <c r="AL20">
        <f t="shared" si="7"/>
        <v>-1968.1514792549717</v>
      </c>
      <c r="AN20">
        <f t="shared" si="8"/>
        <v>0</v>
      </c>
      <c r="AO20">
        <f t="shared" si="8"/>
        <v>0</v>
      </c>
      <c r="AP20">
        <f t="shared" si="8"/>
        <v>-0.52475550534043891</v>
      </c>
      <c r="AQ20">
        <f t="shared" si="8"/>
        <v>-305.85956954113794</v>
      </c>
      <c r="AR20">
        <f t="shared" si="8"/>
        <v>-306.38432504647835</v>
      </c>
      <c r="AS20">
        <f t="shared" si="8"/>
        <v>20.38276458186078</v>
      </c>
      <c r="AT20">
        <f t="shared" si="8"/>
        <v>-0.64856458439916609</v>
      </c>
      <c r="AU20">
        <f t="shared" si="8"/>
        <v>-286.65012504901676</v>
      </c>
      <c r="AW20">
        <v>17</v>
      </c>
      <c r="AX20">
        <f>IF(Z20&gt;0, (R20*SUMPRODUCT(K20:$K$98, X20:$X$98)-K20*$AZ$3)/Z20, 0)</f>
        <v>-706.23301301017227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12.5</v>
      </c>
      <c r="R21">
        <f t="shared" si="0"/>
        <v>50000</v>
      </c>
      <c r="S21">
        <f t="shared" si="1"/>
        <v>-1313.7678123234043</v>
      </c>
      <c r="U21">
        <f t="shared" si="12"/>
        <v>0.140869152</v>
      </c>
      <c r="V21">
        <f t="shared" si="13"/>
        <v>0.01</v>
      </c>
      <c r="W21">
        <f t="shared" si="14"/>
        <v>0.28823942048694184</v>
      </c>
      <c r="X21">
        <f t="shared" si="15"/>
        <v>4.0604042736966925E-2</v>
      </c>
      <c r="Y21">
        <f t="shared" si="16"/>
        <v>2.8823942048694187E-3</v>
      </c>
      <c r="Z21">
        <f t="shared" si="17"/>
        <v>0.2447529835451055</v>
      </c>
      <c r="AB21">
        <f t="shared" si="18"/>
        <v>-203.56419439879892</v>
      </c>
      <c r="AC21">
        <f t="shared" si="22"/>
        <v>-321.5485917516794</v>
      </c>
      <c r="AE21">
        <f t="shared" si="2"/>
        <v>0</v>
      </c>
      <c r="AF21">
        <f t="shared" si="3"/>
        <v>0</v>
      </c>
      <c r="AG21">
        <f t="shared" si="3"/>
        <v>-3.0594122943138187</v>
      </c>
      <c r="AH21">
        <f t="shared" si="4"/>
        <v>-2030.2021368483463</v>
      </c>
      <c r="AI21">
        <f t="shared" si="5"/>
        <v>-2033.2615491426602</v>
      </c>
      <c r="AJ21">
        <f t="shared" si="6"/>
        <v>117.98439735288048</v>
      </c>
      <c r="AK21">
        <f t="shared" si="19"/>
        <v>-14.249493607915925</v>
      </c>
      <c r="AL21">
        <f t="shared" si="7"/>
        <v>-1929.5266453976956</v>
      </c>
      <c r="AN21">
        <f t="shared" si="8"/>
        <v>0</v>
      </c>
      <c r="AO21">
        <f t="shared" si="8"/>
        <v>0</v>
      </c>
      <c r="AP21">
        <f t="shared" si="8"/>
        <v>-0.39784472075213867</v>
      </c>
      <c r="AQ21">
        <f t="shared" si="8"/>
        <v>-264.00665373085388</v>
      </c>
      <c r="AR21">
        <f t="shared" si="8"/>
        <v>-264.40449845160606</v>
      </c>
      <c r="AS21">
        <f t="shared" si="8"/>
        <v>15.342642671995256</v>
      </c>
      <c r="AT21">
        <f t="shared" si="8"/>
        <v>-1.8529983081512684</v>
      </c>
      <c r="AU21">
        <f t="shared" si="8"/>
        <v>-250.91485408776205</v>
      </c>
      <c r="AW21">
        <v>18</v>
      </c>
      <c r="AX21">
        <f>IF(Z21&gt;0, (R21*SUMPRODUCT(K21:$K$98, X21:$X$98)-K21*$AZ$3)/Z21, 0)</f>
        <v>-1313.7678123234043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50000</v>
      </c>
      <c r="S22">
        <f t="shared" si="1"/>
        <v>-2052.0457449154064</v>
      </c>
      <c r="U22">
        <f t="shared" si="12"/>
        <v>0.15811491799999999</v>
      </c>
      <c r="V22">
        <f t="shared" si="13"/>
        <v>0.01</v>
      </c>
      <c r="W22">
        <f t="shared" si="14"/>
        <v>0.2447529835451055</v>
      </c>
      <c r="X22">
        <f t="shared" si="15"/>
        <v>3.8699097923489703E-2</v>
      </c>
      <c r="Y22">
        <f t="shared" si="16"/>
        <v>2.4475298354510551E-3</v>
      </c>
      <c r="Z22">
        <f t="shared" si="17"/>
        <v>0.20360635578616476</v>
      </c>
      <c r="AB22">
        <f t="shared" si="18"/>
        <v>-321.5485917516794</v>
      </c>
      <c r="AC22">
        <f t="shared" si="22"/>
        <v>-417.80955602873172</v>
      </c>
      <c r="AE22">
        <f t="shared" si="2"/>
        <v>0</v>
      </c>
      <c r="AF22">
        <f t="shared" si="3"/>
        <v>0</v>
      </c>
      <c r="AG22">
        <f t="shared" si="3"/>
        <v>-2.5450794473270597</v>
      </c>
      <c r="AH22">
        <f t="shared" si="4"/>
        <v>-1934.9548961744852</v>
      </c>
      <c r="AI22">
        <f t="shared" si="5"/>
        <v>-1937.4999756218122</v>
      </c>
      <c r="AJ22">
        <f t="shared" si="6"/>
        <v>96.260964277052324</v>
      </c>
      <c r="AK22">
        <f t="shared" si="19"/>
        <v>-22.50840142261756</v>
      </c>
      <c r="AL22">
        <f t="shared" si="7"/>
        <v>-1863.7474127673772</v>
      </c>
      <c r="AN22">
        <f t="shared" si="8"/>
        <v>0</v>
      </c>
      <c r="AO22">
        <f t="shared" si="8"/>
        <v>0</v>
      </c>
      <c r="AP22">
        <f t="shared" si="8"/>
        <v>-0.29550097155907146</v>
      </c>
      <c r="AQ22">
        <f t="shared" si="8"/>
        <v>-224.6613764230618</v>
      </c>
      <c r="AR22">
        <f t="shared" si="8"/>
        <v>-224.95687739462085</v>
      </c>
      <c r="AS22">
        <f t="shared" si="8"/>
        <v>11.17655030256768</v>
      </c>
      <c r="AT22">
        <f t="shared" si="8"/>
        <v>-2.6133779421347647</v>
      </c>
      <c r="AU22">
        <f t="shared" si="8"/>
        <v>-216.39370503418792</v>
      </c>
      <c r="AW22">
        <v>19</v>
      </c>
      <c r="AX22">
        <f>IF(Z22&gt;0, (R22*SUMPRODUCT(K22:$K$98, X22:$X$98)-K22*$AZ$3)/Z22, 0)</f>
        <v>-2052.0457449154064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50000</v>
      </c>
      <c r="S23">
        <f t="shared" si="1"/>
        <v>-2982.5382254549218</v>
      </c>
      <c r="U23">
        <f t="shared" si="12"/>
        <v>0.17865895700000001</v>
      </c>
      <c r="V23">
        <f t="shared" si="13"/>
        <v>0.01</v>
      </c>
      <c r="W23">
        <f t="shared" si="14"/>
        <v>0.20360635578616476</v>
      </c>
      <c r="X23">
        <f t="shared" si="15"/>
        <v>3.6376099163327111E-2</v>
      </c>
      <c r="Y23">
        <f t="shared" si="16"/>
        <v>2.0360635578616478E-3</v>
      </c>
      <c r="Z23">
        <f t="shared" si="17"/>
        <v>0.16519419306497599</v>
      </c>
      <c r="AB23">
        <f t="shared" si="18"/>
        <v>-417.80955602873172</v>
      </c>
      <c r="AC23">
        <f t="shared" si="22"/>
        <v>-492.69799543947124</v>
      </c>
      <c r="AE23">
        <f t="shared" si="2"/>
        <v>0</v>
      </c>
      <c r="AF23">
        <f t="shared" si="3"/>
        <v>0</v>
      </c>
      <c r="AG23">
        <f t="shared" si="3"/>
        <v>-2.0649274133122</v>
      </c>
      <c r="AH23">
        <f t="shared" si="4"/>
        <v>-1818.8049581663556</v>
      </c>
      <c r="AI23">
        <f t="shared" si="5"/>
        <v>-1820.8698855796679</v>
      </c>
      <c r="AJ23">
        <f t="shared" si="6"/>
        <v>74.888439410739522</v>
      </c>
      <c r="AK23">
        <f t="shared" si="19"/>
        <v>-29.246668922011224</v>
      </c>
      <c r="AL23">
        <f t="shared" si="7"/>
        <v>-1775.2281150909396</v>
      </c>
      <c r="AN23">
        <f t="shared" si="8"/>
        <v>0</v>
      </c>
      <c r="AO23">
        <f t="shared" si="8"/>
        <v>0</v>
      </c>
      <c r="AP23">
        <f t="shared" si="8"/>
        <v>-0.21406434506450925</v>
      </c>
      <c r="AQ23">
        <f t="shared" si="8"/>
        <v>-188.54962632582274</v>
      </c>
      <c r="AR23">
        <f t="shared" si="8"/>
        <v>-188.76369067088726</v>
      </c>
      <c r="AS23">
        <f t="shared" si="8"/>
        <v>7.7634422556524951</v>
      </c>
      <c r="AT23">
        <f t="shared" si="8"/>
        <v>-3.0319075565308058</v>
      </c>
      <c r="AU23">
        <f t="shared" si="8"/>
        <v>-184.03215597176558</v>
      </c>
      <c r="AW23">
        <v>20</v>
      </c>
      <c r="AX23">
        <f>IF(Z23&gt;0, (R23*SUMPRODUCT(K23:$K$98, X23:$X$98)-K23*$AZ$3)/Z23, 0)</f>
        <v>-2982.5382254549218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12.5</v>
      </c>
      <c r="R24">
        <f t="shared" si="0"/>
        <v>50000</v>
      </c>
      <c r="S24">
        <f t="shared" si="1"/>
        <v>-4207.9895919921219</v>
      </c>
      <c r="U24">
        <f t="shared" si="12"/>
        <v>0.202352371</v>
      </c>
      <c r="V24">
        <f t="shared" si="13"/>
        <v>0.01</v>
      </c>
      <c r="W24">
        <f t="shared" si="14"/>
        <v>0.16519419306497599</v>
      </c>
      <c r="X24">
        <f t="shared" si="15"/>
        <v>3.3427436642129646E-2</v>
      </c>
      <c r="Y24">
        <f t="shared" si="16"/>
        <v>1.6519419306497598E-3</v>
      </c>
      <c r="Z24">
        <f t="shared" si="17"/>
        <v>0.13011481449219658</v>
      </c>
      <c r="AB24">
        <f t="shared" si="18"/>
        <v>-492.69799543947124</v>
      </c>
      <c r="AC24">
        <f t="shared" si="22"/>
        <v>-547.52178514714888</v>
      </c>
      <c r="AE24">
        <f t="shared" si="2"/>
        <v>0</v>
      </c>
      <c r="AF24">
        <f t="shared" si="3"/>
        <v>0</v>
      </c>
      <c r="AG24">
        <f t="shared" si="3"/>
        <v>-1.6264351811524573</v>
      </c>
      <c r="AH24">
        <f t="shared" si="4"/>
        <v>-1671.3718321064823</v>
      </c>
      <c r="AI24">
        <f t="shared" ref="AI24:AI69" si="23">SUM(AE24:AH24)</f>
        <v>-1672.9982672876347</v>
      </c>
      <c r="AJ24">
        <f t="shared" si="6"/>
        <v>54.823789707677633</v>
      </c>
      <c r="AK24">
        <f t="shared" si="19"/>
        <v>-34.488859680762992</v>
      </c>
      <c r="AL24">
        <f t="shared" si="7"/>
        <v>-1652.66333726072</v>
      </c>
      <c r="AN24">
        <f t="shared" si="8"/>
        <v>0</v>
      </c>
      <c r="AO24">
        <f t="shared" si="8"/>
        <v>0</v>
      </c>
      <c r="AP24">
        <f t="shared" si="8"/>
        <v>-0.15054220878883798</v>
      </c>
      <c r="AQ24">
        <f t="shared" si="8"/>
        <v>-154.70152775130566</v>
      </c>
      <c r="AR24">
        <f t="shared" si="8"/>
        <v>-154.8520699600945</v>
      </c>
      <c r="AS24">
        <f t="shared" si="8"/>
        <v>5.0744686861239963</v>
      </c>
      <c r="AT24">
        <f t="shared" si="8"/>
        <v>-3.1922754593093572</v>
      </c>
      <c r="AU24">
        <f t="shared" si="8"/>
        <v>-152.96987673327985</v>
      </c>
      <c r="AW24">
        <v>21</v>
      </c>
      <c r="AX24">
        <f>IF(Z24&gt;0, (R24*SUMPRODUCT(K24:$K$98, X24:$X$98)-K24*$AZ$3)/Z24, 0)</f>
        <v>-4207.9895919921219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50000</v>
      </c>
      <c r="S25">
        <f t="shared" si="1"/>
        <v>-5890.4372206684993</v>
      </c>
      <c r="U25">
        <f t="shared" si="12"/>
        <v>0.22956153600000001</v>
      </c>
      <c r="V25">
        <f t="shared" si="13"/>
        <v>0.01</v>
      </c>
      <c r="W25">
        <f t="shared" si="14"/>
        <v>0.13011481449219658</v>
      </c>
      <c r="X25">
        <f t="shared" si="15"/>
        <v>2.9869356671183709E-2</v>
      </c>
      <c r="Y25">
        <f t="shared" si="16"/>
        <v>1.3011481449219659E-3</v>
      </c>
      <c r="Z25">
        <f t="shared" si="17"/>
        <v>9.8944309676090914E-2</v>
      </c>
      <c r="AB25">
        <f t="shared" si="18"/>
        <v>-547.52178514714888</v>
      </c>
      <c r="AC25">
        <f t="shared" si="22"/>
        <v>-582.82524448939625</v>
      </c>
      <c r="AE25">
        <f t="shared" si="2"/>
        <v>0</v>
      </c>
      <c r="AF25">
        <f t="shared" si="3"/>
        <v>0</v>
      </c>
      <c r="AG25">
        <f t="shared" si="3"/>
        <v>-1.2368038709511364</v>
      </c>
      <c r="AH25">
        <f t="shared" si="4"/>
        <v>-1493.4678335591855</v>
      </c>
      <c r="AI25">
        <f t="shared" si="23"/>
        <v>-1494.7046374301367</v>
      </c>
      <c r="AJ25">
        <f t="shared" si="6"/>
        <v>35.303459342247379</v>
      </c>
      <c r="AK25">
        <f t="shared" si="19"/>
        <v>-38.326524960300425</v>
      </c>
      <c r="AL25">
        <f t="shared" si="7"/>
        <v>-1497.7277030481898</v>
      </c>
      <c r="AN25">
        <f t="shared" si="8"/>
        <v>0</v>
      </c>
      <c r="AO25">
        <f t="shared" si="8"/>
        <v>0</v>
      </c>
      <c r="AP25">
        <f t="shared" si="8"/>
        <v>-0.10221257680227791</v>
      </c>
      <c r="AQ25">
        <f t="shared" si="8"/>
        <v>-123.42393100856552</v>
      </c>
      <c r="AR25">
        <f t="shared" si="8"/>
        <v>-123.52614358536781</v>
      </c>
      <c r="AS25">
        <f t="shared" si="8"/>
        <v>2.917566506830668</v>
      </c>
      <c r="AT25">
        <f t="shared" si="8"/>
        <v>-3.1674002386946758</v>
      </c>
      <c r="AU25">
        <f t="shared" si="8"/>
        <v>-123.77597731723182</v>
      </c>
      <c r="AW25">
        <v>22</v>
      </c>
      <c r="AX25">
        <f>IF(Z25&gt;0, (R25*SUMPRODUCT(K25:$K$98, X25:$X$98)-K25*$AZ$3)/Z25, 0)</f>
        <v>-5890.4372206684993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50000</v>
      </c>
      <c r="S26">
        <f t="shared" si="1"/>
        <v>-8313.2391834740283</v>
      </c>
      <c r="U26">
        <f t="shared" si="12"/>
        <v>0.26099212799999999</v>
      </c>
      <c r="V26">
        <f t="shared" si="13"/>
        <v>0.01</v>
      </c>
      <c r="W26">
        <f t="shared" si="14"/>
        <v>9.8944309676090914E-2</v>
      </c>
      <c r="X26">
        <f t="shared" si="15"/>
        <v>2.5823685935853956E-2</v>
      </c>
      <c r="Y26">
        <f t="shared" si="16"/>
        <v>9.8944309676090919E-4</v>
      </c>
      <c r="Z26">
        <f t="shared" si="17"/>
        <v>7.2131180643476039E-2</v>
      </c>
      <c r="AB26">
        <f t="shared" si="18"/>
        <v>-582.82524448939625</v>
      </c>
      <c r="AC26">
        <f t="shared" si="22"/>
        <v>-599.64375727558843</v>
      </c>
      <c r="AE26">
        <f t="shared" si="2"/>
        <v>0</v>
      </c>
      <c r="AF26">
        <f t="shared" si="3"/>
        <v>0</v>
      </c>
      <c r="AG26">
        <f t="shared" si="3"/>
        <v>-0.90163975804345053</v>
      </c>
      <c r="AH26">
        <f t="shared" si="4"/>
        <v>-1291.1842967926978</v>
      </c>
      <c r="AI26">
        <f t="shared" si="23"/>
        <v>-1292.0859365507413</v>
      </c>
      <c r="AJ26">
        <f t="shared" si="6"/>
        <v>16.818512786192173</v>
      </c>
      <c r="AK26">
        <f t="shared" si="19"/>
        <v>-40.797767114257745</v>
      </c>
      <c r="AL26">
        <f t="shared" si="7"/>
        <v>-1316.065190878807</v>
      </c>
      <c r="AN26">
        <f t="shared" si="8"/>
        <v>0</v>
      </c>
      <c r="AO26">
        <f t="shared" si="8"/>
        <v>0</v>
      </c>
      <c r="AP26">
        <f t="shared" si="8"/>
        <v>-6.6530154559165333E-2</v>
      </c>
      <c r="AQ26">
        <f t="shared" si="8"/>
        <v>-95.273849742821227</v>
      </c>
      <c r="AR26">
        <f t="shared" si="8"/>
        <v>-95.340379897380387</v>
      </c>
      <c r="AS26">
        <f t="shared" si="8"/>
        <v>1.2410036770658259</v>
      </c>
      <c r="AT26">
        <f t="shared" si="8"/>
        <v>-3.0103838340828775</v>
      </c>
      <c r="AU26">
        <f t="shared" si="8"/>
        <v>-97.109760054397455</v>
      </c>
      <c r="AW26">
        <v>23</v>
      </c>
      <c r="AX26">
        <f>IF(Z26&gt;0, (R26*SUMPRODUCT(K26:$K$98, X26:$X$98)-K26*$AZ$3)/Z26, 0)</f>
        <v>-8313.2391834740283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50000</v>
      </c>
      <c r="S27">
        <f t="shared" si="1"/>
        <v>-11982.871802705633</v>
      </c>
      <c r="U27">
        <f t="shared" si="12"/>
        <v>0.29613519399999999</v>
      </c>
      <c r="V27">
        <f t="shared" si="13"/>
        <v>0.01</v>
      </c>
      <c r="W27">
        <f t="shared" si="14"/>
        <v>7.2131180643476039E-2</v>
      </c>
      <c r="X27">
        <f t="shared" si="15"/>
        <v>2.1360581173304822E-2</v>
      </c>
      <c r="Y27">
        <f t="shared" si="16"/>
        <v>7.2131180643476042E-4</v>
      </c>
      <c r="Z27">
        <f t="shared" si="17"/>
        <v>5.0049287663736459E-2</v>
      </c>
      <c r="AB27">
        <f t="shared" si="18"/>
        <v>-599.64375727558843</v>
      </c>
      <c r="AC27">
        <f t="shared" si="22"/>
        <v>-599.73419789129048</v>
      </c>
      <c r="AE27">
        <f t="shared" si="2"/>
        <v>0</v>
      </c>
      <c r="AF27">
        <f t="shared" si="3"/>
        <v>0</v>
      </c>
      <c r="AG27">
        <f t="shared" si="3"/>
        <v>-0.62561609579670574</v>
      </c>
      <c r="AH27">
        <f t="shared" si="4"/>
        <v>-1068.0290586652411</v>
      </c>
      <c r="AI27">
        <f t="shared" si="23"/>
        <v>-1068.6546747610378</v>
      </c>
      <c r="AJ27">
        <f t="shared" si="6"/>
        <v>9.0440615702050309E-2</v>
      </c>
      <c r="AK27">
        <f t="shared" si="19"/>
        <v>-41.97506300929119</v>
      </c>
      <c r="AL27">
        <f t="shared" si="7"/>
        <v>-1110.5392971546271</v>
      </c>
      <c r="AN27">
        <f t="shared" si="8"/>
        <v>0</v>
      </c>
      <c r="AO27">
        <f t="shared" si="8"/>
        <v>0</v>
      </c>
      <c r="AP27">
        <f t="shared" si="8"/>
        <v>-4.1216904273522557E-2</v>
      </c>
      <c r="AQ27">
        <f t="shared" si="8"/>
        <v>-70.364000811530033</v>
      </c>
      <c r="AR27">
        <f t="shared" si="8"/>
        <v>-70.405217715803545</v>
      </c>
      <c r="AS27">
        <f t="shared" si="8"/>
        <v>5.958417989682223E-3</v>
      </c>
      <c r="AT27">
        <f t="shared" si="8"/>
        <v>-2.7654054388191822</v>
      </c>
      <c r="AU27">
        <f t="shared" si="8"/>
        <v>-73.164664736633057</v>
      </c>
      <c r="AW27">
        <v>24</v>
      </c>
      <c r="AX27">
        <f>IF(Z27&gt;0, (R27*SUMPRODUCT(K27:$K$98, X27:$X$98)-K27*$AZ$3)/Z27, 0)</f>
        <v>-11982.871802705633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50000</v>
      </c>
      <c r="S28">
        <f t="shared" si="1"/>
        <v>-17855.210180812996</v>
      </c>
      <c r="U28">
        <f t="shared" si="12"/>
        <v>0.33524791700000001</v>
      </c>
      <c r="V28">
        <f t="shared" si="13"/>
        <v>0.01</v>
      </c>
      <c r="W28">
        <f t="shared" si="14"/>
        <v>5.0049287663736459E-2</v>
      </c>
      <c r="X28">
        <f t="shared" si="15"/>
        <v>1.6778919436601446E-2</v>
      </c>
      <c r="Y28">
        <f t="shared" si="16"/>
        <v>5.0049287663736465E-4</v>
      </c>
      <c r="Z28">
        <f t="shared" si="17"/>
        <v>3.2769875350497649E-2</v>
      </c>
      <c r="AB28">
        <f t="shared" si="18"/>
        <v>-599.73419789129048</v>
      </c>
      <c r="AC28">
        <f t="shared" si="22"/>
        <v>-585.11301198217848</v>
      </c>
      <c r="AE28">
        <f t="shared" si="2"/>
        <v>0</v>
      </c>
      <c r="AF28">
        <f t="shared" si="3"/>
        <v>0</v>
      </c>
      <c r="AG28">
        <f t="shared" si="3"/>
        <v>-0.40962344188122063</v>
      </c>
      <c r="AH28">
        <f t="shared" si="4"/>
        <v>-838.94597183007227</v>
      </c>
      <c r="AI28">
        <f t="shared" si="23"/>
        <v>-839.35559527195346</v>
      </c>
      <c r="AJ28">
        <f t="shared" si="6"/>
        <v>-14.621185909112</v>
      </c>
      <c r="AK28">
        <f t="shared" si="19"/>
        <v>-41.98139385239034</v>
      </c>
      <c r="AL28">
        <f t="shared" si="7"/>
        <v>-895.95817503345575</v>
      </c>
      <c r="AN28">
        <f t="shared" si="8"/>
        <v>0</v>
      </c>
      <c r="AO28">
        <f t="shared" si="8"/>
        <v>0</v>
      </c>
      <c r="AP28">
        <f t="shared" si="8"/>
        <v>-2.4095405292768299E-2</v>
      </c>
      <c r="AQ28">
        <f t="shared" si="8"/>
        <v>-49.349576081738697</v>
      </c>
      <c r="AR28">
        <f t="shared" si="8"/>
        <v>-49.373671487031466</v>
      </c>
      <c r="AS28">
        <f t="shared" si="8"/>
        <v>-0.86006650088918668</v>
      </c>
      <c r="AT28">
        <f t="shared" si="8"/>
        <v>-2.469484400070054</v>
      </c>
      <c r="AU28">
        <f t="shared" si="8"/>
        <v>-52.703222387990699</v>
      </c>
      <c r="AW28">
        <v>25</v>
      </c>
      <c r="AX28">
        <f>IF(Z28&gt;0, (R28*SUMPRODUCT(K28:$K$98, X28:$X$98)-K28*$AZ$3)/Z28, 0)</f>
        <v>-17855.210180812996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50000</v>
      </c>
      <c r="S29">
        <f t="shared" si="1"/>
        <v>-27849.534458997834</v>
      </c>
      <c r="U29">
        <f t="shared" si="12"/>
        <v>0.37793865599999998</v>
      </c>
      <c r="V29">
        <f t="shared" si="13"/>
        <v>0.01</v>
      </c>
      <c r="W29">
        <f t="shared" si="14"/>
        <v>3.2769875350497649E-2</v>
      </c>
      <c r="X29">
        <f t="shared" si="15"/>
        <v>1.238500264725461E-2</v>
      </c>
      <c r="Y29">
        <f t="shared" si="16"/>
        <v>3.2769875350497648E-4</v>
      </c>
      <c r="Z29">
        <f t="shared" si="17"/>
        <v>2.0057173949738064E-2</v>
      </c>
      <c r="AB29">
        <f t="shared" si="18"/>
        <v>-585.11301198217848</v>
      </c>
      <c r="AC29">
        <f t="shared" si="22"/>
        <v>-558.58295706334388</v>
      </c>
      <c r="AE29">
        <f t="shared" si="2"/>
        <v>0</v>
      </c>
      <c r="AF29">
        <f t="shared" si="3"/>
        <v>0</v>
      </c>
      <c r="AG29">
        <f t="shared" si="3"/>
        <v>-0.25071467437172579</v>
      </c>
      <c r="AH29">
        <f t="shared" si="4"/>
        <v>-619.25013236273048</v>
      </c>
      <c r="AI29">
        <f t="shared" si="23"/>
        <v>-619.50084703710218</v>
      </c>
      <c r="AJ29">
        <f t="shared" si="6"/>
        <v>-26.530054918834594</v>
      </c>
      <c r="AK29">
        <f t="shared" si="19"/>
        <v>-40.957910838752497</v>
      </c>
      <c r="AL29">
        <f t="shared" si="7"/>
        <v>-686.98881279468924</v>
      </c>
      <c r="AN29">
        <f t="shared" si="8"/>
        <v>0</v>
      </c>
      <c r="AO29">
        <f t="shared" si="8"/>
        <v>0</v>
      </c>
      <c r="AP29">
        <f t="shared" si="8"/>
        <v>-1.3167737631889711E-2</v>
      </c>
      <c r="AQ29">
        <f t="shared" si="8"/>
        <v>-32.523518186157624</v>
      </c>
      <c r="AR29">
        <f t="shared" si="8"/>
        <v>-32.536685923789513</v>
      </c>
      <c r="AS29">
        <f t="shared" si="8"/>
        <v>-1.3933799583381536</v>
      </c>
      <c r="AT29">
        <f t="shared" si="8"/>
        <v>-2.1511426294712592</v>
      </c>
      <c r="AU29">
        <f t="shared" si="8"/>
        <v>-36.081208511598923</v>
      </c>
      <c r="AW29">
        <v>26</v>
      </c>
      <c r="AX29">
        <f>IF(Z29&gt;0, (R29*SUMPRODUCT(K29:$K$98, X29:$X$98)-K29*$AZ$3)/Z29, 0)</f>
        <v>-27849.534458997834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50000</v>
      </c>
      <c r="S30">
        <f t="shared" si="1"/>
        <v>-46171.580676459882</v>
      </c>
      <c r="U30">
        <f t="shared" si="12"/>
        <v>0.42486345599999997</v>
      </c>
      <c r="V30">
        <f t="shared" si="13"/>
        <v>0.01</v>
      </c>
      <c r="W30">
        <f t="shared" si="14"/>
        <v>2.0057173949738064E-2</v>
      </c>
      <c r="X30">
        <f t="shared" si="15"/>
        <v>8.5215602418788842E-3</v>
      </c>
      <c r="Y30">
        <f t="shared" si="16"/>
        <v>2.0057173949738065E-4</v>
      </c>
      <c r="Z30">
        <f t="shared" si="17"/>
        <v>1.1335041968361799E-2</v>
      </c>
      <c r="AB30">
        <f t="shared" si="18"/>
        <v>-558.58295706334388</v>
      </c>
      <c r="AC30">
        <f t="shared" si="22"/>
        <v>-523.35680471327544</v>
      </c>
      <c r="AE30">
        <f t="shared" si="2"/>
        <v>0</v>
      </c>
      <c r="AF30">
        <f t="shared" si="3"/>
        <v>0</v>
      </c>
      <c r="AG30">
        <f t="shared" si="3"/>
        <v>-0.14168802460452248</v>
      </c>
      <c r="AH30">
        <f t="shared" si="4"/>
        <v>-426.07801209394421</v>
      </c>
      <c r="AI30">
        <f t="shared" si="23"/>
        <v>-426.21970011854876</v>
      </c>
      <c r="AJ30">
        <f t="shared" si="6"/>
        <v>-35.226152350068446</v>
      </c>
      <c r="AK30">
        <f t="shared" si="19"/>
        <v>-39.100806994434073</v>
      </c>
      <c r="AL30">
        <f t="shared" si="7"/>
        <v>-500.5466594630513</v>
      </c>
      <c r="AN30">
        <f t="shared" si="8"/>
        <v>0</v>
      </c>
      <c r="AO30">
        <f t="shared" si="8"/>
        <v>0</v>
      </c>
      <c r="AP30">
        <f t="shared" si="8"/>
        <v>-6.6442586942722275E-3</v>
      </c>
      <c r="AQ30">
        <f t="shared" si="8"/>
        <v>-19.980323278521137</v>
      </c>
      <c r="AR30">
        <f t="shared" si="8"/>
        <v>-19.98696753721541</v>
      </c>
      <c r="AS30">
        <f t="shared" si="8"/>
        <v>-1.6518803877108308</v>
      </c>
      <c r="AT30">
        <f t="shared" si="8"/>
        <v>-1.833576814631775</v>
      </c>
      <c r="AU30">
        <f t="shared" si="8"/>
        <v>-23.472424739558015</v>
      </c>
      <c r="AW30">
        <v>27</v>
      </c>
      <c r="AX30">
        <f>IF(Z30&gt;0, (R30*SUMPRODUCT(K30:$K$98, X30:$X$98)-K30*$AZ$3)/Z30, 0)</f>
        <v>-46171.580676459882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50000</v>
      </c>
      <c r="S31">
        <f t="shared" si="1"/>
        <v>-83142.213850367203</v>
      </c>
      <c r="U31">
        <f t="shared" si="12"/>
        <v>0.47765295400000002</v>
      </c>
      <c r="V31">
        <f t="shared" si="13"/>
        <v>0.01</v>
      </c>
      <c r="W31">
        <f t="shared" si="14"/>
        <v>1.1335041968361799E-2</v>
      </c>
      <c r="X31">
        <f t="shared" si="15"/>
        <v>5.4142162799019882E-3</v>
      </c>
      <c r="Y31">
        <f t="shared" si="16"/>
        <v>1.1335041968361799E-4</v>
      </c>
      <c r="Z31">
        <f t="shared" si="17"/>
        <v>5.8074752687761935E-3</v>
      </c>
      <c r="AB31">
        <f t="shared" si="18"/>
        <v>-523.35680471327544</v>
      </c>
      <c r="AC31">
        <f t="shared" si="22"/>
        <v>-482.84635072730902</v>
      </c>
      <c r="AE31">
        <f t="shared" si="2"/>
        <v>0</v>
      </c>
      <c r="AF31">
        <f t="shared" si="3"/>
        <v>0</v>
      </c>
      <c r="AG31">
        <f t="shared" si="3"/>
        <v>-7.2593440859702416E-2</v>
      </c>
      <c r="AH31">
        <f t="shared" si="4"/>
        <v>-270.71081399509939</v>
      </c>
      <c r="AI31">
        <f t="shared" si="23"/>
        <v>-270.78340743595908</v>
      </c>
      <c r="AJ31">
        <f t="shared" si="6"/>
        <v>-40.510453985966421</v>
      </c>
      <c r="AK31">
        <f t="shared" si="19"/>
        <v>-36.634976329929287</v>
      </c>
      <c r="AL31">
        <f t="shared" si="7"/>
        <v>-347.92883775185476</v>
      </c>
      <c r="AN31">
        <f t="shared" si="8"/>
        <v>0</v>
      </c>
      <c r="AO31">
        <f t="shared" si="8"/>
        <v>0</v>
      </c>
      <c r="AP31">
        <f t="shared" si="8"/>
        <v>-3.0394342097055291E-3</v>
      </c>
      <c r="AQ31">
        <f t="shared" si="8"/>
        <v>-11.334463544497543</v>
      </c>
      <c r="AR31">
        <f t="shared" si="8"/>
        <v>-11.337502978707247</v>
      </c>
      <c r="AS31">
        <f t="shared" si="8"/>
        <v>-1.6961430431932938</v>
      </c>
      <c r="AT31">
        <f t="shared" si="8"/>
        <v>-1.5338796316893009</v>
      </c>
      <c r="AU31">
        <f t="shared" si="8"/>
        <v>-14.567525653589842</v>
      </c>
      <c r="AW31">
        <v>28</v>
      </c>
      <c r="AX31">
        <f>IF(Z31&gt;0, (R31*SUMPRODUCT(K31:$K$98, X31:$X$98)-K31*$AZ$3)/Z31, 0)</f>
        <v>-83142.213850367203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50000</v>
      </c>
      <c r="S32">
        <f t="shared" si="1"/>
        <v>-167307.18826704021</v>
      </c>
      <c r="U32">
        <f t="shared" si="12"/>
        <v>0.53697763200000004</v>
      </c>
      <c r="V32">
        <f t="shared" si="13"/>
        <v>0.01</v>
      </c>
      <c r="W32">
        <f t="shared" si="14"/>
        <v>5.8074752687761935E-3</v>
      </c>
      <c r="X32">
        <f t="shared" si="15"/>
        <v>3.1184843177260043E-3</v>
      </c>
      <c r="Y32">
        <f t="shared" si="16"/>
        <v>5.8074752687761938E-5</v>
      </c>
      <c r="Z32">
        <f t="shared" si="17"/>
        <v>2.6309161983624272E-3</v>
      </c>
      <c r="AB32">
        <f t="shared" si="18"/>
        <v>-482.84635072730902</v>
      </c>
      <c r="AC32">
        <f t="shared" si="22"/>
        <v>-440.17119171422831</v>
      </c>
      <c r="AE32">
        <f t="shared" si="2"/>
        <v>0</v>
      </c>
      <c r="AF32">
        <f t="shared" si="3"/>
        <v>0</v>
      </c>
      <c r="AG32">
        <f t="shared" si="3"/>
        <v>-3.2886452479530343E-2</v>
      </c>
      <c r="AH32">
        <f t="shared" si="4"/>
        <v>-155.9242158863002</v>
      </c>
      <c r="AI32">
        <f t="shared" si="23"/>
        <v>-155.95710233877972</v>
      </c>
      <c r="AJ32">
        <f t="shared" si="6"/>
        <v>-42.675159013080702</v>
      </c>
      <c r="AK32">
        <f t="shared" si="19"/>
        <v>-33.799244550911631</v>
      </c>
      <c r="AL32">
        <f t="shared" si="7"/>
        <v>-232.43150590277205</v>
      </c>
      <c r="AN32">
        <f t="shared" si="8"/>
        <v>0</v>
      </c>
      <c r="AO32">
        <f t="shared" si="8"/>
        <v>0</v>
      </c>
      <c r="AP32">
        <f t="shared" si="8"/>
        <v>-1.2294032884473279E-3</v>
      </c>
      <c r="AQ32">
        <f t="shared" si="8"/>
        <v>-5.8289578019552373</v>
      </c>
      <c r="AR32">
        <f t="shared" si="8"/>
        <v>-5.8301872052436838</v>
      </c>
      <c r="AS32">
        <f t="shared" si="8"/>
        <v>-1.5953371941941759</v>
      </c>
      <c r="AT32">
        <f t="shared" si="8"/>
        <v>-1.2635264452372945</v>
      </c>
      <c r="AU32">
        <f t="shared" si="8"/>
        <v>-8.6890508446751547</v>
      </c>
      <c r="AW32">
        <v>29</v>
      </c>
      <c r="AX32">
        <f>IF(Z32&gt;0, (R32*SUMPRODUCT(K32:$K$98, X32:$X$98)-K32*$AZ$3)/Z32, 0)</f>
        <v>-167307.18826704021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50000</v>
      </c>
      <c r="S33">
        <f t="shared" si="1"/>
        <v>-391574.54025766364</v>
      </c>
      <c r="U33">
        <f t="shared" si="12"/>
        <v>0.60388337299999995</v>
      </c>
      <c r="V33">
        <f t="shared" si="13"/>
        <v>0.01</v>
      </c>
      <c r="W33">
        <f t="shared" si="14"/>
        <v>2.6309161983624272E-3</v>
      </c>
      <c r="X33">
        <f t="shared" si="15"/>
        <v>1.5887665479474395E-3</v>
      </c>
      <c r="Y33">
        <f t="shared" si="16"/>
        <v>2.6309161983624273E-5</v>
      </c>
      <c r="Z33">
        <f t="shared" si="17"/>
        <v>1.0158404884313636E-3</v>
      </c>
      <c r="AB33">
        <f t="shared" si="18"/>
        <v>-440.17119171422831</v>
      </c>
      <c r="AC33">
        <f t="shared" si="22"/>
        <v>-397.77727223263167</v>
      </c>
      <c r="AE33">
        <f t="shared" si="2"/>
        <v>0</v>
      </c>
      <c r="AF33">
        <f t="shared" si="3"/>
        <v>0</v>
      </c>
      <c r="AG33">
        <f t="shared" si="3"/>
        <v>-1.2698006105392044E-2</v>
      </c>
      <c r="AH33">
        <f t="shared" si="4"/>
        <v>-79.438327397371978</v>
      </c>
      <c r="AI33">
        <f t="shared" si="23"/>
        <v>-79.451025403477374</v>
      </c>
      <c r="AJ33">
        <f t="shared" si="6"/>
        <v>-42.39391948159664</v>
      </c>
      <c r="AK33">
        <f t="shared" si="19"/>
        <v>-30.811983419995986</v>
      </c>
      <c r="AL33">
        <f t="shared" si="7"/>
        <v>-152.65692830507001</v>
      </c>
      <c r="AN33">
        <f t="shared" si="8"/>
        <v>0</v>
      </c>
      <c r="AO33">
        <f t="shared" si="8"/>
        <v>0</v>
      </c>
      <c r="AP33">
        <f t="shared" si="8"/>
        <v>-4.2383308121249135E-4</v>
      </c>
      <c r="AQ33">
        <f t="shared" si="8"/>
        <v>-2.6514864450173721</v>
      </c>
      <c r="AR33">
        <f t="shared" si="8"/>
        <v>-2.6519102780985846</v>
      </c>
      <c r="AS33">
        <f t="shared" si="8"/>
        <v>-1.4150210174280444</v>
      </c>
      <c r="AT33">
        <f t="shared" si="8"/>
        <v>-1.0284400371818772</v>
      </c>
      <c r="AU33">
        <f t="shared" si="8"/>
        <v>-5.0953713327085062</v>
      </c>
      <c r="AW33">
        <v>30</v>
      </c>
      <c r="AX33">
        <f>IF(Z33&gt;0, (R33*SUMPRODUCT(K33:$K$98, X33:$X$98)-K33*$AZ$3)/Z33, 0)</f>
        <v>-391574.54025766364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50000</v>
      </c>
      <c r="S34">
        <f t="shared" si="1"/>
        <v>-1120947.4101354149</v>
      </c>
      <c r="U34">
        <f t="shared" si="12"/>
        <v>0.676158394</v>
      </c>
      <c r="V34">
        <f t="shared" si="13"/>
        <v>0.01</v>
      </c>
      <c r="W34">
        <f t="shared" si="14"/>
        <v>1.0158404884313636E-3</v>
      </c>
      <c r="X34">
        <f t="shared" si="15"/>
        <v>6.868690732179264E-4</v>
      </c>
      <c r="Y34">
        <f t="shared" si="16"/>
        <v>1.0158404884313635E-5</v>
      </c>
      <c r="Z34">
        <f t="shared" si="17"/>
        <v>3.188130103291235E-4</v>
      </c>
      <c r="AB34">
        <f t="shared" si="18"/>
        <v>-397.77727223263167</v>
      </c>
      <c r="AC34">
        <f t="shared" si="22"/>
        <v>-357.37261824590627</v>
      </c>
      <c r="AE34">
        <f t="shared" si="2"/>
        <v>0</v>
      </c>
      <c r="AF34">
        <f t="shared" si="3"/>
        <v>0</v>
      </c>
      <c r="AG34">
        <f t="shared" si="3"/>
        <v>-3.9851626291140434E-3</v>
      </c>
      <c r="AH34">
        <f t="shared" si="4"/>
        <v>-34.343453660896323</v>
      </c>
      <c r="AI34">
        <f t="shared" si="23"/>
        <v>-34.347438823525437</v>
      </c>
      <c r="AJ34">
        <f t="shared" si="6"/>
        <v>-40.404653986725407</v>
      </c>
      <c r="AK34">
        <f t="shared" si="19"/>
        <v>-27.844409056284221</v>
      </c>
      <c r="AL34">
        <f t="shared" si="7"/>
        <v>-102.59650186653506</v>
      </c>
      <c r="AN34">
        <f t="shared" si="8"/>
        <v>0</v>
      </c>
      <c r="AO34">
        <f t="shared" si="8"/>
        <v>0</v>
      </c>
      <c r="AP34">
        <f t="shared" si="8"/>
        <v>-1.1876469186040775E-4</v>
      </c>
      <c r="AQ34">
        <f t="shared" si="8"/>
        <v>-1.0234939125596778</v>
      </c>
      <c r="AR34">
        <f t="shared" si="8"/>
        <v>-1.0236126772515382</v>
      </c>
      <c r="AS34">
        <f t="shared" si="8"/>
        <v>-1.2041280938957926</v>
      </c>
      <c r="AT34">
        <f t="shared" si="8"/>
        <v>-0.82981121960885174</v>
      </c>
      <c r="AU34">
        <f t="shared" ref="AU34:AU69" si="24">AL34*$K34</f>
        <v>-3.0575519907561826</v>
      </c>
      <c r="AW34">
        <v>31</v>
      </c>
      <c r="AX34">
        <f>IF(Z34&gt;0, (R34*SUMPRODUCT(K34:$K$98, X34:$X$98)-K34*$AZ$3)/Z34, 0)</f>
        <v>-1120947.4101354149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50000</v>
      </c>
      <c r="S35">
        <f t="shared" si="1"/>
        <v>-4210985.1838982711</v>
      </c>
      <c r="U35">
        <f t="shared" si="12"/>
        <v>0.75167664000000001</v>
      </c>
      <c r="V35">
        <f t="shared" si="13"/>
        <v>0.01</v>
      </c>
      <c r="W35">
        <f t="shared" si="14"/>
        <v>3.188130103291235E-4</v>
      </c>
      <c r="X35">
        <f t="shared" si="15"/>
        <v>2.3964429239248084E-4</v>
      </c>
      <c r="Y35">
        <f t="shared" si="16"/>
        <v>3.188130103291235E-6</v>
      </c>
      <c r="Z35">
        <f t="shared" si="17"/>
        <v>7.5980587833351427E-5</v>
      </c>
      <c r="AB35">
        <f t="shared" si="18"/>
        <v>-357.37261824590627</v>
      </c>
      <c r="AC35">
        <f t="shared" si="22"/>
        <v>-319.95312963012412</v>
      </c>
      <c r="AE35">
        <f t="shared" si="2"/>
        <v>0</v>
      </c>
      <c r="AF35">
        <f t="shared" ref="AF35:AG69" si="25">-$Z35*P35</f>
        <v>0</v>
      </c>
      <c r="AG35">
        <f t="shared" si="25"/>
        <v>-9.4975734791689285E-4</v>
      </c>
      <c r="AH35">
        <f t="shared" si="4"/>
        <v>-11.982214619624042</v>
      </c>
      <c r="AI35">
        <f t="shared" si="23"/>
        <v>-11.983164376971958</v>
      </c>
      <c r="AJ35">
        <f t="shared" si="6"/>
        <v>-37.419488615782143</v>
      </c>
      <c r="AK35">
        <f t="shared" si="19"/>
        <v>-25.01608327721344</v>
      </c>
      <c r="AL35">
        <f t="shared" si="7"/>
        <v>-74.418736269967539</v>
      </c>
      <c r="AN35">
        <f t="shared" ref="AN35:AT69" si="26">AE35*$K35</f>
        <v>0</v>
      </c>
      <c r="AO35">
        <f t="shared" si="26"/>
        <v>0</v>
      </c>
      <c r="AP35">
        <f t="shared" si="26"/>
        <v>-2.5271786083515208E-5</v>
      </c>
      <c r="AQ35">
        <f t="shared" si="26"/>
        <v>-0.31883087331523802</v>
      </c>
      <c r="AR35">
        <f t="shared" si="26"/>
        <v>-0.31885614510132154</v>
      </c>
      <c r="AS35">
        <f t="shared" si="26"/>
        <v>-0.99568306970900866</v>
      </c>
      <c r="AT35">
        <f t="shared" si="26"/>
        <v>-0.66564486878227336</v>
      </c>
      <c r="AU35">
        <f t="shared" si="24"/>
        <v>-1.9801840835926035</v>
      </c>
      <c r="AW35">
        <v>32</v>
      </c>
      <c r="AX35">
        <f>IF(Z35&gt;0, (R35*SUMPRODUCT(K35:$K$98, X35:$X$98)-K35*$AZ$3)/Z35, 0)</f>
        <v>-4210985.1838982711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50000</v>
      </c>
      <c r="S36">
        <f t="shared" si="1"/>
        <v>-15929213.038948392</v>
      </c>
      <c r="U36">
        <f t="shared" si="12"/>
        <v>0.75374016600000004</v>
      </c>
      <c r="V36">
        <f t="shared" si="13"/>
        <v>0.01</v>
      </c>
      <c r="W36">
        <f t="shared" si="14"/>
        <v>7.5980587833351427E-5</v>
      </c>
      <c r="X36">
        <f t="shared" si="15"/>
        <v>5.7269620886287889E-5</v>
      </c>
      <c r="Y36">
        <f t="shared" si="16"/>
        <v>7.598058783335143E-7</v>
      </c>
      <c r="Z36">
        <f t="shared" si="17"/>
        <v>1.7951161068730024E-5</v>
      </c>
      <c r="AB36">
        <f t="shared" si="18"/>
        <v>-319.95312963012412</v>
      </c>
      <c r="AC36">
        <f t="shared" si="22"/>
        <v>-285.94786896027705</v>
      </c>
      <c r="AE36">
        <f t="shared" si="2"/>
        <v>0</v>
      </c>
      <c r="AF36">
        <f t="shared" si="25"/>
        <v>0</v>
      </c>
      <c r="AG36">
        <f t="shared" si="25"/>
        <v>-2.2438951335912531E-4</v>
      </c>
      <c r="AH36">
        <f t="shared" si="4"/>
        <v>-2.8634810443143945</v>
      </c>
      <c r="AI36">
        <f t="shared" si="23"/>
        <v>-2.8637054338277537</v>
      </c>
      <c r="AJ36">
        <f t="shared" si="6"/>
        <v>-34.005260669847075</v>
      </c>
      <c r="AK36">
        <f t="shared" si="19"/>
        <v>-22.396719074108692</v>
      </c>
      <c r="AL36">
        <f t="shared" si="7"/>
        <v>-59.265685177783524</v>
      </c>
      <c r="AN36">
        <f t="shared" si="26"/>
        <v>0</v>
      </c>
      <c r="AO36">
        <f t="shared" si="26"/>
        <v>0</v>
      </c>
      <c r="AP36">
        <f t="shared" si="26"/>
        <v>-5.3309892722989386E-6</v>
      </c>
      <c r="AQ36">
        <f t="shared" si="26"/>
        <v>-6.8029857991804429E-2</v>
      </c>
      <c r="AR36">
        <f t="shared" si="26"/>
        <v>-6.803518898107673E-2</v>
      </c>
      <c r="AS36">
        <f t="shared" si="26"/>
        <v>-0.80788837730821494</v>
      </c>
      <c r="AT36">
        <f t="shared" si="26"/>
        <v>-0.53209558384164535</v>
      </c>
      <c r="AU36">
        <f t="shared" si="24"/>
        <v>-1.4080191501309371</v>
      </c>
      <c r="AW36">
        <v>33</v>
      </c>
      <c r="AX36">
        <f>IF(Z36&gt;0, (R36*SUMPRODUCT(K36:$K$98, X36:$X$98)-K36*$AZ$3)/Z36, 0)</f>
        <v>-15929213.038948392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50000</v>
      </c>
      <c r="S37">
        <f t="shared" si="1"/>
        <v>-60785947.712512553</v>
      </c>
      <c r="U37">
        <f t="shared" si="12"/>
        <v>0.75596915499999995</v>
      </c>
      <c r="V37">
        <f t="shared" si="13"/>
        <v>0.01</v>
      </c>
      <c r="W37">
        <f t="shared" si="14"/>
        <v>1.7951161068730024E-5</v>
      </c>
      <c r="X37">
        <f t="shared" si="15"/>
        <v>1.3570524064396732E-5</v>
      </c>
      <c r="Y37">
        <f t="shared" si="16"/>
        <v>1.7951161068730023E-7</v>
      </c>
      <c r="Z37">
        <f t="shared" si="17"/>
        <v>4.2011253936459909E-6</v>
      </c>
      <c r="AB37">
        <f t="shared" si="18"/>
        <v>-285.94786896027705</v>
      </c>
      <c r="AC37">
        <f t="shared" si="22"/>
        <v>-255.36938851187392</v>
      </c>
      <c r="AE37">
        <f t="shared" si="2"/>
        <v>0</v>
      </c>
      <c r="AF37">
        <f t="shared" si="25"/>
        <v>0</v>
      </c>
      <c r="AG37">
        <f t="shared" si="25"/>
        <v>-5.2514067420574886E-5</v>
      </c>
      <c r="AH37">
        <f t="shared" si="4"/>
        <v>-0.67852620321983659</v>
      </c>
      <c r="AI37">
        <f t="shared" si="23"/>
        <v>-0.67857871728725716</v>
      </c>
      <c r="AJ37">
        <f t="shared" si="6"/>
        <v>-30.578480448403127</v>
      </c>
      <c r="AK37">
        <f t="shared" si="19"/>
        <v>-20.016350827219394</v>
      </c>
      <c r="AL37">
        <f t="shared" si="7"/>
        <v>-51.273409992909777</v>
      </c>
      <c r="AN37">
        <f t="shared" si="26"/>
        <v>0</v>
      </c>
      <c r="AO37">
        <f t="shared" si="26"/>
        <v>0</v>
      </c>
      <c r="AP37">
        <f t="shared" si="26"/>
        <v>-1.1139427893589782E-6</v>
      </c>
      <c r="AQ37">
        <f t="shared" si="26"/>
        <v>-1.4393083769621045E-2</v>
      </c>
      <c r="AR37">
        <f t="shared" si="26"/>
        <v>-1.4394197712410404E-2</v>
      </c>
      <c r="AS37">
        <f t="shared" si="26"/>
        <v>-0.64863910716059836</v>
      </c>
      <c r="AT37">
        <f t="shared" si="26"/>
        <v>-0.42459231913399126</v>
      </c>
      <c r="AU37">
        <f t="shared" si="24"/>
        <v>-1.0876256240069999</v>
      </c>
      <c r="AW37">
        <v>34</v>
      </c>
      <c r="AX37">
        <f>IF(Z37&gt;0, (R37*SUMPRODUCT(K37:$K$98, X37:$X$98)-K37*$AZ$3)/Z37, 0)</f>
        <v>-60785947.712512553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50000</v>
      </c>
      <c r="S38">
        <f t="shared" si="1"/>
        <v>-234378465.99899313</v>
      </c>
      <c r="U38">
        <f t="shared" si="12"/>
        <v>0.75842527199999998</v>
      </c>
      <c r="V38">
        <f t="shared" si="13"/>
        <v>0.01</v>
      </c>
      <c r="W38">
        <f t="shared" si="14"/>
        <v>4.2011253936459909E-6</v>
      </c>
      <c r="X38">
        <f t="shared" si="15"/>
        <v>3.1862396693820676E-6</v>
      </c>
      <c r="Y38">
        <f t="shared" si="16"/>
        <v>4.2011253936459909E-8</v>
      </c>
      <c r="Z38">
        <f t="shared" si="17"/>
        <v>9.7287447032746333E-7</v>
      </c>
      <c r="AB38">
        <f t="shared" si="18"/>
        <v>-255.36938851187392</v>
      </c>
      <c r="AC38">
        <f t="shared" si="22"/>
        <v>-228.02082596493381</v>
      </c>
      <c r="AE38">
        <f t="shared" si="2"/>
        <v>0</v>
      </c>
      <c r="AF38">
        <f t="shared" si="25"/>
        <v>0</v>
      </c>
      <c r="AG38">
        <f t="shared" si="25"/>
        <v>-1.2160930879093291E-5</v>
      </c>
      <c r="AH38">
        <f t="shared" si="4"/>
        <v>-0.15931198346910339</v>
      </c>
      <c r="AI38">
        <f t="shared" si="23"/>
        <v>-0.15932414439998249</v>
      </c>
      <c r="AJ38">
        <f t="shared" si="6"/>
        <v>-27.348562546940116</v>
      </c>
      <c r="AK38">
        <f t="shared" si="19"/>
        <v>-17.875857195831177</v>
      </c>
      <c r="AL38">
        <f t="shared" si="7"/>
        <v>-45.383743887171278</v>
      </c>
      <c r="AN38">
        <f t="shared" si="26"/>
        <v>0</v>
      </c>
      <c r="AO38">
        <f t="shared" si="26"/>
        <v>0</v>
      </c>
      <c r="AP38">
        <f t="shared" si="26"/>
        <v>-2.3032232004764884E-7</v>
      </c>
      <c r="AQ38">
        <f t="shared" si="26"/>
        <v>-3.0172941536143636E-3</v>
      </c>
      <c r="AR38">
        <f t="shared" si="26"/>
        <v>-3.0175244759344114E-3</v>
      </c>
      <c r="AS38">
        <f t="shared" si="26"/>
        <v>-0.51796893168832236</v>
      </c>
      <c r="AT38">
        <f t="shared" si="26"/>
        <v>-0.33856034074352626</v>
      </c>
      <c r="AU38">
        <f t="shared" si="24"/>
        <v>-0.85954679690778313</v>
      </c>
      <c r="AW38">
        <v>35</v>
      </c>
      <c r="AX38">
        <f>IF(Z38&gt;0, (R38*SUMPRODUCT(K38:$K$98, X38:$X$98)-K38*$AZ$3)/Z38, 0)</f>
        <v>-234378465.99899313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50000</v>
      </c>
      <c r="S39">
        <f t="shared" si="1"/>
        <v>-914404084.15482891</v>
      </c>
      <c r="U39">
        <f t="shared" si="12"/>
        <v>0.76114147499999996</v>
      </c>
      <c r="V39">
        <f t="shared" si="13"/>
        <v>0.01</v>
      </c>
      <c r="W39">
        <f t="shared" si="14"/>
        <v>9.7287447032746333E-7</v>
      </c>
      <c r="X39">
        <f t="shared" si="15"/>
        <v>7.4049510933488918E-7</v>
      </c>
      <c r="Y39">
        <f t="shared" si="16"/>
        <v>9.728744703274633E-9</v>
      </c>
      <c r="Z39">
        <f t="shared" si="17"/>
        <v>2.2265061628929951E-7</v>
      </c>
      <c r="AB39">
        <f t="shared" si="18"/>
        <v>-228.02082596493381</v>
      </c>
      <c r="AC39">
        <f t="shared" si="22"/>
        <v>-203.59263287452515</v>
      </c>
      <c r="AE39">
        <f t="shared" si="2"/>
        <v>0</v>
      </c>
      <c r="AF39">
        <f t="shared" si="25"/>
        <v>0</v>
      </c>
      <c r="AG39">
        <f t="shared" si="25"/>
        <v>-2.7831327036162438E-6</v>
      </c>
      <c r="AH39">
        <f t="shared" si="4"/>
        <v>-3.7024755466744462E-2</v>
      </c>
      <c r="AI39">
        <f t="shared" si="23"/>
        <v>-3.702753859944808E-2</v>
      </c>
      <c r="AJ39">
        <f t="shared" si="6"/>
        <v>-24.428193090408655</v>
      </c>
      <c r="AK39">
        <f t="shared" si="19"/>
        <v>-15.961457817545368</v>
      </c>
      <c r="AL39">
        <f t="shared" si="7"/>
        <v>-40.426678446553474</v>
      </c>
      <c r="AN39">
        <f t="shared" si="26"/>
        <v>0</v>
      </c>
      <c r="AO39">
        <f t="shared" si="26"/>
        <v>0</v>
      </c>
      <c r="AP39">
        <f t="shared" si="26"/>
        <v>-4.7063595036323959E-8</v>
      </c>
      <c r="AQ39">
        <f t="shared" si="26"/>
        <v>-6.2609953716603395E-4</v>
      </c>
      <c r="AR39">
        <f t="shared" si="26"/>
        <v>-6.2614660076107029E-4</v>
      </c>
      <c r="AS39">
        <f t="shared" si="26"/>
        <v>-0.41308795142333432</v>
      </c>
      <c r="AT39">
        <f t="shared" si="26"/>
        <v>-0.26991296029048539</v>
      </c>
      <c r="AU39">
        <f t="shared" si="24"/>
        <v>-0.68362705831458082</v>
      </c>
      <c r="AW39">
        <v>36</v>
      </c>
      <c r="AX39">
        <f>IF(Z39&gt;0, (R39*SUMPRODUCT(K39:$K$98, X39:$X$98)-K39*$AZ$3)/Z39, 0)</f>
        <v>-914404084.15482891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50000</v>
      </c>
      <c r="S40">
        <f t="shared" si="1"/>
        <v>-3609973569.772296</v>
      </c>
      <c r="U40">
        <f t="shared" si="12"/>
        <v>0.76383916100000004</v>
      </c>
      <c r="V40">
        <f t="shared" si="13"/>
        <v>0.01</v>
      </c>
      <c r="W40">
        <f t="shared" si="14"/>
        <v>2.2265061628929951E-7</v>
      </c>
      <c r="X40">
        <f t="shared" si="15"/>
        <v>1.7006925994255148E-7</v>
      </c>
      <c r="Y40">
        <f t="shared" si="16"/>
        <v>2.226506162892995E-9</v>
      </c>
      <c r="Z40">
        <f t="shared" si="17"/>
        <v>5.0354850183855034E-8</v>
      </c>
      <c r="AB40">
        <f t="shared" si="18"/>
        <v>-203.59263287452515</v>
      </c>
      <c r="AC40">
        <f t="shared" si="22"/>
        <v>-181.77967827356031</v>
      </c>
      <c r="AE40">
        <f t="shared" si="2"/>
        <v>0</v>
      </c>
      <c r="AF40">
        <f t="shared" si="25"/>
        <v>0</v>
      </c>
      <c r="AG40">
        <f t="shared" si="25"/>
        <v>-6.2943562729818791E-7</v>
      </c>
      <c r="AH40">
        <f t="shared" si="4"/>
        <v>-8.503462997127573E-3</v>
      </c>
      <c r="AI40">
        <f t="shared" si="23"/>
        <v>-8.5040924327548714E-3</v>
      </c>
      <c r="AJ40">
        <f t="shared" si="6"/>
        <v>-21.812954600964844</v>
      </c>
      <c r="AK40">
        <f t="shared" si="19"/>
        <v>-14.251484301216761</v>
      </c>
      <c r="AL40">
        <f t="shared" si="7"/>
        <v>-36.072942994614358</v>
      </c>
      <c r="AN40">
        <f t="shared" si="26"/>
        <v>0</v>
      </c>
      <c r="AO40">
        <f t="shared" si="26"/>
        <v>0</v>
      </c>
      <c r="AP40">
        <f t="shared" si="26"/>
        <v>-9.5035197676529096E-9</v>
      </c>
      <c r="AQ40">
        <f t="shared" si="26"/>
        <v>-1.283893462363909E-4</v>
      </c>
      <c r="AR40">
        <f t="shared" si="26"/>
        <v>-1.2839884975615856E-4</v>
      </c>
      <c r="AS40">
        <f t="shared" si="26"/>
        <v>-0.32934240810455262</v>
      </c>
      <c r="AT40">
        <f t="shared" si="26"/>
        <v>-0.21517571758111781</v>
      </c>
      <c r="AU40">
        <f t="shared" si="24"/>
        <v>-0.54464652453542661</v>
      </c>
      <c r="AW40">
        <v>37</v>
      </c>
      <c r="AX40">
        <f>IF(Z40&gt;0, (R40*SUMPRODUCT(K40:$K$98, X40:$X$98)-K40*$AZ$3)/Z40, 0)</f>
        <v>-3609973569.772296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50000</v>
      </c>
      <c r="S41">
        <f t="shared" si="1"/>
        <v>-14437761909.037361</v>
      </c>
      <c r="U41">
        <f t="shared" si="12"/>
        <v>0.76675259399999995</v>
      </c>
      <c r="V41">
        <f t="shared" si="13"/>
        <v>0.01</v>
      </c>
      <c r="W41">
        <f t="shared" si="14"/>
        <v>5.0354850183855034E-8</v>
      </c>
      <c r="X41">
        <f t="shared" si="15"/>
        <v>3.8609711998952221E-8</v>
      </c>
      <c r="Y41">
        <f t="shared" si="16"/>
        <v>5.0354850183855038E-10</v>
      </c>
      <c r="Z41">
        <f t="shared" si="17"/>
        <v>1.1241589683064263E-8</v>
      </c>
      <c r="AB41">
        <f t="shared" si="18"/>
        <v>-181.77967827356031</v>
      </c>
      <c r="AC41">
        <f t="shared" si="22"/>
        <v>-162.30339532317259</v>
      </c>
      <c r="AE41">
        <f t="shared" si="2"/>
        <v>0</v>
      </c>
      <c r="AF41">
        <f t="shared" si="25"/>
        <v>0</v>
      </c>
      <c r="AG41">
        <f t="shared" si="25"/>
        <v>-1.4051987103830331E-7</v>
      </c>
      <c r="AH41">
        <f t="shared" si="4"/>
        <v>-1.9304855999476111E-3</v>
      </c>
      <c r="AI41">
        <f t="shared" si="23"/>
        <v>-1.9306261198186495E-3</v>
      </c>
      <c r="AJ41">
        <f t="shared" si="6"/>
        <v>-19.476282950387713</v>
      </c>
      <c r="AK41">
        <f t="shared" si="19"/>
        <v>-12.724577479149223</v>
      </c>
      <c r="AL41">
        <f t="shared" si="7"/>
        <v>-32.202791055656753</v>
      </c>
      <c r="AN41">
        <f t="shared" si="26"/>
        <v>0</v>
      </c>
      <c r="AO41">
        <f t="shared" si="26"/>
        <v>0</v>
      </c>
      <c r="AP41">
        <f t="shared" si="26"/>
        <v>-1.8943179785698533E-9</v>
      </c>
      <c r="AQ41">
        <f t="shared" si="26"/>
        <v>-2.6024458692779093E-5</v>
      </c>
      <c r="AR41">
        <f t="shared" si="26"/>
        <v>-2.6026353010757664E-5</v>
      </c>
      <c r="AS41">
        <f t="shared" si="26"/>
        <v>-0.26255555656307289</v>
      </c>
      <c r="AT41">
        <f t="shared" si="26"/>
        <v>-0.17153727590517781</v>
      </c>
      <c r="AU41">
        <f t="shared" si="24"/>
        <v>-0.43411885882126144</v>
      </c>
      <c r="AW41">
        <v>38</v>
      </c>
      <c r="AX41">
        <f>IF(Z41&gt;0, (R41*SUMPRODUCT(K41:$K$98, X41:$X$98)-K41*$AZ$3)/Z41, 0)</f>
        <v>-14437761909.037361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50000</v>
      </c>
      <c r="S42">
        <f t="shared" si="1"/>
        <v>-58543019202.038635</v>
      </c>
      <c r="U42">
        <f t="shared" si="12"/>
        <v>0.76980532899999998</v>
      </c>
      <c r="V42">
        <f t="shared" si="13"/>
        <v>0.01</v>
      </c>
      <c r="W42">
        <f t="shared" si="14"/>
        <v>1.1241589683064263E-8</v>
      </c>
      <c r="X42">
        <f t="shared" si="15"/>
        <v>8.6538356444542907E-9</v>
      </c>
      <c r="Y42">
        <f t="shared" si="16"/>
        <v>1.1241589683064264E-10</v>
      </c>
      <c r="Z42">
        <f t="shared" si="17"/>
        <v>2.4753381417793303E-9</v>
      </c>
      <c r="AB42">
        <f t="shared" si="18"/>
        <v>-162.30339532317259</v>
      </c>
      <c r="AC42">
        <f t="shared" si="22"/>
        <v>-144.91376836572596</v>
      </c>
      <c r="AE42">
        <f t="shared" si="2"/>
        <v>0</v>
      </c>
      <c r="AF42">
        <f t="shared" si="25"/>
        <v>0</v>
      </c>
      <c r="AG42">
        <f t="shared" si="25"/>
        <v>-3.0941726772241631E-8</v>
      </c>
      <c r="AH42">
        <f t="shared" si="4"/>
        <v>-4.3269178222271452E-4</v>
      </c>
      <c r="AI42">
        <f t="shared" si="23"/>
        <v>-4.3272272394948675E-4</v>
      </c>
      <c r="AJ42">
        <f t="shared" si="6"/>
        <v>-17.389626957446637</v>
      </c>
      <c r="AK42">
        <f t="shared" si="19"/>
        <v>-11.361237672622083</v>
      </c>
      <c r="AL42">
        <f t="shared" si="7"/>
        <v>-28.751297352792669</v>
      </c>
      <c r="AN42">
        <f t="shared" si="26"/>
        <v>0</v>
      </c>
      <c r="AO42">
        <f t="shared" si="26"/>
        <v>0</v>
      </c>
      <c r="AP42">
        <f t="shared" si="26"/>
        <v>-3.7242743219694105E-10</v>
      </c>
      <c r="AQ42">
        <f t="shared" si="26"/>
        <v>-5.2080574097270737E-6</v>
      </c>
      <c r="AR42">
        <f t="shared" si="26"/>
        <v>-5.2084298371592707E-6</v>
      </c>
      <c r="AS42">
        <f t="shared" si="26"/>
        <v>-0.20930874874231731</v>
      </c>
      <c r="AT42">
        <f t="shared" si="26"/>
        <v>-0.1367485597730024</v>
      </c>
      <c r="AU42">
        <f t="shared" si="24"/>
        <v>-0.34606251694515683</v>
      </c>
      <c r="AW42">
        <v>39</v>
      </c>
      <c r="AX42">
        <f>IF(Z42&gt;0, (R42*SUMPRODUCT(K42:$K$98, X42:$X$98)-K42*$AZ$3)/Z42, 0)</f>
        <v>-58543019202.038635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50000</v>
      </c>
      <c r="S43">
        <f t="shared" si="1"/>
        <v>-240833162964.88049</v>
      </c>
      <c r="U43">
        <f t="shared" si="12"/>
        <v>0.772959481</v>
      </c>
      <c r="V43">
        <f t="shared" si="13"/>
        <v>0.01</v>
      </c>
      <c r="W43">
        <f t="shared" si="14"/>
        <v>2.4753381417793303E-9</v>
      </c>
      <c r="X43">
        <f t="shared" si="15"/>
        <v>1.9133360853692557E-9</v>
      </c>
      <c r="Y43">
        <f t="shared" si="16"/>
        <v>2.4753381417793303E-11</v>
      </c>
      <c r="Z43">
        <f t="shared" si="17"/>
        <v>5.3724867499228134E-10</v>
      </c>
      <c r="AB43">
        <f t="shared" si="18"/>
        <v>-144.91376836572596</v>
      </c>
      <c r="AC43">
        <f t="shared" si="22"/>
        <v>-129.3872976970822</v>
      </c>
      <c r="AE43">
        <f t="shared" si="2"/>
        <v>0</v>
      </c>
      <c r="AF43">
        <f t="shared" si="25"/>
        <v>0</v>
      </c>
      <c r="AG43">
        <f t="shared" si="25"/>
        <v>-6.7156084374035171E-9</v>
      </c>
      <c r="AH43">
        <f t="shared" si="4"/>
        <v>-9.5666804268462784E-5</v>
      </c>
      <c r="AI43">
        <f t="shared" si="23"/>
        <v>-9.5673519876900186E-5</v>
      </c>
      <c r="AJ43">
        <f t="shared" si="6"/>
        <v>-15.526470668643753</v>
      </c>
      <c r="AK43">
        <f t="shared" si="19"/>
        <v>-10.143963785600818</v>
      </c>
      <c r="AL43">
        <f t="shared" si="7"/>
        <v>-25.670530127764447</v>
      </c>
      <c r="AN43">
        <f t="shared" si="26"/>
        <v>0</v>
      </c>
      <c r="AO43">
        <f t="shared" si="26"/>
        <v>0</v>
      </c>
      <c r="AP43">
        <f t="shared" si="26"/>
        <v>-7.2171288548090509E-11</v>
      </c>
      <c r="AQ43">
        <f t="shared" si="26"/>
        <v>-1.0281118382182509E-6</v>
      </c>
      <c r="AR43">
        <f t="shared" si="26"/>
        <v>-1.0281840095067987E-6</v>
      </c>
      <c r="AS43">
        <f t="shared" si="26"/>
        <v>-0.16685984675923138</v>
      </c>
      <c r="AT43">
        <f t="shared" si="26"/>
        <v>-0.10901513157235729</v>
      </c>
      <c r="AU43">
        <f t="shared" si="24"/>
        <v>-0.27587600651559818</v>
      </c>
      <c r="AW43">
        <v>40</v>
      </c>
      <c r="AX43">
        <f>IF(Z43&gt;0, (R43*SUMPRODUCT(K43:$K$98, X43:$X$98)-K43*$AZ$3)/Z43, 0)</f>
        <v>-240833162964.88049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50000</v>
      </c>
      <c r="S44">
        <f t="shared" si="1"/>
        <v>-1006428231794.5396</v>
      </c>
      <c r="U44">
        <f t="shared" si="12"/>
        <v>0.77634382000000002</v>
      </c>
      <c r="V44">
        <f t="shared" si="13"/>
        <v>0.01</v>
      </c>
      <c r="W44">
        <f t="shared" si="14"/>
        <v>5.3724867499228134E-10</v>
      </c>
      <c r="X44">
        <f t="shared" si="15"/>
        <v>4.1708968863344616E-10</v>
      </c>
      <c r="Y44">
        <f t="shared" si="16"/>
        <v>5.3724867499228137E-12</v>
      </c>
      <c r="Z44">
        <f t="shared" si="17"/>
        <v>1.1478649960891237E-10</v>
      </c>
      <c r="AB44">
        <f t="shared" si="18"/>
        <v>-129.3872976970822</v>
      </c>
      <c r="AC44">
        <f t="shared" si="22"/>
        <v>-115.52437383528229</v>
      </c>
      <c r="AE44">
        <f t="shared" si="2"/>
        <v>0</v>
      </c>
      <c r="AF44">
        <f t="shared" si="25"/>
        <v>0</v>
      </c>
      <c r="AG44">
        <f t="shared" si="25"/>
        <v>-1.4348312451114046E-9</v>
      </c>
      <c r="AH44">
        <f t="shared" si="4"/>
        <v>-2.0854484431672308E-5</v>
      </c>
      <c r="AI44">
        <f t="shared" si="23"/>
        <v>-2.0855919262917421E-5</v>
      </c>
      <c r="AJ44">
        <f t="shared" si="6"/>
        <v>-13.862923861799914</v>
      </c>
      <c r="AK44">
        <f t="shared" si="19"/>
        <v>-9.0571108387957544</v>
      </c>
      <c r="AL44">
        <f t="shared" si="7"/>
        <v>-22.920055556514932</v>
      </c>
      <c r="AN44">
        <f t="shared" si="26"/>
        <v>0</v>
      </c>
      <c r="AO44">
        <f t="shared" si="26"/>
        <v>0</v>
      </c>
      <c r="AP44">
        <f t="shared" si="26"/>
        <v>-1.3767715907913184E-11</v>
      </c>
      <c r="AQ44">
        <f t="shared" si="26"/>
        <v>-2.0010619230623871E-7</v>
      </c>
      <c r="AR44">
        <f t="shared" si="26"/>
        <v>-2.0011996002214664E-7</v>
      </c>
      <c r="AS44">
        <f t="shared" si="26"/>
        <v>-0.13301968299935713</v>
      </c>
      <c r="AT44">
        <f t="shared" si="26"/>
        <v>-8.6906198481438476E-2</v>
      </c>
      <c r="AU44">
        <f t="shared" si="24"/>
        <v>-0.21992608160075564</v>
      </c>
      <c r="AW44">
        <v>41</v>
      </c>
      <c r="AX44">
        <f>IF(Z44&gt;0, (R44*SUMPRODUCT(K44:$K$98, X44:$X$98)-K44*$AZ$3)/Z44, 0)</f>
        <v>-1006428231794.5396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50000</v>
      </c>
      <c r="S45">
        <f t="shared" si="1"/>
        <v>-4275454698489.3306</v>
      </c>
      <c r="U45">
        <f t="shared" si="12"/>
        <v>0.77982431100000005</v>
      </c>
      <c r="V45">
        <f t="shared" si="13"/>
        <v>0.01</v>
      </c>
      <c r="W45">
        <f t="shared" si="14"/>
        <v>1.1478649960891237E-10</v>
      </c>
      <c r="X45">
        <f t="shared" si="15"/>
        <v>8.9513302969621866E-11</v>
      </c>
      <c r="Y45">
        <f t="shared" si="16"/>
        <v>1.1478649960891238E-12</v>
      </c>
      <c r="Z45">
        <f t="shared" si="17"/>
        <v>2.4125331643201383E-11</v>
      </c>
      <c r="AB45">
        <f t="shared" si="18"/>
        <v>-115.52437383528229</v>
      </c>
      <c r="AC45">
        <f t="shared" si="22"/>
        <v>-103.14676252653868</v>
      </c>
      <c r="AE45">
        <f t="shared" si="2"/>
        <v>0</v>
      </c>
      <c r="AF45">
        <f t="shared" si="25"/>
        <v>0</v>
      </c>
      <c r="AG45">
        <f t="shared" si="25"/>
        <v>-3.0156664554001728E-10</v>
      </c>
      <c r="AH45">
        <f t="shared" si="4"/>
        <v>-4.4756651484810931E-6</v>
      </c>
      <c r="AI45">
        <f t="shared" si="23"/>
        <v>-4.4759667151266328E-6</v>
      </c>
      <c r="AJ45">
        <f t="shared" si="6"/>
        <v>-12.37761130874361</v>
      </c>
      <c r="AK45">
        <f t="shared" si="19"/>
        <v>-8.0867061684697603</v>
      </c>
      <c r="AL45">
        <f t="shared" si="7"/>
        <v>-20.464321953180086</v>
      </c>
      <c r="AN45">
        <f t="shared" si="26"/>
        <v>0</v>
      </c>
      <c r="AO45">
        <f t="shared" si="26"/>
        <v>0</v>
      </c>
      <c r="AP45">
        <f t="shared" si="26"/>
        <v>-2.5836064079481366E-12</v>
      </c>
      <c r="AQ45">
        <f t="shared" si="26"/>
        <v>-3.834428418547192E-8</v>
      </c>
      <c r="AR45">
        <f t="shared" si="26"/>
        <v>-3.8346867791879859E-8</v>
      </c>
      <c r="AS45">
        <f t="shared" si="26"/>
        <v>-0.10604248303089533</v>
      </c>
      <c r="AT45">
        <f t="shared" si="26"/>
        <v>-6.9281089885253083E-2</v>
      </c>
      <c r="AU45">
        <f t="shared" si="24"/>
        <v>-0.17532361126301621</v>
      </c>
      <c r="AW45">
        <v>42</v>
      </c>
      <c r="AX45">
        <f>IF(Z45&gt;0, (R45*SUMPRODUCT(K45:$K$98, X45:$X$98)-K45*$AZ$3)/Z45, 0)</f>
        <v>-4275454698489.3306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50000</v>
      </c>
      <c r="S46">
        <f t="shared" si="1"/>
        <v>-18487012041074.227</v>
      </c>
      <c r="U46">
        <f t="shared" si="12"/>
        <v>0.78351069500000003</v>
      </c>
      <c r="V46">
        <f t="shared" si="13"/>
        <v>0.01</v>
      </c>
      <c r="W46">
        <f t="shared" si="14"/>
        <v>2.4125331643201383E-11</v>
      </c>
      <c r="X46">
        <f t="shared" si="15"/>
        <v>1.8902455362870208E-11</v>
      </c>
      <c r="Y46">
        <f t="shared" si="16"/>
        <v>2.4125331643201385E-13</v>
      </c>
      <c r="Z46">
        <f t="shared" si="17"/>
        <v>4.9816229638991611E-12</v>
      </c>
      <c r="AB46">
        <f t="shared" si="18"/>
        <v>-103.14676252653868</v>
      </c>
      <c r="AC46">
        <f t="shared" si="22"/>
        <v>-92.095323717695663</v>
      </c>
      <c r="AE46">
        <f t="shared" si="2"/>
        <v>0</v>
      </c>
      <c r="AF46">
        <f t="shared" si="25"/>
        <v>0</v>
      </c>
      <c r="AG46">
        <f t="shared" si="25"/>
        <v>-6.227028704873951E-11</v>
      </c>
      <c r="AH46">
        <f t="shared" si="4"/>
        <v>-9.4512276814351043E-7</v>
      </c>
      <c r="AI46">
        <f t="shared" si="23"/>
        <v>-9.4518503843055914E-7</v>
      </c>
      <c r="AJ46">
        <f t="shared" si="6"/>
        <v>-11.051438808843017</v>
      </c>
      <c r="AK46">
        <f t="shared" si="19"/>
        <v>-7.2202733768577083</v>
      </c>
      <c r="AL46">
        <f t="shared" si="7"/>
        <v>-18.271713130885765</v>
      </c>
      <c r="AN46">
        <f t="shared" si="26"/>
        <v>0</v>
      </c>
      <c r="AO46">
        <f t="shared" si="26"/>
        <v>0</v>
      </c>
      <c r="AP46">
        <f t="shared" si="26"/>
        <v>-4.7632776033103315E-13</v>
      </c>
      <c r="AQ46">
        <f t="shared" si="26"/>
        <v>-7.2295830439210641E-9</v>
      </c>
      <c r="AR46">
        <f t="shared" si="26"/>
        <v>-7.2300593716813948E-9</v>
      </c>
      <c r="AS46">
        <f t="shared" si="26"/>
        <v>-8.4536419305910548E-2</v>
      </c>
      <c r="AT46">
        <f t="shared" si="26"/>
        <v>-5.5230460779545021E-2</v>
      </c>
      <c r="AU46">
        <f t="shared" si="24"/>
        <v>-0.13976688731551495</v>
      </c>
      <c r="AW46">
        <v>43</v>
      </c>
      <c r="AX46">
        <f>IF(Z46&gt;0, (R46*SUMPRODUCT(K46:$K$98, X46:$X$98)-K46*$AZ$3)/Z46, 0)</f>
        <v>-18487012041074.227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50000</v>
      </c>
      <c r="S47">
        <f t="shared" si="1"/>
        <v>-81477460838828.078</v>
      </c>
      <c r="U47">
        <f t="shared" si="12"/>
        <v>0.78741316699999997</v>
      </c>
      <c r="V47">
        <f t="shared" si="13"/>
        <v>0.01</v>
      </c>
      <c r="W47">
        <f t="shared" si="14"/>
        <v>4.9816229638991611E-12</v>
      </c>
      <c r="X47">
        <f t="shared" si="15"/>
        <v>3.9225955148037648E-12</v>
      </c>
      <c r="Y47">
        <f t="shared" si="16"/>
        <v>4.9816229638991615E-14</v>
      </c>
      <c r="Z47">
        <f t="shared" si="17"/>
        <v>1.0092112194564048E-12</v>
      </c>
      <c r="AB47">
        <f t="shared" si="18"/>
        <v>-92.095323717695663</v>
      </c>
      <c r="AC47">
        <f t="shared" si="22"/>
        <v>-82.227967611365145</v>
      </c>
      <c r="AE47">
        <f t="shared" si="2"/>
        <v>0</v>
      </c>
      <c r="AF47">
        <f t="shared" si="25"/>
        <v>0</v>
      </c>
      <c r="AG47">
        <f t="shared" si="25"/>
        <v>-1.261514024320506E-11</v>
      </c>
      <c r="AH47">
        <f t="shared" si="4"/>
        <v>-1.9612977574018824E-7</v>
      </c>
      <c r="AI47">
        <f t="shared" si="23"/>
        <v>-1.9614239088043145E-7</v>
      </c>
      <c r="AJ47">
        <f t="shared" si="6"/>
        <v>-9.8673561063305186</v>
      </c>
      <c r="AK47">
        <f t="shared" si="19"/>
        <v>-6.446672660238697</v>
      </c>
      <c r="AL47">
        <f t="shared" si="7"/>
        <v>-16.314028962711607</v>
      </c>
      <c r="AN47">
        <f t="shared" si="26"/>
        <v>0</v>
      </c>
      <c r="AO47">
        <f t="shared" si="26"/>
        <v>0</v>
      </c>
      <c r="AP47">
        <f t="shared" si="26"/>
        <v>-8.6158689674506314E-14</v>
      </c>
      <c r="AQ47">
        <f t="shared" si="26"/>
        <v>-1.339524108186699E-9</v>
      </c>
      <c r="AR47">
        <f t="shared" si="26"/>
        <v>-1.3396102668763735E-9</v>
      </c>
      <c r="AS47">
        <f t="shared" si="26"/>
        <v>-6.739191608520563E-2</v>
      </c>
      <c r="AT47">
        <f t="shared" si="26"/>
        <v>-4.4029385203688633E-2</v>
      </c>
      <c r="AU47">
        <f t="shared" si="24"/>
        <v>-0.11142130262850454</v>
      </c>
      <c r="AW47">
        <v>44</v>
      </c>
      <c r="AX47">
        <f>IF(Z47&gt;0, (R47*SUMPRODUCT(K47:$K$98, X47:$X$98)-K47*$AZ$3)/Z47, 0)</f>
        <v>-81477460838828.078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50000</v>
      </c>
      <c r="S48">
        <f t="shared" si="1"/>
        <v>-366280038072783.88</v>
      </c>
      <c r="U48">
        <f t="shared" si="12"/>
        <v>0.79138766699999996</v>
      </c>
      <c r="V48">
        <f t="shared" si="13"/>
        <v>0.01</v>
      </c>
      <c r="W48">
        <f t="shared" si="14"/>
        <v>1.0092112194564048E-12</v>
      </c>
      <c r="X48">
        <f t="shared" si="15"/>
        <v>7.9867731247582915E-13</v>
      </c>
      <c r="Y48">
        <f t="shared" si="16"/>
        <v>1.0092112194564047E-14</v>
      </c>
      <c r="Z48">
        <f t="shared" si="17"/>
        <v>2.0044179478601156E-13</v>
      </c>
      <c r="AB48">
        <f t="shared" si="18"/>
        <v>-82.227967611365145</v>
      </c>
      <c r="AC48">
        <f t="shared" si="22"/>
        <v>-73.417828225597447</v>
      </c>
      <c r="AE48">
        <f t="shared" si="2"/>
        <v>0</v>
      </c>
      <c r="AF48">
        <f t="shared" si="25"/>
        <v>0</v>
      </c>
      <c r="AG48">
        <f t="shared" si="25"/>
        <v>-2.5055224348251445E-12</v>
      </c>
      <c r="AH48">
        <f t="shared" si="4"/>
        <v>-3.9933865623791457E-8</v>
      </c>
      <c r="AI48">
        <f t="shared" si="23"/>
        <v>-3.9936371146226279E-8</v>
      </c>
      <c r="AJ48">
        <f t="shared" si="6"/>
        <v>-8.8101393857676982</v>
      </c>
      <c r="AK48">
        <f t="shared" si="19"/>
        <v>-5.7559577327955607</v>
      </c>
      <c r="AL48">
        <f t="shared" si="7"/>
        <v>-14.56609715849963</v>
      </c>
      <c r="AN48">
        <f t="shared" si="26"/>
        <v>0</v>
      </c>
      <c r="AO48">
        <f t="shared" si="26"/>
        <v>0</v>
      </c>
      <c r="AP48">
        <f t="shared" si="26"/>
        <v>-1.5278730682568487E-14</v>
      </c>
      <c r="AQ48">
        <f t="shared" si="26"/>
        <v>-2.4351758719030188E-10</v>
      </c>
      <c r="AR48">
        <f t="shared" si="26"/>
        <v>-2.4353286592098442E-10</v>
      </c>
      <c r="AS48">
        <f t="shared" si="26"/>
        <v>-5.3724422930752178E-2</v>
      </c>
      <c r="AT48">
        <f t="shared" si="26"/>
        <v>-3.5099956319396643E-2</v>
      </c>
      <c r="AU48">
        <f t="shared" si="24"/>
        <v>-8.8824379493681688E-2</v>
      </c>
      <c r="AW48">
        <v>45</v>
      </c>
      <c r="AX48">
        <f>IF(Z48&gt;0, (R48*SUMPRODUCT(K48:$K$98, X48:$X$98)-K48*$AZ$3)/Z48, 0)</f>
        <v>-366280038072783.88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50000</v>
      </c>
      <c r="S49">
        <f t="shared" si="1"/>
        <v>-1681774144013081.3</v>
      </c>
      <c r="U49">
        <f t="shared" si="12"/>
        <v>0.79554122000000005</v>
      </c>
      <c r="V49">
        <f t="shared" si="13"/>
        <v>0.01</v>
      </c>
      <c r="W49">
        <f t="shared" si="14"/>
        <v>2.0044179478601156E-13</v>
      </c>
      <c r="X49">
        <f t="shared" si="15"/>
        <v>1.5945970996305329E-13</v>
      </c>
      <c r="Y49">
        <f t="shared" si="16"/>
        <v>2.0044179478601157E-15</v>
      </c>
      <c r="Z49">
        <f t="shared" si="17"/>
        <v>3.8977666875098156E-14</v>
      </c>
      <c r="AB49">
        <f t="shared" si="18"/>
        <v>-73.417828225597447</v>
      </c>
      <c r="AC49">
        <f t="shared" si="22"/>
        <v>-65.551632344495232</v>
      </c>
      <c r="AE49">
        <f t="shared" si="2"/>
        <v>0</v>
      </c>
      <c r="AF49">
        <f t="shared" si="25"/>
        <v>0</v>
      </c>
      <c r="AG49">
        <f t="shared" si="25"/>
        <v>-4.8722083593872698E-13</v>
      </c>
      <c r="AH49">
        <f t="shared" si="4"/>
        <v>-7.9729854981526642E-9</v>
      </c>
      <c r="AI49">
        <f t="shared" si="23"/>
        <v>-7.9734727189886024E-9</v>
      </c>
      <c r="AJ49">
        <f t="shared" si="6"/>
        <v>-7.8661958811022146</v>
      </c>
      <c r="AK49">
        <f t="shared" si="19"/>
        <v>-5.1392479757918217</v>
      </c>
      <c r="AL49">
        <f t="shared" si="7"/>
        <v>-13.005443864867509</v>
      </c>
      <c r="AN49">
        <f t="shared" si="26"/>
        <v>0</v>
      </c>
      <c r="AO49">
        <f t="shared" si="26"/>
        <v>0</v>
      </c>
      <c r="AP49">
        <f t="shared" si="26"/>
        <v>-2.652752971857888E-15</v>
      </c>
      <c r="AQ49">
        <f t="shared" si="26"/>
        <v>-4.3410214454507024E-11</v>
      </c>
      <c r="AR49">
        <f t="shared" si="26"/>
        <v>-4.3412867207478885E-11</v>
      </c>
      <c r="AS49">
        <f t="shared" si="26"/>
        <v>-4.2828781040543239E-2</v>
      </c>
      <c r="AT49">
        <f t="shared" si="26"/>
        <v>-2.7981470280574985E-2</v>
      </c>
      <c r="AU49">
        <f t="shared" si="24"/>
        <v>-7.081025136453109E-2</v>
      </c>
      <c r="AW49">
        <v>46</v>
      </c>
      <c r="AX49">
        <f>IF(Z49&gt;0, (R49*SUMPRODUCT(K49:$K$98, X49:$X$98)-K49*$AZ$3)/Z49, 0)</f>
        <v>-1681774144013081.3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50000</v>
      </c>
      <c r="S50">
        <f t="shared" si="1"/>
        <v>-7891560779335354</v>
      </c>
      <c r="U50">
        <f t="shared" si="12"/>
        <v>0.79972280399999995</v>
      </c>
      <c r="V50">
        <f t="shared" si="13"/>
        <v>0.01</v>
      </c>
      <c r="W50">
        <f t="shared" si="14"/>
        <v>3.8977666875098156E-14</v>
      </c>
      <c r="X50">
        <f t="shared" si="15"/>
        <v>3.1171329046731415E-14</v>
      </c>
      <c r="Y50">
        <f t="shared" si="16"/>
        <v>3.8977666875098154E-16</v>
      </c>
      <c r="Z50">
        <f t="shared" si="17"/>
        <v>7.416561159615759E-15</v>
      </c>
      <c r="AB50">
        <f t="shared" si="18"/>
        <v>-65.551632344495232</v>
      </c>
      <c r="AC50">
        <f t="shared" si="22"/>
        <v>-58.528243164765655</v>
      </c>
      <c r="AE50">
        <f t="shared" si="2"/>
        <v>0</v>
      </c>
      <c r="AF50">
        <f t="shared" si="25"/>
        <v>0</v>
      </c>
      <c r="AG50">
        <f t="shared" si="25"/>
        <v>-9.2707014495196993E-14</v>
      </c>
      <c r="AH50">
        <f t="shared" si="4"/>
        <v>-1.5585664523365708E-9</v>
      </c>
      <c r="AI50">
        <f t="shared" si="23"/>
        <v>-1.5586591593510661E-9</v>
      </c>
      <c r="AJ50">
        <f t="shared" si="6"/>
        <v>-7.0233891797295769</v>
      </c>
      <c r="AK50">
        <f t="shared" si="19"/>
        <v>-4.5886142641146668</v>
      </c>
      <c r="AL50">
        <f t="shared" si="7"/>
        <v>-11.612003445402902</v>
      </c>
      <c r="AN50">
        <f t="shared" si="26"/>
        <v>0</v>
      </c>
      <c r="AO50">
        <f t="shared" si="26"/>
        <v>0</v>
      </c>
      <c r="AP50">
        <f t="shared" si="26"/>
        <v>-4.5067714032659441E-16</v>
      </c>
      <c r="AQ50">
        <f t="shared" si="26"/>
        <v>-7.5766680177625828E-12</v>
      </c>
      <c r="AR50">
        <f t="shared" si="26"/>
        <v>-7.5771186949029086E-12</v>
      </c>
      <c r="AS50">
        <f t="shared" si="26"/>
        <v>-3.4142842029340294E-2</v>
      </c>
      <c r="AT50">
        <f t="shared" si="26"/>
        <v>-2.2306656792622285E-2</v>
      </c>
      <c r="AU50">
        <f t="shared" si="24"/>
        <v>-5.6449498829539688E-2</v>
      </c>
      <c r="AW50">
        <v>47</v>
      </c>
      <c r="AX50">
        <f>IF(Z50&gt;0, (R50*SUMPRODUCT(K50:$K$98, X50:$X$98)-K50*$AZ$3)/Z50, 0)</f>
        <v>-7891560779335354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50000</v>
      </c>
      <c r="S51">
        <f t="shared" si="1"/>
        <v>-3.7848529303896432E+16</v>
      </c>
      <c r="U51">
        <f t="shared" si="12"/>
        <v>0.80383592599999998</v>
      </c>
      <c r="V51">
        <f t="shared" si="13"/>
        <v>0.01</v>
      </c>
      <c r="W51">
        <f t="shared" si="14"/>
        <v>7.416561159615759E-15</v>
      </c>
      <c r="X51">
        <f t="shared" si="15"/>
        <v>5.9616983074753676E-15</v>
      </c>
      <c r="Y51">
        <f t="shared" si="16"/>
        <v>7.4165611596157595E-17</v>
      </c>
      <c r="Z51">
        <f t="shared" si="17"/>
        <v>1.3806972405442338E-15</v>
      </c>
      <c r="AB51">
        <f t="shared" si="18"/>
        <v>-58.528243164765655</v>
      </c>
      <c r="AC51">
        <f t="shared" si="22"/>
        <v>-52.257359968547377</v>
      </c>
      <c r="AE51">
        <f t="shared" si="2"/>
        <v>0</v>
      </c>
      <c r="AF51">
        <f t="shared" si="25"/>
        <v>0</v>
      </c>
      <c r="AG51">
        <f t="shared" si="25"/>
        <v>-1.7258715506802923E-14</v>
      </c>
      <c r="AH51">
        <f t="shared" si="4"/>
        <v>-2.9808491537376838E-10</v>
      </c>
      <c r="AI51">
        <f t="shared" si="23"/>
        <v>-2.9810217408927518E-10</v>
      </c>
      <c r="AJ51">
        <f t="shared" si="6"/>
        <v>-6.2708831962182785</v>
      </c>
      <c r="AK51">
        <f t="shared" si="19"/>
        <v>-4.0969770215335961</v>
      </c>
      <c r="AL51">
        <f t="shared" si="7"/>
        <v>-10.367860218049977</v>
      </c>
      <c r="AN51">
        <f t="shared" si="26"/>
        <v>0</v>
      </c>
      <c r="AO51">
        <f t="shared" si="26"/>
        <v>0</v>
      </c>
      <c r="AP51">
        <f t="shared" si="26"/>
        <v>-7.4910618305239734E-17</v>
      </c>
      <c r="AQ51">
        <f t="shared" si="26"/>
        <v>-1.2938231300766427E-12</v>
      </c>
      <c r="AR51">
        <f t="shared" si="26"/>
        <v>-1.293898040694948E-12</v>
      </c>
      <c r="AS51">
        <f t="shared" si="26"/>
        <v>-2.7218464628116969E-2</v>
      </c>
      <c r="AT51">
        <f t="shared" si="26"/>
        <v>-1.778273022372184E-2</v>
      </c>
      <c r="AU51">
        <f t="shared" si="24"/>
        <v>-4.5001194853132705E-2</v>
      </c>
      <c r="AW51">
        <v>48</v>
      </c>
      <c r="AX51">
        <f>IF(Z51&gt;0, (R51*SUMPRODUCT(K51:$K$98, X51:$X$98)-K51*$AZ$3)/Z51, 0)</f>
        <v>-3.7848529303896432E+16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50000</v>
      </c>
      <c r="S52">
        <f t="shared" si="1"/>
        <v>-1.8572601447536736E+17</v>
      </c>
      <c r="U52">
        <f t="shared" si="12"/>
        <v>0.80804740799999997</v>
      </c>
      <c r="V52">
        <f t="shared" si="13"/>
        <v>0.01</v>
      </c>
      <c r="W52">
        <f t="shared" si="14"/>
        <v>1.3806972405442338E-15</v>
      </c>
      <c r="X52">
        <f t="shared" si="15"/>
        <v>1.1156688264545205E-15</v>
      </c>
      <c r="Y52">
        <f t="shared" si="16"/>
        <v>1.3806972405442338E-17</v>
      </c>
      <c r="Z52">
        <f t="shared" si="17"/>
        <v>2.5122144168427094E-16</v>
      </c>
      <c r="AB52">
        <f t="shared" si="18"/>
        <v>-52.257359968547377</v>
      </c>
      <c r="AC52">
        <f t="shared" si="22"/>
        <v>-46.658357114775562</v>
      </c>
      <c r="AE52">
        <f t="shared" si="2"/>
        <v>0</v>
      </c>
      <c r="AF52">
        <f t="shared" si="25"/>
        <v>0</v>
      </c>
      <c r="AG52">
        <f t="shared" si="25"/>
        <v>-3.1402680210533869E-15</v>
      </c>
      <c r="AH52">
        <f t="shared" si="4"/>
        <v>-5.5783441322726024E-11</v>
      </c>
      <c r="AI52">
        <f t="shared" si="23"/>
        <v>-5.578658159074708E-11</v>
      </c>
      <c r="AJ52">
        <f t="shared" si="6"/>
        <v>-5.5990028537718146</v>
      </c>
      <c r="AK52">
        <f t="shared" si="19"/>
        <v>-3.6580151977983166</v>
      </c>
      <c r="AL52">
        <f t="shared" si="7"/>
        <v>-9.2570180516259182</v>
      </c>
      <c r="AN52">
        <f t="shared" si="26"/>
        <v>0</v>
      </c>
      <c r="AO52">
        <f t="shared" si="26"/>
        <v>0</v>
      </c>
      <c r="AP52">
        <f t="shared" si="26"/>
        <v>-1.2169804615143769E-17</v>
      </c>
      <c r="AQ52">
        <f t="shared" si="26"/>
        <v>-2.1618332483295109E-13</v>
      </c>
      <c r="AR52">
        <f t="shared" si="26"/>
        <v>-2.1619549463756624E-13</v>
      </c>
      <c r="AS52">
        <f t="shared" si="26"/>
        <v>-2.1698393357895151E-2</v>
      </c>
      <c r="AT52">
        <f t="shared" si="26"/>
        <v>-1.4176283660494332E-2</v>
      </c>
      <c r="AU52">
        <f t="shared" si="24"/>
        <v>-3.587467701860568E-2</v>
      </c>
      <c r="AW52">
        <v>49</v>
      </c>
      <c r="AX52">
        <f>IF(Z52&gt;0, (R52*SUMPRODUCT(K52:$K$98, X52:$X$98)-K52*$AZ$3)/Z52, 0)</f>
        <v>-1.8572601447536736E+17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50000</v>
      </c>
      <c r="S53">
        <f t="shared" si="1"/>
        <v>-9.3335533383793331E+17</v>
      </c>
      <c r="U53">
        <f t="shared" si="12"/>
        <v>0.81233261800000001</v>
      </c>
      <c r="V53">
        <f t="shared" si="13"/>
        <v>0.01</v>
      </c>
      <c r="W53">
        <f t="shared" si="14"/>
        <v>2.5122144168427094E-16</v>
      </c>
      <c r="X53">
        <f t="shared" si="15"/>
        <v>2.0407537142111815E-16</v>
      </c>
      <c r="Y53">
        <f t="shared" si="16"/>
        <v>2.5122144168427094E-18</v>
      </c>
      <c r="Z53">
        <f t="shared" si="17"/>
        <v>4.4633855846310076E-17</v>
      </c>
      <c r="AB53">
        <f t="shared" si="18"/>
        <v>-46.658357114775562</v>
      </c>
      <c r="AC53">
        <f t="shared" si="22"/>
        <v>-41.659247423906933</v>
      </c>
      <c r="AE53">
        <f t="shared" si="2"/>
        <v>0</v>
      </c>
      <c r="AF53">
        <f t="shared" si="25"/>
        <v>0</v>
      </c>
      <c r="AG53">
        <f t="shared" si="25"/>
        <v>-5.5792319807887591E-16</v>
      </c>
      <c r="AH53">
        <f t="shared" si="4"/>
        <v>-1.0203768571055907E-11</v>
      </c>
      <c r="AI53">
        <f t="shared" si="23"/>
        <v>-1.0204326494253986E-11</v>
      </c>
      <c r="AJ53">
        <f t="shared" si="6"/>
        <v>-4.9991096908686288</v>
      </c>
      <c r="AK53">
        <f t="shared" si="19"/>
        <v>-3.2660849980342896</v>
      </c>
      <c r="AL53">
        <f t="shared" si="7"/>
        <v>-8.2651946889131231</v>
      </c>
      <c r="AN53">
        <f t="shared" si="26"/>
        <v>0</v>
      </c>
      <c r="AO53">
        <f t="shared" si="26"/>
        <v>0</v>
      </c>
      <c r="AP53">
        <f t="shared" si="26"/>
        <v>-1.9305154691286696E-18</v>
      </c>
      <c r="AQ53">
        <f t="shared" si="26"/>
        <v>-3.5306890155600783E-14</v>
      </c>
      <c r="AR53">
        <f t="shared" si="26"/>
        <v>-3.5308820671069912E-14</v>
      </c>
      <c r="AS53">
        <f t="shared" si="26"/>
        <v>-1.7297826337610983E-2</v>
      </c>
      <c r="AT53">
        <f t="shared" si="26"/>
        <v>-1.1301246540572921E-2</v>
      </c>
      <c r="AU53">
        <f t="shared" si="24"/>
        <v>-2.8599072878219216E-2</v>
      </c>
      <c r="AW53">
        <v>50</v>
      </c>
      <c r="AX53">
        <f>IF(Z53&gt;0, (R53*SUMPRODUCT(K53:$K$98, X53:$X$98)-K53*$AZ$3)/Z53, 0)</f>
        <v>-9.3335533383793331E+17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50000</v>
      </c>
      <c r="S54">
        <f t="shared" si="1"/>
        <v>-4.8077279249419776E+18</v>
      </c>
      <c r="U54">
        <f t="shared" si="12"/>
        <v>0.81666386499999999</v>
      </c>
      <c r="V54">
        <f t="shared" si="13"/>
        <v>0.01</v>
      </c>
      <c r="W54">
        <f t="shared" si="14"/>
        <v>4.4633855846310076E-17</v>
      </c>
      <c r="X54">
        <f t="shared" si="15"/>
        <v>3.6450857225300433E-17</v>
      </c>
      <c r="Y54">
        <f t="shared" si="16"/>
        <v>4.4633855846310075E-19</v>
      </c>
      <c r="Z54">
        <f t="shared" si="17"/>
        <v>7.7366600625465433E-18</v>
      </c>
      <c r="AB54">
        <f t="shared" si="18"/>
        <v>-41.659247423906933</v>
      </c>
      <c r="AC54">
        <f t="shared" si="22"/>
        <v>-37.195756628488361</v>
      </c>
      <c r="AE54">
        <f t="shared" si="2"/>
        <v>0</v>
      </c>
      <c r="AF54">
        <f t="shared" si="25"/>
        <v>0</v>
      </c>
      <c r="AG54">
        <f t="shared" si="25"/>
        <v>-9.6708250781831789E-17</v>
      </c>
      <c r="AH54">
        <f t="shared" si="4"/>
        <v>-1.8225428612650218E-12</v>
      </c>
      <c r="AI54">
        <f t="shared" si="23"/>
        <v>-1.8226395695158036E-12</v>
      </c>
      <c r="AJ54">
        <f t="shared" si="6"/>
        <v>-4.4634907954185721</v>
      </c>
      <c r="AK54">
        <f t="shared" si="19"/>
        <v>-2.9161473196734855</v>
      </c>
      <c r="AL54">
        <f t="shared" si="7"/>
        <v>-7.3796381150938801</v>
      </c>
      <c r="AN54">
        <f t="shared" si="26"/>
        <v>0</v>
      </c>
      <c r="AO54">
        <f t="shared" si="26"/>
        <v>0</v>
      </c>
      <c r="AP54">
        <f t="shared" si="26"/>
        <v>-2.9877508033613875E-19</v>
      </c>
      <c r="AQ54">
        <f t="shared" si="26"/>
        <v>-5.6306508016460986E-15</v>
      </c>
      <c r="AR54">
        <f t="shared" si="26"/>
        <v>-5.6309495767264345E-15</v>
      </c>
      <c r="AS54">
        <f t="shared" si="26"/>
        <v>-1.3789721251284739E-2</v>
      </c>
      <c r="AT54">
        <f t="shared" si="26"/>
        <v>-9.0092845508394186E-3</v>
      </c>
      <c r="AU54">
        <f t="shared" si="24"/>
        <v>-2.2799005802129787E-2</v>
      </c>
      <c r="AW54">
        <v>51</v>
      </c>
      <c r="AX54">
        <f>IF(Z54&gt;0, (R54*SUMPRODUCT(K54:$K$98, X54:$X$98)-K54*$AZ$3)/Z54, 0)</f>
        <v>-4.8077279249419776E+18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50000</v>
      </c>
      <c r="S55">
        <f t="shared" si="1"/>
        <v>-2.540215824307569E+19</v>
      </c>
      <c r="U55">
        <f t="shared" si="12"/>
        <v>0.82101379900000004</v>
      </c>
      <c r="V55">
        <f t="shared" si="13"/>
        <v>0.01</v>
      </c>
      <c r="W55">
        <f t="shared" si="14"/>
        <v>7.7366600625465433E-18</v>
      </c>
      <c r="X55">
        <f t="shared" si="15"/>
        <v>6.3519046695229154E-18</v>
      </c>
      <c r="Y55">
        <f t="shared" si="16"/>
        <v>7.7366600625465436E-20</v>
      </c>
      <c r="Z55">
        <f t="shared" si="17"/>
        <v>1.3073887923981625E-18</v>
      </c>
      <c r="AB55">
        <f t="shared" si="18"/>
        <v>-37.195756628488361</v>
      </c>
      <c r="AC55">
        <f t="shared" si="22"/>
        <v>-33.210496989721754</v>
      </c>
      <c r="AE55">
        <f t="shared" si="2"/>
        <v>0</v>
      </c>
      <c r="AF55">
        <f t="shared" si="25"/>
        <v>0</v>
      </c>
      <c r="AG55">
        <f t="shared" si="25"/>
        <v>-1.6342359904977031E-17</v>
      </c>
      <c r="AH55">
        <f t="shared" si="4"/>
        <v>-3.1759523347614579E-13</v>
      </c>
      <c r="AI55">
        <f t="shared" si="23"/>
        <v>-3.1761157583605079E-13</v>
      </c>
      <c r="AJ55">
        <f t="shared" si="6"/>
        <v>-3.9852596387666068</v>
      </c>
      <c r="AK55">
        <f t="shared" si="19"/>
        <v>-2.6037029639941855</v>
      </c>
      <c r="AL55">
        <f t="shared" si="7"/>
        <v>-6.5889626027611099</v>
      </c>
      <c r="AN55">
        <f t="shared" si="26"/>
        <v>0</v>
      </c>
      <c r="AO55">
        <f t="shared" si="26"/>
        <v>0</v>
      </c>
      <c r="AP55">
        <f t="shared" si="26"/>
        <v>-4.5079344445958819E-20</v>
      </c>
      <c r="AQ55">
        <f t="shared" si="26"/>
        <v>-8.7606594197608394E-16</v>
      </c>
      <c r="AR55">
        <f t="shared" si="26"/>
        <v>-8.7611102132052995E-16</v>
      </c>
      <c r="AS55">
        <f t="shared" si="26"/>
        <v>-1.0993081354659456E-2</v>
      </c>
      <c r="AT55">
        <f t="shared" si="26"/>
        <v>-7.1821464850441849E-3</v>
      </c>
      <c r="AU55">
        <f t="shared" si="24"/>
        <v>-1.8175227839704516E-2</v>
      </c>
      <c r="AW55">
        <v>52</v>
      </c>
      <c r="AX55">
        <f>IF(Z55&gt;0, (R55*SUMPRODUCT(K55:$K$98, X55:$X$98)-K55*$AZ$3)/Z55, 0)</f>
        <v>-2.540215824307569E+19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50000</v>
      </c>
      <c r="S56">
        <f t="shared" si="1"/>
        <v>-1.3778058824686813E+20</v>
      </c>
      <c r="U56">
        <f t="shared" si="12"/>
        <v>0.82538683700000004</v>
      </c>
      <c r="V56">
        <f t="shared" si="13"/>
        <v>0.01</v>
      </c>
      <c r="W56">
        <f t="shared" si="14"/>
        <v>1.3073887923981625E-18</v>
      </c>
      <c r="X56">
        <f t="shared" si="15"/>
        <v>1.0791015000867691E-18</v>
      </c>
      <c r="Y56">
        <f t="shared" si="16"/>
        <v>1.3073887923981625E-20</v>
      </c>
      <c r="Z56">
        <f t="shared" si="17"/>
        <v>2.1521340438741179E-19</v>
      </c>
      <c r="AB56">
        <f t="shared" si="18"/>
        <v>-33.210496989721754</v>
      </c>
      <c r="AC56">
        <f t="shared" si="22"/>
        <v>-29.652229455108706</v>
      </c>
      <c r="AE56">
        <f t="shared" si="2"/>
        <v>0</v>
      </c>
      <c r="AF56">
        <f t="shared" si="25"/>
        <v>0</v>
      </c>
      <c r="AG56">
        <f t="shared" si="25"/>
        <v>-2.6901675548426473E-18</v>
      </c>
      <c r="AH56">
        <f t="shared" si="4"/>
        <v>-5.3955075004338452E-14</v>
      </c>
      <c r="AI56">
        <f t="shared" si="23"/>
        <v>-5.3957765171893293E-14</v>
      </c>
      <c r="AJ56">
        <f t="shared" si="6"/>
        <v>-3.5582675346130479</v>
      </c>
      <c r="AK56">
        <f t="shared" si="19"/>
        <v>-2.324734789280523</v>
      </c>
      <c r="AL56">
        <f t="shared" si="7"/>
        <v>-5.8830023238936251</v>
      </c>
      <c r="AN56">
        <f t="shared" si="26"/>
        <v>0</v>
      </c>
      <c r="AO56">
        <f t="shared" si="26"/>
        <v>0</v>
      </c>
      <c r="AP56">
        <f t="shared" si="26"/>
        <v>-6.6255834600140718E-21</v>
      </c>
      <c r="AQ56">
        <f t="shared" si="26"/>
        <v>-1.3288534830815526E-16</v>
      </c>
      <c r="AR56">
        <f t="shared" si="26"/>
        <v>-1.3289197389161526E-16</v>
      </c>
      <c r="AS56">
        <f t="shared" si="26"/>
        <v>-8.763617151354812E-3</v>
      </c>
      <c r="AT56">
        <f t="shared" si="26"/>
        <v>-5.725563205551806E-3</v>
      </c>
      <c r="AU56">
        <f t="shared" si="24"/>
        <v>-1.4489180356906751E-2</v>
      </c>
      <c r="AW56">
        <v>53</v>
      </c>
      <c r="AX56">
        <f>IF(Z56&gt;0, (R56*SUMPRODUCT(K56:$K$98, X56:$X$98)-K56*$AZ$3)/Z56, 0)</f>
        <v>-1.3778058824686813E+20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50000</v>
      </c>
      <c r="S57">
        <f t="shared" si="1"/>
        <v>-7.6786168807327269E+20</v>
      </c>
      <c r="U57">
        <f t="shared" si="12"/>
        <v>0.82979096200000002</v>
      </c>
      <c r="V57">
        <f t="shared" si="13"/>
        <v>0.01</v>
      </c>
      <c r="W57">
        <f t="shared" si="14"/>
        <v>2.1521340438741179E-19</v>
      </c>
      <c r="X57">
        <f t="shared" si="15"/>
        <v>1.7858213786192545E-19</v>
      </c>
      <c r="Y57">
        <f t="shared" si="16"/>
        <v>2.1521340438741179E-21</v>
      </c>
      <c r="Z57">
        <f t="shared" si="17"/>
        <v>3.4479132481612229E-20</v>
      </c>
      <c r="AB57">
        <f t="shared" si="18"/>
        <v>-29.652229455108706</v>
      </c>
      <c r="AC57">
        <f t="shared" si="22"/>
        <v>-26.475204870632773</v>
      </c>
      <c r="AE57">
        <f t="shared" si="2"/>
        <v>0</v>
      </c>
      <c r="AF57">
        <f t="shared" si="25"/>
        <v>0</v>
      </c>
      <c r="AG57">
        <f t="shared" si="25"/>
        <v>-4.3098915602015288E-19</v>
      </c>
      <c r="AH57">
        <f t="shared" si="4"/>
        <v>-8.9291068930962722E-15</v>
      </c>
      <c r="AI57">
        <f t="shared" si="23"/>
        <v>-8.9295378822522917E-15</v>
      </c>
      <c r="AJ57">
        <f t="shared" si="6"/>
        <v>-3.1770245844759337</v>
      </c>
      <c r="AK57">
        <f t="shared" si="19"/>
        <v>-2.0756560618576096</v>
      </c>
      <c r="AL57">
        <f t="shared" si="7"/>
        <v>-5.2526806463335518</v>
      </c>
      <c r="AN57">
        <f t="shared" si="26"/>
        <v>0</v>
      </c>
      <c r="AO57">
        <f t="shared" si="26"/>
        <v>0</v>
      </c>
      <c r="AP57">
        <f t="shared" si="26"/>
        <v>-9.4774852885496979E-22</v>
      </c>
      <c r="AQ57">
        <f t="shared" si="26"/>
        <v>-1.963517597534416E-17</v>
      </c>
      <c r="AR57">
        <f t="shared" si="26"/>
        <v>-1.9636123723873015E-17</v>
      </c>
      <c r="AS57">
        <f t="shared" si="26"/>
        <v>-6.9863019382611653E-3</v>
      </c>
      <c r="AT57">
        <f t="shared" si="26"/>
        <v>-4.564383932997294E-3</v>
      </c>
      <c r="AU57">
        <f t="shared" si="24"/>
        <v>-1.1550685871258478E-2</v>
      </c>
      <c r="AW57">
        <v>54</v>
      </c>
      <c r="AX57">
        <f>IF(Z57&gt;0, (R57*SUMPRODUCT(K57:$K$98, X57:$X$98)-K57*$AZ$3)/Z57, 0)</f>
        <v>-7.6786168807327269E+20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50000</v>
      </c>
      <c r="S58">
        <f t="shared" si="1"/>
        <v>-4.4004883614253093E+21</v>
      </c>
      <c r="U58">
        <f t="shared" si="12"/>
        <v>0.834201203</v>
      </c>
      <c r="V58">
        <f t="shared" si="13"/>
        <v>0.01</v>
      </c>
      <c r="W58">
        <f t="shared" si="14"/>
        <v>3.4479132481612229E-20</v>
      </c>
      <c r="X58">
        <f t="shared" si="15"/>
        <v>2.8762533794557295E-20</v>
      </c>
      <c r="Y58">
        <f t="shared" si="16"/>
        <v>3.4479132481612231E-22</v>
      </c>
      <c r="Z58">
        <f t="shared" si="17"/>
        <v>5.3718073622388123E-21</v>
      </c>
      <c r="AB58">
        <f t="shared" si="18"/>
        <v>-26.475204870632773</v>
      </c>
      <c r="AC58">
        <f t="shared" si="22"/>
        <v>-23.638575777350685</v>
      </c>
      <c r="AE58">
        <f t="shared" si="2"/>
        <v>0</v>
      </c>
      <c r="AF58">
        <f t="shared" si="25"/>
        <v>0</v>
      </c>
      <c r="AG58">
        <f t="shared" si="25"/>
        <v>-6.7147592027985156E-20</v>
      </c>
      <c r="AH58">
        <f t="shared" si="4"/>
        <v>-1.4381266897278646E-15</v>
      </c>
      <c r="AI58">
        <f t="shared" si="23"/>
        <v>-1.4381938373198927E-15</v>
      </c>
      <c r="AJ58">
        <f t="shared" si="6"/>
        <v>-2.8366290932820881</v>
      </c>
      <c r="AK58">
        <f t="shared" si="19"/>
        <v>-1.8532643409442944</v>
      </c>
      <c r="AL58">
        <f t="shared" si="7"/>
        <v>-4.6898934342263843</v>
      </c>
      <c r="AN58">
        <f t="shared" si="26"/>
        <v>0</v>
      </c>
      <c r="AO58">
        <f t="shared" si="26"/>
        <v>0</v>
      </c>
      <c r="AP58">
        <f t="shared" si="26"/>
        <v>-1.3183757201261081E-22</v>
      </c>
      <c r="AQ58">
        <f t="shared" si="26"/>
        <v>-2.8236177246867704E-18</v>
      </c>
      <c r="AR58">
        <f t="shared" si="26"/>
        <v>-2.8237495622587831E-18</v>
      </c>
      <c r="AS58">
        <f t="shared" si="26"/>
        <v>-5.5694371319046357E-3</v>
      </c>
      <c r="AT58">
        <f t="shared" si="26"/>
        <v>-3.6386989261776889E-3</v>
      </c>
      <c r="AU58">
        <f t="shared" si="24"/>
        <v>-9.2081360580823276E-3</v>
      </c>
      <c r="AW58">
        <v>55</v>
      </c>
      <c r="AX58">
        <f>IF(Z58&gt;0, (R58*SUMPRODUCT(K58:$K$98, X58:$X$98)-K58*$AZ$3)/Z58, 0)</f>
        <v>-4.4004883614253093E+21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50000</v>
      </c>
      <c r="S59">
        <f t="shared" si="1"/>
        <v>-2.5949785204071613E+22</v>
      </c>
      <c r="U59">
        <f t="shared" si="12"/>
        <v>0.83859190800000005</v>
      </c>
      <c r="V59">
        <f t="shared" si="13"/>
        <v>0.01</v>
      </c>
      <c r="W59">
        <f t="shared" si="14"/>
        <v>5.3718073622388123E-21</v>
      </c>
      <c r="X59">
        <f t="shared" si="15"/>
        <v>4.5047541853082931E-21</v>
      </c>
      <c r="Y59">
        <f t="shared" si="16"/>
        <v>5.3718073622388119E-23</v>
      </c>
      <c r="Z59">
        <f t="shared" si="17"/>
        <v>8.1333510330813102E-22</v>
      </c>
      <c r="AB59">
        <f t="shared" si="18"/>
        <v>-23.638575777350685</v>
      </c>
      <c r="AC59">
        <f t="shared" si="22"/>
        <v>-21.105871229777396</v>
      </c>
      <c r="AE59">
        <f t="shared" si="2"/>
        <v>0</v>
      </c>
      <c r="AF59">
        <f t="shared" si="25"/>
        <v>0</v>
      </c>
      <c r="AG59">
        <f t="shared" si="25"/>
        <v>-1.0166688791351638E-20</v>
      </c>
      <c r="AH59">
        <f t="shared" si="4"/>
        <v>-2.2523770926541465E-16</v>
      </c>
      <c r="AI59">
        <f t="shared" si="23"/>
        <v>-2.25247875954206E-16</v>
      </c>
      <c r="AJ59">
        <f t="shared" si="6"/>
        <v>-2.5327045475732888</v>
      </c>
      <c r="AK59">
        <f t="shared" si="19"/>
        <v>-1.6547003044145481</v>
      </c>
      <c r="AL59">
        <f t="shared" si="7"/>
        <v>-4.1874048519878375</v>
      </c>
      <c r="AN59">
        <f t="shared" si="26"/>
        <v>0</v>
      </c>
      <c r="AO59">
        <f t="shared" si="26"/>
        <v>0</v>
      </c>
      <c r="AP59">
        <f t="shared" si="26"/>
        <v>-1.7822567171733922E-23</v>
      </c>
      <c r="AQ59">
        <f t="shared" si="26"/>
        <v>-3.9484971807193823E-19</v>
      </c>
      <c r="AR59">
        <f t="shared" si="26"/>
        <v>-3.9486754063910995E-19</v>
      </c>
      <c r="AS59">
        <f t="shared" si="26"/>
        <v>-4.4399211829596824E-3</v>
      </c>
      <c r="AT59">
        <f t="shared" si="26"/>
        <v>-2.900748506200325E-3</v>
      </c>
      <c r="AU59">
        <f t="shared" si="24"/>
        <v>-7.3406696891600088E-3</v>
      </c>
      <c r="AW59">
        <v>56</v>
      </c>
      <c r="AX59">
        <f>IF(Z59&gt;0, (R59*SUMPRODUCT(K59:$K$98, X59:$X$98)-K59*$AZ$3)/Z59, 0)</f>
        <v>-2.5949785204071613E+22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50000</v>
      </c>
      <c r="S60">
        <f t="shared" si="1"/>
        <v>-1.5835806879628406E+23</v>
      </c>
      <c r="U60">
        <f t="shared" si="12"/>
        <v>0.84368948200000005</v>
      </c>
      <c r="V60">
        <f t="shared" si="13"/>
        <v>0.01</v>
      </c>
      <c r="W60">
        <f t="shared" si="14"/>
        <v>8.1333510330813102E-22</v>
      </c>
      <c r="X60">
        <f t="shared" si="15"/>
        <v>6.8620227200245363E-22</v>
      </c>
      <c r="Y60">
        <f t="shared" si="16"/>
        <v>8.1333510330813108E-24</v>
      </c>
      <c r="Z60">
        <f t="shared" si="17"/>
        <v>1.1899948027259609E-22</v>
      </c>
      <c r="AB60">
        <f t="shared" si="18"/>
        <v>-21.105871229777396</v>
      </c>
      <c r="AC60">
        <f t="shared" si="22"/>
        <v>-18.844527883729818</v>
      </c>
      <c r="AE60">
        <f t="shared" si="2"/>
        <v>0</v>
      </c>
      <c r="AF60">
        <f t="shared" si="25"/>
        <v>0</v>
      </c>
      <c r="AG60">
        <f t="shared" si="25"/>
        <v>-1.4874935034074512E-21</v>
      </c>
      <c r="AH60">
        <f t="shared" si="4"/>
        <v>-3.4310113600122678E-17</v>
      </c>
      <c r="AI60">
        <f t="shared" si="23"/>
        <v>-3.4311601093626086E-17</v>
      </c>
      <c r="AJ60">
        <f t="shared" si="6"/>
        <v>-2.2613433460475783</v>
      </c>
      <c r="AK60">
        <f t="shared" si="19"/>
        <v>-1.4774109860844178</v>
      </c>
      <c r="AL60">
        <f t="shared" si="7"/>
        <v>-3.7387543321319958</v>
      </c>
      <c r="AN60">
        <f t="shared" si="26"/>
        <v>0</v>
      </c>
      <c r="AO60">
        <f t="shared" si="26"/>
        <v>0</v>
      </c>
      <c r="AP60">
        <f t="shared" si="26"/>
        <v>-2.3282402098090925E-24</v>
      </c>
      <c r="AQ60">
        <f t="shared" si="26"/>
        <v>-5.3702544517965706E-20</v>
      </c>
      <c r="AR60">
        <f t="shared" si="26"/>
        <v>-5.3704872758175516E-20</v>
      </c>
      <c r="AS60">
        <f t="shared" si="26"/>
        <v>-3.5394779838645411E-3</v>
      </c>
      <c r="AT60">
        <f t="shared" si="26"/>
        <v>-2.3124589494581669E-3</v>
      </c>
      <c r="AU60">
        <f t="shared" si="24"/>
        <v>-5.8519369333227076E-3</v>
      </c>
      <c r="AW60">
        <v>57</v>
      </c>
      <c r="AX60">
        <f>IF(Z60&gt;0, (R60*SUMPRODUCT(K60:$K$98, X60:$X$98)-K60*$AZ$3)/Z60, 0)</f>
        <v>-1.5835806879628406E+23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50000</v>
      </c>
      <c r="S61">
        <f t="shared" si="1"/>
        <v>-1.0010655421778941E+24</v>
      </c>
      <c r="U61">
        <f t="shared" si="12"/>
        <v>0.84875936500000004</v>
      </c>
      <c r="V61">
        <f t="shared" si="13"/>
        <v>0.01</v>
      </c>
      <c r="W61">
        <f t="shared" si="14"/>
        <v>1.1899948027259609E-22</v>
      </c>
      <c r="X61">
        <f t="shared" si="15"/>
        <v>1.0100192331149869E-22</v>
      </c>
      <c r="Y61">
        <f t="shared" si="16"/>
        <v>1.1899948027259608E-24</v>
      </c>
      <c r="Z61">
        <f t="shared" si="17"/>
        <v>1.6807562158371441E-23</v>
      </c>
      <c r="AB61">
        <f t="shared" si="18"/>
        <v>-18.844527883729818</v>
      </c>
      <c r="AC61">
        <f t="shared" si="22"/>
        <v>-16.825471324758762</v>
      </c>
      <c r="AE61">
        <f t="shared" si="2"/>
        <v>0</v>
      </c>
      <c r="AF61">
        <f t="shared" si="25"/>
        <v>0</v>
      </c>
      <c r="AG61">
        <f t="shared" si="25"/>
        <v>-2.1009452697964301E-22</v>
      </c>
      <c r="AH61">
        <f t="shared" si="4"/>
        <v>-5.0500961655749347E-18</v>
      </c>
      <c r="AI61">
        <f t="shared" si="23"/>
        <v>-5.0503062601019144E-18</v>
      </c>
      <c r="AJ61">
        <f t="shared" si="6"/>
        <v>-2.0190565589710552</v>
      </c>
      <c r="AK61">
        <f t="shared" si="19"/>
        <v>-1.3191169518610875</v>
      </c>
      <c r="AL61">
        <f t="shared" si="7"/>
        <v>-3.3381735108321426</v>
      </c>
      <c r="AN61">
        <f t="shared" si="26"/>
        <v>0</v>
      </c>
      <c r="AO61">
        <f t="shared" si="26"/>
        <v>0</v>
      </c>
      <c r="AP61">
        <f t="shared" si="26"/>
        <v>-2.9360904077318688E-25</v>
      </c>
      <c r="AQ61">
        <f t="shared" si="26"/>
        <v>-7.0575560073036848E-21</v>
      </c>
      <c r="AR61">
        <f t="shared" si="26"/>
        <v>-7.0578496163444585E-21</v>
      </c>
      <c r="AS61">
        <f t="shared" si="26"/>
        <v>-2.8216501784634456E-3</v>
      </c>
      <c r="AT61">
        <f t="shared" si="26"/>
        <v>-1.8434781165961153E-3</v>
      </c>
      <c r="AU61">
        <f t="shared" si="24"/>
        <v>-4.6651282950595611E-3</v>
      </c>
      <c r="AW61">
        <v>58</v>
      </c>
      <c r="AX61">
        <f>IF(Z61&gt;0, (R61*SUMPRODUCT(K61:$K$98, X61:$X$98)-K61*$AZ$3)/Z61, 0)</f>
        <v>-1.0010655421778941E+24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50000</v>
      </c>
      <c r="S62">
        <f t="shared" si="1"/>
        <v>-6.5622429773633946E+24</v>
      </c>
      <c r="U62">
        <f t="shared" si="12"/>
        <v>0.85379527200000005</v>
      </c>
      <c r="V62">
        <f t="shared" si="13"/>
        <v>0.01</v>
      </c>
      <c r="W62">
        <f t="shared" si="14"/>
        <v>1.6807562158371441E-23</v>
      </c>
      <c r="X62">
        <f t="shared" si="15"/>
        <v>1.4350217104663652E-23</v>
      </c>
      <c r="Y62">
        <f t="shared" si="16"/>
        <v>1.6807562158371441E-25</v>
      </c>
      <c r="Z62">
        <f t="shared" si="17"/>
        <v>2.2892694321240745E-24</v>
      </c>
      <c r="AB62">
        <f t="shared" si="18"/>
        <v>-16.825471324758762</v>
      </c>
      <c r="AC62">
        <f t="shared" si="22"/>
        <v>-15.022742254248895</v>
      </c>
      <c r="AE62">
        <f t="shared" si="2"/>
        <v>0</v>
      </c>
      <c r="AF62">
        <f t="shared" si="25"/>
        <v>0</v>
      </c>
      <c r="AG62">
        <f t="shared" si="25"/>
        <v>-2.8615867901550933E-23</v>
      </c>
      <c r="AH62">
        <f t="shared" si="4"/>
        <v>-7.175108552331826E-19</v>
      </c>
      <c r="AI62">
        <f t="shared" si="23"/>
        <v>-7.1753947110108416E-19</v>
      </c>
      <c r="AJ62">
        <f t="shared" si="6"/>
        <v>-1.8027290705098675</v>
      </c>
      <c r="AK62">
        <f t="shared" si="19"/>
        <v>-1.1777829927331134</v>
      </c>
      <c r="AL62">
        <f t="shared" si="7"/>
        <v>-2.9805120632429807</v>
      </c>
      <c r="AN62">
        <f t="shared" si="26"/>
        <v>0</v>
      </c>
      <c r="AO62">
        <f t="shared" si="26"/>
        <v>0</v>
      </c>
      <c r="AP62">
        <f t="shared" si="26"/>
        <v>-3.570619601504716E-26</v>
      </c>
      <c r="AQ62">
        <f t="shared" si="26"/>
        <v>-8.952928958164364E-22</v>
      </c>
      <c r="AR62">
        <f t="shared" si="26"/>
        <v>-8.953286020124515E-22</v>
      </c>
      <c r="AS62">
        <f t="shared" si="26"/>
        <v>-2.249402246861799E-3</v>
      </c>
      <c r="AT62">
        <f t="shared" si="26"/>
        <v>-1.4696094679497087E-3</v>
      </c>
      <c r="AU62">
        <f t="shared" si="24"/>
        <v>-3.7190117148115072E-3</v>
      </c>
      <c r="AW62">
        <v>59</v>
      </c>
      <c r="AX62">
        <f>IF(Z62&gt;0, (R62*SUMPRODUCT(K62:$K$98, X62:$X$98)-K62*$AZ$3)/Z62, 0)</f>
        <v>-6.5622429773633946E+24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50000</v>
      </c>
      <c r="S63">
        <f t="shared" si="1"/>
        <v>-4.4655030171638816E+25</v>
      </c>
      <c r="U63">
        <f t="shared" si="12"/>
        <v>0.85879091799999996</v>
      </c>
      <c r="V63">
        <f t="shared" si="13"/>
        <v>0.01</v>
      </c>
      <c r="W63">
        <f t="shared" si="14"/>
        <v>2.2892694321240745E-24</v>
      </c>
      <c r="X63">
        <f t="shared" si="15"/>
        <v>1.9660037971631727E-24</v>
      </c>
      <c r="Y63">
        <f t="shared" si="16"/>
        <v>2.2892694321240747E-26</v>
      </c>
      <c r="Z63">
        <f t="shared" si="17"/>
        <v>3.0037294063966109E-25</v>
      </c>
      <c r="AB63">
        <f t="shared" si="18"/>
        <v>-15.022742254248895</v>
      </c>
      <c r="AC63">
        <f t="shared" si="22"/>
        <v>-13.413162727007942</v>
      </c>
      <c r="AE63">
        <f t="shared" si="2"/>
        <v>0</v>
      </c>
      <c r="AF63">
        <f t="shared" si="25"/>
        <v>0</v>
      </c>
      <c r="AG63">
        <f t="shared" si="25"/>
        <v>-3.7546617579957635E-24</v>
      </c>
      <c r="AH63">
        <f t="shared" si="4"/>
        <v>-9.8300189858158632E-20</v>
      </c>
      <c r="AI63">
        <f t="shared" si="23"/>
        <v>-9.8303944519916622E-20</v>
      </c>
      <c r="AJ63">
        <f t="shared" si="6"/>
        <v>-1.6095795272409532</v>
      </c>
      <c r="AK63">
        <f t="shared" si="19"/>
        <v>-1.0515919577974226</v>
      </c>
      <c r="AL63">
        <f t="shared" si="7"/>
        <v>-2.6611714850383761</v>
      </c>
      <c r="AN63">
        <f t="shared" si="26"/>
        <v>0</v>
      </c>
      <c r="AO63">
        <f t="shared" si="26"/>
        <v>0</v>
      </c>
      <c r="AP63">
        <f t="shared" si="26"/>
        <v>-4.1830153578985668E-27</v>
      </c>
      <c r="AQ63">
        <f t="shared" si="26"/>
        <v>-1.0951484590732246E-22</v>
      </c>
      <c r="AR63">
        <f t="shared" si="26"/>
        <v>-1.0951902892268037E-22</v>
      </c>
      <c r="AS63">
        <f t="shared" si="26"/>
        <v>-1.7932096993477354E-3</v>
      </c>
      <c r="AT63">
        <f t="shared" si="26"/>
        <v>-1.1715636702405202E-3</v>
      </c>
      <c r="AU63">
        <f t="shared" si="24"/>
        <v>-2.9647733695882558E-3</v>
      </c>
      <c r="AW63">
        <v>60</v>
      </c>
      <c r="AX63">
        <f>IF(Z63&gt;0, (R63*SUMPRODUCT(K63:$K$98, X63:$X$98)-K63*$AZ$3)/Z63, 0)</f>
        <v>-4.4655030171638816E+25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50000</v>
      </c>
      <c r="S64">
        <f t="shared" si="1"/>
        <v>-3.1578189216270233E+26</v>
      </c>
      <c r="U64">
        <f t="shared" si="12"/>
        <v>0.86374018699999999</v>
      </c>
      <c r="V64">
        <f t="shared" si="13"/>
        <v>0.01</v>
      </c>
      <c r="W64">
        <f t="shared" si="14"/>
        <v>3.0037294063966109E-25</v>
      </c>
      <c r="X64">
        <f t="shared" si="15"/>
        <v>2.5944417991784078E-25</v>
      </c>
      <c r="Y64">
        <f t="shared" si="16"/>
        <v>3.0037294063966107E-27</v>
      </c>
      <c r="Z64">
        <f t="shared" si="17"/>
        <v>3.7925031315423691E-26</v>
      </c>
      <c r="AB64">
        <f t="shared" si="18"/>
        <v>-13.413162727007942</v>
      </c>
      <c r="AC64">
        <f t="shared" si="22"/>
        <v>-11.976038149114233</v>
      </c>
      <c r="AE64">
        <f t="shared" si="2"/>
        <v>0</v>
      </c>
      <c r="AF64">
        <f t="shared" si="25"/>
        <v>0</v>
      </c>
      <c r="AG64">
        <f t="shared" si="25"/>
        <v>-4.740628914427961E-25</v>
      </c>
      <c r="AH64">
        <f t="shared" si="4"/>
        <v>-1.297220899589204E-20</v>
      </c>
      <c r="AI64">
        <f t="shared" si="23"/>
        <v>-1.2972683058783482E-20</v>
      </c>
      <c r="AJ64">
        <f t="shared" si="6"/>
        <v>-1.4371245778937087</v>
      </c>
      <c r="AK64">
        <f t="shared" si="19"/>
        <v>-0.93892139089055604</v>
      </c>
      <c r="AL64">
        <f t="shared" si="7"/>
        <v>-2.3760459687842648</v>
      </c>
      <c r="AN64">
        <f t="shared" si="26"/>
        <v>0</v>
      </c>
      <c r="AO64">
        <f t="shared" si="26"/>
        <v>0</v>
      </c>
      <c r="AP64">
        <f t="shared" si="26"/>
        <v>-4.7155958648607217E-28</v>
      </c>
      <c r="AQ64">
        <f t="shared" si="26"/>
        <v>-1.2903708812339931E-23</v>
      </c>
      <c r="AR64">
        <f t="shared" si="26"/>
        <v>-1.2904180371926416E-23</v>
      </c>
      <c r="AS64">
        <f t="shared" si="26"/>
        <v>-1.4295357934851211E-3</v>
      </c>
      <c r="AT64">
        <f t="shared" si="26"/>
        <v>-9.3396338507694538E-4</v>
      </c>
      <c r="AU64">
        <f t="shared" si="24"/>
        <v>-2.3634991785620664E-3</v>
      </c>
      <c r="AW64">
        <v>61</v>
      </c>
      <c r="AX64">
        <f>IF(Z64&gt;0, (R64*SUMPRODUCT(K64:$K$98, X64:$X$98)-K64*$AZ$3)/Z64, 0)</f>
        <v>-3.1578189216270233E+26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50000</v>
      </c>
      <c r="S65">
        <f t="shared" si="1"/>
        <v>-2.3237031684348219E+27</v>
      </c>
      <c r="U65">
        <f t="shared" si="12"/>
        <v>0.86866431399999999</v>
      </c>
      <c r="V65">
        <f t="shared" si="13"/>
        <v>0.01</v>
      </c>
      <c r="W65">
        <f t="shared" si="14"/>
        <v>3.7925031315423691E-26</v>
      </c>
      <c r="X65">
        <f t="shared" si="15"/>
        <v>3.2944121311041036E-26</v>
      </c>
      <c r="Y65">
        <f t="shared" si="16"/>
        <v>3.7925031315423691E-28</v>
      </c>
      <c r="Z65">
        <f t="shared" si="17"/>
        <v>4.6016596912284178E-27</v>
      </c>
      <c r="AB65">
        <f t="shared" si="18"/>
        <v>-11.976038149114233</v>
      </c>
      <c r="AC65">
        <f t="shared" si="22"/>
        <v>-10.692891204566278</v>
      </c>
      <c r="AE65">
        <f t="shared" si="2"/>
        <v>0</v>
      </c>
      <c r="AF65">
        <f t="shared" si="25"/>
        <v>0</v>
      </c>
      <c r="AG65">
        <f t="shared" si="25"/>
        <v>-5.7520746140355225E-26</v>
      </c>
      <c r="AH65">
        <f t="shared" si="4"/>
        <v>-1.6472060655520517E-21</v>
      </c>
      <c r="AI65">
        <f t="shared" si="23"/>
        <v>-1.6472635862981921E-21</v>
      </c>
      <c r="AJ65">
        <f t="shared" si="6"/>
        <v>-1.2831469445479549</v>
      </c>
      <c r="AK65">
        <f t="shared" si="19"/>
        <v>-0.83832267043799635</v>
      </c>
      <c r="AL65">
        <f t="shared" si="7"/>
        <v>-2.1214696149859513</v>
      </c>
      <c r="AN65">
        <f t="shared" si="26"/>
        <v>0</v>
      </c>
      <c r="AO65">
        <f t="shared" si="26"/>
        <v>0</v>
      </c>
      <c r="AP65">
        <f t="shared" si="26"/>
        <v>-5.1086612425146357E-29</v>
      </c>
      <c r="AQ65">
        <f t="shared" si="26"/>
        <v>-1.4629535168037411E-24</v>
      </c>
      <c r="AR65">
        <f t="shared" si="26"/>
        <v>-1.4630046034161662E-24</v>
      </c>
      <c r="AS65">
        <f t="shared" si="26"/>
        <v>-1.1396171823063789E-3</v>
      </c>
      <c r="AT65">
        <f t="shared" si="26"/>
        <v>-7.4454989244016675E-4</v>
      </c>
      <c r="AU65">
        <f t="shared" si="24"/>
        <v>-1.8841670747465457E-3</v>
      </c>
      <c r="AW65">
        <v>62</v>
      </c>
      <c r="AX65">
        <f>IF(Z65&gt;0, (R65*SUMPRODUCT(K65:$K$98, X65:$X$98)-K65*$AZ$3)/Z65, 0)</f>
        <v>-2.3237031684348219E+27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50000</v>
      </c>
      <c r="S66">
        <f t="shared" si="1"/>
        <v>-1.782238758771822E+28</v>
      </c>
      <c r="U66">
        <f t="shared" si="12"/>
        <v>0.87358826999999994</v>
      </c>
      <c r="V66">
        <f t="shared" si="13"/>
        <v>0.01</v>
      </c>
      <c r="W66">
        <f t="shared" si="14"/>
        <v>4.6016596912284178E-27</v>
      </c>
      <c r="X66">
        <f t="shared" si="15"/>
        <v>4.0199559287889676E-27</v>
      </c>
      <c r="Y66">
        <f t="shared" si="16"/>
        <v>4.6016596912284179E-29</v>
      </c>
      <c r="Z66">
        <f t="shared" si="17"/>
        <v>5.3568716552716608E-28</v>
      </c>
      <c r="AB66">
        <f t="shared" si="18"/>
        <v>-10.692891204566278</v>
      </c>
      <c r="AC66">
        <f t="shared" si="22"/>
        <v>-9.5472242897913198</v>
      </c>
      <c r="AE66">
        <f t="shared" si="2"/>
        <v>0</v>
      </c>
      <c r="AF66">
        <f t="shared" si="25"/>
        <v>0</v>
      </c>
      <c r="AG66">
        <f t="shared" si="25"/>
        <v>-6.6960895690895757E-27</v>
      </c>
      <c r="AH66">
        <f t="shared" si="4"/>
        <v>-2.0099779643944838E-22</v>
      </c>
      <c r="AI66">
        <f t="shared" si="23"/>
        <v>-2.0100449252901748E-22</v>
      </c>
      <c r="AJ66">
        <f t="shared" si="6"/>
        <v>-1.1456669147749583</v>
      </c>
      <c r="AK66">
        <f t="shared" si="19"/>
        <v>-0.74850238431963956</v>
      </c>
      <c r="AL66">
        <f t="shared" si="7"/>
        <v>-1.8941692990945977</v>
      </c>
      <c r="AN66">
        <f t="shared" si="26"/>
        <v>0</v>
      </c>
      <c r="AO66">
        <f t="shared" si="26"/>
        <v>0</v>
      </c>
      <c r="AP66">
        <f t="shared" si="26"/>
        <v>-5.3098936895096286E-30</v>
      </c>
      <c r="AQ66">
        <f t="shared" si="26"/>
        <v>-1.5938809060230039E-25</v>
      </c>
      <c r="AR66">
        <f t="shared" si="26"/>
        <v>-1.593934004959899E-25</v>
      </c>
      <c r="AS66">
        <f t="shared" si="26"/>
        <v>-9.0849584048658912E-4</v>
      </c>
      <c r="AT66">
        <f t="shared" si="26"/>
        <v>-5.9355061578457164E-4</v>
      </c>
      <c r="AU66">
        <f t="shared" si="24"/>
        <v>-1.5020464562711608E-3</v>
      </c>
      <c r="AW66">
        <v>63</v>
      </c>
      <c r="AX66">
        <f>IF(Z66&gt;0, (R66*SUMPRODUCT(K66:$K$98, X66:$X$98)-K66*$AZ$3)/Z66, 0)</f>
        <v>-1.782238758771822E+28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7">$C$6</f>
        <v>50000</v>
      </c>
      <c r="S67">
        <f t="shared" ref="S67:S69" si="28">AX67</f>
        <v>-1.4273197765730669E+29</v>
      </c>
      <c r="U67">
        <f t="shared" si="12"/>
        <v>0.87851239699999994</v>
      </c>
      <c r="V67">
        <f t="shared" si="13"/>
        <v>0.01</v>
      </c>
      <c r="W67">
        <f t="shared" si="14"/>
        <v>5.3568716552716608E-28</v>
      </c>
      <c r="X67">
        <f t="shared" si="15"/>
        <v>4.7060781582940637E-28</v>
      </c>
      <c r="Y67">
        <f t="shared" si="16"/>
        <v>5.3568716552716608E-30</v>
      </c>
      <c r="Z67">
        <f t="shared" si="17"/>
        <v>5.9722478042488041E-29</v>
      </c>
      <c r="AB67">
        <f t="shared" si="18"/>
        <v>-9.5472242897913198</v>
      </c>
      <c r="AC67">
        <f t="shared" si="22"/>
        <v>-8.5243074015993923</v>
      </c>
      <c r="AE67">
        <f t="shared" ref="AE67:AE69" si="29">$Z67*O67</f>
        <v>0</v>
      </c>
      <c r="AF67">
        <f t="shared" si="25"/>
        <v>0</v>
      </c>
      <c r="AG67">
        <f t="shared" si="25"/>
        <v>-7.4653097553110052E-28</v>
      </c>
      <c r="AH67">
        <f t="shared" ref="AH67:AH69" si="30">-X67*R67</f>
        <v>-2.353039079147032E-23</v>
      </c>
      <c r="AI67">
        <f t="shared" si="23"/>
        <v>-2.3531137322445852E-23</v>
      </c>
      <c r="AJ67">
        <f t="shared" ref="AJ67:AJ69" si="31">AB67-AC67</f>
        <v>-1.0229168881919275</v>
      </c>
      <c r="AK67">
        <f t="shared" si="19"/>
        <v>-0.66830570028539249</v>
      </c>
      <c r="AL67">
        <f t="shared" ref="AL67:AL69" si="32">SUM(AI67:AK67)</f>
        <v>-1.69122258847732</v>
      </c>
      <c r="AN67">
        <f t="shared" si="26"/>
        <v>0</v>
      </c>
      <c r="AO67">
        <f t="shared" si="26"/>
        <v>0</v>
      </c>
      <c r="AP67">
        <f t="shared" si="26"/>
        <v>-5.2856010681094231E-31</v>
      </c>
      <c r="AQ67">
        <f t="shared" si="26"/>
        <v>-1.6660026546379561E-26</v>
      </c>
      <c r="AR67">
        <f t="shared" si="26"/>
        <v>-1.6660555106486373E-26</v>
      </c>
      <c r="AS67">
        <f t="shared" si="26"/>
        <v>-7.2424732181647757E-4</v>
      </c>
      <c r="AT67">
        <f t="shared" si="26"/>
        <v>-4.7317491692009858E-4</v>
      </c>
      <c r="AU67">
        <f t="shared" si="24"/>
        <v>-1.1974222387365762E-3</v>
      </c>
      <c r="AW67">
        <v>64</v>
      </c>
      <c r="AX67">
        <f>IF(Z67&gt;0, (R67*SUMPRODUCT(K67:$K$98, X67:$X$98)-K67*$AZ$3)/Z67, 0)</f>
        <v>-1.4273197765730669E+29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12.5</v>
      </c>
      <c r="R68">
        <f t="shared" si="27"/>
        <v>50000</v>
      </c>
      <c r="S68">
        <f t="shared" si="28"/>
        <v>-1.1959000452035955E+30</v>
      </c>
      <c r="U68">
        <f t="shared" ref="U68:U69" si="36">M68</f>
        <v>0.88343652399999995</v>
      </c>
      <c r="V68">
        <f t="shared" ref="V68:V69" si="37">$C$10</f>
        <v>0.01</v>
      </c>
      <c r="W68">
        <f t="shared" ref="W68:W69" si="38">Z67</f>
        <v>5.9722478042488041E-29</v>
      </c>
      <c r="X68">
        <f t="shared" ref="X68:X69" si="39">U68*W68</f>
        <v>5.2761018406521952E-29</v>
      </c>
      <c r="Y68">
        <f t="shared" ref="Y68:Y69" si="40">V68*W68</f>
        <v>5.9722478042488044E-31</v>
      </c>
      <c r="Z68">
        <f>MAX(0, W68-X68-Y68)</f>
        <v>6.3642348555412087E-30</v>
      </c>
      <c r="AB68">
        <f t="shared" ref="AB68:AB69" si="41">AC67</f>
        <v>-8.5243074015993923</v>
      </c>
      <c r="AC68">
        <f t="shared" si="22"/>
        <v>-7.610988751428029</v>
      </c>
      <c r="AE68">
        <f t="shared" si="29"/>
        <v>0</v>
      </c>
      <c r="AF68">
        <f t="shared" si="25"/>
        <v>0</v>
      </c>
      <c r="AG68">
        <f t="shared" si="25"/>
        <v>-7.9552935694265107E-29</v>
      </c>
      <c r="AH68">
        <f t="shared" si="30"/>
        <v>-2.6380509203260975E-24</v>
      </c>
      <c r="AI68">
        <f t="shared" si="23"/>
        <v>-2.6381304732617916E-24</v>
      </c>
      <c r="AJ68">
        <f t="shared" si="31"/>
        <v>-0.91331865017136327</v>
      </c>
      <c r="AK68">
        <f t="shared" ref="AK68:AK69" si="42">G68*SUM(AB68:AB68, AE68:AF68)</f>
        <v>-0.59670151811195749</v>
      </c>
      <c r="AL68">
        <f t="shared" si="32"/>
        <v>-1.5100201682833208</v>
      </c>
      <c r="AN68">
        <f t="shared" si="26"/>
        <v>0</v>
      </c>
      <c r="AO68">
        <f t="shared" si="26"/>
        <v>0</v>
      </c>
      <c r="AP68">
        <f t="shared" si="26"/>
        <v>-5.0290359157772634E-32</v>
      </c>
      <c r="AQ68">
        <f t="shared" si="26"/>
        <v>-1.6676760838790268E-27</v>
      </c>
      <c r="AR68">
        <f t="shared" si="26"/>
        <v>-1.6677263742381846E-27</v>
      </c>
      <c r="AS68">
        <f t="shared" si="26"/>
        <v>-5.7736553078481913E-4</v>
      </c>
      <c r="AT68">
        <f t="shared" si="26"/>
        <v>-3.7721214677941526E-4</v>
      </c>
      <c r="AU68">
        <f t="shared" si="24"/>
        <v>-9.5457767756423439E-4</v>
      </c>
      <c r="AW68">
        <v>65</v>
      </c>
      <c r="AX68">
        <f>IF(Z68&gt;0, (R68*SUMPRODUCT(K68:$K$98, X68:$X$98)-K68*$AZ$3)/Z68, 0)</f>
        <v>-1.1959000452035955E+30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12.5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6.3642348555412087E-30</v>
      </c>
      <c r="X69">
        <f t="shared" si="39"/>
        <v>6.3642348555412087E-30</v>
      </c>
      <c r="Y69">
        <f t="shared" si="40"/>
        <v>6.3642348555412083E-32</v>
      </c>
      <c r="Z69">
        <f t="shared" ref="Z69" si="45">MAX(0, W69-X69-Y69)</f>
        <v>0</v>
      </c>
      <c r="AB69">
        <f t="shared" si="41"/>
        <v>-7.610988751428029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-3.1821174277706043E-25</v>
      </c>
      <c r="AI69">
        <f t="shared" si="23"/>
        <v>-3.1821174277706043E-25</v>
      </c>
      <c r="AJ69">
        <f t="shared" si="31"/>
        <v>-7.610988751428029</v>
      </c>
      <c r="AK69">
        <f t="shared" si="42"/>
        <v>-0.53276921259996213</v>
      </c>
      <c r="AL69">
        <f t="shared" si="32"/>
        <v>-8.1437579640279907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-1.796084255634737E-28</v>
      </c>
      <c r="AR69">
        <f t="shared" si="26"/>
        <v>-1.796084255634737E-28</v>
      </c>
      <c r="AS69">
        <f t="shared" si="26"/>
        <v>-4.2958744850060959E-3</v>
      </c>
      <c r="AT69">
        <f t="shared" si="26"/>
        <v>-3.0071121395042677E-4</v>
      </c>
      <c r="AU69">
        <f t="shared" si="24"/>
        <v>-4.5965856989565223E-3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14804.475427975371</v>
      </c>
      <c r="AO71" s="8">
        <f t="shared" si="46"/>
        <v>-1480.4475427975372</v>
      </c>
      <c r="AP71" s="8">
        <f t="shared" si="46"/>
        <v>-683.3658537998532</v>
      </c>
      <c r="AQ71" s="8">
        <f t="shared" si="46"/>
        <v>-12039.613732178921</v>
      </c>
      <c r="AR71" s="8">
        <f t="shared" si="46"/>
        <v>601.04829919906115</v>
      </c>
      <c r="AS71" s="8">
        <f t="shared" si="46"/>
        <v>-1016.9960345139002</v>
      </c>
      <c r="AT71" s="8">
        <f t="shared" si="46"/>
        <v>593.24768679977478</v>
      </c>
      <c r="AU71" s="8">
        <f t="shared" si="46"/>
        <v>177.2999514849345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2464.0001119752733</v>
      </c>
      <c r="K3">
        <v>1</v>
      </c>
      <c r="L3" s="2">
        <v>0</v>
      </c>
      <c r="O3">
        <f>$C$3</f>
        <v>2464.0001119752733</v>
      </c>
      <c r="P3">
        <f>O3*C5</f>
        <v>246.40001119752733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2464.0001119752733</v>
      </c>
      <c r="AF3">
        <f t="shared" ref="AF3:AG34" si="4">-$Z3*P3</f>
        <v>-246.40001119752733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1592.6431300777458</v>
      </c>
      <c r="AJ3">
        <f t="shared" ref="AJ3:AJ66" si="7">AB3-AC3</f>
        <v>0</v>
      </c>
      <c r="AL3">
        <f t="shared" ref="AL3:AL66" si="8">SUM(AI3:AK3)</f>
        <v>1592.6431300777458</v>
      </c>
      <c r="AN3">
        <f t="shared" ref="AN3:AU34" si="9">AE3*$K3</f>
        <v>2464.0001119752733</v>
      </c>
      <c r="AO3">
        <f t="shared" si="9"/>
        <v>-246.40001119752733</v>
      </c>
      <c r="AP3">
        <f t="shared" si="9"/>
        <v>-624.95697070000006</v>
      </c>
      <c r="AQ3">
        <f t="shared" si="9"/>
        <v>0</v>
      </c>
      <c r="AR3">
        <f t="shared" si="9"/>
        <v>1592.6431300777458</v>
      </c>
      <c r="AS3">
        <f t="shared" si="9"/>
        <v>0</v>
      </c>
      <c r="AT3">
        <f t="shared" si="9"/>
        <v>0</v>
      </c>
      <c r="AU3">
        <f t="shared" si="9"/>
        <v>1592.6431300777458</v>
      </c>
      <c r="AW3">
        <v>0</v>
      </c>
      <c r="AX3">
        <f>IF(Z3&gt;0, (R3*SUMPRODUCT(K3:$K$98, X3:$X$98)-K3*$AZ$3)/Z3, 0)</f>
        <v>0</v>
      </c>
      <c r="AZ3">
        <f>C6*SUMPRODUCT(X4:X98, K4:K98)/1</f>
        <v>1707.9984504139834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100000</v>
      </c>
      <c r="S4">
        <f t="shared" si="1"/>
        <v>185.04399518806184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182.99983397292681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-182.99983397292681</v>
      </c>
      <c r="AK4">
        <f>G4*SUM(AB4, AE4:AF4)</f>
        <v>0</v>
      </c>
      <c r="AL4">
        <f t="shared" si="8"/>
        <v>-287.68913397292681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-93.472589285714264</v>
      </c>
      <c r="AR4">
        <f t="shared" si="9"/>
        <v>-93.472589285714264</v>
      </c>
      <c r="AS4">
        <f t="shared" si="9"/>
        <v>-163.39270890439892</v>
      </c>
      <c r="AT4">
        <f t="shared" si="9"/>
        <v>0</v>
      </c>
      <c r="AU4">
        <f t="shared" si="9"/>
        <v>-256.86529819011321</v>
      </c>
      <c r="AW4">
        <v>1</v>
      </c>
      <c r="AX4">
        <f>IF(Z4&gt;0, (R4*SUMPRODUCT(K4:$K$98, X4:$X$98)-K4*$AZ$3)/Z4, 0)</f>
        <v>185.04399518806184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100000</v>
      </c>
      <c r="S5">
        <f t="shared" si="1"/>
        <v>258.60472037376229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182.99983397292681</v>
      </c>
      <c r="AC5">
        <f t="shared" si="2"/>
        <v>252.91995359161183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-104.60315245236119</v>
      </c>
      <c r="AI5">
        <f t="shared" si="6"/>
        <v>-116.82837175742964</v>
      </c>
      <c r="AJ5">
        <f t="shared" si="7"/>
        <v>-69.920119618685021</v>
      </c>
      <c r="AK5">
        <f>G5*SUM(AB5, AE5:AF5)</f>
        <v>12.809988378104878</v>
      </c>
      <c r="AL5">
        <f t="shared" si="8"/>
        <v>-173.93850299800977</v>
      </c>
      <c r="AN5">
        <f t="shared" si="9"/>
        <v>0</v>
      </c>
      <c r="AO5">
        <f t="shared" si="9"/>
        <v>0</v>
      </c>
      <c r="AP5">
        <f t="shared" si="9"/>
        <v>-9.7458699817191103</v>
      </c>
      <c r="AQ5">
        <f t="shared" si="9"/>
        <v>-83.38899270755833</v>
      </c>
      <c r="AR5">
        <f t="shared" si="9"/>
        <v>-93.13486268927744</v>
      </c>
      <c r="AS5">
        <f t="shared" si="9"/>
        <v>-55.739891277650685</v>
      </c>
      <c r="AT5">
        <f t="shared" si="9"/>
        <v>10.212044306524934</v>
      </c>
      <c r="AU5">
        <f t="shared" si="9"/>
        <v>-138.66270966040318</v>
      </c>
      <c r="AW5">
        <v>2</v>
      </c>
      <c r="AX5">
        <f>IF(Z5&gt;0, (R5*SUMPRODUCT(K5:$K$98, X5:$X$98)-K5*$AZ$3)/Z5, 0)</f>
        <v>258.60472037376229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100000</v>
      </c>
      <c r="S6">
        <f t="shared" si="1"/>
        <v>326.1173239859699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252.91995359161183</v>
      </c>
      <c r="AC6">
        <f t="shared" si="2"/>
        <v>315.41730812012497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-104.76954263391001</v>
      </c>
      <c r="AI6">
        <f t="shared" si="6"/>
        <v>-116.85941355309853</v>
      </c>
      <c r="AJ6">
        <f t="shared" si="7"/>
        <v>-62.497354528513142</v>
      </c>
      <c r="AK6">
        <f>G6*SUM(AB6, AE6:AF6)</f>
        <v>17.70439675141283</v>
      </c>
      <c r="AL6">
        <f t="shared" si="8"/>
        <v>-161.65237133019883</v>
      </c>
      <c r="AN6">
        <f t="shared" si="9"/>
        <v>0</v>
      </c>
      <c r="AO6">
        <f t="shared" si="9"/>
        <v>0</v>
      </c>
      <c r="AP6">
        <f t="shared" si="9"/>
        <v>-8.6053313188921638</v>
      </c>
      <c r="AQ6">
        <f t="shared" si="9"/>
        <v>-74.572891019262187</v>
      </c>
      <c r="AR6">
        <f t="shared" si="9"/>
        <v>-83.178222338154356</v>
      </c>
      <c r="AS6">
        <f t="shared" si="9"/>
        <v>-44.484382493987688</v>
      </c>
      <c r="AT6">
        <f t="shared" si="9"/>
        <v>12.601639907107572</v>
      </c>
      <c r="AU6">
        <f t="shared" si="9"/>
        <v>-115.06096492503445</v>
      </c>
      <c r="AW6">
        <v>3</v>
      </c>
      <c r="AX6">
        <f>IF(Z6&gt;0, (R6*SUMPRODUCT(K6:$K$98, X6:$X$98)-K6*$AZ$3)/Z6, 0)</f>
        <v>326.1173239859699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100000</v>
      </c>
      <c r="S7">
        <f t="shared" si="1"/>
        <v>387.99017943112733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315.41730812012497</v>
      </c>
      <c r="AC7">
        <f t="shared" si="2"/>
        <v>371.10008427592606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-105.00517144358538</v>
      </c>
      <c r="AI7">
        <f t="shared" si="6"/>
        <v>-116.96101800715158</v>
      </c>
      <c r="AJ7">
        <f t="shared" si="7"/>
        <v>-55.682776155801093</v>
      </c>
      <c r="AK7">
        <f>G7*SUM(AB7, AE7:AF7)</f>
        <v>22.079211568408748</v>
      </c>
      <c r="AL7">
        <f t="shared" si="8"/>
        <v>-150.56458259454394</v>
      </c>
      <c r="AN7">
        <f t="shared" si="9"/>
        <v>0</v>
      </c>
      <c r="AO7">
        <f t="shared" si="9"/>
        <v>0</v>
      </c>
      <c r="AP7">
        <f t="shared" si="9"/>
        <v>-7.5981566337805946</v>
      </c>
      <c r="AQ7">
        <f t="shared" si="9"/>
        <v>-66.732684778397243</v>
      </c>
      <c r="AR7">
        <f t="shared" si="9"/>
        <v>-74.330841412177833</v>
      </c>
      <c r="AS7">
        <f t="shared" si="9"/>
        <v>-35.387410902781063</v>
      </c>
      <c r="AT7">
        <f t="shared" si="9"/>
        <v>14.031738108648847</v>
      </c>
      <c r="AU7">
        <f t="shared" si="9"/>
        <v>-95.686514206310051</v>
      </c>
      <c r="AW7">
        <v>4</v>
      </c>
      <c r="AX7">
        <f>IF(Z7&gt;0, (R7*SUMPRODUCT(K7:$K$98, X7:$X$98)-K7*$AZ$3)/Z7, 0)</f>
        <v>387.99017943112733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100000</v>
      </c>
      <c r="S8">
        <f t="shared" si="1"/>
        <v>444.75156253972187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371.10008427592606</v>
      </c>
      <c r="AC8">
        <f t="shared" si="2"/>
        <v>420.66710233240633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-105.56629928538918</v>
      </c>
      <c r="AI8">
        <f t="shared" si="6"/>
        <v>-117.38939159590905</v>
      </c>
      <c r="AJ8">
        <f t="shared" si="7"/>
        <v>-49.567018056480265</v>
      </c>
      <c r="AK8">
        <f>G8*SUM(AB8, AE8:AF8)</f>
        <v>25.977005899314825</v>
      </c>
      <c r="AL8">
        <f t="shared" si="8"/>
        <v>-140.97940375307448</v>
      </c>
      <c r="AN8">
        <f t="shared" si="9"/>
        <v>0</v>
      </c>
      <c r="AO8">
        <f t="shared" si="9"/>
        <v>0</v>
      </c>
      <c r="AP8">
        <f t="shared" si="9"/>
        <v>-6.7087400946290341</v>
      </c>
      <c r="AQ8">
        <f t="shared" si="9"/>
        <v>-59.901153273356996</v>
      </c>
      <c r="AR8">
        <f t="shared" si="9"/>
        <v>-66.609893367986032</v>
      </c>
      <c r="AS8">
        <f t="shared" si="9"/>
        <v>-28.125657203135635</v>
      </c>
      <c r="AT8">
        <f t="shared" si="9"/>
        <v>14.740050778431716</v>
      </c>
      <c r="AU8">
        <f t="shared" si="9"/>
        <v>-79.995499792689955</v>
      </c>
      <c r="AW8">
        <v>5</v>
      </c>
      <c r="AX8">
        <f>IF(Z8&gt;0, (R8*SUMPRODUCT(K8:$K$98, X8:$X$98)-K8*$AZ$3)/Z8, 0)</f>
        <v>444.75156253972187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12.5</v>
      </c>
      <c r="R9">
        <f t="shared" si="0"/>
        <v>100000</v>
      </c>
      <c r="S9">
        <f t="shared" si="1"/>
        <v>496.73448845935275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420.66710233240633</v>
      </c>
      <c r="AC9">
        <f t="shared" si="2"/>
        <v>464.60496944733302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-107.03852183089111</v>
      </c>
      <c r="AI9">
        <f t="shared" si="6"/>
        <v>-118.73000340307692</v>
      </c>
      <c r="AJ9">
        <f t="shared" si="7"/>
        <v>-43.937867114926689</v>
      </c>
      <c r="AK9">
        <f t="shared" ref="AK9:AK72" si="22">G9*SUM(AB9:AB9, AE9:AF9)</f>
        <v>29.446697163268446</v>
      </c>
      <c r="AL9">
        <f t="shared" si="8"/>
        <v>-133.22117335473516</v>
      </c>
      <c r="AN9">
        <f t="shared" si="9"/>
        <v>0</v>
      </c>
      <c r="AO9">
        <f t="shared" si="9"/>
        <v>0</v>
      </c>
      <c r="AP9">
        <f t="shared" si="9"/>
        <v>-5.923268417140477</v>
      </c>
      <c r="AQ9">
        <f t="shared" si="9"/>
        <v>-54.229046324347493</v>
      </c>
      <c r="AR9">
        <f t="shared" si="9"/>
        <v>-60.15231474148797</v>
      </c>
      <c r="AS9">
        <f t="shared" si="9"/>
        <v>-22.260290878575443</v>
      </c>
      <c r="AT9">
        <f t="shared" si="9"/>
        <v>14.918613198795724</v>
      </c>
      <c r="AU9">
        <f t="shared" si="9"/>
        <v>-67.493992421267691</v>
      </c>
      <c r="AW9">
        <v>6</v>
      </c>
      <c r="AX9">
        <f>IF(Z9&gt;0, (R9*SUMPRODUCT(K9:$K$98, X9:$X$98)-K9*$AZ$3)/Z9, 0)</f>
        <v>496.73448845935275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100000</v>
      </c>
      <c r="S10">
        <f t="shared" si="1"/>
        <v>543.95347994005022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464.60496944733302</v>
      </c>
      <c r="AC10">
        <f t="shared" si="2"/>
        <v>503.08933418395293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-108.96797539946446</v>
      </c>
      <c r="AI10">
        <f t="shared" si="6"/>
        <v>-120.52892115900347</v>
      </c>
      <c r="AJ10">
        <f t="shared" si="7"/>
        <v>-38.484364736619909</v>
      </c>
      <c r="AK10">
        <f t="shared" si="22"/>
        <v>32.522347861313314</v>
      </c>
      <c r="AL10">
        <f t="shared" si="8"/>
        <v>-126.49093803431006</v>
      </c>
      <c r="AN10">
        <f t="shared" si="9"/>
        <v>0</v>
      </c>
      <c r="AO10">
        <f t="shared" si="9"/>
        <v>0</v>
      </c>
      <c r="AP10">
        <f t="shared" si="9"/>
        <v>-5.2295847428798581</v>
      </c>
      <c r="AQ10">
        <f t="shared" si="9"/>
        <v>-49.29157816879767</v>
      </c>
      <c r="AR10">
        <f t="shared" si="9"/>
        <v>-54.521162911677528</v>
      </c>
      <c r="AS10">
        <f t="shared" si="9"/>
        <v>-17.408372191348832</v>
      </c>
      <c r="AT10">
        <f t="shared" si="9"/>
        <v>14.711458535978576</v>
      </c>
      <c r="AU10">
        <f t="shared" si="9"/>
        <v>-57.218076567047781</v>
      </c>
      <c r="AW10">
        <v>7</v>
      </c>
      <c r="AX10">
        <f>IF(Z10&gt;0, (R10*SUMPRODUCT(K10:$K$98, X10:$X$98)-K10*$AZ$3)/Z10, 0)</f>
        <v>543.95347994005022</v>
      </c>
    </row>
    <row r="11" spans="1:52" x14ac:dyDescent="0.25">
      <c r="A11" t="s">
        <v>33</v>
      </c>
      <c r="C11" s="12">
        <f>AU100</f>
        <v>-367.27547770682128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100000</v>
      </c>
      <c r="S11">
        <f t="shared" si="1"/>
        <v>586.73179503841061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503.08933418395293</v>
      </c>
      <c r="AC11">
        <f t="shared" si="2"/>
        <v>536.57758731959052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-110.75413783908193</v>
      </c>
      <c r="AI11">
        <f t="shared" si="6"/>
        <v>-122.18562987379566</v>
      </c>
      <c r="AJ11">
        <f t="shared" si="7"/>
        <v>-33.488253135637592</v>
      </c>
      <c r="AK11">
        <f t="shared" si="22"/>
        <v>35.216253392876709</v>
      </c>
      <c r="AL11">
        <f t="shared" si="8"/>
        <v>-120.45762961655656</v>
      </c>
      <c r="AN11">
        <f t="shared" si="9"/>
        <v>0</v>
      </c>
      <c r="AO11">
        <f t="shared" si="9"/>
        <v>0</v>
      </c>
      <c r="AP11">
        <f t="shared" si="9"/>
        <v>-4.6169879036006298</v>
      </c>
      <c r="AQ11">
        <f t="shared" si="9"/>
        <v>-44.73173870252041</v>
      </c>
      <c r="AR11">
        <f t="shared" si="9"/>
        <v>-49.348726606121041</v>
      </c>
      <c r="AS11">
        <f t="shared" si="9"/>
        <v>-13.525343775811544</v>
      </c>
      <c r="AT11">
        <f t="shared" si="9"/>
        <v>14.223254097654458</v>
      </c>
      <c r="AU11">
        <f t="shared" si="9"/>
        <v>-48.650816284278129</v>
      </c>
      <c r="AW11">
        <v>8</v>
      </c>
      <c r="AX11">
        <f>IF(Z11&gt;0, (R11*SUMPRODUCT(K11:$K$98, X11:$X$98)-K11*$AZ$3)/Z11, 0)</f>
        <v>586.73179503841061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100000</v>
      </c>
      <c r="S12">
        <f t="shared" si="1"/>
        <v>625.66987736162923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536.57758731959052</v>
      </c>
      <c r="AC12">
        <f t="shared" si="2"/>
        <v>565.75641228174459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-113.30785162484717</v>
      </c>
      <c r="AI12">
        <f t="shared" si="6"/>
        <v>-124.61086525776066</v>
      </c>
      <c r="AJ12">
        <f t="shared" si="7"/>
        <v>-29.178824962154067</v>
      </c>
      <c r="AK12">
        <f t="shared" si="22"/>
        <v>37.56043111237134</v>
      </c>
      <c r="AL12">
        <f t="shared" si="8"/>
        <v>-116.22925910754341</v>
      </c>
      <c r="AN12">
        <f t="shared" si="9"/>
        <v>0</v>
      </c>
      <c r="AO12">
        <f t="shared" si="9"/>
        <v>0</v>
      </c>
      <c r="AP12">
        <f t="shared" si="9"/>
        <v>-4.0759800285320686</v>
      </c>
      <c r="AQ12">
        <f t="shared" si="9"/>
        <v>-40.859947205045259</v>
      </c>
      <c r="AR12">
        <f t="shared" si="9"/>
        <v>-44.935927233577324</v>
      </c>
      <c r="AS12">
        <f t="shared" si="9"/>
        <v>-10.522176798535517</v>
      </c>
      <c r="AT12">
        <f t="shared" si="9"/>
        <v>13.544668001751129</v>
      </c>
      <c r="AU12">
        <f t="shared" si="9"/>
        <v>-41.913436030361723</v>
      </c>
      <c r="AW12">
        <v>9</v>
      </c>
      <c r="AX12">
        <f>IF(Z12&gt;0, (R12*SUMPRODUCT(K12:$K$98, X12:$X$98)-K12*$AZ$3)/Z12, 0)</f>
        <v>625.66987736162923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100000</v>
      </c>
      <c r="S13">
        <f t="shared" si="1"/>
        <v>660.91961622019141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565.75641228174459</v>
      </c>
      <c r="AC13">
        <f t="shared" si="2"/>
        <v>590.88803977730117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-115.94875529737129</v>
      </c>
      <c r="AI13">
        <f t="shared" si="6"/>
        <v>-127.12424519954348</v>
      </c>
      <c r="AJ13">
        <f t="shared" si="7"/>
        <v>-25.131627495556586</v>
      </c>
      <c r="AK13">
        <f t="shared" si="22"/>
        <v>39.602948859722126</v>
      </c>
      <c r="AL13">
        <f t="shared" si="8"/>
        <v>-112.65292383537795</v>
      </c>
      <c r="AN13">
        <f t="shared" si="9"/>
        <v>0</v>
      </c>
      <c r="AO13">
        <f t="shared" si="9"/>
        <v>0</v>
      </c>
      <c r="AP13">
        <f t="shared" si="9"/>
        <v>-3.598208654289019</v>
      </c>
      <c r="AQ13">
        <f t="shared" si="9"/>
        <v>-37.332396021757248</v>
      </c>
      <c r="AR13">
        <f t="shared" si="9"/>
        <v>-40.930604676046272</v>
      </c>
      <c r="AS13">
        <f t="shared" si="9"/>
        <v>-8.0917114455360828</v>
      </c>
      <c r="AT13">
        <f t="shared" si="9"/>
        <v>12.751089622900547</v>
      </c>
      <c r="AU13">
        <f t="shared" si="9"/>
        <v>-36.271226498681806</v>
      </c>
      <c r="AW13">
        <v>10</v>
      </c>
      <c r="AX13">
        <f>IF(Z13&gt;0, (R13*SUMPRODUCT(K13:$K$98, X13:$X$98)-K13*$AZ$3)/Z13, 0)</f>
        <v>660.91961622019141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100000</v>
      </c>
      <c r="S14">
        <f t="shared" si="1"/>
        <v>692.91964544347434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590.88803977730117</v>
      </c>
      <c r="AC14">
        <f t="shared" si="2"/>
        <v>612.47669259536758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-119.15584485845555</v>
      </c>
      <c r="AI14">
        <f t="shared" si="6"/>
        <v>-130.20468538099871</v>
      </c>
      <c r="AJ14">
        <f t="shared" si="7"/>
        <v>-21.588652818066407</v>
      </c>
      <c r="AK14">
        <f t="shared" si="22"/>
        <v>41.362162784411083</v>
      </c>
      <c r="AL14">
        <f t="shared" si="8"/>
        <v>-110.43117541465404</v>
      </c>
      <c r="AN14">
        <f t="shared" si="9"/>
        <v>0</v>
      </c>
      <c r="AO14">
        <f t="shared" si="9"/>
        <v>0</v>
      </c>
      <c r="AP14">
        <f t="shared" si="9"/>
        <v>-3.1762776282300504</v>
      </c>
      <c r="AQ14">
        <f t="shared" si="9"/>
        <v>-34.254458060514089</v>
      </c>
      <c r="AR14">
        <f t="shared" si="9"/>
        <v>-37.430735688744143</v>
      </c>
      <c r="AS14">
        <f t="shared" si="9"/>
        <v>-6.2062218048800819</v>
      </c>
      <c r="AT14">
        <f t="shared" si="9"/>
        <v>11.89063341436435</v>
      </c>
      <c r="AU14">
        <f t="shared" si="9"/>
        <v>-31.746324079259871</v>
      </c>
      <c r="AW14">
        <v>11</v>
      </c>
      <c r="AX14">
        <f>IF(Z14&gt;0, (R14*SUMPRODUCT(K14:$K$98, X14:$X$98)-K14*$AZ$3)/Z14, 0)</f>
        <v>692.91964544347434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100000</v>
      </c>
      <c r="S15">
        <f t="shared" si="1"/>
        <v>721.91527895262311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612.47669259536758</v>
      </c>
      <c r="AC15">
        <f t="shared" si="2"/>
        <v>630.83031385612435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-123.94359482306044</v>
      </c>
      <c r="AI15">
        <f t="shared" si="6"/>
        <v>-134.86645399102528</v>
      </c>
      <c r="AJ15">
        <f t="shared" si="7"/>
        <v>-18.353621260756768</v>
      </c>
      <c r="AK15">
        <f t="shared" si="22"/>
        <v>42.873368481675733</v>
      </c>
      <c r="AL15">
        <f t="shared" si="8"/>
        <v>-110.34670677010632</v>
      </c>
      <c r="AN15">
        <f t="shared" si="9"/>
        <v>0</v>
      </c>
      <c r="AO15">
        <f t="shared" si="9"/>
        <v>0</v>
      </c>
      <c r="AP15">
        <f t="shared" si="9"/>
        <v>-2.8036258921667705</v>
      </c>
      <c r="AQ15">
        <f t="shared" si="9"/>
        <v>-31.813233721194678</v>
      </c>
      <c r="AR15">
        <f t="shared" si="9"/>
        <v>-34.616859613361449</v>
      </c>
      <c r="AS15">
        <f t="shared" si="9"/>
        <v>-4.7109174429892118</v>
      </c>
      <c r="AT15">
        <f t="shared" si="9"/>
        <v>11.004525839916031</v>
      </c>
      <c r="AU15">
        <f t="shared" si="9"/>
        <v>-28.323251216434631</v>
      </c>
      <c r="AW15">
        <v>12</v>
      </c>
      <c r="AX15">
        <f>IF(Z15&gt;0, (R15*SUMPRODUCT(K15:$K$98, X15:$X$98)-K15*$AZ$3)/Z15, 0)</f>
        <v>721.91527895262311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12.5</v>
      </c>
      <c r="R16">
        <f t="shared" si="0"/>
        <v>100000</v>
      </c>
      <c r="S16">
        <f t="shared" si="1"/>
        <v>747.84940417071618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630.83031385612435</v>
      </c>
      <c r="AC16">
        <f t="shared" si="2"/>
        <v>645.98857952892126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-129.54414852045625</v>
      </c>
      <c r="AI16">
        <f t="shared" si="6"/>
        <v>-140.34158607817639</v>
      </c>
      <c r="AJ16">
        <f t="shared" si="7"/>
        <v>-15.158265672796915</v>
      </c>
      <c r="AK16">
        <f t="shared" si="22"/>
        <v>44.158121969928708</v>
      </c>
      <c r="AL16">
        <f t="shared" si="8"/>
        <v>-111.34172978104459</v>
      </c>
      <c r="AN16">
        <f t="shared" si="9"/>
        <v>0</v>
      </c>
      <c r="AO16">
        <f t="shared" si="9"/>
        <v>0</v>
      </c>
      <c r="AP16">
        <f t="shared" si="9"/>
        <v>-2.4744940077677233</v>
      </c>
      <c r="AQ16">
        <f t="shared" si="9"/>
        <v>-29.688175323231597</v>
      </c>
      <c r="AR16">
        <f t="shared" si="9"/>
        <v>-32.162669330999321</v>
      </c>
      <c r="AS16">
        <f t="shared" si="9"/>
        <v>-3.4738832593357571</v>
      </c>
      <c r="AT16">
        <f t="shared" si="9"/>
        <v>10.119901840111854</v>
      </c>
      <c r="AU16">
        <f t="shared" si="9"/>
        <v>-25.516650750223224</v>
      </c>
      <c r="AW16">
        <v>13</v>
      </c>
      <c r="AX16">
        <f>IF(Z16&gt;0, (R16*SUMPRODUCT(K16:$K$98, X16:$X$98)-K16*$AZ$3)/Z16, 0)</f>
        <v>747.84940417071618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12.5</v>
      </c>
      <c r="R17">
        <f t="shared" si="0"/>
        <v>100000</v>
      </c>
      <c r="S17">
        <f t="shared" si="1"/>
        <v>770.94744414806905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645.98857952892126</v>
      </c>
      <c r="AC17">
        <f t="shared" si="2"/>
        <v>658.23924295032521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-135.14573848345199</v>
      </c>
      <c r="AI17">
        <f t="shared" si="6"/>
        <v>-145.81830844828448</v>
      </c>
      <c r="AJ17">
        <f t="shared" si="7"/>
        <v>-12.250663421403942</v>
      </c>
      <c r="AK17">
        <f t="shared" si="22"/>
        <v>45.219200567024494</v>
      </c>
      <c r="AL17">
        <f t="shared" si="8"/>
        <v>-112.84977130266392</v>
      </c>
      <c r="AN17">
        <f t="shared" si="9"/>
        <v>0</v>
      </c>
      <c r="AO17">
        <f t="shared" si="9"/>
        <v>0</v>
      </c>
      <c r="AP17">
        <f t="shared" si="9"/>
        <v>-2.1838192663341438</v>
      </c>
      <c r="AQ17">
        <f t="shared" si="9"/>
        <v>-27.653495684321808</v>
      </c>
      <c r="AR17">
        <f t="shared" si="9"/>
        <v>-29.837314950655951</v>
      </c>
      <c r="AS17">
        <f t="shared" si="9"/>
        <v>-2.5067284537081744</v>
      </c>
      <c r="AT17">
        <f t="shared" si="9"/>
        <v>9.2527443466654962</v>
      </c>
      <c r="AU17">
        <f t="shared" si="9"/>
        <v>-23.091299057698627</v>
      </c>
      <c r="AW17">
        <v>14</v>
      </c>
      <c r="AX17">
        <f>IF(Z17&gt;0, (R17*SUMPRODUCT(K17:$K$98, X17:$X$98)-K17*$AZ$3)/Z17, 0)</f>
        <v>770.94744414806905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100000</v>
      </c>
      <c r="S18">
        <f t="shared" si="1"/>
        <v>791.63947443621009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658.23924295032521</v>
      </c>
      <c r="AC18">
        <f t="shared" si="2"/>
        <v>668.03113900228504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-140.97491585162945</v>
      </c>
      <c r="AI18">
        <f t="shared" si="6"/>
        <v>-151.52313825233216</v>
      </c>
      <c r="AJ18">
        <f t="shared" si="7"/>
        <v>-9.7918960519598386</v>
      </c>
      <c r="AK18">
        <f t="shared" si="22"/>
        <v>46.076747006522766</v>
      </c>
      <c r="AL18">
        <f t="shared" si="8"/>
        <v>-115.23828729776923</v>
      </c>
      <c r="AN18">
        <f t="shared" si="9"/>
        <v>0</v>
      </c>
      <c r="AO18">
        <f t="shared" si="9"/>
        <v>0</v>
      </c>
      <c r="AP18">
        <f t="shared" si="9"/>
        <v>-1.9271207955916643</v>
      </c>
      <c r="AQ18">
        <f t="shared" si="9"/>
        <v>-25.755590058127805</v>
      </c>
      <c r="AR18">
        <f t="shared" si="9"/>
        <v>-27.682710853719467</v>
      </c>
      <c r="AS18">
        <f t="shared" si="9"/>
        <v>-1.7889427993807363</v>
      </c>
      <c r="AT18">
        <f t="shared" si="9"/>
        <v>8.4180494093080966</v>
      </c>
      <c r="AU18">
        <f t="shared" si="9"/>
        <v>-21.053604243792108</v>
      </c>
      <c r="AW18">
        <v>15</v>
      </c>
      <c r="AX18">
        <f>IF(Z18&gt;0, (R18*SUMPRODUCT(K18:$K$98, X18:$X$98)-K18*$AZ$3)/Z18, 0)</f>
        <v>791.63947443621009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100000</v>
      </c>
      <c r="S19">
        <f t="shared" si="1"/>
        <v>810.25947665780961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668.03113900228504</v>
      </c>
      <c r="AC19">
        <f t="shared" si="2"/>
        <v>675.70893442298006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-147.77992074761153</v>
      </c>
      <c r="AI19">
        <f t="shared" si="6"/>
        <v>-158.20418843421376</v>
      </c>
      <c r="AJ19">
        <f t="shared" si="7"/>
        <v>-7.6777954206950199</v>
      </c>
      <c r="AK19">
        <f t="shared" si="22"/>
        <v>46.762179730159957</v>
      </c>
      <c r="AL19">
        <f t="shared" si="8"/>
        <v>-119.11980412474882</v>
      </c>
      <c r="AN19">
        <f t="shared" si="9"/>
        <v>0</v>
      </c>
      <c r="AO19">
        <f t="shared" si="9"/>
        <v>0</v>
      </c>
      <c r="AP19">
        <f t="shared" si="9"/>
        <v>-1.7004238685352091</v>
      </c>
      <c r="AQ19">
        <f t="shared" si="9"/>
        <v>-24.106106259382411</v>
      </c>
      <c r="AR19">
        <f t="shared" si="9"/>
        <v>-25.806530127917618</v>
      </c>
      <c r="AS19">
        <f t="shared" si="9"/>
        <v>-1.2524147483146164</v>
      </c>
      <c r="AT19">
        <f t="shared" si="9"/>
        <v>7.6279244689863823</v>
      </c>
      <c r="AU19">
        <f t="shared" si="9"/>
        <v>-19.431020407245853</v>
      </c>
      <c r="AW19">
        <v>16</v>
      </c>
      <c r="AX19">
        <f>IF(Z19&gt;0, (R19*SUMPRODUCT(K19:$K$98, X19:$X$98)-K19*$AZ$3)/Z19, 0)</f>
        <v>810.25947665780961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100000</v>
      </c>
      <c r="S20">
        <f t="shared" si="1"/>
        <v>826.94831293158359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675.70893442298006</v>
      </c>
      <c r="AC20">
        <f t="shared" si="2"/>
        <v>681.45406519826111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-154.31635554881905</v>
      </c>
      <c r="AI20">
        <f t="shared" si="6"/>
        <v>-164.61709101411168</v>
      </c>
      <c r="AJ20">
        <f t="shared" si="7"/>
        <v>-5.7451307752810408</v>
      </c>
      <c r="AK20">
        <f t="shared" si="22"/>
        <v>47.299625409608609</v>
      </c>
      <c r="AL20">
        <f t="shared" si="8"/>
        <v>-123.06259637978411</v>
      </c>
      <c r="AN20">
        <f t="shared" si="9"/>
        <v>0</v>
      </c>
      <c r="AO20">
        <f t="shared" si="9"/>
        <v>0</v>
      </c>
      <c r="AP20">
        <f t="shared" si="9"/>
        <v>-1.5002438279500192</v>
      </c>
      <c r="AQ20">
        <f t="shared" si="9"/>
        <v>-22.475303898825025</v>
      </c>
      <c r="AR20">
        <f t="shared" si="9"/>
        <v>-23.975547726775048</v>
      </c>
      <c r="AS20">
        <f t="shared" si="9"/>
        <v>-0.83674578532982846</v>
      </c>
      <c r="AT20">
        <f t="shared" si="9"/>
        <v>6.888922769078933</v>
      </c>
      <c r="AU20">
        <f t="shared" si="9"/>
        <v>-17.923370743025941</v>
      </c>
      <c r="AW20">
        <v>17</v>
      </c>
      <c r="AX20">
        <f>IF(Z20&gt;0, (R20*SUMPRODUCT(K20:$K$98, X20:$X$98)-K20*$AZ$3)/Z20, 0)</f>
        <v>826.94831293158359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100000</v>
      </c>
      <c r="S21">
        <f t="shared" si="1"/>
        <v>842.09270084285049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681.45406519826111</v>
      </c>
      <c r="AC21">
        <f t="shared" si="2"/>
        <v>685.63165150895691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-161.85166569549173</v>
      </c>
      <c r="AI21">
        <f t="shared" si="6"/>
        <v>-172.02916234791948</v>
      </c>
      <c r="AJ21">
        <f t="shared" si="7"/>
        <v>-4.1775863106958013</v>
      </c>
      <c r="AK21">
        <f t="shared" si="22"/>
        <v>47.701784563878284</v>
      </c>
      <c r="AL21">
        <f t="shared" si="8"/>
        <v>-128.50496409473701</v>
      </c>
      <c r="AN21">
        <f t="shared" si="9"/>
        <v>0</v>
      </c>
      <c r="AO21">
        <f t="shared" si="9"/>
        <v>0</v>
      </c>
      <c r="AP21">
        <f t="shared" si="9"/>
        <v>-1.323477493101038</v>
      </c>
      <c r="AQ21">
        <f t="shared" si="9"/>
        <v>-21.047124266830323</v>
      </c>
      <c r="AR21">
        <f t="shared" si="9"/>
        <v>-22.370601759931361</v>
      </c>
      <c r="AS21">
        <f t="shared" si="9"/>
        <v>-0.54325161152217227</v>
      </c>
      <c r="AT21">
        <f t="shared" si="9"/>
        <v>6.2031205125464464</v>
      </c>
      <c r="AU21">
        <f t="shared" si="9"/>
        <v>-16.710732858907086</v>
      </c>
      <c r="AW21">
        <v>18</v>
      </c>
      <c r="AX21">
        <f>IF(Z21&gt;0, (R21*SUMPRODUCT(K21:$K$98, X21:$X$98)-K21*$AZ$3)/Z21, 0)</f>
        <v>842.09270084285049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12.5</v>
      </c>
      <c r="R22">
        <f t="shared" si="0"/>
        <v>100000</v>
      </c>
      <c r="S22">
        <f t="shared" si="1"/>
        <v>855.81437117077189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685.63165150895691</v>
      </c>
      <c r="AC22">
        <f t="shared" si="2"/>
        <v>688.38175064348434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-169.90166355611106</v>
      </c>
      <c r="AI22">
        <f t="shared" si="6"/>
        <v>-179.95614753407003</v>
      </c>
      <c r="AJ22">
        <f t="shared" si="7"/>
        <v>-2.7500991345274315</v>
      </c>
      <c r="AK22">
        <f t="shared" si="22"/>
        <v>47.994215605626991</v>
      </c>
      <c r="AL22">
        <f t="shared" si="8"/>
        <v>-134.71203106297048</v>
      </c>
      <c r="AN22">
        <f t="shared" si="9"/>
        <v>0</v>
      </c>
      <c r="AO22">
        <f t="shared" si="9"/>
        <v>0</v>
      </c>
      <c r="AP22">
        <f t="shared" si="9"/>
        <v>-1.1673937279766908</v>
      </c>
      <c r="AQ22">
        <f t="shared" si="9"/>
        <v>-19.726734543812253</v>
      </c>
      <c r="AR22">
        <f t="shared" si="9"/>
        <v>-20.894128271788944</v>
      </c>
      <c r="AS22">
        <f t="shared" si="9"/>
        <v>-0.31930514663897869</v>
      </c>
      <c r="AT22">
        <f t="shared" si="9"/>
        <v>5.5724536833508918</v>
      </c>
      <c r="AU22">
        <f t="shared" si="9"/>
        <v>-15.640979735077032</v>
      </c>
      <c r="AW22">
        <v>19</v>
      </c>
      <c r="AX22">
        <f>IF(Z22&gt;0, (R22*SUMPRODUCT(K22:$K$98, X22:$X$98)-K22*$AZ$3)/Z22, 0)</f>
        <v>855.81437117077189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100000</v>
      </c>
      <c r="S23">
        <f t="shared" si="1"/>
        <v>868.31605397498697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688.38175064348434</v>
      </c>
      <c r="AC23">
        <f t="shared" si="2"/>
        <v>689.90253699374148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-178.58420523814692</v>
      </c>
      <c r="AI23">
        <f t="shared" si="6"/>
        <v>-188.51582135067153</v>
      </c>
      <c r="AJ23">
        <f t="shared" si="7"/>
        <v>-1.5207863502571399</v>
      </c>
      <c r="AK23">
        <f t="shared" si="22"/>
        <v>48.186722545043907</v>
      </c>
      <c r="AL23">
        <f t="shared" si="8"/>
        <v>-141.84988515588475</v>
      </c>
      <c r="AN23">
        <f t="shared" si="9"/>
        <v>0</v>
      </c>
      <c r="AO23">
        <f t="shared" si="9"/>
        <v>0</v>
      </c>
      <c r="AP23">
        <f t="shared" si="9"/>
        <v>-1.0295785144086675</v>
      </c>
      <c r="AQ23">
        <f t="shared" si="9"/>
        <v>-18.513246851544405</v>
      </c>
      <c r="AR23">
        <f t="shared" si="9"/>
        <v>-19.542825365953075</v>
      </c>
      <c r="AS23">
        <f t="shared" si="9"/>
        <v>-0.15765500131002433</v>
      </c>
      <c r="AT23">
        <f t="shared" si="9"/>
        <v>4.9953616460853745</v>
      </c>
      <c r="AU23">
        <f t="shared" si="9"/>
        <v>-14.705118721177723</v>
      </c>
      <c r="AW23">
        <v>20</v>
      </c>
      <c r="AX23">
        <f>IF(Z23&gt;0, (R23*SUMPRODUCT(K23:$K$98, X23:$X$98)-K23*$AZ$3)/Z23, 0)</f>
        <v>868.31605397498697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100000</v>
      </c>
      <c r="S24">
        <f t="shared" si="1"/>
        <v>879.76769588842603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689.90253699374148</v>
      </c>
      <c r="AC24">
        <f t="shared" si="2"/>
        <v>690.36029094047365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-187.65168911769828</v>
      </c>
      <c r="AI24">
        <f t="shared" si="6"/>
        <v>-197.46053260795793</v>
      </c>
      <c r="AJ24">
        <f t="shared" si="7"/>
        <v>-0.45775394673216852</v>
      </c>
      <c r="AK24">
        <f t="shared" si="22"/>
        <v>48.293177589561907</v>
      </c>
      <c r="AL24">
        <f t="shared" si="8"/>
        <v>-149.62510896512819</v>
      </c>
      <c r="AN24">
        <f t="shared" si="9"/>
        <v>0</v>
      </c>
      <c r="AO24">
        <f t="shared" si="9"/>
        <v>0</v>
      </c>
      <c r="AP24">
        <f t="shared" si="9"/>
        <v>-0.9079027444803448</v>
      </c>
      <c r="AQ24">
        <f t="shared" si="9"/>
        <v>-17.368967475677486</v>
      </c>
      <c r="AR24">
        <f t="shared" si="9"/>
        <v>-18.276870220157832</v>
      </c>
      <c r="AS24">
        <f t="shared" si="9"/>
        <v>-4.2369527554144311E-2</v>
      </c>
      <c r="AT24">
        <f t="shared" si="9"/>
        <v>4.4699977644438178</v>
      </c>
      <c r="AU24">
        <f t="shared" si="9"/>
        <v>-13.849241983268158</v>
      </c>
      <c r="AW24">
        <v>21</v>
      </c>
      <c r="AX24">
        <f>IF(Z24&gt;0, (R24*SUMPRODUCT(K24:$K$98, X24:$X$98)-K24*$AZ$3)/Z24, 0)</f>
        <v>879.76769588842603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12.5</v>
      </c>
      <c r="R25">
        <f t="shared" si="0"/>
        <v>100000</v>
      </c>
      <c r="S25">
        <f t="shared" si="1"/>
        <v>890.3741670329008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690.36029094047365</v>
      </c>
      <c r="AC25">
        <f t="shared" si="2"/>
        <v>689.92971703468572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-198.42427202568132</v>
      </c>
      <c r="AI25">
        <f t="shared" si="6"/>
        <v>-208.11022404703516</v>
      </c>
      <c r="AJ25">
        <f t="shared" si="7"/>
        <v>0.43057390578792365</v>
      </c>
      <c r="AK25">
        <f t="shared" si="22"/>
        <v>48.325220365833161</v>
      </c>
      <c r="AL25">
        <f t="shared" si="8"/>
        <v>-159.35442977541408</v>
      </c>
      <c r="AN25">
        <f t="shared" si="9"/>
        <v>0</v>
      </c>
      <c r="AO25">
        <f t="shared" si="9"/>
        <v>0</v>
      </c>
      <c r="AP25">
        <f t="shared" si="9"/>
        <v>-0.80047139092833797</v>
      </c>
      <c r="AQ25">
        <f t="shared" si="9"/>
        <v>-16.39827997001985</v>
      </c>
      <c r="AR25">
        <f t="shared" si="9"/>
        <v>-17.198751360948187</v>
      </c>
      <c r="AS25">
        <f t="shared" si="9"/>
        <v>3.5583708499036276E-2</v>
      </c>
      <c r="AT25">
        <f t="shared" si="9"/>
        <v>3.9937175280112571</v>
      </c>
      <c r="AU25">
        <f t="shared" si="9"/>
        <v>-13.169450124437894</v>
      </c>
      <c r="AW25">
        <v>22</v>
      </c>
      <c r="AX25">
        <f>IF(Z25&gt;0, (R25*SUMPRODUCT(K25:$K$98, X25:$X$98)-K25*$AZ$3)/Z25, 0)</f>
        <v>890.3741670329008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12.5</v>
      </c>
      <c r="R26">
        <f t="shared" si="0"/>
        <v>100000</v>
      </c>
      <c r="S26">
        <f t="shared" si="1"/>
        <v>900.17924207396629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689.92971703468572</v>
      </c>
      <c r="AC26">
        <f t="shared" si="2"/>
        <v>688.65500275206728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-210.75345304037535</v>
      </c>
      <c r="AI26">
        <f t="shared" si="6"/>
        <v>-220.31620135988561</v>
      </c>
      <c r="AJ26">
        <f t="shared" si="7"/>
        <v>1.2747142826184472</v>
      </c>
      <c r="AK26">
        <f t="shared" si="22"/>
        <v>48.295080192428003</v>
      </c>
      <c r="AL26">
        <f t="shared" si="8"/>
        <v>-170.74640688483916</v>
      </c>
      <c r="AN26">
        <f t="shared" si="9"/>
        <v>0</v>
      </c>
      <c r="AO26">
        <f t="shared" si="9"/>
        <v>0</v>
      </c>
      <c r="AP26">
        <f t="shared" si="9"/>
        <v>-0.70561564974462532</v>
      </c>
      <c r="AQ26">
        <f t="shared" si="9"/>
        <v>-15.551066464815611</v>
      </c>
      <c r="AR26">
        <f t="shared" si="9"/>
        <v>-16.256682114560238</v>
      </c>
      <c r="AS26">
        <f t="shared" si="9"/>
        <v>9.40585610659085E-2</v>
      </c>
      <c r="AT26">
        <f t="shared" si="9"/>
        <v>3.5635952396574324</v>
      </c>
      <c r="AU26">
        <f t="shared" si="9"/>
        <v>-12.599028313836897</v>
      </c>
      <c r="AW26">
        <v>23</v>
      </c>
      <c r="AX26">
        <f>IF(Z26&gt;0, (R26*SUMPRODUCT(K26:$K$98, X26:$X$98)-K26*$AZ$3)/Z26, 0)</f>
        <v>900.17924207396629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100000</v>
      </c>
      <c r="S27">
        <f t="shared" si="1"/>
        <v>910.46774543929257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688.65500275206728</v>
      </c>
      <c r="AC27">
        <f t="shared" si="2"/>
        <v>686.60711993671714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-324.39734074870626</v>
      </c>
      <c r="AI27">
        <f t="shared" si="6"/>
        <v>-333.82391191742784</v>
      </c>
      <c r="AJ27">
        <f t="shared" si="7"/>
        <v>2.0478828153501354</v>
      </c>
      <c r="AK27">
        <f t="shared" si="22"/>
        <v>48.205850192644711</v>
      </c>
      <c r="AL27">
        <f t="shared" si="8"/>
        <v>-283.57017890943297</v>
      </c>
      <c r="AN27">
        <f t="shared" si="9"/>
        <v>0</v>
      </c>
      <c r="AO27">
        <f t="shared" si="9"/>
        <v>0</v>
      </c>
      <c r="AP27">
        <f t="shared" si="9"/>
        <v>-0.62104233586566626</v>
      </c>
      <c r="AQ27">
        <f t="shared" si="9"/>
        <v>-21.37197912594868</v>
      </c>
      <c r="AR27">
        <f t="shared" si="9"/>
        <v>-21.993021461814347</v>
      </c>
      <c r="AS27">
        <f t="shared" si="9"/>
        <v>0.13491882726608528</v>
      </c>
      <c r="AT27">
        <f t="shared" si="9"/>
        <v>3.1759028039132304</v>
      </c>
      <c r="AU27">
        <f t="shared" si="9"/>
        <v>-18.682199830635028</v>
      </c>
      <c r="AW27">
        <v>24</v>
      </c>
      <c r="AX27">
        <f>IF(Z27&gt;0, (R27*SUMPRODUCT(K27:$K$98, X27:$X$98)-K27*$AZ$3)/Z27, 0)</f>
        <v>910.46774543929257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100000</v>
      </c>
      <c r="S28">
        <f t="shared" si="1"/>
        <v>912.63479725809009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686.60711993671714</v>
      </c>
      <c r="AC28">
        <f t="shared" si="2"/>
        <v>677.2915547835056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-445.67455976953408</v>
      </c>
      <c r="AI28">
        <f t="shared" si="6"/>
        <v>-454.95115590659725</v>
      </c>
      <c r="AJ28">
        <f t="shared" si="7"/>
        <v>9.3155651532115371</v>
      </c>
      <c r="AK28">
        <f t="shared" si="22"/>
        <v>48.062498395570202</v>
      </c>
      <c r="AL28">
        <f t="shared" si="8"/>
        <v>-397.57309235781554</v>
      </c>
      <c r="AN28">
        <f t="shared" si="9"/>
        <v>0</v>
      </c>
      <c r="AO28">
        <f t="shared" si="9"/>
        <v>0</v>
      </c>
      <c r="AP28">
        <f t="shared" si="9"/>
        <v>-0.54568005833191846</v>
      </c>
      <c r="AQ28">
        <f t="shared" si="9"/>
        <v>-26.216051251863995</v>
      </c>
      <c r="AR28">
        <f t="shared" si="9"/>
        <v>-26.761731310195916</v>
      </c>
      <c r="AS28">
        <f t="shared" si="9"/>
        <v>0.54797234471485401</v>
      </c>
      <c r="AT28">
        <f t="shared" si="9"/>
        <v>2.8271950767898253</v>
      </c>
      <c r="AU28">
        <f t="shared" si="9"/>
        <v>-23.386563888691239</v>
      </c>
      <c r="AW28">
        <v>25</v>
      </c>
      <c r="AX28">
        <f>IF(Z28&gt;0, (R28*SUMPRODUCT(K28:$K$98, X28:$X$98)-K28*$AZ$3)/Z28, 0)</f>
        <v>912.63479725809009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100000</v>
      </c>
      <c r="S29">
        <f t="shared" si="1"/>
        <v>907.88577600835822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677.2915547835056</v>
      </c>
      <c r="AC29">
        <f t="shared" si="2"/>
        <v>661.84015886444263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-571.58556017697822</v>
      </c>
      <c r="AI29">
        <f t="shared" si="6"/>
        <v>-580.69794215764864</v>
      </c>
      <c r="AJ29">
        <f t="shared" si="7"/>
        <v>15.451395919062975</v>
      </c>
      <c r="AK29">
        <f t="shared" si="22"/>
        <v>47.410408834845398</v>
      </c>
      <c r="AL29">
        <f t="shared" si="8"/>
        <v>-517.83613740374028</v>
      </c>
      <c r="AN29">
        <f t="shared" si="9"/>
        <v>0</v>
      </c>
      <c r="AO29">
        <f t="shared" si="9"/>
        <v>0</v>
      </c>
      <c r="AP29">
        <f t="shared" si="9"/>
        <v>-0.47858967738411395</v>
      </c>
      <c r="AQ29">
        <f t="shared" si="9"/>
        <v>-30.02013627422501</v>
      </c>
      <c r="AR29">
        <f t="shared" si="9"/>
        <v>-30.498725951609124</v>
      </c>
      <c r="AS29">
        <f t="shared" si="9"/>
        <v>0.81151982036364489</v>
      </c>
      <c r="AT29">
        <f t="shared" si="9"/>
        <v>2.4900330470176657</v>
      </c>
      <c r="AU29">
        <f t="shared" si="9"/>
        <v>-27.197173084227817</v>
      </c>
      <c r="AW29">
        <v>26</v>
      </c>
      <c r="AX29">
        <f>IF(Z29&gt;0, (R29*SUMPRODUCT(K29:$K$98, X29:$X$98)-K29*$AZ$3)/Z29, 0)</f>
        <v>907.88577600835822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100000</v>
      </c>
      <c r="S30">
        <f t="shared" si="1"/>
        <v>897.63131874318947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661.84015886444263</v>
      </c>
      <c r="AC30">
        <f t="shared" si="2"/>
        <v>641.43132199450429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-711.84980345271231</v>
      </c>
      <c r="AI30">
        <f t="shared" si="6"/>
        <v>-720.78208038814444</v>
      </c>
      <c r="AJ30">
        <f t="shared" si="7"/>
        <v>20.408836869938341</v>
      </c>
      <c r="AK30">
        <f t="shared" si="22"/>
        <v>46.328811120510991</v>
      </c>
      <c r="AL30">
        <f t="shared" si="8"/>
        <v>-654.04443239769512</v>
      </c>
      <c r="AN30">
        <f t="shared" si="9"/>
        <v>0</v>
      </c>
      <c r="AO30">
        <f t="shared" si="9"/>
        <v>0</v>
      </c>
      <c r="AP30">
        <f t="shared" si="9"/>
        <v>-0.41886644163149545</v>
      </c>
      <c r="AQ30">
        <f t="shared" si="9"/>
        <v>-33.381185592841511</v>
      </c>
      <c r="AR30">
        <f t="shared" si="9"/>
        <v>-33.800052034473012</v>
      </c>
      <c r="AS30">
        <f t="shared" si="9"/>
        <v>0.9570434212175698</v>
      </c>
      <c r="AT30">
        <f t="shared" si="9"/>
        <v>2.1725238032073304</v>
      </c>
      <c r="AU30">
        <f t="shared" si="9"/>
        <v>-30.670484810048112</v>
      </c>
      <c r="AW30">
        <v>27</v>
      </c>
      <c r="AX30">
        <f>IF(Z30&gt;0, (R30*SUMPRODUCT(K30:$K$98, X30:$X$98)-K30*$AZ$3)/Z30, 0)</f>
        <v>897.63131874318947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100000</v>
      </c>
      <c r="S31">
        <f t="shared" si="1"/>
        <v>882.43949594696767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641.43132199450429</v>
      </c>
      <c r="AC31">
        <f t="shared" si="2"/>
        <v>616.63165372691867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-865.56729020279749</v>
      </c>
      <c r="AI31">
        <f t="shared" si="6"/>
        <v>-874.30204845759999</v>
      </c>
      <c r="AJ31">
        <f t="shared" si="7"/>
        <v>24.799668267585616</v>
      </c>
      <c r="AK31">
        <f t="shared" si="22"/>
        <v>44.900192539615304</v>
      </c>
      <c r="AL31">
        <f t="shared" si="8"/>
        <v>-804.60218765039906</v>
      </c>
      <c r="AN31">
        <f t="shared" si="9"/>
        <v>0</v>
      </c>
      <c r="AO31">
        <f t="shared" si="9"/>
        <v>0</v>
      </c>
      <c r="AP31">
        <f t="shared" si="9"/>
        <v>-0.36571793179584439</v>
      </c>
      <c r="AQ31">
        <f t="shared" si="9"/>
        <v>-36.240668598819752</v>
      </c>
      <c r="AR31">
        <f t="shared" si="9"/>
        <v>-36.606386530615602</v>
      </c>
      <c r="AS31">
        <f t="shared" si="9"/>
        <v>1.0383439499379223</v>
      </c>
      <c r="AT31">
        <f t="shared" si="9"/>
        <v>1.8799381818947323</v>
      </c>
      <c r="AU31">
        <f t="shared" si="9"/>
        <v>-33.688104398782947</v>
      </c>
      <c r="AW31">
        <v>28</v>
      </c>
      <c r="AX31">
        <f>IF(Z31&gt;0, (R31*SUMPRODUCT(K31:$K$98, X31:$X$98)-K31*$AZ$3)/Z31, 0)</f>
        <v>882.43949594696767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100000</v>
      </c>
      <c r="S32">
        <f t="shared" si="1"/>
        <v>862.8654454702347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616.63165372691867</v>
      </c>
      <c r="AC32">
        <f t="shared" si="2"/>
        <v>588.05305416850604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-1028.0971185454366</v>
      </c>
      <c r="AI32">
        <f t="shared" si="6"/>
        <v>-1036.6160170778728</v>
      </c>
      <c r="AJ32">
        <f t="shared" si="7"/>
        <v>28.578599558412634</v>
      </c>
      <c r="AK32">
        <f t="shared" si="22"/>
        <v>43.164215760884311</v>
      </c>
      <c r="AL32">
        <f t="shared" si="8"/>
        <v>-964.87320175857587</v>
      </c>
      <c r="AN32">
        <f t="shared" si="9"/>
        <v>0</v>
      </c>
      <c r="AO32">
        <f t="shared" si="9"/>
        <v>0</v>
      </c>
      <c r="AP32">
        <f t="shared" si="9"/>
        <v>-0.31846432436715649</v>
      </c>
      <c r="AQ32">
        <f t="shared" si="9"/>
        <v>-38.433637047647672</v>
      </c>
      <c r="AR32">
        <f t="shared" si="9"/>
        <v>-38.752101372014828</v>
      </c>
      <c r="AS32">
        <f t="shared" si="9"/>
        <v>1.0683616391339517</v>
      </c>
      <c r="AT32">
        <f t="shared" si="9"/>
        <v>1.6136197369634622</v>
      </c>
      <c r="AU32">
        <f t="shared" si="9"/>
        <v>-36.070119995917409</v>
      </c>
      <c r="AW32">
        <v>29</v>
      </c>
      <c r="AX32">
        <f>IF(Z32&gt;0, (R32*SUMPRODUCT(K32:$K$98, X32:$X$98)-K32*$AZ$3)/Z32, 0)</f>
        <v>862.8654454702347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100000</v>
      </c>
      <c r="S33">
        <f t="shared" si="1"/>
        <v>839.7406949385429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588.05305416850604</v>
      </c>
      <c r="AC33">
        <f t="shared" si="2"/>
        <v>556.46055019265032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-1203.9167743578046</v>
      </c>
      <c r="AI33">
        <f t="shared" si="6"/>
        <v>-1212.1999943081216</v>
      </c>
      <c r="AJ33">
        <f t="shared" si="7"/>
        <v>31.59250397585572</v>
      </c>
      <c r="AK33">
        <f t="shared" si="22"/>
        <v>41.163713791795423</v>
      </c>
      <c r="AL33">
        <f t="shared" si="8"/>
        <v>-1139.4437765404707</v>
      </c>
      <c r="AN33">
        <f t="shared" si="9"/>
        <v>0</v>
      </c>
      <c r="AO33">
        <f t="shared" si="9"/>
        <v>0</v>
      </c>
      <c r="AP33">
        <f t="shared" si="9"/>
        <v>-0.27647668498229211</v>
      </c>
      <c r="AQ33">
        <f t="shared" si="9"/>
        <v>-40.18424245226948</v>
      </c>
      <c r="AR33">
        <f t="shared" si="9"/>
        <v>-40.460719137251772</v>
      </c>
      <c r="AS33">
        <f t="shared" si="9"/>
        <v>1.0544921928820734</v>
      </c>
      <c r="AT33">
        <f t="shared" si="9"/>
        <v>1.373959305557219</v>
      </c>
      <c r="AU33">
        <f t="shared" si="9"/>
        <v>-38.032267638812485</v>
      </c>
      <c r="AW33">
        <v>30</v>
      </c>
      <c r="AX33">
        <f>IF(Z33&gt;0, (R33*SUMPRODUCT(K33:$K$98, X33:$X$98)-K33*$AZ$3)/Z33, 0)</f>
        <v>839.7406949385429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100000</v>
      </c>
      <c r="S34">
        <f t="shared" si="1"/>
        <v>813.54585104143496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556.46055019265032</v>
      </c>
      <c r="AC34">
        <f t="shared" si="2"/>
        <v>522.38446226876658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-1392.281977124117</v>
      </c>
      <c r="AI34">
        <f t="shared" si="6"/>
        <v>-1400.3083296277905</v>
      </c>
      <c r="AJ34">
        <f t="shared" si="7"/>
        <v>34.076087923883733</v>
      </c>
      <c r="AK34">
        <f t="shared" si="22"/>
        <v>38.952238513485526</v>
      </c>
      <c r="AL34">
        <f t="shared" si="8"/>
        <v>-1327.2800031904212</v>
      </c>
      <c r="AN34">
        <f t="shared" si="9"/>
        <v>0</v>
      </c>
      <c r="AO34">
        <f t="shared" si="9"/>
        <v>0</v>
      </c>
      <c r="AP34">
        <f t="shared" si="9"/>
        <v>-0.23919909187588451</v>
      </c>
      <c r="AQ34">
        <f t="shared" si="9"/>
        <v>-41.492394510561162</v>
      </c>
      <c r="AR34">
        <f t="shared" si="9"/>
        <v>-41.731593602437052</v>
      </c>
      <c r="AS34">
        <f t="shared" si="9"/>
        <v>1.0155259543292279</v>
      </c>
      <c r="AT34">
        <f t="shared" si="9"/>
        <v>1.1608436179066732</v>
      </c>
      <c r="AU34">
        <f t="shared" ref="AU34:AU97" si="23">AL34*$K34</f>
        <v>-39.555224030201146</v>
      </c>
      <c r="AW34">
        <v>31</v>
      </c>
      <c r="AX34">
        <f>IF(Z34&gt;0, (R34*SUMPRODUCT(K34:$K$98, X34:$X$98)-K34*$AZ$3)/Z34, 0)</f>
        <v>813.54585104143496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100000</v>
      </c>
      <c r="S35">
        <f t="shared" si="1"/>
        <v>784.48441699828743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522.38446226876658</v>
      </c>
      <c r="AC35">
        <f t="shared" si="2"/>
        <v>486.34577715854971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-1573.1174462915374</v>
      </c>
      <c r="AI35">
        <f t="shared" ref="AI35:AI66" si="25">SUM(AE35:AH35)</f>
        <v>-1580.8668955893877</v>
      </c>
      <c r="AJ35">
        <f t="shared" si="7"/>
        <v>36.038685110216875</v>
      </c>
      <c r="AK35">
        <f t="shared" si="22"/>
        <v>36.566912358813667</v>
      </c>
      <c r="AL35">
        <f t="shared" si="8"/>
        <v>-1508.2612981203572</v>
      </c>
      <c r="AN35">
        <f t="shared" ref="AN35:AT66" si="26">AE35*$K35</f>
        <v>0</v>
      </c>
      <c r="AO35">
        <f t="shared" si="26"/>
        <v>0</v>
      </c>
      <c r="AP35">
        <f t="shared" si="26"/>
        <v>-0.20620258990347556</v>
      </c>
      <c r="AQ35">
        <f t="shared" si="26"/>
        <v>-41.858573323092841</v>
      </c>
      <c r="AR35">
        <f t="shared" si="26"/>
        <v>-42.064775912996318</v>
      </c>
      <c r="AS35">
        <f t="shared" si="26"/>
        <v>0.95894171583314813</v>
      </c>
      <c r="AT35">
        <f t="shared" si="26"/>
        <v>0.97299714384252434</v>
      </c>
      <c r="AU35">
        <f t="shared" si="23"/>
        <v>-40.132837053320642</v>
      </c>
      <c r="AW35">
        <v>32</v>
      </c>
      <c r="AX35">
        <f>IF(Z35&gt;0, (R35*SUMPRODUCT(K35:$K$98, X35:$X$98)-K35*$AZ$3)/Z35, 0)</f>
        <v>784.48441699828743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100000</v>
      </c>
      <c r="S36">
        <f t="shared" si="1"/>
        <v>753.63347487691635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486.34577715854971</v>
      </c>
      <c r="AC36">
        <f t="shared" si="2"/>
        <v>449.35658722862155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-1750.289750474145</v>
      </c>
      <c r="AI36">
        <f t="shared" si="25"/>
        <v>-1757.7429190602074</v>
      </c>
      <c r="AJ36">
        <f t="shared" si="7"/>
        <v>36.989189929928159</v>
      </c>
      <c r="AK36">
        <f t="shared" si="22"/>
        <v>34.044204401098483</v>
      </c>
      <c r="AL36">
        <f t="shared" si="8"/>
        <v>-1686.7095247291807</v>
      </c>
      <c r="AN36">
        <f t="shared" si="26"/>
        <v>0</v>
      </c>
      <c r="AO36">
        <f t="shared" si="26"/>
        <v>0</v>
      </c>
      <c r="AP36">
        <f t="shared" si="26"/>
        <v>-0.17707049309984571</v>
      </c>
      <c r="AQ36">
        <f t="shared" si="26"/>
        <v>-41.582940947240104</v>
      </c>
      <c r="AR36">
        <f t="shared" si="26"/>
        <v>-41.760011440339952</v>
      </c>
      <c r="AS36">
        <f t="shared" si="26"/>
        <v>0.87877981352846413</v>
      </c>
      <c r="AT36">
        <f t="shared" si="26"/>
        <v>0.80881359261982488</v>
      </c>
      <c r="AU36">
        <f t="shared" si="23"/>
        <v>-40.072418034191656</v>
      </c>
      <c r="AW36">
        <v>33</v>
      </c>
      <c r="AX36">
        <f>IF(Z36&gt;0, (R36*SUMPRODUCT(K36:$K$98, X36:$X$98)-K36*$AZ$3)/Z36, 0)</f>
        <v>753.63347487691635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100000</v>
      </c>
      <c r="S37">
        <f t="shared" si="1"/>
        <v>721.74759142370146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449.35658722862155</v>
      </c>
      <c r="AC37">
        <f t="shared" si="2"/>
        <v>412.12131002527849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-1928.6192287978163</v>
      </c>
      <c r="AI37">
        <f t="shared" si="25"/>
        <v>-1935.7567882944184</v>
      </c>
      <c r="AJ37">
        <f t="shared" si="7"/>
        <v>37.23527720334306</v>
      </c>
      <c r="AK37">
        <f t="shared" si="22"/>
        <v>31.454961106003513</v>
      </c>
      <c r="AL37">
        <f t="shared" si="8"/>
        <v>-1867.0665499850718</v>
      </c>
      <c r="AN37">
        <f t="shared" si="26"/>
        <v>0</v>
      </c>
      <c r="AO37">
        <f t="shared" si="26"/>
        <v>0</v>
      </c>
      <c r="AP37">
        <f t="shared" si="26"/>
        <v>-0.15140386805661077</v>
      </c>
      <c r="AQ37">
        <f t="shared" si="26"/>
        <v>-40.910399610308495</v>
      </c>
      <c r="AR37">
        <f t="shared" si="26"/>
        <v>-41.061803478365107</v>
      </c>
      <c r="AS37">
        <f t="shared" si="26"/>
        <v>0.78984490419029652</v>
      </c>
      <c r="AT37">
        <f t="shared" si="26"/>
        <v>0.66723125506502889</v>
      </c>
      <c r="AU37">
        <f t="shared" si="23"/>
        <v>-39.604727319109784</v>
      </c>
      <c r="AW37">
        <v>34</v>
      </c>
      <c r="AX37">
        <f>IF(Z37&gt;0, (R37*SUMPRODUCT(K37:$K$98, X37:$X$98)-K37*$AZ$3)/Z37, 0)</f>
        <v>721.74759142370146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100000</v>
      </c>
      <c r="S38">
        <f t="shared" si="1"/>
        <v>689.48854869956244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412.12131002527849</v>
      </c>
      <c r="AC38">
        <f t="shared" si="2"/>
        <v>375.09275304344948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-2127.8783583697841</v>
      </c>
      <c r="AI38">
        <f t="shared" si="25"/>
        <v>-2134.6785574766241</v>
      </c>
      <c r="AJ38">
        <f t="shared" si="7"/>
        <v>37.028556981829013</v>
      </c>
      <c r="AK38">
        <f t="shared" si="22"/>
        <v>28.848491701769497</v>
      </c>
      <c r="AL38">
        <f t="shared" si="8"/>
        <v>-2068.8015087930257</v>
      </c>
      <c r="AN38">
        <f t="shared" si="26"/>
        <v>0</v>
      </c>
      <c r="AO38">
        <f t="shared" si="26"/>
        <v>0</v>
      </c>
      <c r="AP38">
        <f t="shared" si="26"/>
        <v>-0.12879257769369851</v>
      </c>
      <c r="AQ38">
        <f t="shared" si="26"/>
        <v>-40.301016850730782</v>
      </c>
      <c r="AR38">
        <f t="shared" si="26"/>
        <v>-40.429809428424484</v>
      </c>
      <c r="AS38">
        <f t="shared" si="26"/>
        <v>0.70130348053645886</v>
      </c>
      <c r="AT38">
        <f t="shared" si="26"/>
        <v>0.54637688551045371</v>
      </c>
      <c r="AU38">
        <f t="shared" si="23"/>
        <v>-39.18212906237757</v>
      </c>
      <c r="AW38">
        <v>35</v>
      </c>
      <c r="AX38">
        <f>IF(Z38&gt;0, (R38*SUMPRODUCT(K38:$K$98, X38:$X$98)-K38*$AZ$3)/Z38, 0)</f>
        <v>689.48854869956244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100000</v>
      </c>
      <c r="S39">
        <f t="shared" si="1"/>
        <v>656.23946502812692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375.09275304344948</v>
      </c>
      <c r="AC39">
        <f t="shared" si="2"/>
        <v>338.25766711100391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-2312.723997141773</v>
      </c>
      <c r="AI39">
        <f t="shared" si="25"/>
        <v>-2319.1671037579017</v>
      </c>
      <c r="AJ39">
        <f t="shared" si="7"/>
        <v>36.835085932445566</v>
      </c>
      <c r="AK39">
        <f t="shared" si="22"/>
        <v>26.256492713041467</v>
      </c>
      <c r="AL39">
        <f t="shared" si="8"/>
        <v>-2256.0755251124147</v>
      </c>
      <c r="AN39">
        <f t="shared" si="26"/>
        <v>0</v>
      </c>
      <c r="AO39">
        <f t="shared" si="26"/>
        <v>0</v>
      </c>
      <c r="AP39">
        <f t="shared" si="26"/>
        <v>-0.10895483358135896</v>
      </c>
      <c r="AQ39">
        <f t="shared" si="26"/>
        <v>-39.108845040282027</v>
      </c>
      <c r="AR39">
        <f t="shared" si="26"/>
        <v>-39.217799873863385</v>
      </c>
      <c r="AS39">
        <f t="shared" si="26"/>
        <v>0.6228921693889341</v>
      </c>
      <c r="AT39">
        <f t="shared" si="26"/>
        <v>0.4440050373865192</v>
      </c>
      <c r="AU39">
        <f t="shared" si="23"/>
        <v>-38.150902667087934</v>
      </c>
      <c r="AW39">
        <v>36</v>
      </c>
      <c r="AX39">
        <f>IF(Z39&gt;0, (R39*SUMPRODUCT(K39:$K$98, X39:$X$98)-K39*$AZ$3)/Z39, 0)</f>
        <v>656.23946502812692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100000</v>
      </c>
      <c r="S40">
        <f t="shared" si="1"/>
        <v>622.29997752409633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338.25766711100391</v>
      </c>
      <c r="AC40">
        <f t="shared" si="2"/>
        <v>302.24340324776233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-2460.6410759363489</v>
      </c>
      <c r="AI40">
        <f t="shared" si="25"/>
        <v>-2466.7121713518245</v>
      </c>
      <c r="AJ40">
        <f t="shared" si="7"/>
        <v>36.014263863241581</v>
      </c>
      <c r="AK40">
        <f t="shared" si="22"/>
        <v>23.678036697770278</v>
      </c>
      <c r="AL40">
        <f t="shared" si="8"/>
        <v>-2407.0198707908125</v>
      </c>
      <c r="AN40">
        <f t="shared" si="26"/>
        <v>0</v>
      </c>
      <c r="AO40">
        <f t="shared" si="26"/>
        <v>0</v>
      </c>
      <c r="AP40">
        <f t="shared" si="26"/>
        <v>-9.1664298603397754E-2</v>
      </c>
      <c r="AQ40">
        <f t="shared" si="26"/>
        <v>-37.151934355284851</v>
      </c>
      <c r="AR40">
        <f t="shared" si="26"/>
        <v>-37.243598653888249</v>
      </c>
      <c r="AS40">
        <f t="shared" si="26"/>
        <v>0.54376055898030917</v>
      </c>
      <c r="AT40">
        <f t="shared" si="26"/>
        <v>0.35750230850829801</v>
      </c>
      <c r="AU40">
        <f t="shared" si="23"/>
        <v>-36.342335786399637</v>
      </c>
      <c r="AW40">
        <v>37</v>
      </c>
      <c r="AX40">
        <f>IF(Z40&gt;0, (R40*SUMPRODUCT(K40:$K$98, X40:$X$98)-K40*$AZ$3)/Z40, 0)</f>
        <v>622.29997752409633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100000</v>
      </c>
      <c r="S41">
        <f t="shared" si="1"/>
        <v>588.88175094070766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302.24340324776233</v>
      </c>
      <c r="AC41">
        <f t="shared" si="2"/>
        <v>267.85448780054924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-2597.8000180447475</v>
      </c>
      <c r="AI41">
        <f t="shared" si="25"/>
        <v>-2603.4856775038124</v>
      </c>
      <c r="AJ41">
        <f t="shared" si="7"/>
        <v>34.388915447213094</v>
      </c>
      <c r="AK41">
        <f t="shared" si="22"/>
        <v>21.157038227343364</v>
      </c>
      <c r="AL41">
        <f t="shared" si="8"/>
        <v>-2547.9397238292559</v>
      </c>
      <c r="AN41">
        <f t="shared" si="26"/>
        <v>0</v>
      </c>
      <c r="AO41">
        <f t="shared" si="26"/>
        <v>0</v>
      </c>
      <c r="AP41">
        <f t="shared" si="26"/>
        <v>-7.6647145017639307E-2</v>
      </c>
      <c r="AQ41">
        <f t="shared" si="26"/>
        <v>-35.020379982912587</v>
      </c>
      <c r="AR41">
        <f t="shared" si="26"/>
        <v>-35.097027127930218</v>
      </c>
      <c r="AS41">
        <f t="shared" si="26"/>
        <v>0.46358952875367571</v>
      </c>
      <c r="AT41">
        <f t="shared" si="26"/>
        <v>0.28521345480328242</v>
      </c>
      <c r="AU41">
        <f t="shared" si="23"/>
        <v>-34.348224144373262</v>
      </c>
      <c r="AW41">
        <v>38</v>
      </c>
      <c r="AX41">
        <f>IF(Z41&gt;0, (R41*SUMPRODUCT(K41:$K$98, X41:$X$98)-K41*$AZ$3)/Z41, 0)</f>
        <v>588.88175094070766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100000</v>
      </c>
      <c r="S42">
        <f t="shared" si="1"/>
        <v>556.01205121665123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267.85448780054924</v>
      </c>
      <c r="AC42">
        <f t="shared" si="2"/>
        <v>235.3010889855579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-2711.000437330028</v>
      </c>
      <c r="AI42">
        <f t="shared" si="25"/>
        <v>-2716.2903651398365</v>
      </c>
      <c r="AJ42">
        <f t="shared" si="7"/>
        <v>32.55339881499134</v>
      </c>
      <c r="AK42">
        <f t="shared" si="22"/>
        <v>18.74981414603845</v>
      </c>
      <c r="AL42">
        <f t="shared" si="8"/>
        <v>-2664.9871521788068</v>
      </c>
      <c r="AN42">
        <f t="shared" si="26"/>
        <v>0</v>
      </c>
      <c r="AO42">
        <f t="shared" si="26"/>
        <v>0</v>
      </c>
      <c r="AP42">
        <f t="shared" si="26"/>
        <v>-6.3671760959426699E-2</v>
      </c>
      <c r="AQ42">
        <f t="shared" si="26"/>
        <v>-32.630723520750053</v>
      </c>
      <c r="AR42">
        <f t="shared" si="26"/>
        <v>-32.694395281709483</v>
      </c>
      <c r="AS42">
        <f t="shared" si="26"/>
        <v>0.391826184077956</v>
      </c>
      <c r="AT42">
        <f t="shared" si="26"/>
        <v>0.22568052481296888</v>
      </c>
      <c r="AU42">
        <f t="shared" si="23"/>
        <v>-32.076888572818561</v>
      </c>
      <c r="AW42">
        <v>39</v>
      </c>
      <c r="AX42">
        <f>IF(Z42&gt;0, (R42*SUMPRODUCT(K42:$K$98, X42:$X$98)-K42*$AZ$3)/Z42, 0)</f>
        <v>556.01205121665123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100000</v>
      </c>
      <c r="S43">
        <f t="shared" si="1"/>
        <v>524.16203035911201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235.3010889855579</v>
      </c>
      <c r="AC43">
        <f t="shared" si="2"/>
        <v>204.87302722188031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-2810.4083438492939</v>
      </c>
      <c r="AI43">
        <f t="shared" si="25"/>
        <v>-2815.2940713380231</v>
      </c>
      <c r="AJ43">
        <f t="shared" si="7"/>
        <v>30.42806176367759</v>
      </c>
      <c r="AK43">
        <f t="shared" si="22"/>
        <v>16.471076228989055</v>
      </c>
      <c r="AL43">
        <f t="shared" si="8"/>
        <v>-2768.3949333453561</v>
      </c>
      <c r="AN43">
        <f t="shared" si="26"/>
        <v>0</v>
      </c>
      <c r="AO43">
        <f t="shared" si="26"/>
        <v>0</v>
      </c>
      <c r="AP43">
        <f t="shared" si="26"/>
        <v>-5.2505927295059374E-2</v>
      </c>
      <c r="AQ43">
        <f t="shared" si="26"/>
        <v>-30.202891281185217</v>
      </c>
      <c r="AR43">
        <f t="shared" si="26"/>
        <v>-30.255397208480279</v>
      </c>
      <c r="AS43">
        <f t="shared" si="26"/>
        <v>0.32700423885263868</v>
      </c>
      <c r="AT43">
        <f t="shared" si="26"/>
        <v>0.17701133207813566</v>
      </c>
      <c r="AU43">
        <f t="shared" si="23"/>
        <v>-29.7513816375495</v>
      </c>
      <c r="AW43">
        <v>40</v>
      </c>
      <c r="AX43">
        <f>IF(Z43&gt;0, (R43*SUMPRODUCT(K43:$K$98, X43:$X$98)-K43*$AZ$3)/Z43, 0)</f>
        <v>524.16203035911201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100000</v>
      </c>
      <c r="S44">
        <f t="shared" si="1"/>
        <v>493.50362036229228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204.87302722188031</v>
      </c>
      <c r="AC44">
        <f t="shared" si="2"/>
        <v>176.63679822379561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-2902.5600067454598</v>
      </c>
      <c r="AI44">
        <f t="shared" si="25"/>
        <v>-2907.0340569584582</v>
      </c>
      <c r="AJ44">
        <f t="shared" si="7"/>
        <v>28.236228998084698</v>
      </c>
      <c r="AK44">
        <f t="shared" si="22"/>
        <v>14.341111905531623</v>
      </c>
      <c r="AL44">
        <f t="shared" si="8"/>
        <v>-2864.4567160548418</v>
      </c>
      <c r="AN44">
        <f t="shared" si="26"/>
        <v>0</v>
      </c>
      <c r="AO44">
        <f t="shared" si="26"/>
        <v>0</v>
      </c>
      <c r="AP44">
        <f t="shared" si="26"/>
        <v>-4.2930102407631371E-2</v>
      </c>
      <c r="AQ44">
        <f t="shared" si="26"/>
        <v>-27.851095182583176</v>
      </c>
      <c r="AR44">
        <f t="shared" si="26"/>
        <v>-27.894025284990807</v>
      </c>
      <c r="AS44">
        <f t="shared" si="26"/>
        <v>0.27093665577809928</v>
      </c>
      <c r="AT44">
        <f t="shared" si="26"/>
        <v>0.1376080672843312</v>
      </c>
      <c r="AU44">
        <f t="shared" si="23"/>
        <v>-27.485480561928377</v>
      </c>
      <c r="AW44">
        <v>41</v>
      </c>
      <c r="AX44">
        <f>IF(Z44&gt;0, (R44*SUMPRODUCT(K44:$K$98, X44:$X$98)-K44*$AZ$3)/Z44, 0)</f>
        <v>493.50362036229228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100000</v>
      </c>
      <c r="S45">
        <f t="shared" si="1"/>
        <v>463.54767354773554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176.63679822379561</v>
      </c>
      <c r="AC45">
        <f t="shared" si="2"/>
        <v>150.54165150826643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-2958.4973080359632</v>
      </c>
      <c r="AI45">
        <f t="shared" si="25"/>
        <v>-2962.5568055833273</v>
      </c>
      <c r="AJ45">
        <f t="shared" si="7"/>
        <v>26.095146715529182</v>
      </c>
      <c r="AK45">
        <f t="shared" si="22"/>
        <v>12.364575875665693</v>
      </c>
      <c r="AL45">
        <f t="shared" si="8"/>
        <v>-2924.0970829921325</v>
      </c>
      <c r="AN45">
        <f t="shared" si="26"/>
        <v>0</v>
      </c>
      <c r="AO45">
        <f t="shared" si="26"/>
        <v>0</v>
      </c>
      <c r="AP45">
        <f t="shared" si="26"/>
        <v>-3.4778859106378436E-2</v>
      </c>
      <c r="AQ45">
        <f t="shared" si="26"/>
        <v>-25.34627988865147</v>
      </c>
      <c r="AR45">
        <f t="shared" si="26"/>
        <v>-25.381058747757848</v>
      </c>
      <c r="AS45">
        <f t="shared" si="26"/>
        <v>0.22356447328536377</v>
      </c>
      <c r="AT45">
        <f t="shared" si="26"/>
        <v>0.1059308048034502</v>
      </c>
      <c r="AU45">
        <f t="shared" si="23"/>
        <v>-25.051563469669034</v>
      </c>
      <c r="AW45">
        <v>42</v>
      </c>
      <c r="AX45">
        <f>IF(Z45&gt;0, (R45*SUMPRODUCT(K45:$K$98, X45:$X$98)-K45*$AZ$3)/Z45, 0)</f>
        <v>463.54767354773554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100000</v>
      </c>
      <c r="S46">
        <f t="shared" si="1"/>
        <v>434.45950498699017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150.54165150826643</v>
      </c>
      <c r="AC46">
        <f t="shared" si="2"/>
        <v>126.76318275091315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-2974.0058299400512</v>
      </c>
      <c r="AI46">
        <f t="shared" si="25"/>
        <v>-2977.6529817831993</v>
      </c>
      <c r="AJ46">
        <f t="shared" si="7"/>
        <v>23.778468757353281</v>
      </c>
      <c r="AK46">
        <f t="shared" si="22"/>
        <v>10.53791560557865</v>
      </c>
      <c r="AL46">
        <f t="shared" si="8"/>
        <v>-2943.336597420267</v>
      </c>
      <c r="AN46">
        <f t="shared" si="26"/>
        <v>0</v>
      </c>
      <c r="AO46">
        <f t="shared" si="26"/>
        <v>0</v>
      </c>
      <c r="AP46">
        <f t="shared" si="26"/>
        <v>-2.7898372584569481E-2</v>
      </c>
      <c r="AQ46">
        <f t="shared" si="26"/>
        <v>-22.749237289977373</v>
      </c>
      <c r="AR46">
        <f t="shared" si="26"/>
        <v>-22.777135662561943</v>
      </c>
      <c r="AS46">
        <f t="shared" si="26"/>
        <v>0.18189003622909752</v>
      </c>
      <c r="AT46">
        <f t="shared" si="26"/>
        <v>8.0608296137031007E-2</v>
      </c>
      <c r="AU46">
        <f t="shared" si="23"/>
        <v>-22.514637330195814</v>
      </c>
      <c r="AW46">
        <v>43</v>
      </c>
      <c r="AX46">
        <f>IF(Z46&gt;0, (R46*SUMPRODUCT(K46:$K$98, X46:$X$98)-K46*$AZ$3)/Z46, 0)</f>
        <v>434.45950498699017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12.5</v>
      </c>
      <c r="R47">
        <f t="shared" si="0"/>
        <v>100000</v>
      </c>
      <c r="S47">
        <f t="shared" si="1"/>
        <v>406.68190604148521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126.76318275091315</v>
      </c>
      <c r="AC47">
        <f t="shared" si="2"/>
        <v>105.41377682816631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-2964.9934058231438</v>
      </c>
      <c r="AI47">
        <f t="shared" si="25"/>
        <v>-2968.2334619721323</v>
      </c>
      <c r="AJ47">
        <f t="shared" si="7"/>
        <v>21.34940592274684</v>
      </c>
      <c r="AK47">
        <f t="shared" si="22"/>
        <v>8.8734227925639217</v>
      </c>
      <c r="AL47">
        <f t="shared" si="8"/>
        <v>-2938.0106332568216</v>
      </c>
      <c r="AN47">
        <f t="shared" si="26"/>
        <v>0</v>
      </c>
      <c r="AO47">
        <f t="shared" si="26"/>
        <v>0</v>
      </c>
      <c r="AP47">
        <f t="shared" si="26"/>
        <v>-2.21288853620982E-2</v>
      </c>
      <c r="AQ47">
        <f t="shared" si="26"/>
        <v>-20.250266094098567</v>
      </c>
      <c r="AR47">
        <f t="shared" si="26"/>
        <v>-20.272394979460667</v>
      </c>
      <c r="AS47">
        <f t="shared" si="26"/>
        <v>0.14581184229194713</v>
      </c>
      <c r="AT47">
        <f t="shared" si="26"/>
        <v>6.0603565715173377E-2</v>
      </c>
      <c r="AU47">
        <f t="shared" si="23"/>
        <v>-20.065979571453546</v>
      </c>
      <c r="AW47">
        <v>44</v>
      </c>
      <c r="AX47">
        <f>IF(Z47&gt;0, (R47*SUMPRODUCT(K47:$K$98, X47:$X$98)-K47*$AZ$3)/Z47, 0)</f>
        <v>406.68190604148521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100000</v>
      </c>
      <c r="S48">
        <f t="shared" si="1"/>
        <v>380.1128715685561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105.41377682816631</v>
      </c>
      <c r="AC48">
        <f t="shared" si="2"/>
        <v>86.413360169094958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-2927.6393336393121</v>
      </c>
      <c r="AI48">
        <f t="shared" si="25"/>
        <v>-2930.4810343101058</v>
      </c>
      <c r="AJ48">
        <f t="shared" si="7"/>
        <v>19.000416659071348</v>
      </c>
      <c r="AK48">
        <f t="shared" si="22"/>
        <v>7.3789643779716423</v>
      </c>
      <c r="AL48">
        <f t="shared" si="8"/>
        <v>-2904.1016532730628</v>
      </c>
      <c r="AN48">
        <f t="shared" si="26"/>
        <v>0</v>
      </c>
      <c r="AO48">
        <f t="shared" si="26"/>
        <v>0</v>
      </c>
      <c r="AP48">
        <f t="shared" si="26"/>
        <v>-1.7328752928353345E-2</v>
      </c>
      <c r="AQ48">
        <f t="shared" si="26"/>
        <v>-17.852808776581952</v>
      </c>
      <c r="AR48">
        <f t="shared" si="26"/>
        <v>-17.870137529510306</v>
      </c>
      <c r="AS48">
        <f t="shared" si="26"/>
        <v>0.11586495692695663</v>
      </c>
      <c r="AT48">
        <f t="shared" si="26"/>
        <v>4.4997086388158095E-2</v>
      </c>
      <c r="AU48">
        <f t="shared" si="23"/>
        <v>-17.709275486195192</v>
      </c>
      <c r="AW48">
        <v>45</v>
      </c>
      <c r="AX48">
        <f>IF(Z48&gt;0, (R48*SUMPRODUCT(K48:$K$98, X48:$X$98)-K48*$AZ$3)/Z48, 0)</f>
        <v>380.1128715685561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100000</v>
      </c>
      <c r="S49">
        <f t="shared" si="1"/>
        <v>354.69857707026597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86.413360169094958</v>
      </c>
      <c r="AC49">
        <f t="shared" si="2"/>
        <v>69.676488388073068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-2862.4103032742878</v>
      </c>
      <c r="AI49">
        <f t="shared" si="25"/>
        <v>-2864.8657856504642</v>
      </c>
      <c r="AJ49">
        <f t="shared" si="7"/>
        <v>16.73687178102189</v>
      </c>
      <c r="AK49">
        <f t="shared" si="22"/>
        <v>6.048935211836648</v>
      </c>
      <c r="AL49">
        <f t="shared" si="8"/>
        <v>-2842.0799786576058</v>
      </c>
      <c r="AN49">
        <f t="shared" si="26"/>
        <v>0</v>
      </c>
      <c r="AO49">
        <f t="shared" si="26"/>
        <v>0</v>
      </c>
      <c r="AP49">
        <f t="shared" si="26"/>
        <v>-1.3369272597295088E-2</v>
      </c>
      <c r="AQ49">
        <f t="shared" si="26"/>
        <v>-15.584857786423642</v>
      </c>
      <c r="AR49">
        <f t="shared" si="26"/>
        <v>-15.598227059020937</v>
      </c>
      <c r="AS49">
        <f t="shared" si="26"/>
        <v>9.1126616683309999E-2</v>
      </c>
      <c r="AT49">
        <f t="shared" si="26"/>
        <v>3.2934410181492076E-2</v>
      </c>
      <c r="AU49">
        <f t="shared" si="23"/>
        <v>-15.474166032156136</v>
      </c>
      <c r="AW49">
        <v>46</v>
      </c>
      <c r="AX49">
        <f>IF(Z49&gt;0, (R49*SUMPRODUCT(K49:$K$98, X49:$X$98)-K49*$AZ$3)/Z49, 0)</f>
        <v>354.69857707026597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100000</v>
      </c>
      <c r="S50">
        <f t="shared" si="1"/>
        <v>330.25971468124482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69.676488388073068</v>
      </c>
      <c r="AC50">
        <f t="shared" si="2"/>
        <v>55.088002919113769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-2767.2137606634074</v>
      </c>
      <c r="AI50">
        <f t="shared" si="25"/>
        <v>-2769.298786495739</v>
      </c>
      <c r="AJ50">
        <f t="shared" si="7"/>
        <v>14.588485468959298</v>
      </c>
      <c r="AK50">
        <f t="shared" si="22"/>
        <v>4.8773541871651149</v>
      </c>
      <c r="AL50">
        <f t="shared" si="8"/>
        <v>-2749.8329468396146</v>
      </c>
      <c r="AN50">
        <f t="shared" si="26"/>
        <v>0</v>
      </c>
      <c r="AO50">
        <f t="shared" si="26"/>
        <v>0</v>
      </c>
      <c r="AP50">
        <f t="shared" si="26"/>
        <v>-1.0135948015789591E-2</v>
      </c>
      <c r="AQ50">
        <f t="shared" si="26"/>
        <v>-13.452272097412832</v>
      </c>
      <c r="AR50">
        <f t="shared" si="26"/>
        <v>-13.462408045428621</v>
      </c>
      <c r="AS50">
        <f t="shared" si="26"/>
        <v>7.0919087931445343E-2</v>
      </c>
      <c r="AT50">
        <f t="shared" si="26"/>
        <v>2.3710309833625331E-2</v>
      </c>
      <c r="AU50">
        <f t="shared" si="23"/>
        <v>-13.367778647663551</v>
      </c>
      <c r="AW50">
        <v>47</v>
      </c>
      <c r="AX50">
        <f>IF(Z50&gt;0, (R50*SUMPRODUCT(K50:$K$98, X50:$X$98)-K50*$AZ$3)/Z50, 0)</f>
        <v>330.25971468124482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100000</v>
      </c>
      <c r="S51">
        <f t="shared" si="1"/>
        <v>306.46658067771347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55.088002919113769</v>
      </c>
      <c r="AC51">
        <f t="shared" si="2"/>
        <v>42.525348962294096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-2637.3895080561824</v>
      </c>
      <c r="AI51">
        <f t="shared" si="25"/>
        <v>-2639.1240099416837</v>
      </c>
      <c r="AJ51">
        <f t="shared" si="7"/>
        <v>12.562653956819673</v>
      </c>
      <c r="AK51">
        <f t="shared" si="22"/>
        <v>3.8561602043379644</v>
      </c>
      <c r="AL51">
        <f t="shared" si="8"/>
        <v>-2622.7051957805261</v>
      </c>
      <c r="AN51">
        <f t="shared" si="26"/>
        <v>0</v>
      </c>
      <c r="AO51">
        <f t="shared" si="26"/>
        <v>0</v>
      </c>
      <c r="AP51">
        <f t="shared" si="26"/>
        <v>-7.5285213805918391E-3</v>
      </c>
      <c r="AQ51">
        <f t="shared" si="26"/>
        <v>-11.447461352634527</v>
      </c>
      <c r="AR51">
        <f t="shared" si="26"/>
        <v>-11.454989874015117</v>
      </c>
      <c r="AS51">
        <f t="shared" si="26"/>
        <v>5.4527590717233919E-2</v>
      </c>
      <c r="AT51">
        <f t="shared" si="26"/>
        <v>1.6737476498592998E-2</v>
      </c>
      <c r="AU51">
        <f t="shared" si="23"/>
        <v>-11.383724806799291</v>
      </c>
      <c r="AW51">
        <v>48</v>
      </c>
      <c r="AX51">
        <f>IF(Z51&gt;0, (R51*SUMPRODUCT(K51:$K$98, X51:$X$98)-K51*$AZ$3)/Z51, 0)</f>
        <v>306.46658067771347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100000</v>
      </c>
      <c r="S52">
        <f t="shared" si="1"/>
        <v>283.10249046615428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42.525348962294096</v>
      </c>
      <c r="AC52">
        <f t="shared" si="2"/>
        <v>31.872189520903493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-2479.0743822257796</v>
      </c>
      <c r="AI52">
        <f t="shared" si="25"/>
        <v>-2480.481654794648</v>
      </c>
      <c r="AJ52">
        <f t="shared" si="7"/>
        <v>10.653159441390603</v>
      </c>
      <c r="AK52">
        <f t="shared" si="22"/>
        <v>2.9767744273605872</v>
      </c>
      <c r="AL52">
        <f t="shared" si="8"/>
        <v>-2466.8517209258971</v>
      </c>
      <c r="AN52">
        <f t="shared" si="26"/>
        <v>0</v>
      </c>
      <c r="AO52">
        <f t="shared" si="26"/>
        <v>0</v>
      </c>
      <c r="AP52">
        <f t="shared" si="26"/>
        <v>-5.4537485617653413E-3</v>
      </c>
      <c r="AQ52">
        <f t="shared" si="26"/>
        <v>-9.6074126972052714</v>
      </c>
      <c r="AR52">
        <f t="shared" si="26"/>
        <v>-9.6128664457670379</v>
      </c>
      <c r="AS52">
        <f t="shared" si="26"/>
        <v>4.1285287773687673E-2</v>
      </c>
      <c r="AT52">
        <f t="shared" si="26"/>
        <v>1.1536201025345199E-2</v>
      </c>
      <c r="AU52">
        <f t="shared" si="23"/>
        <v>-9.5600449569680066</v>
      </c>
      <c r="AW52">
        <v>49</v>
      </c>
      <c r="AX52">
        <f>IF(Z52&gt;0, (R52*SUMPRODUCT(K52:$K$98, X52:$X$98)-K52*$AZ$3)/Z52, 0)</f>
        <v>283.10249046615428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100000</v>
      </c>
      <c r="S53">
        <f t="shared" si="1"/>
        <v>259.08123824643008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31.872189520903493</v>
      </c>
      <c r="AC53">
        <f t="shared" si="2"/>
        <v>22.973974958737408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-2278.1195276299491</v>
      </c>
      <c r="AI53">
        <f t="shared" si="25"/>
        <v>-2279.2279625321748</v>
      </c>
      <c r="AJ53">
        <f t="shared" si="7"/>
        <v>8.8982145621660855</v>
      </c>
      <c r="AK53">
        <f t="shared" si="22"/>
        <v>2.2310532664632445</v>
      </c>
      <c r="AL53">
        <f t="shared" si="8"/>
        <v>-2268.0986947035453</v>
      </c>
      <c r="AN53">
        <f t="shared" si="26"/>
        <v>0</v>
      </c>
      <c r="AO53">
        <f t="shared" si="26"/>
        <v>0</v>
      </c>
      <c r="AP53">
        <f t="shared" si="26"/>
        <v>-3.8353858248541348E-3</v>
      </c>
      <c r="AQ53">
        <f t="shared" si="26"/>
        <v>-7.8827068022218327</v>
      </c>
      <c r="AR53">
        <f t="shared" si="26"/>
        <v>-7.8865421880466871</v>
      </c>
      <c r="AS53">
        <f t="shared" si="26"/>
        <v>3.0789436465517024E-2</v>
      </c>
      <c r="AT53">
        <f t="shared" si="26"/>
        <v>7.7198490010598753E-3</v>
      </c>
      <c r="AU53">
        <f t="shared" si="23"/>
        <v>-7.8480329025801101</v>
      </c>
      <c r="AW53">
        <v>50</v>
      </c>
      <c r="AX53">
        <f>IF(Z53&gt;0, (R53*SUMPRODUCT(K53:$K$98, X53:$X$98)-K53*$AZ$3)/Z53, 0)</f>
        <v>259.08123824643008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100000</v>
      </c>
      <c r="S54">
        <f t="shared" si="1"/>
        <v>233.19114703906945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22.973974958737408</v>
      </c>
      <c r="AC54">
        <f t="shared" si="2"/>
        <v>15.724480777086274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-2035.6321496876922</v>
      </c>
      <c r="AI54">
        <f t="shared" si="25"/>
        <v>-2036.4750462221848</v>
      </c>
      <c r="AJ54">
        <f t="shared" si="7"/>
        <v>7.2494941816511336</v>
      </c>
      <c r="AK54">
        <f t="shared" si="22"/>
        <v>1.6081782471116186</v>
      </c>
      <c r="AL54">
        <f t="shared" si="8"/>
        <v>-2027.6173737934218</v>
      </c>
      <c r="AN54">
        <f t="shared" si="26"/>
        <v>0</v>
      </c>
      <c r="AO54">
        <f t="shared" si="26"/>
        <v>0</v>
      </c>
      <c r="AP54">
        <f t="shared" si="26"/>
        <v>-2.6040847370530809E-3</v>
      </c>
      <c r="AQ54">
        <f t="shared" si="26"/>
        <v>-6.2889790079010153</v>
      </c>
      <c r="AR54">
        <f t="shared" si="26"/>
        <v>-6.2915830926380689</v>
      </c>
      <c r="AS54">
        <f t="shared" si="26"/>
        <v>2.2396932929802306E-2</v>
      </c>
      <c r="AT54">
        <f t="shared" si="26"/>
        <v>4.9683825432800741E-3</v>
      </c>
      <c r="AU54">
        <f t="shared" si="23"/>
        <v>-6.2642177771649852</v>
      </c>
      <c r="AW54">
        <v>51</v>
      </c>
      <c r="AX54">
        <f>IF(Z54&gt;0, (R54*SUMPRODUCT(K54:$K$98, X54:$X$98)-K54*$AZ$3)/Z54, 0)</f>
        <v>233.19114703906945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100000</v>
      </c>
      <c r="S55">
        <f t="shared" si="1"/>
        <v>203.44232787927254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15.724480777086274</v>
      </c>
      <c r="AC55">
        <f t="shared" si="2"/>
        <v>10.000870180409102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-1759.9148817683249</v>
      </c>
      <c r="AI55">
        <f t="shared" si="25"/>
        <v>-1760.5293599772515</v>
      </c>
      <c r="AJ55">
        <f t="shared" si="7"/>
        <v>5.7236105966771724</v>
      </c>
      <c r="AK55">
        <f t="shared" si="22"/>
        <v>1.1007136543960394</v>
      </c>
      <c r="AL55">
        <f t="shared" si="8"/>
        <v>-1753.7050357261783</v>
      </c>
      <c r="AN55">
        <f t="shared" si="26"/>
        <v>0</v>
      </c>
      <c r="AO55">
        <f t="shared" si="26"/>
        <v>0</v>
      </c>
      <c r="AP55">
        <f t="shared" si="26"/>
        <v>-1.694998457738166E-3</v>
      </c>
      <c r="AQ55">
        <f t="shared" si="26"/>
        <v>-4.8546115501128853</v>
      </c>
      <c r="AR55">
        <f t="shared" si="26"/>
        <v>-4.8563065485706236</v>
      </c>
      <c r="AS55">
        <f t="shared" si="26"/>
        <v>1.5788210213359195E-2</v>
      </c>
      <c r="AT55">
        <f t="shared" si="26"/>
        <v>3.0362475341017083E-3</v>
      </c>
      <c r="AU55">
        <f t="shared" si="23"/>
        <v>-4.8374820908231628</v>
      </c>
      <c r="AW55">
        <v>52</v>
      </c>
      <c r="AX55">
        <f>IF(Z55&gt;0, (R55*SUMPRODUCT(K55:$K$98, X55:$X$98)-K55*$AZ$3)/Z55, 0)</f>
        <v>203.44232787927254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100000</v>
      </c>
      <c r="S56">
        <f t="shared" si="1"/>
        <v>165.67537387637609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10.000870180409102</v>
      </c>
      <c r="AC56">
        <f t="shared" si="2"/>
        <v>5.6510518546032227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-1455.7489888740131</v>
      </c>
      <c r="AI56">
        <f t="shared" si="25"/>
        <v>-1456.1753536772412</v>
      </c>
      <c r="AJ56">
        <f t="shared" si="7"/>
        <v>4.3498183258058791</v>
      </c>
      <c r="AK56">
        <f t="shared" si="22"/>
        <v>0.70006091262863723</v>
      </c>
      <c r="AL56">
        <f t="shared" si="8"/>
        <v>-1451.1254744388066</v>
      </c>
      <c r="AN56">
        <f t="shared" si="26"/>
        <v>0</v>
      </c>
      <c r="AO56">
        <f t="shared" si="26"/>
        <v>0</v>
      </c>
      <c r="AP56">
        <f t="shared" si="26"/>
        <v>-1.0500890857578498E-3</v>
      </c>
      <c r="AQ56">
        <f t="shared" si="26"/>
        <v>-3.5853478365142335</v>
      </c>
      <c r="AR56">
        <f t="shared" si="26"/>
        <v>-3.5863979255999912</v>
      </c>
      <c r="AS56">
        <f t="shared" si="26"/>
        <v>1.0713118705801682E-2</v>
      </c>
      <c r="AT56">
        <f t="shared" si="26"/>
        <v>1.7241721599701467E-3</v>
      </c>
      <c r="AU56">
        <f t="shared" si="23"/>
        <v>-3.573960634734219</v>
      </c>
      <c r="AW56">
        <v>53</v>
      </c>
      <c r="AX56">
        <f>IF(Z56&gt;0, (R56*SUMPRODUCT(K56:$K$98, X56:$X$98)-K56*$AZ$3)/Z56, 0)</f>
        <v>165.67537387637609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100000</v>
      </c>
      <c r="S57">
        <f t="shared" si="1"/>
        <v>112.67655739484685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5.6510518546032227</v>
      </c>
      <c r="AC57">
        <f t="shared" si="2"/>
        <v>2.516412254077387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-1143.5032973146394</v>
      </c>
      <c r="AI57">
        <f t="shared" si="25"/>
        <v>-1143.7824605576709</v>
      </c>
      <c r="AJ57">
        <f t="shared" si="7"/>
        <v>3.1346396005258357</v>
      </c>
      <c r="AK57">
        <f t="shared" si="22"/>
        <v>0.3955736298222256</v>
      </c>
      <c r="AL57">
        <f t="shared" si="8"/>
        <v>-1140.2522473273229</v>
      </c>
      <c r="AN57">
        <f t="shared" si="26"/>
        <v>0</v>
      </c>
      <c r="AO57">
        <f t="shared" si="26"/>
        <v>0</v>
      </c>
      <c r="AP57">
        <f t="shared" si="26"/>
        <v>-6.1388215735314088E-4</v>
      </c>
      <c r="AQ57">
        <f t="shared" si="26"/>
        <v>-2.5145727047482391</v>
      </c>
      <c r="AR57">
        <f t="shared" si="26"/>
        <v>-2.515186586905592</v>
      </c>
      <c r="AS57">
        <f t="shared" si="26"/>
        <v>6.8930970266685206E-3</v>
      </c>
      <c r="AT57">
        <f t="shared" si="26"/>
        <v>8.6986950943216854E-4</v>
      </c>
      <c r="AU57">
        <f t="shared" si="23"/>
        <v>-2.507423620369492</v>
      </c>
      <c r="AW57">
        <v>54</v>
      </c>
      <c r="AX57">
        <f>IF(Z57&gt;0, (R57*SUMPRODUCT(K57:$K$98, X57:$X$98)-K57*$AZ$3)/Z57, 0)</f>
        <v>112.67655739484685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100000</v>
      </c>
      <c r="S58">
        <f t="shared" si="1"/>
        <v>29.574338428553283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2.516412254077387</v>
      </c>
      <c r="AC58">
        <f t="shared" si="2"/>
        <v>0.40425761717592978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-844.05264700732982</v>
      </c>
      <c r="AI58">
        <f t="shared" si="25"/>
        <v>-844.22351203705512</v>
      </c>
      <c r="AJ58">
        <f t="shared" si="7"/>
        <v>2.1121546369014572</v>
      </c>
      <c r="AK58">
        <f t="shared" si="22"/>
        <v>0.17614885778541711</v>
      </c>
      <c r="AL58">
        <f t="shared" si="8"/>
        <v>-841.93520854236829</v>
      </c>
      <c r="AN58">
        <f t="shared" si="26"/>
        <v>0</v>
      </c>
      <c r="AO58">
        <f t="shared" si="26"/>
        <v>0</v>
      </c>
      <c r="AP58">
        <f t="shared" si="26"/>
        <v>-3.35476373470699E-4</v>
      </c>
      <c r="AQ58">
        <f t="shared" si="26"/>
        <v>-1.6572128392316179</v>
      </c>
      <c r="AR58">
        <f t="shared" si="26"/>
        <v>-1.6575483156050885</v>
      </c>
      <c r="AS58">
        <f t="shared" si="26"/>
        <v>4.1470040940293313E-3</v>
      </c>
      <c r="AT58">
        <f t="shared" si="26"/>
        <v>3.4585064068336788E-4</v>
      </c>
      <c r="AU58">
        <f t="shared" si="23"/>
        <v>-1.653055460870376</v>
      </c>
      <c r="AW58">
        <v>55</v>
      </c>
      <c r="AX58">
        <f>IF(Z58&gt;0, (R58*SUMPRODUCT(K58:$K$98, X58:$X$98)-K58*$AZ$3)/Z58, 0)</f>
        <v>29.574338428553283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100000</v>
      </c>
      <c r="S59">
        <f t="shared" si="1"/>
        <v>-115.68379717456733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0.40425761717592978</v>
      </c>
      <c r="AC59">
        <f t="shared" si="2"/>
        <v>-0.89365337576391868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-580.75445630887214</v>
      </c>
      <c r="AI59">
        <f t="shared" si="25"/>
        <v>-580.8510183812615</v>
      </c>
      <c r="AJ59">
        <f t="shared" si="7"/>
        <v>1.2979109929398485</v>
      </c>
      <c r="AK59">
        <f t="shared" si="22"/>
        <v>2.8298033202315089E-2</v>
      </c>
      <c r="AL59">
        <f t="shared" si="8"/>
        <v>-579.52480935511937</v>
      </c>
      <c r="AN59">
        <f t="shared" si="26"/>
        <v>0</v>
      </c>
      <c r="AO59">
        <f t="shared" si="26"/>
        <v>0</v>
      </c>
      <c r="AP59">
        <f t="shared" si="26"/>
        <v>-1.6927674847936079E-4</v>
      </c>
      <c r="AQ59">
        <f t="shared" si="26"/>
        <v>-1.018083224565056</v>
      </c>
      <c r="AR59">
        <f t="shared" si="26"/>
        <v>-1.0182525013135353</v>
      </c>
      <c r="AS59">
        <f t="shared" si="26"/>
        <v>2.2752841489826858E-3</v>
      </c>
      <c r="AT59">
        <f t="shared" si="26"/>
        <v>4.960745901903093E-5</v>
      </c>
      <c r="AU59">
        <f t="shared" si="23"/>
        <v>-1.0159276097055336</v>
      </c>
      <c r="AW59">
        <v>56</v>
      </c>
      <c r="AX59">
        <f>IF(Z59&gt;0, (R59*SUMPRODUCT(K59:$K$98, X59:$X$98)-K59*$AZ$3)/Z59, 0)</f>
        <v>-115.68379717456733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100000</v>
      </c>
      <c r="S60">
        <f t="shared" si="1"/>
        <v>-401.96722782293068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-0.89365337576391868</v>
      </c>
      <c r="AC60">
        <f t="shared" si="2"/>
        <v>-1.5909313804256093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-368.98527296919553</v>
      </c>
      <c r="AI60">
        <f t="shared" si="25"/>
        <v>-369.03474626173988</v>
      </c>
      <c r="AJ60">
        <f t="shared" si="7"/>
        <v>0.69727800466169065</v>
      </c>
      <c r="AK60">
        <f t="shared" si="22"/>
        <v>-6.2555736303474316E-2</v>
      </c>
      <c r="AL60">
        <f t="shared" si="8"/>
        <v>-368.40002399338164</v>
      </c>
      <c r="AN60">
        <f t="shared" si="26"/>
        <v>0</v>
      </c>
      <c r="AO60">
        <f t="shared" si="26"/>
        <v>0</v>
      </c>
      <c r="AP60">
        <f t="shared" si="26"/>
        <v>-7.7436108964183469E-5</v>
      </c>
      <c r="AQ60">
        <f t="shared" si="26"/>
        <v>-0.577539563962012</v>
      </c>
      <c r="AR60">
        <f t="shared" si="26"/>
        <v>-0.57761700007097627</v>
      </c>
      <c r="AS60">
        <f t="shared" si="26"/>
        <v>1.0913867416227048E-3</v>
      </c>
      <c r="AT60">
        <f t="shared" si="26"/>
        <v>-9.7912885187283113E-5</v>
      </c>
      <c r="AU60">
        <f t="shared" si="23"/>
        <v>-0.57662352621454083</v>
      </c>
      <c r="AW60">
        <v>57</v>
      </c>
      <c r="AX60">
        <f>IF(Z60&gt;0, (R60*SUMPRODUCT(K60:$K$98, X60:$X$98)-K60*$AZ$3)/Z60, 0)</f>
        <v>-401.96722782293068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100000</v>
      </c>
      <c r="S61">
        <f t="shared" si="1"/>
        <v>-1049.6581308943337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-1.5909313804256093</v>
      </c>
      <c r="AC61">
        <f t="shared" si="2"/>
        <v>-1.882037712331045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-212.52841182161185</v>
      </c>
      <c r="AI61">
        <f t="shared" si="25"/>
        <v>-212.55082432975306</v>
      </c>
      <c r="AJ61">
        <f t="shared" si="7"/>
        <v>0.29110633190543567</v>
      </c>
      <c r="AK61">
        <f t="shared" si="22"/>
        <v>-0.11136519662979266</v>
      </c>
      <c r="AL61">
        <f t="shared" si="8"/>
        <v>-212.37108319447742</v>
      </c>
      <c r="AN61">
        <f t="shared" si="26"/>
        <v>0</v>
      </c>
      <c r="AO61">
        <f t="shared" si="26"/>
        <v>0</v>
      </c>
      <c r="AP61">
        <f t="shared" si="26"/>
        <v>-3.1321687010411085E-5</v>
      </c>
      <c r="AQ61">
        <f t="shared" si="26"/>
        <v>-0.29701041730629435</v>
      </c>
      <c r="AR61">
        <f t="shared" si="26"/>
        <v>-0.29704173899330477</v>
      </c>
      <c r="AS61">
        <f t="shared" si="26"/>
        <v>4.0682378595249005E-4</v>
      </c>
      <c r="AT61">
        <f t="shared" si="26"/>
        <v>-1.5563389026863609E-4</v>
      </c>
      <c r="AU61">
        <f t="shared" si="23"/>
        <v>-0.29679054909762093</v>
      </c>
      <c r="AW61">
        <v>58</v>
      </c>
      <c r="AX61">
        <f>IF(Z61&gt;0, (R61*SUMPRODUCT(K61:$K$98, X61:$X$98)-K61*$AZ$3)/Z61, 0)</f>
        <v>-1049.6581308943337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100000</v>
      </c>
      <c r="S62">
        <f t="shared" si="1"/>
        <v>-2778.1073455598389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-1.882037712331045</v>
      </c>
      <c r="AC62">
        <f t="shared" si="2"/>
        <v>-1.9233041724439672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-108.27632810954586</v>
      </c>
      <c r="AI62">
        <f t="shared" si="25"/>
        <v>-108.28498195159194</v>
      </c>
      <c r="AJ62">
        <f t="shared" si="7"/>
        <v>4.1266460112922232E-2</v>
      </c>
      <c r="AK62">
        <f t="shared" si="22"/>
        <v>-0.13174263986317317</v>
      </c>
      <c r="AL62">
        <f t="shared" si="8"/>
        <v>-108.3754581313422</v>
      </c>
      <c r="AN62">
        <f t="shared" si="26"/>
        <v>0</v>
      </c>
      <c r="AO62">
        <f t="shared" si="26"/>
        <v>0</v>
      </c>
      <c r="AP62">
        <f t="shared" si="26"/>
        <v>-1.0798057268222896E-5</v>
      </c>
      <c r="AQ62">
        <f t="shared" si="26"/>
        <v>-0.13510461428498091</v>
      </c>
      <c r="AR62">
        <f t="shared" si="26"/>
        <v>-0.13511541234224914</v>
      </c>
      <c r="AS62">
        <f t="shared" si="26"/>
        <v>5.1491302612536414E-5</v>
      </c>
      <c r="AT62">
        <f t="shared" si="26"/>
        <v>-1.6438531721902716E-4</v>
      </c>
      <c r="AU62">
        <f t="shared" si="23"/>
        <v>-0.13522830635685565</v>
      </c>
      <c r="AW62">
        <v>59</v>
      </c>
      <c r="AX62">
        <f>IF(Z62&gt;0, (R62*SUMPRODUCT(K62:$K$98, X62:$X$98)-K62*$AZ$3)/Z62, 0)</f>
        <v>-2778.1073455598389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100000</v>
      </c>
      <c r="S63">
        <f t="shared" si="1"/>
        <v>-8422.8152813270935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-1.9233041724439672</v>
      </c>
      <c r="AC63">
        <f t="shared" si="2"/>
        <v>-1.8300659678062952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-46.810943518496266</v>
      </c>
      <c r="AI63">
        <f t="shared" si="25"/>
        <v>-46.81365945418208</v>
      </c>
      <c r="AJ63">
        <f t="shared" si="7"/>
        <v>-9.3238204637672073E-2</v>
      </c>
      <c r="AK63">
        <f t="shared" si="22"/>
        <v>-0.13463129207107771</v>
      </c>
      <c r="AL63">
        <f t="shared" si="8"/>
        <v>-47.041528950890829</v>
      </c>
      <c r="AN63">
        <f t="shared" si="26"/>
        <v>0</v>
      </c>
      <c r="AO63">
        <f t="shared" si="26"/>
        <v>0</v>
      </c>
      <c r="AP63">
        <f t="shared" si="26"/>
        <v>-3.0257853881598629E-6</v>
      </c>
      <c r="AQ63">
        <f t="shared" si="26"/>
        <v>-5.2151407577154439E-2</v>
      </c>
      <c r="AR63">
        <f t="shared" si="26"/>
        <v>-5.21544333625426E-2</v>
      </c>
      <c r="AS63">
        <f t="shared" si="26"/>
        <v>-1.0387536004054396E-4</v>
      </c>
      <c r="AT63">
        <f t="shared" si="26"/>
        <v>-1.4999081107312917E-4</v>
      </c>
      <c r="AU63">
        <f t="shared" si="23"/>
        <v>-5.240829953365627E-2</v>
      </c>
      <c r="AW63">
        <v>60</v>
      </c>
      <c r="AX63">
        <f>IF(Z63&gt;0, (R63*SUMPRODUCT(K63:$K$98, X63:$X$98)-K63*$AZ$3)/Z63, 0)</f>
        <v>-8422.8152813270935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100000</v>
      </c>
      <c r="S64">
        <f t="shared" si="1"/>
        <v>-32411.850496635365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-1.8300659678062952</v>
      </c>
      <c r="AC64">
        <f t="shared" si="2"/>
        <v>-1.6783398584882232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-16.33204328615221</v>
      </c>
      <c r="AI64">
        <f t="shared" si="25"/>
        <v>-16.332690557070396</v>
      </c>
      <c r="AJ64">
        <f t="shared" si="7"/>
        <v>-0.15172610931807196</v>
      </c>
      <c r="AK64">
        <f t="shared" si="22"/>
        <v>-0.12810461774644066</v>
      </c>
      <c r="AL64">
        <f t="shared" si="8"/>
        <v>-16.61252128413491</v>
      </c>
      <c r="AN64">
        <f t="shared" si="26"/>
        <v>0</v>
      </c>
      <c r="AO64">
        <f t="shared" si="26"/>
        <v>0</v>
      </c>
      <c r="AP64">
        <f t="shared" si="26"/>
        <v>-6.4385298245103827E-7</v>
      </c>
      <c r="AQ64">
        <f t="shared" si="26"/>
        <v>-1.6245801385236437E-2</v>
      </c>
      <c r="AR64">
        <f t="shared" si="26"/>
        <v>-1.6246445238218887E-2</v>
      </c>
      <c r="AS64">
        <f t="shared" si="26"/>
        <v>-1.5092491452224139E-4</v>
      </c>
      <c r="AT64">
        <f t="shared" si="26"/>
        <v>-1.2742815702704562E-4</v>
      </c>
      <c r="AU64">
        <f t="shared" si="23"/>
        <v>-1.6524798309768177E-2</v>
      </c>
      <c r="AW64">
        <v>61</v>
      </c>
      <c r="AX64">
        <f>IF(Z64&gt;0, (R64*SUMPRODUCT(K64:$K$98, X64:$X$98)-K64*$AZ$3)/Z64, 0)</f>
        <v>-32411.850496635365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100000</v>
      </c>
      <c r="S65">
        <f t="shared" si="1"/>
        <v>-123635.84025951709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-1.6783398584882232</v>
      </c>
      <c r="AC65">
        <f t="shared" si="2"/>
        <v>-1.5125521626455789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-3.9029927145710226</v>
      </c>
      <c r="AI65">
        <f t="shared" si="25"/>
        <v>-3.9031456386907064</v>
      </c>
      <c r="AJ65">
        <f t="shared" si="7"/>
        <v>-0.1657876958426443</v>
      </c>
      <c r="AK65">
        <f t="shared" si="22"/>
        <v>-0.11748379009417563</v>
      </c>
      <c r="AL65">
        <f t="shared" si="8"/>
        <v>-4.1864171246275266</v>
      </c>
      <c r="AN65">
        <f t="shared" si="26"/>
        <v>0</v>
      </c>
      <c r="AO65">
        <f t="shared" si="26"/>
        <v>0</v>
      </c>
      <c r="AP65">
        <f t="shared" si="26"/>
        <v>-1.3581839174489922E-7</v>
      </c>
      <c r="AQ65">
        <f t="shared" si="26"/>
        <v>-3.4664132419445761E-3</v>
      </c>
      <c r="AR65">
        <f t="shared" si="26"/>
        <v>-3.4665490603363208E-3</v>
      </c>
      <c r="AS65">
        <f t="shared" si="26"/>
        <v>-1.4724307890069579E-4</v>
      </c>
      <c r="AT65">
        <f t="shared" si="26"/>
        <v>-1.0434233304507921E-4</v>
      </c>
      <c r="AU65">
        <f t="shared" si="23"/>
        <v>-3.7181344722820959E-3</v>
      </c>
      <c r="AW65">
        <v>62</v>
      </c>
      <c r="AX65">
        <f>IF(Z65&gt;0, (R65*SUMPRODUCT(K65:$K$98, X65:$X$98)-K65*$AZ$3)/Z65, 0)</f>
        <v>-123635.84025951709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100000</v>
      </c>
      <c r="S66">
        <f t="shared" si="1"/>
        <v>-472732.59396938491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-1.5125521626455789</v>
      </c>
      <c r="AC66">
        <f t="shared" si="2"/>
        <v>-1.3534886676483446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-0.92484734029263993</v>
      </c>
      <c r="AI66">
        <f t="shared" si="25"/>
        <v>-0.9248831292535904</v>
      </c>
      <c r="AJ66">
        <f t="shared" si="7"/>
        <v>-0.15906349499723427</v>
      </c>
      <c r="AK66">
        <f t="shared" si="22"/>
        <v>-0.10587865138519054</v>
      </c>
      <c r="AL66">
        <f t="shared" si="8"/>
        <v>-1.1898252756360153</v>
      </c>
      <c r="AN66">
        <f t="shared" si="26"/>
        <v>0</v>
      </c>
      <c r="AO66">
        <f t="shared" si="26"/>
        <v>0</v>
      </c>
      <c r="AP66">
        <f t="shared" si="26"/>
        <v>-2.8380083023749821E-8</v>
      </c>
      <c r="AQ66">
        <f t="shared" si="26"/>
        <v>-7.3338939172036023E-4</v>
      </c>
      <c r="AR66">
        <f t="shared" si="26"/>
        <v>-7.3341777180338389E-4</v>
      </c>
      <c r="AS66">
        <f t="shared" si="26"/>
        <v>-1.2613484924336172E-4</v>
      </c>
      <c r="AT66">
        <f t="shared" si="26"/>
        <v>-8.3960104930384384E-5</v>
      </c>
      <c r="AU66">
        <f t="shared" si="23"/>
        <v>-9.4351272597713006E-4</v>
      </c>
      <c r="AW66">
        <v>63</v>
      </c>
      <c r="AX66">
        <f>IF(Z66&gt;0, (R66*SUMPRODUCT(K66:$K$98, X66:$X$98)-K66*$AZ$3)/Z66, 0)</f>
        <v>-472732.59396938491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7">$C$6</f>
        <v>100000</v>
      </c>
      <c r="S67">
        <f t="shared" ref="S67:S98" si="28">AX67</f>
        <v>-1823619.221311345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-1.3534886676483446</v>
      </c>
      <c r="AC67">
        <f t="shared" ref="AC67:AC98" si="29">S67*Z67</f>
        <v>-1.2091060675407979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-8.2878188975173134E-6</v>
      </c>
      <c r="AH67">
        <f t="shared" ref="AH67:AH98" si="32">-X67*R67</f>
        <v>-0.21714601954791229</v>
      </c>
      <c r="AI67">
        <f t="shared" ref="AI67:AI98" si="33">SUM(AE67:AH67)</f>
        <v>-0.21715430736680982</v>
      </c>
      <c r="AJ67">
        <f t="shared" ref="AJ67:AJ98" si="34">AB67-AC67</f>
        <v>-0.14438260010754678</v>
      </c>
      <c r="AK67">
        <f t="shared" si="22"/>
        <v>-9.474420673538414E-2</v>
      </c>
      <c r="AL67">
        <f t="shared" ref="AL67:AL98" si="35">SUM(AI67:AK67)</f>
        <v>-0.45628111420974077</v>
      </c>
      <c r="AN67">
        <f t="shared" ref="AN67:AU98" si="36">AE67*$K67</f>
        <v>0</v>
      </c>
      <c r="AO67">
        <f t="shared" si="36"/>
        <v>0</v>
      </c>
      <c r="AP67">
        <f t="shared" si="36"/>
        <v>-5.8679553632520379E-9</v>
      </c>
      <c r="AQ67">
        <f t="shared" si="36"/>
        <v>-1.5374408704764317E-4</v>
      </c>
      <c r="AR67">
        <f t="shared" si="36"/>
        <v>-1.5374995500300643E-4</v>
      </c>
      <c r="AS67">
        <f t="shared" si="36"/>
        <v>-1.0222600941668121E-4</v>
      </c>
      <c r="AT67">
        <f t="shared" si="36"/>
        <v>-6.7080951324418806E-5</v>
      </c>
      <c r="AU67">
        <f t="shared" si="23"/>
        <v>-3.2305691574410647E-4</v>
      </c>
      <c r="AW67">
        <v>64</v>
      </c>
      <c r="AX67">
        <f>IF(Z67&gt;0, (R67*SUMPRODUCT(K67:$K$98, X67:$X$98)-K67*$AZ$3)/Z67, 0)</f>
        <v>-1823619.221311345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12.5</v>
      </c>
      <c r="R68">
        <f t="shared" si="27"/>
        <v>100000</v>
      </c>
      <c r="S68">
        <f t="shared" si="28"/>
        <v>-7115452.6818269547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-1.2091060675407979</v>
      </c>
      <c r="AC68">
        <f t="shared" si="29"/>
        <v>-1.0796919638606428</v>
      </c>
      <c r="AE68">
        <f t="shared" si="30"/>
        <v>0</v>
      </c>
      <c r="AF68">
        <f t="shared" si="31"/>
        <v>0</v>
      </c>
      <c r="AG68">
        <f t="shared" si="31"/>
        <v>-1.8967380083529389E-6</v>
      </c>
      <c r="AH68">
        <f t="shared" si="32"/>
        <v>-5.0465621601513619E-2</v>
      </c>
      <c r="AI68">
        <f t="shared" si="33"/>
        <v>-5.0467518339521969E-2</v>
      </c>
      <c r="AJ68">
        <f t="shared" si="34"/>
        <v>-0.12941410368015505</v>
      </c>
      <c r="AK68">
        <f t="shared" si="22"/>
        <v>-8.4637424727855862E-2</v>
      </c>
      <c r="AL68">
        <f t="shared" si="35"/>
        <v>-0.26451904674753285</v>
      </c>
      <c r="AN68">
        <f t="shared" si="36"/>
        <v>0</v>
      </c>
      <c r="AO68">
        <f t="shared" si="36"/>
        <v>0</v>
      </c>
      <c r="AP68">
        <f t="shared" si="36"/>
        <v>-1.1990460796425902E-9</v>
      </c>
      <c r="AQ68">
        <f t="shared" si="36"/>
        <v>-3.1902458574427265E-5</v>
      </c>
      <c r="AR68">
        <f t="shared" si="36"/>
        <v>-3.1903657620506908E-5</v>
      </c>
      <c r="AS68">
        <f t="shared" si="36"/>
        <v>-8.1810705002372376E-5</v>
      </c>
      <c r="AT68">
        <f t="shared" si="36"/>
        <v>-5.3504580951117069E-5</v>
      </c>
      <c r="AU68">
        <f t="shared" si="23"/>
        <v>-1.6721894357399635E-4</v>
      </c>
      <c r="AW68">
        <v>65</v>
      </c>
      <c r="AX68">
        <f>IF(Z68&gt;0, (R68*SUMPRODUCT(K68:$K$98, X68:$X$98)-K68*$AZ$3)/Z68, 0)</f>
        <v>-7115452.6818269547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7"/>
        <v>100000</v>
      </c>
      <c r="S69">
        <f t="shared" si="28"/>
        <v>-28091798.341728292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-1.0796919638606428</v>
      </c>
      <c r="AC69">
        <f t="shared" si="29"/>
        <v>-0.96403828795564361</v>
      </c>
      <c r="AE69">
        <f t="shared" si="30"/>
        <v>0</v>
      </c>
      <c r="AF69">
        <f t="shared" si="31"/>
        <v>0</v>
      </c>
      <c r="AG69">
        <f t="shared" si="31"/>
        <v>-4.2896785933228946E-7</v>
      </c>
      <c r="AH69">
        <f t="shared" si="32"/>
        <v>-1.159042215149696E-2</v>
      </c>
      <c r="AI69">
        <f t="shared" si="33"/>
        <v>-1.1590851119356293E-2</v>
      </c>
      <c r="AJ69">
        <f t="shared" si="34"/>
        <v>-0.1156536759049992</v>
      </c>
      <c r="AK69">
        <f t="shared" si="22"/>
        <v>-7.5578437470245008E-2</v>
      </c>
      <c r="AL69">
        <f t="shared" si="35"/>
        <v>-0.20282296449460049</v>
      </c>
      <c r="AN69">
        <f t="shared" si="36"/>
        <v>0</v>
      </c>
      <c r="AO69">
        <f t="shared" si="36"/>
        <v>0</v>
      </c>
      <c r="AP69">
        <f t="shared" si="36"/>
        <v>-2.4212256015324003E-10</v>
      </c>
      <c r="AQ69">
        <f t="shared" si="36"/>
        <v>-6.5419882248181092E-6</v>
      </c>
      <c r="AR69">
        <f t="shared" si="36"/>
        <v>-6.5422303473782628E-6</v>
      </c>
      <c r="AS69">
        <f t="shared" si="36"/>
        <v>-6.5278466654444966E-5</v>
      </c>
      <c r="AT69">
        <f t="shared" si="36"/>
        <v>-4.2658778215134821E-5</v>
      </c>
      <c r="AU69">
        <f t="shared" si="23"/>
        <v>-1.1447947521695806E-4</v>
      </c>
      <c r="AW69">
        <v>66</v>
      </c>
      <c r="AX69">
        <f>IF(Z69&gt;0, (R69*SUMPRODUCT(K69:$K$98, X69:$X$98)-K69*$AZ$3)/Z69, 0)</f>
        <v>-28091798.341728292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12.5</v>
      </c>
      <c r="R70">
        <f t="shared" si="27"/>
        <v>100000</v>
      </c>
      <c r="S70">
        <f t="shared" si="28"/>
        <v>-112351262.17064567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-0.96403828795564361</v>
      </c>
      <c r="AC70">
        <f t="shared" si="29"/>
        <v>-0.86075413497639186</v>
      </c>
      <c r="AE70">
        <f t="shared" si="30"/>
        <v>0</v>
      </c>
      <c r="AF70">
        <f t="shared" si="31"/>
        <v>0</v>
      </c>
      <c r="AG70">
        <f t="shared" si="31"/>
        <v>-9.5765961853306566E-8</v>
      </c>
      <c r="AH70">
        <f t="shared" si="32"/>
        <v>-2.6312977510852802E-3</v>
      </c>
      <c r="AI70">
        <f t="shared" si="33"/>
        <v>-2.6313935170471335E-3</v>
      </c>
      <c r="AJ70">
        <f t="shared" si="34"/>
        <v>-0.10328415297925175</v>
      </c>
      <c r="AK70">
        <f t="shared" si="22"/>
        <v>-6.7482680156895056E-2</v>
      </c>
      <c r="AL70">
        <f t="shared" si="35"/>
        <v>-0.17339822665319393</v>
      </c>
      <c r="AN70">
        <f t="shared" si="36"/>
        <v>0</v>
      </c>
      <c r="AO70">
        <f t="shared" si="36"/>
        <v>0</v>
      </c>
      <c r="AP70">
        <f t="shared" si="36"/>
        <v>-4.8261815614544496E-11</v>
      </c>
      <c r="AQ70">
        <f t="shared" si="36"/>
        <v>-1.3260578647386988E-6</v>
      </c>
      <c r="AR70">
        <f t="shared" si="36"/>
        <v>-1.3261061265543133E-6</v>
      </c>
      <c r="AS70">
        <f t="shared" si="36"/>
        <v>-5.2050651928130198E-5</v>
      </c>
      <c r="AT70">
        <f t="shared" si="36"/>
        <v>-3.4008290669038992E-5</v>
      </c>
      <c r="AU70">
        <f t="shared" si="23"/>
        <v>-8.7385048723723492E-5</v>
      </c>
      <c r="AW70">
        <v>67</v>
      </c>
      <c r="AX70">
        <f>IF(Z70&gt;0, (R70*SUMPRODUCT(K70:$K$98, X70:$X$98)-K70*$AZ$3)/Z70, 0)</f>
        <v>-112351262.17064567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12.5</v>
      </c>
      <c r="R71">
        <f t="shared" si="27"/>
        <v>100000</v>
      </c>
      <c r="S71">
        <f t="shared" si="28"/>
        <v>-455568594.8404488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-0.86075413497639186</v>
      </c>
      <c r="AC71">
        <f t="shared" si="29"/>
        <v>-0.76853162624186677</v>
      </c>
      <c r="AE71">
        <f t="shared" si="30"/>
        <v>0</v>
      </c>
      <c r="AF71">
        <f t="shared" si="31"/>
        <v>0</v>
      </c>
      <c r="AG71">
        <f t="shared" si="31"/>
        <v>-2.1087154463287389E-8</v>
      </c>
      <c r="AH71">
        <f t="shared" si="32"/>
        <v>-5.8976918217188887E-4</v>
      </c>
      <c r="AI71">
        <f t="shared" si="33"/>
        <v>-5.8979026932635221E-4</v>
      </c>
      <c r="AJ71">
        <f t="shared" si="34"/>
        <v>-9.2222508734525088E-2</v>
      </c>
      <c r="AK71">
        <f t="shared" si="22"/>
        <v>-6.0252789448347437E-2</v>
      </c>
      <c r="AL71">
        <f t="shared" si="35"/>
        <v>-0.15306508845219888</v>
      </c>
      <c r="AN71">
        <f t="shared" si="36"/>
        <v>0</v>
      </c>
      <c r="AO71">
        <f t="shared" si="36"/>
        <v>0</v>
      </c>
      <c r="AP71">
        <f t="shared" si="36"/>
        <v>-9.4883880456315051E-12</v>
      </c>
      <c r="AQ71">
        <f t="shared" si="36"/>
        <v>-2.6537287748065542E-7</v>
      </c>
      <c r="AR71">
        <f t="shared" si="36"/>
        <v>-2.6538236586870107E-7</v>
      </c>
      <c r="AS71">
        <f t="shared" si="36"/>
        <v>-4.1496492612991459E-5</v>
      </c>
      <c r="AT71">
        <f t="shared" si="36"/>
        <v>-2.7111379494705248E-5</v>
      </c>
      <c r="AU71">
        <f t="shared" si="23"/>
        <v>-6.8873254473565405E-5</v>
      </c>
      <c r="AW71">
        <v>68</v>
      </c>
      <c r="AX71">
        <f>IF(Z71&gt;0, (R71*SUMPRODUCT(K71:$K$98, X71:$X$98)-K71*$AZ$3)/Z71, 0)</f>
        <v>-455568594.8404488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12.5</v>
      </c>
      <c r="R72">
        <f t="shared" si="27"/>
        <v>100000</v>
      </c>
      <c r="S72">
        <f t="shared" si="28"/>
        <v>-1874110014.8677213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-0.76853162624186677</v>
      </c>
      <c r="AC72">
        <f t="shared" si="29"/>
        <v>-0.68618918197868184</v>
      </c>
      <c r="AE72">
        <f t="shared" si="30"/>
        <v>0</v>
      </c>
      <c r="AF72">
        <f t="shared" si="31"/>
        <v>0</v>
      </c>
      <c r="AG72">
        <f t="shared" si="31"/>
        <v>-4.5767669489450605E-9</v>
      </c>
      <c r="AH72">
        <f t="shared" si="32"/>
        <v>-1.3039612775767563E-4</v>
      </c>
      <c r="AI72">
        <f t="shared" si="33"/>
        <v>-1.3040070452462456E-4</v>
      </c>
      <c r="AJ72">
        <f t="shared" si="34"/>
        <v>-8.2342444263184933E-2</v>
      </c>
      <c r="AK72">
        <f t="shared" si="22"/>
        <v>-5.3797213836930681E-2</v>
      </c>
      <c r="AL72">
        <f t="shared" si="35"/>
        <v>-0.13627005880464024</v>
      </c>
      <c r="AN72">
        <f t="shared" si="36"/>
        <v>0</v>
      </c>
      <c r="AO72">
        <f t="shared" si="36"/>
        <v>0</v>
      </c>
      <c r="AP72">
        <f t="shared" si="36"/>
        <v>-1.8387184516939794E-12</v>
      </c>
      <c r="AQ72">
        <f t="shared" si="36"/>
        <v>-5.2386710709128087E-8</v>
      </c>
      <c r="AR72">
        <f t="shared" si="36"/>
        <v>-5.2388549427579775E-8</v>
      </c>
      <c r="AS72">
        <f t="shared" si="36"/>
        <v>-3.3081118901892039E-5</v>
      </c>
      <c r="AT72">
        <f t="shared" si="36"/>
        <v>-2.1613058046246288E-5</v>
      </c>
      <c r="AU72">
        <f t="shared" si="23"/>
        <v>-5.4746565497565909E-5</v>
      </c>
      <c r="AW72">
        <v>69</v>
      </c>
      <c r="AX72">
        <f>IF(Z72&gt;0, (R72*SUMPRODUCT(K72:$K$98, X72:$X$98)-K72*$AZ$3)/Z72, 0)</f>
        <v>-1874110014.8677213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12.5</v>
      </c>
      <c r="R73">
        <f t="shared" si="27"/>
        <v>100000</v>
      </c>
      <c r="S73">
        <f t="shared" si="28"/>
        <v>-7831800780.7459116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-0.68618918197868184</v>
      </c>
      <c r="AC73">
        <f t="shared" si="29"/>
        <v>-0.61266895790462261</v>
      </c>
      <c r="AE73">
        <f t="shared" si="30"/>
        <v>0</v>
      </c>
      <c r="AF73">
        <f t="shared" si="31"/>
        <v>0</v>
      </c>
      <c r="AG73">
        <f t="shared" si="31"/>
        <v>-9.7785454306185624E-10</v>
      </c>
      <c r="AH73">
        <f t="shared" si="32"/>
        <v>-2.8425157891150031E-5</v>
      </c>
      <c r="AI73">
        <f t="shared" si="33"/>
        <v>-2.8426135745693093E-5</v>
      </c>
      <c r="AJ73">
        <f t="shared" si="34"/>
        <v>-7.3520224074059226E-2</v>
      </c>
      <c r="AK73">
        <f t="shared" ref="AK73:AK98" si="49">G73*SUM(AB73:AB73, AE73:AF73)</f>
        <v>-4.8033242738507731E-2</v>
      </c>
      <c r="AL73">
        <f t="shared" si="35"/>
        <v>-0.12158189294831265</v>
      </c>
      <c r="AN73">
        <f t="shared" si="36"/>
        <v>0</v>
      </c>
      <c r="AO73">
        <f t="shared" si="36"/>
        <v>0</v>
      </c>
      <c r="AP73">
        <f t="shared" si="36"/>
        <v>-3.507621075754018E-13</v>
      </c>
      <c r="AQ73">
        <f t="shared" si="36"/>
        <v>-1.0196269333518497E-8</v>
      </c>
      <c r="AR73">
        <f t="shared" si="36"/>
        <v>-1.0196620095626072E-8</v>
      </c>
      <c r="AS73">
        <f t="shared" si="36"/>
        <v>-2.6372131651487889E-5</v>
      </c>
      <c r="AT73">
        <f t="shared" si="36"/>
        <v>-1.7229803324208786E-5</v>
      </c>
      <c r="AU73">
        <f t="shared" si="23"/>
        <v>-4.3612131595792303E-5</v>
      </c>
      <c r="AW73">
        <v>70</v>
      </c>
      <c r="AX73">
        <f>IF(Z73&gt;0, (R73*SUMPRODUCT(K73:$K$98, X73:$X$98)-K73*$AZ$3)/Z73, 0)</f>
        <v>-7831800780.7459116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12.5</v>
      </c>
      <c r="R74">
        <f t="shared" si="27"/>
        <v>100000</v>
      </c>
      <c r="S74">
        <f t="shared" si="28"/>
        <v>-33270638554.220749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-0.61266895790462261</v>
      </c>
      <c r="AC74">
        <f t="shared" si="29"/>
        <v>-0.54702586411806153</v>
      </c>
      <c r="AE74">
        <f t="shared" si="30"/>
        <v>0</v>
      </c>
      <c r="AF74">
        <f t="shared" si="31"/>
        <v>0</v>
      </c>
      <c r="AG74">
        <f t="shared" si="31"/>
        <v>-2.0552125232980586E-10</v>
      </c>
      <c r="AH74">
        <f t="shared" si="32"/>
        <v>-6.1004379624114551E-6</v>
      </c>
      <c r="AI74">
        <f t="shared" si="33"/>
        <v>-6.1006434836637849E-6</v>
      </c>
      <c r="AJ74">
        <f t="shared" si="34"/>
        <v>-6.564309378656108E-2</v>
      </c>
      <c r="AK74">
        <f t="shared" si="49"/>
        <v>-4.2886827053323584E-2</v>
      </c>
      <c r="AL74">
        <f t="shared" si="35"/>
        <v>-0.10853602148336833</v>
      </c>
      <c r="AN74">
        <f t="shared" si="36"/>
        <v>0</v>
      </c>
      <c r="AO74">
        <f t="shared" si="36"/>
        <v>0</v>
      </c>
      <c r="AP74">
        <f t="shared" si="36"/>
        <v>-6.5822917531028751E-14</v>
      </c>
      <c r="AQ74">
        <f t="shared" si="36"/>
        <v>-1.9538058490349683E-9</v>
      </c>
      <c r="AR74">
        <f t="shared" si="36"/>
        <v>-1.9538716719524992E-9</v>
      </c>
      <c r="AS74">
        <f t="shared" si="36"/>
        <v>-2.1023713605348469E-5</v>
      </c>
      <c r="AT74">
        <f t="shared" si="36"/>
        <v>-1.3735494739825564E-5</v>
      </c>
      <c r="AU74">
        <f t="shared" si="23"/>
        <v>-3.4761162216845989E-5</v>
      </c>
      <c r="AW74">
        <v>71</v>
      </c>
      <c r="AX74">
        <f>IF(Z74&gt;0, (R74*SUMPRODUCT(K74:$K$98, X74:$X$98)-K74*$AZ$3)/Z74, 0)</f>
        <v>-33270638554.220749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12.5</v>
      </c>
      <c r="R75">
        <f t="shared" si="27"/>
        <v>100000</v>
      </c>
      <c r="S75">
        <f t="shared" si="28"/>
        <v>-143861820754.88565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-0.54702586411806153</v>
      </c>
      <c r="AC75">
        <f t="shared" si="29"/>
        <v>-0.48841595180148317</v>
      </c>
      <c r="AE75">
        <f t="shared" si="30"/>
        <v>0</v>
      </c>
      <c r="AF75">
        <f t="shared" si="31"/>
        <v>0</v>
      </c>
      <c r="AG75">
        <f t="shared" si="31"/>
        <v>-4.2437940556311239E-11</v>
      </c>
      <c r="AH75">
        <f t="shared" si="32"/>
        <v>-1.2882247940015723E-6</v>
      </c>
      <c r="AI75">
        <f t="shared" si="33"/>
        <v>-1.2882672319421285E-6</v>
      </c>
      <c r="AJ75">
        <f t="shared" si="34"/>
        <v>-5.8609912316578361E-2</v>
      </c>
      <c r="AK75">
        <f t="shared" si="49"/>
        <v>-3.8291810488264313E-2</v>
      </c>
      <c r="AL75">
        <f t="shared" si="35"/>
        <v>-9.6903011072074607E-2</v>
      </c>
      <c r="AN75">
        <f t="shared" si="36"/>
        <v>0</v>
      </c>
      <c r="AO75">
        <f t="shared" si="36"/>
        <v>0</v>
      </c>
      <c r="AP75">
        <f t="shared" si="36"/>
        <v>-1.2135471869691464E-14</v>
      </c>
      <c r="AQ75">
        <f t="shared" si="36"/>
        <v>-3.6837828472617151E-10</v>
      </c>
      <c r="AR75">
        <f t="shared" si="36"/>
        <v>-3.6839042019804117E-10</v>
      </c>
      <c r="AS75">
        <f t="shared" si="36"/>
        <v>-1.6759977814171846E-5</v>
      </c>
      <c r="AT75">
        <f t="shared" si="36"/>
        <v>-1.094985248879569E-5</v>
      </c>
      <c r="AU75">
        <f t="shared" si="23"/>
        <v>-2.7710198693387732E-5</v>
      </c>
      <c r="AW75">
        <v>72</v>
      </c>
      <c r="AX75">
        <f>IF(Z75&gt;0, (R75*SUMPRODUCT(K75:$K$98, X75:$X$98)-K75*$AZ$3)/Z75, 0)</f>
        <v>-143861820754.88565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12.5</v>
      </c>
      <c r="R76">
        <f t="shared" si="27"/>
        <v>100000</v>
      </c>
      <c r="S76">
        <f t="shared" si="28"/>
        <v>-634039500186.48523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-0.48841595180148317</v>
      </c>
      <c r="AC76">
        <f t="shared" si="29"/>
        <v>-0.43608567157130418</v>
      </c>
      <c r="AE76">
        <f t="shared" si="30"/>
        <v>0</v>
      </c>
      <c r="AF76">
        <f t="shared" si="31"/>
        <v>0</v>
      </c>
      <c r="AG76">
        <f t="shared" si="31"/>
        <v>-8.5973679763453541E-12</v>
      </c>
      <c r="AH76">
        <f t="shared" si="32"/>
        <v>-2.6732954539522217E-7</v>
      </c>
      <c r="AI76">
        <f t="shared" si="33"/>
        <v>-2.6733814276319854E-7</v>
      </c>
      <c r="AJ76">
        <f t="shared" si="34"/>
        <v>-5.2330280230178994E-2</v>
      </c>
      <c r="AK76">
        <f t="shared" si="49"/>
        <v>-3.4189116626103827E-2</v>
      </c>
      <c r="AL76">
        <f t="shared" si="35"/>
        <v>-8.6519664194425583E-2</v>
      </c>
      <c r="AN76">
        <f t="shared" si="36"/>
        <v>0</v>
      </c>
      <c r="AO76">
        <f t="shared" si="36"/>
        <v>0</v>
      </c>
      <c r="AP76">
        <f t="shared" si="36"/>
        <v>-2.195077511644092E-15</v>
      </c>
      <c r="AQ76">
        <f t="shared" si="36"/>
        <v>-6.8254502413951188E-11</v>
      </c>
      <c r="AR76">
        <f t="shared" si="36"/>
        <v>-6.8256697491462839E-11</v>
      </c>
      <c r="AS76">
        <f t="shared" si="36"/>
        <v>-1.3360952052691931E-5</v>
      </c>
      <c r="AT76">
        <f t="shared" si="36"/>
        <v>-8.7291553944675528E-6</v>
      </c>
      <c r="AU76">
        <f t="shared" si="23"/>
        <v>-2.2090175703856975E-5</v>
      </c>
      <c r="AW76">
        <v>73</v>
      </c>
      <c r="AX76">
        <f>IF(Z76&gt;0, (R76*SUMPRODUCT(K76:$K$98, X76:$X$98)-K76*$AZ$3)/Z76, 0)</f>
        <v>-634039500186.48523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12.5</v>
      </c>
      <c r="R77">
        <f t="shared" si="27"/>
        <v>100000</v>
      </c>
      <c r="S77">
        <f t="shared" si="28"/>
        <v>-2850309888265.252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-0.43608567157130418</v>
      </c>
      <c r="AC77">
        <f t="shared" si="29"/>
        <v>-0.3893622068194183</v>
      </c>
      <c r="AE77">
        <f t="shared" si="30"/>
        <v>0</v>
      </c>
      <c r="AF77">
        <f t="shared" si="31"/>
        <v>0</v>
      </c>
      <c r="AG77">
        <f t="shared" si="31"/>
        <v>-1.7075433114414398E-12</v>
      </c>
      <c r="AH77">
        <f t="shared" si="32"/>
        <v>-5.4430807881123682E-8</v>
      </c>
      <c r="AI77">
        <f t="shared" si="33"/>
        <v>-5.4432515424435123E-8</v>
      </c>
      <c r="AJ77">
        <f t="shared" si="34"/>
        <v>-4.6723464751885879E-2</v>
      </c>
      <c r="AK77">
        <f t="shared" si="49"/>
        <v>-3.0525997009991295E-2</v>
      </c>
      <c r="AL77">
        <f t="shared" si="35"/>
        <v>-7.7249516194392603E-2</v>
      </c>
      <c r="AN77">
        <f t="shared" si="36"/>
        <v>0</v>
      </c>
      <c r="AO77">
        <f t="shared" si="36"/>
        <v>0</v>
      </c>
      <c r="AP77">
        <f t="shared" si="36"/>
        <v>-3.8925845152095338E-16</v>
      </c>
      <c r="AQ77">
        <f t="shared" si="36"/>
        <v>-1.2408266220172736E-11</v>
      </c>
      <c r="AR77">
        <f t="shared" si="36"/>
        <v>-1.2408655478624257E-11</v>
      </c>
      <c r="AS77">
        <f t="shared" si="36"/>
        <v>-1.0651269234078625E-5</v>
      </c>
      <c r="AT77">
        <f t="shared" si="36"/>
        <v>-6.9588292417670695E-6</v>
      </c>
      <c r="AU77">
        <f t="shared" si="23"/>
        <v>-1.7610110884501175E-5</v>
      </c>
      <c r="AW77">
        <v>74</v>
      </c>
      <c r="AX77">
        <f>IF(Z77&gt;0, (R77*SUMPRODUCT(K77:$K$98, X77:$X$98)-K77*$AZ$3)/Z77, 0)</f>
        <v>-2850309888265.252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12.5</v>
      </c>
      <c r="R78">
        <f t="shared" si="27"/>
        <v>100000</v>
      </c>
      <c r="S78">
        <f t="shared" si="28"/>
        <v>-13087192787967.596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-0.3893622068194183</v>
      </c>
      <c r="AC78">
        <f t="shared" si="29"/>
        <v>-0.3476448275281297</v>
      </c>
      <c r="AE78">
        <f t="shared" si="30"/>
        <v>0</v>
      </c>
      <c r="AF78">
        <f t="shared" si="31"/>
        <v>0</v>
      </c>
      <c r="AG78">
        <f t="shared" si="31"/>
        <v>-3.3204678914006237E-13</v>
      </c>
      <c r="AH78">
        <f t="shared" si="32"/>
        <v>-1.0867368713495704E-8</v>
      </c>
      <c r="AI78">
        <f t="shared" si="33"/>
        <v>-1.0867700760284844E-8</v>
      </c>
      <c r="AJ78">
        <f t="shared" si="34"/>
        <v>-4.1717379291288603E-2</v>
      </c>
      <c r="AK78">
        <f t="shared" si="49"/>
        <v>-2.7255354477359283E-2</v>
      </c>
      <c r="AL78">
        <f t="shared" si="35"/>
        <v>-6.8972744636348643E-2</v>
      </c>
      <c r="AN78">
        <f t="shared" si="36"/>
        <v>0</v>
      </c>
      <c r="AO78">
        <f t="shared" si="36"/>
        <v>0</v>
      </c>
      <c r="AP78">
        <f t="shared" si="36"/>
        <v>-6.7584574631655114E-17</v>
      </c>
      <c r="AQ78">
        <f t="shared" si="36"/>
        <v>-2.2119367387020721E-12</v>
      </c>
      <c r="AR78">
        <f t="shared" si="36"/>
        <v>-2.212004323276704E-12</v>
      </c>
      <c r="AS78">
        <f t="shared" si="36"/>
        <v>-8.4911266314334721E-6</v>
      </c>
      <c r="AT78">
        <f t="shared" si="36"/>
        <v>-5.5475360673049686E-6</v>
      </c>
      <c r="AU78">
        <f t="shared" si="23"/>
        <v>-1.4038664910742762E-5</v>
      </c>
      <c r="AW78">
        <v>75</v>
      </c>
      <c r="AX78">
        <f>IF(Z78&gt;0, (R78*SUMPRODUCT(K78:$K$98, X78:$X$98)-K78*$AZ$3)/Z78, 0)</f>
        <v>-13087192787967.596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12.5</v>
      </c>
      <c r="R79">
        <f t="shared" si="27"/>
        <v>100000</v>
      </c>
      <c r="S79">
        <f t="shared" si="28"/>
        <v>-61410372900165.211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-0.3476448275281297</v>
      </c>
      <c r="AC79">
        <f t="shared" si="29"/>
        <v>-0.31039716743775519</v>
      </c>
      <c r="AE79">
        <f t="shared" si="30"/>
        <v>0</v>
      </c>
      <c r="AF79">
        <f t="shared" si="31"/>
        <v>0</v>
      </c>
      <c r="AG79">
        <f t="shared" si="31"/>
        <v>-6.3180931978374317E-14</v>
      </c>
      <c r="AH79">
        <f t="shared" si="32"/>
        <v>-2.1243631141622995E-9</v>
      </c>
      <c r="AI79">
        <f t="shared" si="33"/>
        <v>-2.1244262950942779E-9</v>
      </c>
      <c r="AJ79">
        <f t="shared" si="34"/>
        <v>-3.7247660090374501E-2</v>
      </c>
      <c r="AK79">
        <f t="shared" si="49"/>
        <v>-2.4335137926969081E-2</v>
      </c>
      <c r="AL79">
        <f t="shared" si="35"/>
        <v>-6.1582800141769881E-2</v>
      </c>
      <c r="AN79">
        <f t="shared" si="36"/>
        <v>0</v>
      </c>
      <c r="AO79">
        <f t="shared" si="36"/>
        <v>0</v>
      </c>
      <c r="AP79">
        <f t="shared" si="36"/>
        <v>-1.1481967280146488E-17</v>
      </c>
      <c r="AQ79">
        <f t="shared" si="36"/>
        <v>-3.8606375379696067E-13</v>
      </c>
      <c r="AR79">
        <f t="shared" si="36"/>
        <v>-3.8607523576424083E-13</v>
      </c>
      <c r="AS79">
        <f t="shared" si="36"/>
        <v>-6.7690741657005643E-6</v>
      </c>
      <c r="AT79">
        <f t="shared" si="36"/>
        <v>-4.4224617884862726E-6</v>
      </c>
      <c r="AU79">
        <f t="shared" si="23"/>
        <v>-1.1191536340262072E-5</v>
      </c>
      <c r="AW79">
        <v>76</v>
      </c>
      <c r="AX79">
        <f>IF(Z79&gt;0, (R79*SUMPRODUCT(K79:$K$98, X79:$X$98)-K79*$AZ$3)/Z79, 0)</f>
        <v>-61410372900165.211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12.5</v>
      </c>
      <c r="R80">
        <f t="shared" si="27"/>
        <v>100000</v>
      </c>
      <c r="S80">
        <f t="shared" si="28"/>
        <v>-294528847115258.75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-0.31039716743775519</v>
      </c>
      <c r="AC80">
        <f t="shared" si="29"/>
        <v>-0.27714032806976041</v>
      </c>
      <c r="AE80">
        <f t="shared" si="30"/>
        <v>0</v>
      </c>
      <c r="AF80">
        <f t="shared" si="31"/>
        <v>0</v>
      </c>
      <c r="AG80">
        <f t="shared" si="31"/>
        <v>-1.1762019696211045E-14</v>
      </c>
      <c r="AH80">
        <f t="shared" si="32"/>
        <v>-4.0629682369903624E-10</v>
      </c>
      <c r="AI80">
        <f t="shared" si="33"/>
        <v>-4.0630858571873245E-10</v>
      </c>
      <c r="AJ80">
        <f t="shared" si="34"/>
        <v>-3.3256839367994784E-2</v>
      </c>
      <c r="AK80">
        <f t="shared" si="49"/>
        <v>-2.1727801720642866E-2</v>
      </c>
      <c r="AL80">
        <f t="shared" si="35"/>
        <v>-5.4984641494946238E-2</v>
      </c>
      <c r="AN80">
        <f t="shared" si="36"/>
        <v>0</v>
      </c>
      <c r="AO80">
        <f t="shared" si="36"/>
        <v>0</v>
      </c>
      <c r="AP80">
        <f t="shared" si="36"/>
        <v>-1.90850875572033E-18</v>
      </c>
      <c r="AQ80">
        <f t="shared" si="36"/>
        <v>-6.5925841435273228E-14</v>
      </c>
      <c r="AR80">
        <f t="shared" si="36"/>
        <v>-6.5927749944028947E-14</v>
      </c>
      <c r="AS80">
        <f t="shared" si="36"/>
        <v>-5.3962644818430982E-6</v>
      </c>
      <c r="AT80">
        <f t="shared" si="36"/>
        <v>-3.5255594615064579E-6</v>
      </c>
      <c r="AU80">
        <f t="shared" si="23"/>
        <v>-8.9218240092773068E-6</v>
      </c>
      <c r="AW80">
        <v>77</v>
      </c>
      <c r="AX80">
        <f>IF(Z80&gt;0, (R80*SUMPRODUCT(K80:$K$98, X80:$X$98)-K80*$AZ$3)/Z80, 0)</f>
        <v>-294528847115258.75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12.5</v>
      </c>
      <c r="R81">
        <f t="shared" si="27"/>
        <v>100000</v>
      </c>
      <c r="S81">
        <f t="shared" si="28"/>
        <v>-1445278586217663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-0.27714032806976041</v>
      </c>
      <c r="AC81">
        <f t="shared" si="29"/>
        <v>-0.24744672149091501</v>
      </c>
      <c r="AE81">
        <f t="shared" si="30"/>
        <v>0</v>
      </c>
      <c r="AF81">
        <f t="shared" si="31"/>
        <v>0</v>
      </c>
      <c r="AG81">
        <f t="shared" si="31"/>
        <v>-2.1401299708806523E-15</v>
      </c>
      <c r="AH81">
        <f t="shared" si="32"/>
        <v>-7.6034156226946258E-11</v>
      </c>
      <c r="AI81">
        <f t="shared" si="33"/>
        <v>-7.6036296356917136E-11</v>
      </c>
      <c r="AJ81">
        <f t="shared" si="34"/>
        <v>-2.96936065788454E-2</v>
      </c>
      <c r="AK81">
        <f t="shared" si="49"/>
        <v>-1.9399822964883229E-2</v>
      </c>
      <c r="AL81">
        <f t="shared" si="35"/>
        <v>-4.9093429619764928E-2</v>
      </c>
      <c r="AN81">
        <f t="shared" si="36"/>
        <v>0</v>
      </c>
      <c r="AO81">
        <f t="shared" si="36"/>
        <v>0</v>
      </c>
      <c r="AP81">
        <f t="shared" si="36"/>
        <v>-3.1005188835536509E-19</v>
      </c>
      <c r="AQ81">
        <f t="shared" si="36"/>
        <v>-1.1015468237179412E-14</v>
      </c>
      <c r="AR81">
        <f t="shared" si="36"/>
        <v>-1.1015778289067768E-14</v>
      </c>
      <c r="AS81">
        <f t="shared" si="36"/>
        <v>-4.3018690066117135E-6</v>
      </c>
      <c r="AT81">
        <f t="shared" si="36"/>
        <v>-2.8105544176584292E-6</v>
      </c>
      <c r="AU81">
        <f t="shared" si="23"/>
        <v>-7.1124234352859213E-6</v>
      </c>
      <c r="AW81">
        <v>78</v>
      </c>
      <c r="AX81">
        <f>IF(Z81&gt;0, (R81*SUMPRODUCT(K81:$K$98, X81:$X$98)-K81*$AZ$3)/Z81, 0)</f>
        <v>-1445278586217663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12.5</v>
      </c>
      <c r="R82">
        <f t="shared" si="27"/>
        <v>100000</v>
      </c>
      <c r="S82">
        <f t="shared" si="28"/>
        <v>-7263163866077394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-0.24744672149091501</v>
      </c>
      <c r="AC82">
        <f t="shared" si="29"/>
        <v>-0.22093457275975509</v>
      </c>
      <c r="AE82">
        <f t="shared" si="30"/>
        <v>0</v>
      </c>
      <c r="AF82">
        <f t="shared" si="31"/>
        <v>0</v>
      </c>
      <c r="AG82">
        <f t="shared" si="31"/>
        <v>-3.8023128906610172E-16</v>
      </c>
      <c r="AH82">
        <f t="shared" si="32"/>
        <v>-1.3907979056845952E-11</v>
      </c>
      <c r="AI82">
        <f t="shared" si="33"/>
        <v>-1.3908359288135018E-11</v>
      </c>
      <c r="AJ82">
        <f t="shared" si="34"/>
        <v>-2.6512148731159924E-2</v>
      </c>
      <c r="AK82">
        <f t="shared" si="49"/>
        <v>-1.7321270504364054E-2</v>
      </c>
      <c r="AL82">
        <f t="shared" si="35"/>
        <v>-4.3833419249432334E-2</v>
      </c>
      <c r="AN82">
        <f t="shared" si="36"/>
        <v>0</v>
      </c>
      <c r="AO82">
        <f t="shared" si="36"/>
        <v>0</v>
      </c>
      <c r="AP82">
        <f t="shared" si="36"/>
        <v>-4.918402436451249E-20</v>
      </c>
      <c r="AQ82">
        <f t="shared" si="36"/>
        <v>-1.7990375870254096E-15</v>
      </c>
      <c r="AR82">
        <f t="shared" si="36"/>
        <v>-1.7990867710497743E-15</v>
      </c>
      <c r="AS82">
        <f t="shared" si="36"/>
        <v>-3.4294236341035516E-6</v>
      </c>
      <c r="AT82">
        <f t="shared" si="36"/>
        <v>-2.2405567742817938E-6</v>
      </c>
      <c r="AU82">
        <f t="shared" si="23"/>
        <v>-5.6699804101844319E-6</v>
      </c>
      <c r="AW82">
        <v>79</v>
      </c>
      <c r="AX82">
        <f>IF(Z82&gt;0, (R82*SUMPRODUCT(K82:$K$98, X82:$X$98)-K82*$AZ$3)/Z82, 0)</f>
        <v>-7263163866077394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12.5</v>
      </c>
      <c r="R83">
        <f t="shared" si="27"/>
        <v>100000</v>
      </c>
      <c r="S83">
        <f t="shared" si="28"/>
        <v>-3.7412670690789048E+16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-0.22093457275975509</v>
      </c>
      <c r="AC83">
        <f t="shared" si="29"/>
        <v>-0.19726301139264005</v>
      </c>
      <c r="AE83">
        <f t="shared" si="30"/>
        <v>0</v>
      </c>
      <c r="AF83">
        <f t="shared" si="31"/>
        <v>0</v>
      </c>
      <c r="AG83">
        <f t="shared" si="31"/>
        <v>-6.5907822052785834E-17</v>
      </c>
      <c r="AH83">
        <f t="shared" si="32"/>
        <v>-2.484169232981239E-12</v>
      </c>
      <c r="AI83">
        <f t="shared" si="33"/>
        <v>-2.4842351408032916E-12</v>
      </c>
      <c r="AJ83">
        <f t="shared" si="34"/>
        <v>-2.367156136711504E-2</v>
      </c>
      <c r="AK83">
        <f t="shared" si="49"/>
        <v>-1.5465420093182858E-2</v>
      </c>
      <c r="AL83">
        <f t="shared" si="35"/>
        <v>-3.9136981462782133E-2</v>
      </c>
      <c r="AN83">
        <f t="shared" si="36"/>
        <v>0</v>
      </c>
      <c r="AO83">
        <f t="shared" si="36"/>
        <v>0</v>
      </c>
      <c r="AP83">
        <f t="shared" si="36"/>
        <v>-7.6119363277593084E-21</v>
      </c>
      <c r="AQ83">
        <f t="shared" si="36"/>
        <v>-2.8690582452697812E-16</v>
      </c>
      <c r="AR83">
        <f t="shared" si="36"/>
        <v>-2.8691343646330585E-16</v>
      </c>
      <c r="AS83">
        <f t="shared" si="36"/>
        <v>-2.7339155246370418E-6</v>
      </c>
      <c r="AT83">
        <f t="shared" si="36"/>
        <v>-1.7861581427629865E-6</v>
      </c>
      <c r="AU83">
        <f t="shared" si="23"/>
        <v>-4.5200736676869416E-6</v>
      </c>
      <c r="AW83">
        <v>80</v>
      </c>
      <c r="AX83">
        <f>IF(Z83&gt;0, (R83*SUMPRODUCT(K83:$K$98, X83:$X$98)-K83*$AZ$3)/Z83, 0)</f>
        <v>-3.7412670690789048E+16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12.5</v>
      </c>
      <c r="R84">
        <f t="shared" si="27"/>
        <v>100000</v>
      </c>
      <c r="S84">
        <f t="shared" si="28"/>
        <v>-1.9767395244084528E+17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-0.19726301139264005</v>
      </c>
      <c r="AC84">
        <f t="shared" si="29"/>
        <v>-0.17612768874342882</v>
      </c>
      <c r="AE84">
        <f t="shared" si="30"/>
        <v>0</v>
      </c>
      <c r="AF84">
        <f t="shared" si="31"/>
        <v>0</v>
      </c>
      <c r="AG84">
        <f t="shared" si="31"/>
        <v>-1.1137512464884298E-17</v>
      </c>
      <c r="AH84">
        <f t="shared" si="32"/>
        <v>-4.3288985093898939E-13</v>
      </c>
      <c r="AI84">
        <f t="shared" si="33"/>
        <v>-4.3290098845145427E-13</v>
      </c>
      <c r="AJ84">
        <f t="shared" si="34"/>
        <v>-2.1135322649211224E-2</v>
      </c>
      <c r="AK84">
        <f t="shared" si="49"/>
        <v>-1.3808410797484804E-2</v>
      </c>
      <c r="AL84">
        <f t="shared" si="35"/>
        <v>-3.4943733447128929E-2</v>
      </c>
      <c r="AN84">
        <f t="shared" si="36"/>
        <v>0</v>
      </c>
      <c r="AO84">
        <f t="shared" si="36"/>
        <v>0</v>
      </c>
      <c r="AP84">
        <f t="shared" si="36"/>
        <v>-1.1484930377517287E-21</v>
      </c>
      <c r="AQ84">
        <f t="shared" si="36"/>
        <v>-4.4639319729998417E-17</v>
      </c>
      <c r="AR84">
        <f t="shared" si="36"/>
        <v>-4.4640468223036168E-17</v>
      </c>
      <c r="AS84">
        <f t="shared" si="36"/>
        <v>-2.1794607179824767E-6</v>
      </c>
      <c r="AT84">
        <f t="shared" si="36"/>
        <v>-1.4239143357485654E-6</v>
      </c>
      <c r="AU84">
        <f t="shared" si="23"/>
        <v>-3.6033750537756824E-6</v>
      </c>
      <c r="AW84">
        <v>81</v>
      </c>
      <c r="AX84">
        <f>IF(Z84&gt;0, (R84*SUMPRODUCT(K84:$K$98, X84:$X$98)-K84*$AZ$3)/Z84, 0)</f>
        <v>-1.9767395244084528E+17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12.5</v>
      </c>
      <c r="R85">
        <f t="shared" si="27"/>
        <v>100000</v>
      </c>
      <c r="S85">
        <f t="shared" si="28"/>
        <v>-1.0721779302279242E+18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-0.17612768874342882</v>
      </c>
      <c r="AC85">
        <f t="shared" si="29"/>
        <v>-0.15725686494949007</v>
      </c>
      <c r="AE85">
        <f t="shared" si="30"/>
        <v>0</v>
      </c>
      <c r="AF85">
        <f t="shared" si="31"/>
        <v>0</v>
      </c>
      <c r="AG85">
        <f t="shared" si="31"/>
        <v>-1.8333811547965309E-18</v>
      </c>
      <c r="AH85">
        <f t="shared" si="32"/>
        <v>-7.3542049483511389E-14</v>
      </c>
      <c r="AI85">
        <f t="shared" si="33"/>
        <v>-7.3543882864666188E-14</v>
      </c>
      <c r="AJ85">
        <f t="shared" si="34"/>
        <v>-1.8870823793938757E-2</v>
      </c>
      <c r="AK85">
        <f t="shared" si="49"/>
        <v>-1.2328938212040019E-2</v>
      </c>
      <c r="AL85">
        <f t="shared" si="35"/>
        <v>-3.1199762006052321E-2</v>
      </c>
      <c r="AN85">
        <f t="shared" si="36"/>
        <v>0</v>
      </c>
      <c r="AO85">
        <f t="shared" si="36"/>
        <v>0</v>
      </c>
      <c r="AP85">
        <f t="shared" si="36"/>
        <v>-1.6880095681052723E-22</v>
      </c>
      <c r="AQ85">
        <f t="shared" si="36"/>
        <v>-6.771078826760149E-18</v>
      </c>
      <c r="AR85">
        <f t="shared" si="36"/>
        <v>-6.7712476277169593E-18</v>
      </c>
      <c r="AS85">
        <f t="shared" si="36"/>
        <v>-1.7374527407385964E-6</v>
      </c>
      <c r="AT85">
        <f t="shared" si="36"/>
        <v>-1.1351357906158859E-6</v>
      </c>
      <c r="AU85">
        <f t="shared" si="23"/>
        <v>-2.8725885313612535E-6</v>
      </c>
      <c r="AW85">
        <v>82</v>
      </c>
      <c r="AX85">
        <f>IF(Z85&gt;0, (R85*SUMPRODUCT(K85:$K$98, X85:$X$98)-K85*$AZ$3)/Z85, 0)</f>
        <v>-1.0721779302279242E+18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12.5</v>
      </c>
      <c r="R86">
        <f t="shared" si="27"/>
        <v>100000</v>
      </c>
      <c r="S86">
        <f t="shared" si="28"/>
        <v>-5.9753290786115932E+18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-0.15725686494949007</v>
      </c>
      <c r="AC86">
        <f t="shared" si="29"/>
        <v>-0.14040791513347328</v>
      </c>
      <c r="AE86">
        <f t="shared" si="30"/>
        <v>0</v>
      </c>
      <c r="AF86">
        <f t="shared" si="31"/>
        <v>0</v>
      </c>
      <c r="AG86">
        <f t="shared" si="31"/>
        <v>-2.9372423109728122E-19</v>
      </c>
      <c r="AH86">
        <f t="shared" si="32"/>
        <v>-1.2170584897210274E-14</v>
      </c>
      <c r="AI86">
        <f t="shared" si="33"/>
        <v>-1.2170878621441372E-14</v>
      </c>
      <c r="AJ86">
        <f t="shared" si="34"/>
        <v>-1.6848949816016784E-2</v>
      </c>
      <c r="AK86">
        <f t="shared" si="49"/>
        <v>-1.1007980546464305E-2</v>
      </c>
      <c r="AL86">
        <f t="shared" si="35"/>
        <v>-2.785693036249326E-2</v>
      </c>
      <c r="AN86">
        <f t="shared" si="36"/>
        <v>0</v>
      </c>
      <c r="AO86">
        <f t="shared" si="36"/>
        <v>0</v>
      </c>
      <c r="AP86">
        <f t="shared" si="36"/>
        <v>-2.4145927592941165E-23</v>
      </c>
      <c r="AQ86">
        <f t="shared" si="36"/>
        <v>-1.000496488130913E-18</v>
      </c>
      <c r="AR86">
        <f t="shared" si="36"/>
        <v>-1.0005206340585059E-18</v>
      </c>
      <c r="AS86">
        <f t="shared" si="36"/>
        <v>-1.3850866874510524E-6</v>
      </c>
      <c r="AT86">
        <f t="shared" si="36"/>
        <v>-9.0492330246802132E-7</v>
      </c>
      <c r="AU86">
        <f t="shared" si="23"/>
        <v>-2.2900099899200741E-6</v>
      </c>
      <c r="AW86">
        <v>83</v>
      </c>
      <c r="AX86">
        <f>IF(Z86&gt;0, (R86*SUMPRODUCT(K86:$K$98, X86:$X$98)-K86*$AZ$3)/Z86, 0)</f>
        <v>-5.9753290786115932E+18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12.5</v>
      </c>
      <c r="R87">
        <f t="shared" si="27"/>
        <v>100000</v>
      </c>
      <c r="S87">
        <f t="shared" si="28"/>
        <v>-3.4243622874445881E+19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-0.14040791513347328</v>
      </c>
      <c r="AC87">
        <f t="shared" si="29"/>
        <v>-0.12536420994060113</v>
      </c>
      <c r="AE87">
        <f t="shared" si="30"/>
        <v>0</v>
      </c>
      <c r="AF87">
        <f t="shared" si="31"/>
        <v>0</v>
      </c>
      <c r="AG87">
        <f t="shared" si="31"/>
        <v>-4.5761881854706405E-20</v>
      </c>
      <c r="AH87">
        <f t="shared" si="32"/>
        <v>-1.960200855452816E-15</v>
      </c>
      <c r="AI87">
        <f t="shared" si="33"/>
        <v>-1.9602466173346706E-15</v>
      </c>
      <c r="AJ87">
        <f t="shared" si="34"/>
        <v>-1.5043705192872153E-2</v>
      </c>
      <c r="AK87">
        <f t="shared" si="49"/>
        <v>-9.8285540593431309E-3</v>
      </c>
      <c r="AL87">
        <f t="shared" si="35"/>
        <v>-2.4872259252217244E-2</v>
      </c>
      <c r="AN87">
        <f t="shared" si="36"/>
        <v>0</v>
      </c>
      <c r="AO87">
        <f t="shared" si="36"/>
        <v>0</v>
      </c>
      <c r="AP87">
        <f t="shared" si="36"/>
        <v>-3.3588450637761953E-24</v>
      </c>
      <c r="AQ87">
        <f t="shared" si="36"/>
        <v>-1.4387544175416009E-19</v>
      </c>
      <c r="AR87">
        <f t="shared" si="36"/>
        <v>-1.4387880059922385E-19</v>
      </c>
      <c r="AS87">
        <f t="shared" si="36"/>
        <v>-1.1041826271134045E-6</v>
      </c>
      <c r="AT87">
        <f t="shared" si="36"/>
        <v>-7.2139931638075692E-7</v>
      </c>
      <c r="AU87">
        <f t="shared" si="23"/>
        <v>-1.8255819434943053E-6</v>
      </c>
      <c r="AW87">
        <v>84</v>
      </c>
      <c r="AX87">
        <f>IF(Z87&gt;0, (R87*SUMPRODUCT(K87:$K$98, X87:$X$98)-K87*$AZ$3)/Z87, 0)</f>
        <v>-3.4243622874445881E+19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12.5</v>
      </c>
      <c r="R88">
        <f t="shared" si="27"/>
        <v>100000</v>
      </c>
      <c r="S88">
        <f t="shared" si="28"/>
        <v>-2.0193546379776885E+20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-0.12536420994060113</v>
      </c>
      <c r="AC88">
        <f t="shared" si="29"/>
        <v>-0.11193233030410814</v>
      </c>
      <c r="AE88">
        <f t="shared" si="30"/>
        <v>0</v>
      </c>
      <c r="AF88">
        <f t="shared" si="31"/>
        <v>0</v>
      </c>
      <c r="AG88">
        <f t="shared" si="31"/>
        <v>-6.9287192179505159E-21</v>
      </c>
      <c r="AH88">
        <f t="shared" si="32"/>
        <v>-3.0700435054567058E-16</v>
      </c>
      <c r="AI88">
        <f t="shared" si="33"/>
        <v>-3.0701127926488853E-16</v>
      </c>
      <c r="AJ88">
        <f t="shared" si="34"/>
        <v>-1.3431879636492991E-2</v>
      </c>
      <c r="AK88">
        <f t="shared" si="49"/>
        <v>-8.7754946958420801E-3</v>
      </c>
      <c r="AL88">
        <f t="shared" si="35"/>
        <v>-2.2207374332335376E-2</v>
      </c>
      <c r="AN88">
        <f t="shared" si="36"/>
        <v>0</v>
      </c>
      <c r="AO88">
        <f t="shared" si="36"/>
        <v>0</v>
      </c>
      <c r="AP88">
        <f t="shared" si="36"/>
        <v>-4.5406814502676064E-25</v>
      </c>
      <c r="AQ88">
        <f t="shared" si="36"/>
        <v>-2.0119287790774722E-20</v>
      </c>
      <c r="AR88">
        <f t="shared" si="36"/>
        <v>-2.0119741858919749E-20</v>
      </c>
      <c r="AS88">
        <f t="shared" si="36"/>
        <v>-8.8024763003300712E-7</v>
      </c>
      <c r="AT88">
        <f t="shared" si="36"/>
        <v>-5.7509511828823079E-7</v>
      </c>
      <c r="AU88">
        <f t="shared" si="23"/>
        <v>-1.4553427483212579E-6</v>
      </c>
      <c r="AW88">
        <v>85</v>
      </c>
      <c r="AX88">
        <f>IF(Z88&gt;0, (R88*SUMPRODUCT(K88:$K$98, X88:$X$98)-K88*$AZ$3)/Z88, 0)</f>
        <v>-2.0193546379776885E+20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12.5</v>
      </c>
      <c r="R89">
        <f t="shared" si="27"/>
        <v>100000</v>
      </c>
      <c r="S89">
        <f t="shared" si="28"/>
        <v>-1.2323073126431554E+21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-0.11193233030410814</v>
      </c>
      <c r="AC89">
        <f t="shared" si="29"/>
        <v>-9.9939580628667979E-2</v>
      </c>
      <c r="AE89">
        <f t="shared" si="30"/>
        <v>0</v>
      </c>
      <c r="AF89">
        <f t="shared" si="31"/>
        <v>0</v>
      </c>
      <c r="AG89">
        <f t="shared" si="31"/>
        <v>-1.0137444978548942E-21</v>
      </c>
      <c r="AH89">
        <f t="shared" si="32"/>
        <v>-4.6765500223328929E-17</v>
      </c>
      <c r="AI89">
        <f t="shared" si="33"/>
        <v>-4.6766513967826786E-17</v>
      </c>
      <c r="AJ89">
        <f t="shared" si="34"/>
        <v>-1.1992749675440159E-2</v>
      </c>
      <c r="AK89">
        <f t="shared" si="49"/>
        <v>-7.8352631212875706E-3</v>
      </c>
      <c r="AL89">
        <f t="shared" si="35"/>
        <v>-1.9828012796727777E-2</v>
      </c>
      <c r="AN89">
        <f t="shared" si="36"/>
        <v>0</v>
      </c>
      <c r="AO89">
        <f t="shared" si="36"/>
        <v>0</v>
      </c>
      <c r="AP89">
        <f t="shared" si="36"/>
        <v>-5.9316915630503953E-26</v>
      </c>
      <c r="AQ89">
        <f t="shared" si="36"/>
        <v>-2.7363751290737754E-21</v>
      </c>
      <c r="AR89">
        <f t="shared" si="36"/>
        <v>-2.7364344459894062E-21</v>
      </c>
      <c r="AS89">
        <f t="shared" si="36"/>
        <v>-7.0172802139110835E-7</v>
      </c>
      <c r="AT89">
        <f t="shared" si="36"/>
        <v>-4.5846230730885743E-7</v>
      </c>
      <c r="AU89">
        <f t="shared" si="23"/>
        <v>-1.1601903286999685E-6</v>
      </c>
      <c r="AW89">
        <v>86</v>
      </c>
      <c r="AX89">
        <f>IF(Z89&gt;0, (R89*SUMPRODUCT(K89:$K$98, X89:$X$98)-K89*$AZ$3)/Z89, 0)</f>
        <v>-1.2323073126431554E+21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12.5</v>
      </c>
      <c r="R90">
        <f t="shared" si="27"/>
        <v>100000</v>
      </c>
      <c r="S90">
        <f t="shared" si="28"/>
        <v>-7.7900696657766488E+21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-9.9939580628667979E-2</v>
      </c>
      <c r="AC90">
        <f t="shared" si="29"/>
        <v>-8.9231768418453553E-2</v>
      </c>
      <c r="AE90">
        <f t="shared" si="30"/>
        <v>0</v>
      </c>
      <c r="AF90">
        <f t="shared" si="31"/>
        <v>0</v>
      </c>
      <c r="AG90">
        <f t="shared" si="31"/>
        <v>-1.4318191660478139E-22</v>
      </c>
      <c r="AH90">
        <f t="shared" si="32"/>
        <v>-6.8834010901725117E-18</v>
      </c>
      <c r="AI90">
        <f t="shared" si="33"/>
        <v>-6.8835442720891168E-18</v>
      </c>
      <c r="AJ90">
        <f t="shared" si="34"/>
        <v>-1.0707812210214426E-2</v>
      </c>
      <c r="AK90">
        <f t="shared" si="49"/>
        <v>-6.9957706440067595E-3</v>
      </c>
      <c r="AL90">
        <f t="shared" si="35"/>
        <v>-1.7703582854221193E-2</v>
      </c>
      <c r="AN90">
        <f t="shared" si="36"/>
        <v>0</v>
      </c>
      <c r="AO90">
        <f t="shared" si="36"/>
        <v>0</v>
      </c>
      <c r="AP90">
        <f t="shared" si="36"/>
        <v>-7.4803203838337521E-27</v>
      </c>
      <c r="AQ90">
        <f t="shared" si="36"/>
        <v>-3.5961276888789363E-22</v>
      </c>
      <c r="AR90">
        <f t="shared" si="36"/>
        <v>-3.5962024920827751E-22</v>
      </c>
      <c r="AS90">
        <f t="shared" si="36"/>
        <v>-5.5941328235898294E-7</v>
      </c>
      <c r="AT90">
        <f t="shared" si="36"/>
        <v>-3.6548334447453557E-7</v>
      </c>
      <c r="AU90">
        <f t="shared" si="23"/>
        <v>-9.2489662683351882E-7</v>
      </c>
      <c r="AW90">
        <v>87</v>
      </c>
      <c r="AX90">
        <f>IF(Z90&gt;0, (R90*SUMPRODUCT(K90:$K$98, X90:$X$98)-K90*$AZ$3)/Z90, 0)</f>
        <v>-7.7900696657766488E+21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12.5</v>
      </c>
      <c r="R91">
        <f t="shared" si="27"/>
        <v>100000</v>
      </c>
      <c r="S91">
        <f t="shared" si="28"/>
        <v>-5.1065917068924624E+22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-8.9231768418453553E-2</v>
      </c>
      <c r="AC91">
        <f t="shared" si="29"/>
        <v>-7.9671221802190662E-2</v>
      </c>
      <c r="AE91">
        <f t="shared" si="30"/>
        <v>0</v>
      </c>
      <c r="AF91">
        <f t="shared" si="31"/>
        <v>0</v>
      </c>
      <c r="AG91">
        <f t="shared" si="31"/>
        <v>-1.9502054005672934E-23</v>
      </c>
      <c r="AH91">
        <f t="shared" si="32"/>
        <v>-9.7798434746448504E-19</v>
      </c>
      <c r="AI91">
        <f t="shared" si="33"/>
        <v>-9.7800384951849079E-19</v>
      </c>
      <c r="AJ91">
        <f t="shared" si="34"/>
        <v>-9.560546616262891E-3</v>
      </c>
      <c r="AK91">
        <f t="shared" si="49"/>
        <v>-6.2462237892917495E-3</v>
      </c>
      <c r="AL91">
        <f t="shared" si="35"/>
        <v>-1.5806770405554643E-2</v>
      </c>
      <c r="AN91">
        <f t="shared" si="36"/>
        <v>0</v>
      </c>
      <c r="AO91">
        <f t="shared" si="36"/>
        <v>0</v>
      </c>
      <c r="AP91">
        <f t="shared" si="36"/>
        <v>-9.0969196717226061E-28</v>
      </c>
      <c r="AQ91">
        <f t="shared" si="36"/>
        <v>-4.561901554830344E-23</v>
      </c>
      <c r="AR91">
        <f t="shared" si="36"/>
        <v>-4.5619925240270617E-23</v>
      </c>
      <c r="AS91">
        <f t="shared" si="36"/>
        <v>-4.459608437173019E-7</v>
      </c>
      <c r="AT91">
        <f t="shared" si="36"/>
        <v>-2.9136108456197031E-7</v>
      </c>
      <c r="AU91">
        <f t="shared" si="23"/>
        <v>-7.3732192827927231E-7</v>
      </c>
      <c r="AW91">
        <v>88</v>
      </c>
      <c r="AX91">
        <f>IF(Z91&gt;0, (R91*SUMPRODUCT(K91:$K$98, X91:$X$98)-K91*$AZ$3)/Z91, 0)</f>
        <v>-5.1065917068924624E+22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12.5</v>
      </c>
      <c r="R92">
        <f t="shared" si="27"/>
        <v>100000</v>
      </c>
      <c r="S92">
        <f t="shared" si="28"/>
        <v>-3.4749552482609254E+23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-7.9671221802190662E-2</v>
      </c>
      <c r="AC92">
        <f t="shared" si="29"/>
        <v>-7.1135019466241664E-2</v>
      </c>
      <c r="AE92">
        <f t="shared" si="30"/>
        <v>0</v>
      </c>
      <c r="AF92">
        <f t="shared" si="31"/>
        <v>0</v>
      </c>
      <c r="AG92">
        <f t="shared" si="31"/>
        <v>-2.55884660319877E-24</v>
      </c>
      <c r="AH92">
        <f t="shared" si="32"/>
        <v>-1.3398549489933947E-19</v>
      </c>
      <c r="AI92">
        <f t="shared" si="33"/>
        <v>-1.3398805374594267E-19</v>
      </c>
      <c r="AJ92">
        <f t="shared" si="34"/>
        <v>-8.5362023359489975E-3</v>
      </c>
      <c r="AK92">
        <f t="shared" si="49"/>
        <v>-5.576985526153347E-3</v>
      </c>
      <c r="AL92">
        <f t="shared" si="35"/>
        <v>-1.4113187862102344E-2</v>
      </c>
      <c r="AN92">
        <f t="shared" si="36"/>
        <v>0</v>
      </c>
      <c r="AO92">
        <f t="shared" si="36"/>
        <v>0</v>
      </c>
      <c r="AP92">
        <f t="shared" si="36"/>
        <v>-1.0657129278164866E-28</v>
      </c>
      <c r="AQ92">
        <f t="shared" si="36"/>
        <v>-5.5802514256077946E-24</v>
      </c>
      <c r="AR92">
        <f t="shared" si="36"/>
        <v>-5.5803579969005768E-24</v>
      </c>
      <c r="AS92">
        <f t="shared" si="36"/>
        <v>-3.5551725423891992E-7</v>
      </c>
      <c r="AT92">
        <f t="shared" si="36"/>
        <v>-2.3227127276942777E-7</v>
      </c>
      <c r="AU92">
        <f t="shared" si="23"/>
        <v>-5.8778852700834772E-7</v>
      </c>
      <c r="AW92">
        <v>89</v>
      </c>
      <c r="AX92">
        <f>IF(Z92&gt;0, (R92*SUMPRODUCT(K92:$K$98, X92:$X$98)-K92*$AZ$3)/Z92, 0)</f>
        <v>-3.4749552482609254E+23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12.5</v>
      </c>
      <c r="R93">
        <f t="shared" si="27"/>
        <v>100000</v>
      </c>
      <c r="S93">
        <f t="shared" si="28"/>
        <v>-2.4573445348906734E+24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-7.1135019466241664E-2</v>
      </c>
      <c r="AC93">
        <f t="shared" si="29"/>
        <v>-6.3513410237715756E-2</v>
      </c>
      <c r="AE93">
        <f t="shared" si="30"/>
        <v>0</v>
      </c>
      <c r="AF93">
        <f t="shared" si="31"/>
        <v>0</v>
      </c>
      <c r="AG93">
        <f t="shared" si="31"/>
        <v>-3.2307949361556179E-25</v>
      </c>
      <c r="AH93">
        <f t="shared" si="32"/>
        <v>-1.7681429148409762E-20</v>
      </c>
      <c r="AI93">
        <f t="shared" si="33"/>
        <v>-1.7681752227903376E-20</v>
      </c>
      <c r="AJ93">
        <f t="shared" si="34"/>
        <v>-7.6216092285259079E-3</v>
      </c>
      <c r="AK93">
        <f t="shared" si="49"/>
        <v>-4.9794513626369172E-3</v>
      </c>
      <c r="AL93">
        <f t="shared" si="35"/>
        <v>-1.2601060591162824E-2</v>
      </c>
      <c r="AN93">
        <f t="shared" si="36"/>
        <v>0</v>
      </c>
      <c r="AO93">
        <f t="shared" si="36"/>
        <v>0</v>
      </c>
      <c r="AP93">
        <f t="shared" si="36"/>
        <v>-1.2013992408731432E-29</v>
      </c>
      <c r="AQ93">
        <f t="shared" si="36"/>
        <v>-6.5749934540037828E-25</v>
      </c>
      <c r="AR93">
        <f t="shared" si="36"/>
        <v>-6.5751135939278688E-25</v>
      </c>
      <c r="AS93">
        <f t="shared" si="36"/>
        <v>-2.8341617844301717E-7</v>
      </c>
      <c r="AT93">
        <f t="shared" si="36"/>
        <v>-1.8516523658277088E-7</v>
      </c>
      <c r="AU93">
        <f t="shared" si="23"/>
        <v>-4.68581415025788E-7</v>
      </c>
      <c r="AW93">
        <v>90</v>
      </c>
      <c r="AX93">
        <f>IF(Z93&gt;0, (R93*SUMPRODUCT(K93:$K$98, X93:$X$98)-K93*$AZ$3)/Z93, 0)</f>
        <v>-2.4573445348906734E+24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12.5</v>
      </c>
      <c r="R94">
        <f t="shared" si="27"/>
        <v>100000</v>
      </c>
      <c r="S94">
        <f t="shared" si="28"/>
        <v>-1.8082541853664561E+25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-6.3513410237715756E-2</v>
      </c>
      <c r="AC94">
        <f t="shared" si="29"/>
        <v>-5.6708401997960498E-2</v>
      </c>
      <c r="AE94">
        <f t="shared" si="30"/>
        <v>0</v>
      </c>
      <c r="AF94">
        <f t="shared" si="31"/>
        <v>0</v>
      </c>
      <c r="AG94">
        <f t="shared" si="31"/>
        <v>-3.9201071990376811E-26</v>
      </c>
      <c r="AH94">
        <f t="shared" si="32"/>
        <v>-2.2451810135122348E-21</v>
      </c>
      <c r="AI94">
        <f t="shared" si="33"/>
        <v>-2.2452202145842253E-21</v>
      </c>
      <c r="AJ94">
        <f t="shared" si="34"/>
        <v>-6.8050082397552586E-3</v>
      </c>
      <c r="AK94">
        <f t="shared" si="49"/>
        <v>-4.4459387166401031E-3</v>
      </c>
      <c r="AL94">
        <f t="shared" si="35"/>
        <v>-1.1250946956395362E-2</v>
      </c>
      <c r="AN94">
        <f t="shared" si="36"/>
        <v>0</v>
      </c>
      <c r="AO94">
        <f t="shared" si="36"/>
        <v>0</v>
      </c>
      <c r="AP94">
        <f t="shared" si="36"/>
        <v>-1.3015410808144827E-30</v>
      </c>
      <c r="AQ94">
        <f t="shared" si="36"/>
        <v>-7.454376052951355E-26</v>
      </c>
      <c r="AR94">
        <f t="shared" si="36"/>
        <v>-7.4545062070594367E-26</v>
      </c>
      <c r="AS94">
        <f t="shared" si="36"/>
        <v>-2.2593764225368022E-7</v>
      </c>
      <c r="AT94">
        <f t="shared" si="36"/>
        <v>-1.4761259293907111E-7</v>
      </c>
      <c r="AU94">
        <f t="shared" si="23"/>
        <v>-3.7355023519275136E-7</v>
      </c>
      <c r="AW94">
        <v>91</v>
      </c>
      <c r="AX94">
        <f>IF(Z94&gt;0, (R94*SUMPRODUCT(K94:$K$98, X94:$X$98)-K94*$AZ$3)/Z94, 0)</f>
        <v>-1.8082541853664561E+25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12.5</v>
      </c>
      <c r="R95">
        <f t="shared" si="27"/>
        <v>100000</v>
      </c>
      <c r="S95">
        <f t="shared" si="28"/>
        <v>-1.3868986102223239E+26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-5.6708401997960498E-2</v>
      </c>
      <c r="AC95">
        <f t="shared" si="29"/>
        <v>-5.0632501783893301E-2</v>
      </c>
      <c r="AE95">
        <f t="shared" si="30"/>
        <v>0</v>
      </c>
      <c r="AF95">
        <f t="shared" si="31"/>
        <v>0</v>
      </c>
      <c r="AG95">
        <f t="shared" si="31"/>
        <v>-4.563464608254309E-27</v>
      </c>
      <c r="AH95">
        <f t="shared" si="32"/>
        <v>-2.739647732977499E-22</v>
      </c>
      <c r="AI95">
        <f t="shared" si="33"/>
        <v>-2.7396933676235815E-22</v>
      </c>
      <c r="AJ95">
        <f t="shared" si="34"/>
        <v>-6.0759002140671967E-3</v>
      </c>
      <c r="AK95">
        <f t="shared" si="49"/>
        <v>-3.9695881398572356E-3</v>
      </c>
      <c r="AL95">
        <f t="shared" si="35"/>
        <v>-1.0045488353924433E-2</v>
      </c>
      <c r="AN95">
        <f t="shared" si="36"/>
        <v>0</v>
      </c>
      <c r="AO95">
        <f t="shared" si="36"/>
        <v>0</v>
      </c>
      <c r="AP95">
        <f t="shared" si="36"/>
        <v>-1.3528093650328909E-31</v>
      </c>
      <c r="AQ95">
        <f t="shared" si="36"/>
        <v>-8.1215072937332445E-27</v>
      </c>
      <c r="AR95">
        <f t="shared" si="36"/>
        <v>-8.1216425746697473E-27</v>
      </c>
      <c r="AS95">
        <f t="shared" si="36"/>
        <v>-1.8011610511294664E-7</v>
      </c>
      <c r="AT95">
        <f t="shared" si="36"/>
        <v>-1.1767585534045849E-7</v>
      </c>
      <c r="AU95">
        <f t="shared" si="23"/>
        <v>-2.9779196045340513E-7</v>
      </c>
      <c r="AW95">
        <v>92</v>
      </c>
      <c r="AX95">
        <f>IF(Z95&gt;0, (R95*SUMPRODUCT(K95:$K$98, X95:$X$98)-K95*$AZ$3)/Z95, 0)</f>
        <v>-1.3868986102223239E+26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12.5</v>
      </c>
      <c r="R96">
        <f t="shared" si="27"/>
        <v>100000</v>
      </c>
      <c r="S96">
        <f t="shared" si="28"/>
        <v>-1.1107085426849166E+27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-5.0632501783893301E-2</v>
      </c>
      <c r="AC96">
        <f t="shared" si="29"/>
        <v>-4.5207590878476152E-2</v>
      </c>
      <c r="AE96">
        <f t="shared" si="30"/>
        <v>0</v>
      </c>
      <c r="AF96">
        <f t="shared" si="31"/>
        <v>0</v>
      </c>
      <c r="AG96">
        <f t="shared" si="31"/>
        <v>-5.0876973054960713E-28</v>
      </c>
      <c r="AH96">
        <f t="shared" si="32"/>
        <v>-3.2072481852977271E-23</v>
      </c>
      <c r="AI96">
        <f t="shared" si="33"/>
        <v>-3.2072990622707823E-23</v>
      </c>
      <c r="AJ96">
        <f t="shared" si="34"/>
        <v>-5.424910905417149E-3</v>
      </c>
      <c r="AK96">
        <f t="shared" si="49"/>
        <v>-3.5442751248725315E-3</v>
      </c>
      <c r="AL96">
        <f t="shared" si="35"/>
        <v>-8.969186030289681E-3</v>
      </c>
      <c r="AN96">
        <f t="shared" si="36"/>
        <v>0</v>
      </c>
      <c r="AO96">
        <f t="shared" si="36"/>
        <v>0</v>
      </c>
      <c r="AP96">
        <f t="shared" si="36"/>
        <v>-1.3466202984238309E-32</v>
      </c>
      <c r="AQ96">
        <f t="shared" si="36"/>
        <v>-8.4889985568506625E-28</v>
      </c>
      <c r="AR96">
        <f t="shared" si="36"/>
        <v>-8.4891332188805052E-28</v>
      </c>
      <c r="AS96">
        <f t="shared" si="36"/>
        <v>-1.4358745624437733E-7</v>
      </c>
      <c r="AT96">
        <f t="shared" si="36"/>
        <v>-9.3810471412993034E-8</v>
      </c>
      <c r="AU96">
        <f t="shared" si="23"/>
        <v>-2.3739792765737038E-7</v>
      </c>
      <c r="AW96">
        <v>93</v>
      </c>
      <c r="AX96">
        <f>IF(Z96&gt;0, (R96*SUMPRODUCT(K96:$K$98, X96:$X$98)-K96*$AZ$3)/Z96, 0)</f>
        <v>-1.1107085426849166E+27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12.5</v>
      </c>
      <c r="R97">
        <f t="shared" si="27"/>
        <v>100000</v>
      </c>
      <c r="S97">
        <f t="shared" si="28"/>
        <v>-9.3062284864719956E+27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-4.5207590878476152E-2</v>
      </c>
      <c r="AC97">
        <f t="shared" si="29"/>
        <v>-4.0363920427210855E-2</v>
      </c>
      <c r="AE97">
        <f t="shared" si="30"/>
        <v>0</v>
      </c>
      <c r="AF97">
        <f t="shared" si="31"/>
        <v>0</v>
      </c>
      <c r="AG97">
        <f t="shared" si="31"/>
        <v>-5.4216270970949578E-29</v>
      </c>
      <c r="AH97">
        <f t="shared" si="32"/>
        <v>-3.5957260981852922E-24</v>
      </c>
      <c r="AI97">
        <f t="shared" si="33"/>
        <v>-3.5957803144562628E-24</v>
      </c>
      <c r="AJ97">
        <f t="shared" si="34"/>
        <v>-4.8436704512652973E-3</v>
      </c>
      <c r="AK97">
        <f t="shared" si="49"/>
        <v>-3.1645313614933309E-3</v>
      </c>
      <c r="AL97">
        <f t="shared" si="35"/>
        <v>-8.0082018127586273E-3</v>
      </c>
      <c r="AN97">
        <f t="shared" si="36"/>
        <v>0</v>
      </c>
      <c r="AO97">
        <f t="shared" si="36"/>
        <v>0</v>
      </c>
      <c r="AP97">
        <f t="shared" si="36"/>
        <v>-1.2812548201089364E-33</v>
      </c>
      <c r="AQ97">
        <f t="shared" si="36"/>
        <v>-8.4975253970527986E-29</v>
      </c>
      <c r="AR97">
        <f t="shared" si="36"/>
        <v>-8.4976535225348089E-29</v>
      </c>
      <c r="AS97">
        <f t="shared" si="36"/>
        <v>-1.144670410111423E-7</v>
      </c>
      <c r="AT97">
        <f t="shared" si="36"/>
        <v>-7.4785133460613046E-8</v>
      </c>
      <c r="AU97">
        <f t="shared" si="23"/>
        <v>-1.8925217447175532E-7</v>
      </c>
      <c r="AW97">
        <v>94</v>
      </c>
      <c r="AX97">
        <f>IF(Z97&gt;0, (R97*SUMPRODUCT(K97:$K$98, X97:$X$98)-K97*$AZ$3)/Z97, 0)</f>
        <v>-9.3062284864719956E+27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-4.0363920427210855E-2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-4.3373016776759668E-25</v>
      </c>
      <c r="AI98">
        <f t="shared" si="33"/>
        <v>-4.3373016776759668E-25</v>
      </c>
      <c r="AJ98">
        <f t="shared" si="34"/>
        <v>-4.0363920427210855E-2</v>
      </c>
      <c r="AK98">
        <f t="shared" si="49"/>
        <v>-2.8254744299047599E-3</v>
      </c>
      <c r="AL98">
        <f t="shared" si="35"/>
        <v>-4.3189394857115614E-2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-9.1518201436352606E-30</v>
      </c>
      <c r="AR98">
        <f t="shared" si="36"/>
        <v>-9.1518201436352606E-30</v>
      </c>
      <c r="AS98">
        <f t="shared" si="36"/>
        <v>-8.5168929323766681E-7</v>
      </c>
      <c r="AT98">
        <f t="shared" si="36"/>
        <v>-5.9618250526636679E-8</v>
      </c>
      <c r="AU98">
        <f t="shared" si="36"/>
        <v>-9.1130754376430346E-7</v>
      </c>
      <c r="AW98">
        <v>95</v>
      </c>
    </row>
    <row r="100" spans="5:50" x14ac:dyDescent="0.25">
      <c r="AN100" s="8">
        <f t="shared" ref="AN100:AU100" si="50">SUM(AN3:AN98)</f>
        <v>2464.0001119752733</v>
      </c>
      <c r="AO100" s="8">
        <f t="shared" si="50"/>
        <v>-246.40001119752733</v>
      </c>
      <c r="AP100" s="8">
        <f t="shared" si="50"/>
        <v>-707.27247237651147</v>
      </c>
      <c r="AQ100" s="8">
        <f t="shared" si="50"/>
        <v>-1707.9984504139843</v>
      </c>
      <c r="AR100" s="8">
        <f t="shared" si="50"/>
        <v>-197.67082201275059</v>
      </c>
      <c r="AS100" s="8">
        <f t="shared" si="50"/>
        <v>-407.05117366577008</v>
      </c>
      <c r="AT100" s="8">
        <f t="shared" si="50"/>
        <v>237.44651797169914</v>
      </c>
      <c r="AU100" s="8">
        <f t="shared" si="50"/>
        <v>-367.27547770682128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4878.5597766764104</v>
      </c>
      <c r="K3">
        <v>1</v>
      </c>
      <c r="L3" s="2">
        <v>0</v>
      </c>
      <c r="O3">
        <f>$C$3</f>
        <v>4878.5597766764104</v>
      </c>
      <c r="P3">
        <f>O3*C5</f>
        <v>487.85597766764107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4878.5597766764104</v>
      </c>
      <c r="AF3">
        <f t="shared" ref="AF3:AG34" si="4">-$Z3*P3</f>
        <v>-487.85597766764107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3765.7468283087692</v>
      </c>
      <c r="AJ3">
        <f t="shared" ref="AJ3:AJ66" si="7">AB3-AC3</f>
        <v>0</v>
      </c>
      <c r="AL3">
        <f t="shared" ref="AL3:AL66" si="8">SUM(AI3:AK3)</f>
        <v>3765.7468283087692</v>
      </c>
      <c r="AN3">
        <f t="shared" ref="AN3:AU34" si="9">AE3*$K3</f>
        <v>4878.5597766764104</v>
      </c>
      <c r="AO3">
        <f t="shared" si="9"/>
        <v>-487.85597766764107</v>
      </c>
      <c r="AP3">
        <f t="shared" si="9"/>
        <v>-624.95697070000006</v>
      </c>
      <c r="AQ3">
        <f t="shared" si="9"/>
        <v>0</v>
      </c>
      <c r="AR3">
        <f t="shared" si="9"/>
        <v>3765.7468283087692</v>
      </c>
      <c r="AS3">
        <f t="shared" si="9"/>
        <v>0</v>
      </c>
      <c r="AT3">
        <f t="shared" si="9"/>
        <v>0</v>
      </c>
      <c r="AU3">
        <f t="shared" si="9"/>
        <v>3765.7468283087692</v>
      </c>
      <c r="AW3">
        <v>0</v>
      </c>
      <c r="AX3">
        <f>IF(Z3&gt;0, (R3*SUMPRODUCT(K3:$K$98, X3:$X$98)-K3*$AZ$3)/Z3, 0)</f>
        <v>0</v>
      </c>
      <c r="AZ3">
        <f>C6*SUMPRODUCT(X4:X89, K4:K89)/1</f>
        <v>3498.599787545576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100000</v>
      </c>
      <c r="S4">
        <f t="shared" si="1"/>
        <v>379.12739755452532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374.849977237026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-374.849977237026</v>
      </c>
      <c r="AK4">
        <f>G4*SUM(AB4, AE4:AF4)</f>
        <v>0</v>
      </c>
      <c r="AL4">
        <f t="shared" si="8"/>
        <v>-503.07767723702602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-114.48901785714284</v>
      </c>
      <c r="AR4">
        <f t="shared" si="9"/>
        <v>-114.48901785714284</v>
      </c>
      <c r="AS4">
        <f t="shared" si="9"/>
        <v>-334.68747967591605</v>
      </c>
      <c r="AT4">
        <f t="shared" si="9"/>
        <v>0</v>
      </c>
      <c r="AU4">
        <f t="shared" si="9"/>
        <v>-449.17649753305892</v>
      </c>
      <c r="AW4">
        <v>1</v>
      </c>
      <c r="AX4">
        <f>IF(Z4&gt;0, (R4*SUMPRODUCT(K4:$K$98, X4:$X$98)-K4*$AZ$3)/Z4, 0)</f>
        <v>379.12739755452532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100000</v>
      </c>
      <c r="S5">
        <f t="shared" si="1"/>
        <v>608.73723402638859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374.849977237026</v>
      </c>
      <c r="AC5">
        <f t="shared" si="2"/>
        <v>595.04843905579992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-131.77441955776629</v>
      </c>
      <c r="AI5">
        <f t="shared" si="6"/>
        <v>-143.99332957744656</v>
      </c>
      <c r="AJ5">
        <f t="shared" si="7"/>
        <v>-220.19846181877392</v>
      </c>
      <c r="AK5">
        <f>G5*SUM(AB5, AE5:AF5)</f>
        <v>26.239498406591821</v>
      </c>
      <c r="AL5">
        <f t="shared" si="8"/>
        <v>-337.95229298962863</v>
      </c>
      <c r="AN5">
        <f t="shared" si="9"/>
        <v>0</v>
      </c>
      <c r="AO5">
        <f t="shared" si="9"/>
        <v>0</v>
      </c>
      <c r="AP5">
        <f t="shared" si="9"/>
        <v>-9.7408402580359361</v>
      </c>
      <c r="AQ5">
        <f t="shared" si="9"/>
        <v>-105.04976048929072</v>
      </c>
      <c r="AR5">
        <f t="shared" si="9"/>
        <v>-114.79060074732665</v>
      </c>
      <c r="AS5">
        <f t="shared" si="9"/>
        <v>-175.54086560807869</v>
      </c>
      <c r="AT5">
        <f t="shared" si="9"/>
        <v>20.917967479744753</v>
      </c>
      <c r="AU5">
        <f t="shared" si="9"/>
        <v>-269.41349887566054</v>
      </c>
      <c r="AW5">
        <v>2</v>
      </c>
      <c r="AX5">
        <f>IF(Z5&gt;0, (R5*SUMPRODUCT(K5:$K$98, X5:$X$98)-K5*$AZ$3)/Z5, 0)</f>
        <v>608.73723402638859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100000</v>
      </c>
      <c r="S6">
        <f t="shared" si="1"/>
        <v>816.28077159131908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595.04843905579992</v>
      </c>
      <c r="AC6">
        <f t="shared" si="2"/>
        <v>788.82678542000622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-137.0691910674893</v>
      </c>
      <c r="AI6">
        <f t="shared" si="6"/>
        <v>-149.14877833808933</v>
      </c>
      <c r="AJ6">
        <f t="shared" si="7"/>
        <v>-193.7783463642063</v>
      </c>
      <c r="AK6">
        <f>G6*SUM(AB6, AE6:AF6)</f>
        <v>41.653390733906001</v>
      </c>
      <c r="AL6">
        <f t="shared" si="8"/>
        <v>-301.27373396838959</v>
      </c>
      <c r="AN6">
        <f t="shared" si="9"/>
        <v>0</v>
      </c>
      <c r="AO6">
        <f t="shared" si="9"/>
        <v>0</v>
      </c>
      <c r="AP6">
        <f t="shared" si="9"/>
        <v>-8.5980116209514215</v>
      </c>
      <c r="AQ6">
        <f t="shared" si="9"/>
        <v>-97.563142785601315</v>
      </c>
      <c r="AR6">
        <f t="shared" si="9"/>
        <v>-106.16115440655273</v>
      </c>
      <c r="AS6">
        <f t="shared" si="9"/>
        <v>-137.92759939598776</v>
      </c>
      <c r="AT6">
        <f t="shared" si="9"/>
        <v>29.64806077884845</v>
      </c>
      <c r="AU6">
        <f t="shared" si="9"/>
        <v>-214.44069302369201</v>
      </c>
      <c r="AW6">
        <v>3</v>
      </c>
      <c r="AX6">
        <f>IF(Z6&gt;0, (R6*SUMPRODUCT(K6:$K$98, X6:$X$98)-K6*$AZ$3)/Z6, 0)</f>
        <v>816.28077159131908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12.5</v>
      </c>
      <c r="R7">
        <f t="shared" si="0"/>
        <v>100000</v>
      </c>
      <c r="S7">
        <f t="shared" si="1"/>
        <v>1002.9350517737525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788.82678542000622</v>
      </c>
      <c r="AC7">
        <f t="shared" si="2"/>
        <v>958.07445232502687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-143.26284202563667</v>
      </c>
      <c r="AI7">
        <f t="shared" si="6"/>
        <v>-155.20372556827752</v>
      </c>
      <c r="AJ7">
        <f t="shared" si="7"/>
        <v>-169.24766690502065</v>
      </c>
      <c r="AK7">
        <f>G7*SUM(AB7, AE7:AF7)</f>
        <v>55.217874979400442</v>
      </c>
      <c r="AL7">
        <f t="shared" si="8"/>
        <v>-269.23351749389769</v>
      </c>
      <c r="AN7">
        <f t="shared" si="9"/>
        <v>0</v>
      </c>
      <c r="AO7">
        <f t="shared" si="9"/>
        <v>0</v>
      </c>
      <c r="AP7">
        <f t="shared" si="9"/>
        <v>-7.588647363474978</v>
      </c>
      <c r="AQ7">
        <f t="shared" si="9"/>
        <v>-91.046126070947508</v>
      </c>
      <c r="AR7">
        <f t="shared" si="9"/>
        <v>-98.634773434422499</v>
      </c>
      <c r="AS7">
        <f t="shared" si="9"/>
        <v>-107.55995204597967</v>
      </c>
      <c r="AT7">
        <f t="shared" si="9"/>
        <v>35.091957800506776</v>
      </c>
      <c r="AU7">
        <f t="shared" si="9"/>
        <v>-171.10276767989538</v>
      </c>
      <c r="AW7">
        <v>4</v>
      </c>
      <c r="AX7">
        <f>IF(Z7&gt;0, (R7*SUMPRODUCT(K7:$K$98, X7:$X$98)-K7*$AZ$3)/Z7, 0)</f>
        <v>1002.9350517737525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12.5</v>
      </c>
      <c r="R8">
        <f t="shared" si="0"/>
        <v>100000</v>
      </c>
      <c r="S8">
        <f t="shared" si="1"/>
        <v>1170.5410639671256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958.07445232502687</v>
      </c>
      <c r="AC8">
        <f t="shared" si="2"/>
        <v>1105.2522634778495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-149.45763898965649</v>
      </c>
      <c r="AI8">
        <f t="shared" si="6"/>
        <v>-161.2604314919972</v>
      </c>
      <c r="AJ8">
        <f t="shared" si="7"/>
        <v>-147.17781115282264</v>
      </c>
      <c r="AK8">
        <f t="shared" ref="AK8:AK71" si="22">G8*SUM(AB8:AB8, AE8:AF8)</f>
        <v>67.065211662751892</v>
      </c>
      <c r="AL8">
        <f t="shared" si="8"/>
        <v>-241.37303098206797</v>
      </c>
      <c r="AN8">
        <f t="shared" si="9"/>
        <v>0</v>
      </c>
      <c r="AO8">
        <f t="shared" si="9"/>
        <v>0</v>
      </c>
      <c r="AP8">
        <f t="shared" si="9"/>
        <v>-6.6972214383022539</v>
      </c>
      <c r="AQ8">
        <f t="shared" si="9"/>
        <v>-84.80627815502632</v>
      </c>
      <c r="AR8">
        <f t="shared" si="9"/>
        <v>-91.503499593328556</v>
      </c>
      <c r="AS8">
        <f t="shared" si="9"/>
        <v>-83.512642613991943</v>
      </c>
      <c r="AT8">
        <f t="shared" si="9"/>
        <v>38.054602181897643</v>
      </c>
      <c r="AU8">
        <f t="shared" si="9"/>
        <v>-136.96154002542289</v>
      </c>
      <c r="AW8">
        <v>5</v>
      </c>
      <c r="AX8">
        <f>IF(Z8&gt;0, (R8*SUMPRODUCT(K8:$K$98, X8:$X$98)-K8*$AZ$3)/Z8, 0)</f>
        <v>1170.5410639671256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100000</v>
      </c>
      <c r="S9">
        <f t="shared" si="1"/>
        <v>1321.385226861694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1105.2522634778495</v>
      </c>
      <c r="AC9">
        <f t="shared" si="2"/>
        <v>1233.1459292726176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-155.90412480915879</v>
      </c>
      <c r="AI9">
        <f t="shared" si="6"/>
        <v>-167.56940137087494</v>
      </c>
      <c r="AJ9">
        <f t="shared" si="7"/>
        <v>-127.89366579476814</v>
      </c>
      <c r="AK9">
        <f t="shared" si="22"/>
        <v>77.367658443449471</v>
      </c>
      <c r="AL9">
        <f t="shared" si="8"/>
        <v>-218.09540872219364</v>
      </c>
      <c r="AN9">
        <f t="shared" si="9"/>
        <v>0</v>
      </c>
      <c r="AO9">
        <f t="shared" si="9"/>
        <v>0</v>
      </c>
      <c r="AP9">
        <f t="shared" si="9"/>
        <v>-5.9099921433057832</v>
      </c>
      <c r="AQ9">
        <f t="shared" si="9"/>
        <v>-78.985881548233067</v>
      </c>
      <c r="AR9">
        <f t="shared" si="9"/>
        <v>-84.895873691538853</v>
      </c>
      <c r="AS9">
        <f t="shared" si="9"/>
        <v>-64.794911293080943</v>
      </c>
      <c r="AT9">
        <f t="shared" si="9"/>
        <v>39.196863540068811</v>
      </c>
      <c r="AU9">
        <f t="shared" si="9"/>
        <v>-110.49392144455099</v>
      </c>
      <c r="AW9">
        <v>6</v>
      </c>
      <c r="AX9">
        <f>IF(Z9&gt;0, (R9*SUMPRODUCT(K9:$K$98, X9:$X$98)-K9*$AZ$3)/Z9, 0)</f>
        <v>1321.385226861694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100000</v>
      </c>
      <c r="S10">
        <f t="shared" si="1"/>
        <v>1457.3733175011173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1233.1459292726176</v>
      </c>
      <c r="AC10">
        <f t="shared" si="2"/>
        <v>1344.070711965272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-163.42977805194357</v>
      </c>
      <c r="AI10">
        <f t="shared" si="6"/>
        <v>-174.95797312578608</v>
      </c>
      <c r="AJ10">
        <f t="shared" si="7"/>
        <v>-110.92478269265439</v>
      </c>
      <c r="AK10">
        <f t="shared" si="22"/>
        <v>86.320215049083245</v>
      </c>
      <c r="AL10">
        <f t="shared" si="8"/>
        <v>-199.56254076935727</v>
      </c>
      <c r="AN10">
        <f t="shared" si="9"/>
        <v>0</v>
      </c>
      <c r="AO10">
        <f t="shared" si="9"/>
        <v>0</v>
      </c>
      <c r="AP10">
        <f t="shared" si="9"/>
        <v>-5.2147699959033025</v>
      </c>
      <c r="AQ10">
        <f t="shared" si="9"/>
        <v>-73.927331864479342</v>
      </c>
      <c r="AR10">
        <f t="shared" si="9"/>
        <v>-79.142101860382638</v>
      </c>
      <c r="AS10">
        <f t="shared" si="9"/>
        <v>-50.176738412437643</v>
      </c>
      <c r="AT10">
        <f t="shared" si="9"/>
        <v>39.046881545164716</v>
      </c>
      <c r="AU10">
        <f t="shared" si="9"/>
        <v>-90.271958727655587</v>
      </c>
      <c r="AW10">
        <v>7</v>
      </c>
      <c r="AX10">
        <f>IF(Z10&gt;0, (R10*SUMPRODUCT(K10:$K$98, X10:$X$98)-K10*$AZ$3)/Z10, 0)</f>
        <v>1457.3733175011173</v>
      </c>
    </row>
    <row r="11" spans="1:52" x14ac:dyDescent="0.25">
      <c r="A11" t="s">
        <v>33</v>
      </c>
      <c r="C11" s="12">
        <f>AU91</f>
        <v>-233.65843559895092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100000</v>
      </c>
      <c r="S11">
        <f t="shared" si="1"/>
        <v>1579.7922341078292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1344.070711965272</v>
      </c>
      <c r="AC11">
        <f t="shared" si="2"/>
        <v>1439.706473173014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-170.65841969289264</v>
      </c>
      <c r="AI11">
        <f t="shared" si="6"/>
        <v>-182.05000051353511</v>
      </c>
      <c r="AJ11">
        <f t="shared" si="7"/>
        <v>-95.635761207742007</v>
      </c>
      <c r="AK11">
        <f t="shared" si="22"/>
        <v>94.084949837569056</v>
      </c>
      <c r="AL11">
        <f t="shared" si="8"/>
        <v>-183.60081188370805</v>
      </c>
      <c r="AN11">
        <f t="shared" si="9"/>
        <v>0</v>
      </c>
      <c r="AO11">
        <f t="shared" si="9"/>
        <v>0</v>
      </c>
      <c r="AP11">
        <f t="shared" si="9"/>
        <v>-4.6008684336289551</v>
      </c>
      <c r="AQ11">
        <f t="shared" si="9"/>
        <v>-68.926073427423432</v>
      </c>
      <c r="AR11">
        <f t="shared" si="9"/>
        <v>-73.526941861052379</v>
      </c>
      <c r="AS11">
        <f t="shared" si="9"/>
        <v>-38.625679946846979</v>
      </c>
      <c r="AT11">
        <f t="shared" si="9"/>
        <v>37.999333244674418</v>
      </c>
      <c r="AU11">
        <f t="shared" si="9"/>
        <v>-74.153288563224933</v>
      </c>
      <c r="AW11">
        <v>8</v>
      </c>
      <c r="AX11">
        <f>IF(Z11&gt;0, (R11*SUMPRODUCT(K11:$K$98, X11:$X$98)-K11*$AZ$3)/Z11, 0)</f>
        <v>1579.7922341078292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100000</v>
      </c>
      <c r="S12">
        <f t="shared" si="1"/>
        <v>1690.5116137153766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1439.706473173014</v>
      </c>
      <c r="AC12">
        <f t="shared" si="2"/>
        <v>1522.1760185600738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-178.99171733301324</v>
      </c>
      <c r="AI12">
        <f t="shared" si="6"/>
        <v>-190.24700838078266</v>
      </c>
      <c r="AJ12">
        <f t="shared" si="7"/>
        <v>-82.469545387059725</v>
      </c>
      <c r="AK12">
        <f t="shared" si="22"/>
        <v>100.77945312211099</v>
      </c>
      <c r="AL12">
        <f t="shared" si="8"/>
        <v>-171.93710064573136</v>
      </c>
      <c r="AN12">
        <f t="shared" si="9"/>
        <v>0</v>
      </c>
      <c r="AO12">
        <f t="shared" si="9"/>
        <v>0</v>
      </c>
      <c r="AP12">
        <f t="shared" si="9"/>
        <v>-4.058770785911082</v>
      </c>
      <c r="AQ12">
        <f t="shared" si="9"/>
        <v>-64.546207658953747</v>
      </c>
      <c r="AR12">
        <f t="shared" si="9"/>
        <v>-68.604978444864827</v>
      </c>
      <c r="AS12">
        <f t="shared" si="9"/>
        <v>-29.739344822247123</v>
      </c>
      <c r="AT12">
        <f t="shared" si="9"/>
        <v>36.342081107994375</v>
      </c>
      <c r="AU12">
        <f t="shared" si="9"/>
        <v>-62.002242159117557</v>
      </c>
      <c r="AW12">
        <v>9</v>
      </c>
      <c r="AX12">
        <f>IF(Z12&gt;0, (R12*SUMPRODUCT(K12:$K$98, X12:$X$98)-K12*$AZ$3)/Z12, 0)</f>
        <v>1690.5116137153766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12.5</v>
      </c>
      <c r="R13">
        <f t="shared" si="0"/>
        <v>100000</v>
      </c>
      <c r="S13">
        <f t="shared" si="1"/>
        <v>1790.5932004801857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1522.1760185600738</v>
      </c>
      <c r="AC13">
        <f t="shared" si="2"/>
        <v>1592.8044705569091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-187.89420798955189</v>
      </c>
      <c r="AI13">
        <f t="shared" si="6"/>
        <v>-199.01345935084493</v>
      </c>
      <c r="AJ13">
        <f t="shared" si="7"/>
        <v>-70.628451996835338</v>
      </c>
      <c r="AK13">
        <f t="shared" si="22"/>
        <v>106.55232129920518</v>
      </c>
      <c r="AL13">
        <f t="shared" si="8"/>
        <v>-163.08959004847509</v>
      </c>
      <c r="AN13">
        <f t="shared" si="9"/>
        <v>0</v>
      </c>
      <c r="AO13">
        <f t="shared" si="9"/>
        <v>0</v>
      </c>
      <c r="AP13">
        <f t="shared" si="9"/>
        <v>-3.5801013492610223</v>
      </c>
      <c r="AQ13">
        <f t="shared" si="9"/>
        <v>-60.49690628304144</v>
      </c>
      <c r="AR13">
        <f t="shared" si="9"/>
        <v>-64.077007632302468</v>
      </c>
      <c r="AS13">
        <f t="shared" si="9"/>
        <v>-22.740471284811683</v>
      </c>
      <c r="AT13">
        <f t="shared" si="9"/>
        <v>34.306995754956851</v>
      </c>
      <c r="AU13">
        <f t="shared" si="9"/>
        <v>-52.5104831621573</v>
      </c>
      <c r="AW13">
        <v>10</v>
      </c>
      <c r="AX13">
        <f>IF(Z13&gt;0, (R13*SUMPRODUCT(K13:$K$98, X13:$X$98)-K13*$AZ$3)/Z13, 0)</f>
        <v>1790.5932004801857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100000</v>
      </c>
      <c r="S14">
        <f t="shared" si="1"/>
        <v>1881.2520097510426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1592.8044705569091</v>
      </c>
      <c r="AC14">
        <f t="shared" si="2"/>
        <v>1652.9992246808217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-197.49622870280777</v>
      </c>
      <c r="AI14">
        <f t="shared" si="6"/>
        <v>-208.47960052190004</v>
      </c>
      <c r="AJ14">
        <f t="shared" si="7"/>
        <v>-60.194754123912617</v>
      </c>
      <c r="AK14">
        <f t="shared" si="22"/>
        <v>111.49631293898365</v>
      </c>
      <c r="AL14">
        <f t="shared" si="8"/>
        <v>-157.17804170682899</v>
      </c>
      <c r="AN14">
        <f t="shared" si="9"/>
        <v>0</v>
      </c>
      <c r="AO14">
        <f t="shared" si="9"/>
        <v>0</v>
      </c>
      <c r="AP14">
        <f t="shared" si="9"/>
        <v>-3.1574569404215844</v>
      </c>
      <c r="AQ14">
        <f t="shared" si="9"/>
        <v>-56.775446401695838</v>
      </c>
      <c r="AR14">
        <f t="shared" si="9"/>
        <v>-59.93290334211742</v>
      </c>
      <c r="AS14">
        <f t="shared" si="9"/>
        <v>-17.304553402729724</v>
      </c>
      <c r="AT14">
        <f t="shared" si="9"/>
        <v>32.052525665083628</v>
      </c>
      <c r="AU14">
        <f t="shared" si="9"/>
        <v>-45.184931079763516</v>
      </c>
      <c r="AW14">
        <v>11</v>
      </c>
      <c r="AX14">
        <f>IF(Z14&gt;0, (R14*SUMPRODUCT(K14:$K$98, X14:$X$98)-K14*$AZ$3)/Z14, 0)</f>
        <v>1881.2520097510426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100000</v>
      </c>
      <c r="S15">
        <f t="shared" si="1"/>
        <v>1963.5501924048647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1652.9992246808217</v>
      </c>
      <c r="AC15">
        <f t="shared" si="2"/>
        <v>1703.9841893567636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-207.52395689773309</v>
      </c>
      <c r="AI15">
        <f t="shared" si="6"/>
        <v>-218.37155450402221</v>
      </c>
      <c r="AJ15">
        <f t="shared" si="7"/>
        <v>-50.98496467594191</v>
      </c>
      <c r="AK15">
        <f t="shared" si="22"/>
        <v>115.70994572765753</v>
      </c>
      <c r="AL15">
        <f t="shared" si="8"/>
        <v>-153.64657345230663</v>
      </c>
      <c r="AN15">
        <f t="shared" si="9"/>
        <v>0</v>
      </c>
      <c r="AO15">
        <f t="shared" si="9"/>
        <v>0</v>
      </c>
      <c r="AP15">
        <f t="shared" si="9"/>
        <v>-2.7843081238284388</v>
      </c>
      <c r="AQ15">
        <f t="shared" si="9"/>
        <v>-53.266230925120546</v>
      </c>
      <c r="AR15">
        <f t="shared" si="9"/>
        <v>-56.050539048948991</v>
      </c>
      <c r="AS15">
        <f t="shared" si="9"/>
        <v>-13.086570547014766</v>
      </c>
      <c r="AT15">
        <f t="shared" si="9"/>
        <v>29.699861074352416</v>
      </c>
      <c r="AU15">
        <f t="shared" si="9"/>
        <v>-39.437248521611345</v>
      </c>
      <c r="AW15">
        <v>12</v>
      </c>
      <c r="AX15">
        <f>IF(Z15&gt;0, (R15*SUMPRODUCT(K15:$K$98, X15:$X$98)-K15*$AZ$3)/Z15, 0)</f>
        <v>1963.5501924048647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12.5</v>
      </c>
      <c r="R16">
        <f t="shared" si="0"/>
        <v>100000</v>
      </c>
      <c r="S16">
        <f t="shared" si="1"/>
        <v>2038.5815536161933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1703.9841893567636</v>
      </c>
      <c r="AC16">
        <f t="shared" si="2"/>
        <v>1746.9326111795333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-219.43735368933531</v>
      </c>
      <c r="AI16">
        <f t="shared" si="6"/>
        <v>-230.14904565035036</v>
      </c>
      <c r="AJ16">
        <f t="shared" si="7"/>
        <v>-42.94842182276966</v>
      </c>
      <c r="AK16">
        <f t="shared" si="22"/>
        <v>119.27889325497347</v>
      </c>
      <c r="AL16">
        <f t="shared" si="8"/>
        <v>-153.81857421814652</v>
      </c>
      <c r="AN16">
        <f t="shared" si="9"/>
        <v>0</v>
      </c>
      <c r="AO16">
        <f t="shared" si="9"/>
        <v>0</v>
      </c>
      <c r="AP16">
        <f t="shared" si="9"/>
        <v>-2.45484333008564</v>
      </c>
      <c r="AQ16">
        <f t="shared" si="9"/>
        <v>-50.289377815982455</v>
      </c>
      <c r="AR16">
        <f t="shared" si="9"/>
        <v>-52.744221146068092</v>
      </c>
      <c r="AS16">
        <f t="shared" si="9"/>
        <v>-9.8426697885867647</v>
      </c>
      <c r="AT16">
        <f t="shared" si="9"/>
        <v>27.335643761288797</v>
      </c>
      <c r="AU16">
        <f t="shared" si="9"/>
        <v>-35.251247173366053</v>
      </c>
      <c r="AW16">
        <v>13</v>
      </c>
      <c r="AX16">
        <f>IF(Z16&gt;0, (R16*SUMPRODUCT(K16:$K$98, X16:$X$98)-K16*$AZ$3)/Z16, 0)</f>
        <v>2038.5815536161933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12.5</v>
      </c>
      <c r="R17">
        <f t="shared" si="0"/>
        <v>100000</v>
      </c>
      <c r="S17">
        <f t="shared" si="1"/>
        <v>2106.944252232799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1746.9326111795333</v>
      </c>
      <c r="AC17">
        <f t="shared" si="2"/>
        <v>1782.5491733170243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-233.07219194476343</v>
      </c>
      <c r="AI17">
        <f t="shared" si="6"/>
        <v>-243.64763296217524</v>
      </c>
      <c r="AJ17">
        <f t="shared" si="7"/>
        <v>-35.616562137490973</v>
      </c>
      <c r="AK17">
        <f t="shared" si="22"/>
        <v>122.28528278256734</v>
      </c>
      <c r="AL17">
        <f t="shared" si="8"/>
        <v>-156.97891231709889</v>
      </c>
      <c r="AN17">
        <f t="shared" si="9"/>
        <v>0</v>
      </c>
      <c r="AO17">
        <f t="shared" si="9"/>
        <v>0</v>
      </c>
      <c r="AP17">
        <f t="shared" si="9"/>
        <v>-2.1639447593133418</v>
      </c>
      <c r="AQ17">
        <f t="shared" si="9"/>
        <v>-47.691188241715324</v>
      </c>
      <c r="AR17">
        <f t="shared" si="9"/>
        <v>-49.855133001028662</v>
      </c>
      <c r="AS17">
        <f t="shared" si="9"/>
        <v>-7.2878542705960765</v>
      </c>
      <c r="AT17">
        <f t="shared" si="9"/>
        <v>25.021991648651667</v>
      </c>
      <c r="AU17">
        <f t="shared" si="9"/>
        <v>-32.120995622973076</v>
      </c>
      <c r="AW17">
        <v>14</v>
      </c>
      <c r="AX17">
        <f>IF(Z17&gt;0, (R17*SUMPRODUCT(K17:$K$98, X17:$X$98)-K17*$AZ$3)/Z17, 0)</f>
        <v>2106.944252232799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100000</v>
      </c>
      <c r="S18">
        <f t="shared" si="1"/>
        <v>2172.1667203899406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1782.5491733170243</v>
      </c>
      <c r="AC18">
        <f t="shared" si="2"/>
        <v>1811.5597171766249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-358.75093944424538</v>
      </c>
      <c r="AI18">
        <f t="shared" si="6"/>
        <v>-369.17578218405254</v>
      </c>
      <c r="AJ18">
        <f t="shared" si="7"/>
        <v>-29.010543859600602</v>
      </c>
      <c r="AK18">
        <f t="shared" si="22"/>
        <v>124.77844213219171</v>
      </c>
      <c r="AL18">
        <f t="shared" si="8"/>
        <v>-273.40788391146145</v>
      </c>
      <c r="AN18">
        <f t="shared" si="9"/>
        <v>0</v>
      </c>
      <c r="AO18">
        <f t="shared" si="9"/>
        <v>0</v>
      </c>
      <c r="AP18">
        <f t="shared" si="9"/>
        <v>-1.904579792830001</v>
      </c>
      <c r="AQ18">
        <f t="shared" si="9"/>
        <v>-65.542455361482794</v>
      </c>
      <c r="AR18">
        <f t="shared" si="9"/>
        <v>-67.4470351543128</v>
      </c>
      <c r="AS18">
        <f t="shared" si="9"/>
        <v>-5.300117900390104</v>
      </c>
      <c r="AT18">
        <f t="shared" si="9"/>
        <v>22.796554863922672</v>
      </c>
      <c r="AU18">
        <f t="shared" si="9"/>
        <v>-49.950598190780234</v>
      </c>
      <c r="AW18">
        <v>15</v>
      </c>
      <c r="AX18">
        <f>IF(Z18&gt;0, (R18*SUMPRODUCT(K18:$K$98, X18:$X$98)-K18*$AZ$3)/Z18, 0)</f>
        <v>2172.1667203899406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100000</v>
      </c>
      <c r="S19">
        <f t="shared" si="1"/>
        <v>2210.8679396215384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1811.5597171766249</v>
      </c>
      <c r="AC19">
        <f t="shared" si="2"/>
        <v>1814.5009511913172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-492.87138616705357</v>
      </c>
      <c r="AI19">
        <f t="shared" si="6"/>
        <v>-503.13037155619179</v>
      </c>
      <c r="AJ19">
        <f t="shared" si="7"/>
        <v>-2.941234014692327</v>
      </c>
      <c r="AK19">
        <f t="shared" si="22"/>
        <v>126.80918020236375</v>
      </c>
      <c r="AL19">
        <f t="shared" si="8"/>
        <v>-379.26242536852038</v>
      </c>
      <c r="AN19">
        <f t="shared" si="9"/>
        <v>0</v>
      </c>
      <c r="AO19">
        <f t="shared" si="9"/>
        <v>0</v>
      </c>
      <c r="AP19">
        <f t="shared" si="9"/>
        <v>-1.6734627454996411</v>
      </c>
      <c r="AQ19">
        <f t="shared" si="9"/>
        <v>-80.397999586450069</v>
      </c>
      <c r="AR19">
        <f t="shared" si="9"/>
        <v>-82.071462331949718</v>
      </c>
      <c r="AS19">
        <f t="shared" si="9"/>
        <v>-0.47977898034587424</v>
      </c>
      <c r="AT19">
        <f t="shared" si="9"/>
        <v>20.685324211562477</v>
      </c>
      <c r="AU19">
        <f t="shared" si="9"/>
        <v>-61.865917100733114</v>
      </c>
      <c r="AW19">
        <v>16</v>
      </c>
      <c r="AX19">
        <f>IF(Z19&gt;0, (R19*SUMPRODUCT(K19:$K$98, X19:$X$98)-K19*$AZ$3)/Z19, 0)</f>
        <v>2210.8679396215384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100000</v>
      </c>
      <c r="S20">
        <f t="shared" si="1"/>
        <v>2226.8299470816246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1814.5009511913172</v>
      </c>
      <c r="AC20">
        <f t="shared" si="2"/>
        <v>1795.2491028335946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-632.11633058701034</v>
      </c>
      <c r="AI20">
        <f t="shared" si="6"/>
        <v>-642.19371158093384</v>
      </c>
      <c r="AJ20">
        <f t="shared" si="7"/>
        <v>19.251848357722565</v>
      </c>
      <c r="AK20">
        <f t="shared" si="22"/>
        <v>127.01506658339221</v>
      </c>
      <c r="AL20">
        <f t="shared" si="8"/>
        <v>-495.92679663981903</v>
      </c>
      <c r="AN20">
        <f t="shared" si="9"/>
        <v>0</v>
      </c>
      <c r="AO20">
        <f t="shared" si="9"/>
        <v>0</v>
      </c>
      <c r="AP20">
        <f t="shared" si="9"/>
        <v>-1.467713513173402</v>
      </c>
      <c r="AQ20">
        <f t="shared" si="9"/>
        <v>-92.064166360245054</v>
      </c>
      <c r="AR20">
        <f t="shared" si="9"/>
        <v>-93.531879873418461</v>
      </c>
      <c r="AS20">
        <f t="shared" si="9"/>
        <v>2.8039227657694736</v>
      </c>
      <c r="AT20">
        <f t="shared" si="9"/>
        <v>18.499025660880971</v>
      </c>
      <c r="AU20">
        <f t="shared" si="9"/>
        <v>-72.228931446768016</v>
      </c>
      <c r="AW20">
        <v>17</v>
      </c>
      <c r="AX20">
        <f>IF(Z20&gt;0, (R20*SUMPRODUCT(K20:$K$98, X20:$X$98)-K20*$AZ$3)/Z20, 0)</f>
        <v>2226.8299470816246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100000</v>
      </c>
      <c r="S21">
        <f t="shared" si="1"/>
        <v>2224.3161758917295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1795.2491028335946</v>
      </c>
      <c r="AC21">
        <f t="shared" si="2"/>
        <v>1757.7797143561422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-787.23452276906642</v>
      </c>
      <c r="AI21">
        <f t="shared" si="6"/>
        <v>-797.11272563770444</v>
      </c>
      <c r="AJ21">
        <f t="shared" si="7"/>
        <v>37.469388477452412</v>
      </c>
      <c r="AK21">
        <f t="shared" si="22"/>
        <v>125.66743719835164</v>
      </c>
      <c r="AL21">
        <f t="shared" si="8"/>
        <v>-633.97589996190038</v>
      </c>
      <c r="AN21">
        <f t="shared" si="9"/>
        <v>0</v>
      </c>
      <c r="AO21">
        <f t="shared" si="9"/>
        <v>0</v>
      </c>
      <c r="AP21">
        <f t="shared" si="9"/>
        <v>-1.2845574521323981</v>
      </c>
      <c r="AQ21">
        <f t="shared" si="9"/>
        <v>-102.3716546670111</v>
      </c>
      <c r="AR21">
        <f t="shared" si="9"/>
        <v>-103.65621211914349</v>
      </c>
      <c r="AS21">
        <f t="shared" si="9"/>
        <v>4.8725039195506268</v>
      </c>
      <c r="AT21">
        <f t="shared" si="9"/>
        <v>16.341742024354559</v>
      </c>
      <c r="AU21">
        <f t="shared" si="9"/>
        <v>-82.441966175238306</v>
      </c>
      <c r="AW21">
        <v>18</v>
      </c>
      <c r="AX21">
        <f>IF(Z21&gt;0, (R21*SUMPRODUCT(K21:$K$98, X21:$X$98)-K21*$AZ$3)/Z21, 0)</f>
        <v>2224.3161758917295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12.5</v>
      </c>
      <c r="R22">
        <f t="shared" si="0"/>
        <v>100000</v>
      </c>
      <c r="S22">
        <f t="shared" si="1"/>
        <v>2205.2206275120761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1757.7797143561422</v>
      </c>
      <c r="AC22">
        <f t="shared" si="2"/>
        <v>1704.1533970844814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-957.23065360455439</v>
      </c>
      <c r="AI22">
        <f t="shared" si="6"/>
        <v>-966.89042061280554</v>
      </c>
      <c r="AJ22">
        <f t="shared" si="7"/>
        <v>53.62631727166081</v>
      </c>
      <c r="AK22">
        <f t="shared" si="22"/>
        <v>123.04458000492997</v>
      </c>
      <c r="AL22">
        <f t="shared" si="8"/>
        <v>-790.21952333621471</v>
      </c>
      <c r="AN22">
        <f t="shared" si="9"/>
        <v>0</v>
      </c>
      <c r="AO22">
        <f t="shared" si="9"/>
        <v>0</v>
      </c>
      <c r="AP22">
        <f t="shared" si="9"/>
        <v>-1.1215644128399802</v>
      </c>
      <c r="AQ22">
        <f t="shared" si="9"/>
        <v>-111.14096593068793</v>
      </c>
      <c r="AR22">
        <f t="shared" si="9"/>
        <v>-112.26253034352791</v>
      </c>
      <c r="AS22">
        <f t="shared" si="9"/>
        <v>6.2263788549129666</v>
      </c>
      <c r="AT22">
        <f t="shared" si="9"/>
        <v>14.286309598201798</v>
      </c>
      <c r="AU22">
        <f t="shared" si="9"/>
        <v>-91.749841890413137</v>
      </c>
      <c r="AW22">
        <v>19</v>
      </c>
      <c r="AX22">
        <f>IF(Z22&gt;0, (R22*SUMPRODUCT(K22:$K$98, X22:$X$98)-K22*$AZ$3)/Z22, 0)</f>
        <v>2205.2206275120761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12.5</v>
      </c>
      <c r="R23">
        <f t="shared" si="0"/>
        <v>100000</v>
      </c>
      <c r="S23">
        <f t="shared" si="1"/>
        <v>2171.3814237521037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1704.1533970844814</v>
      </c>
      <c r="AC23">
        <f t="shared" si="2"/>
        <v>1636.535053828213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-1136.9723508424536</v>
      </c>
      <c r="AI23">
        <f t="shared" si="6"/>
        <v>-1146.393398636767</v>
      </c>
      <c r="AJ23">
        <f t="shared" si="7"/>
        <v>67.618343256268417</v>
      </c>
      <c r="AK23">
        <f t="shared" si="22"/>
        <v>119.29073779591371</v>
      </c>
      <c r="AL23">
        <f t="shared" si="8"/>
        <v>-959.4843175845848</v>
      </c>
      <c r="AN23">
        <f t="shared" si="9"/>
        <v>0</v>
      </c>
      <c r="AO23">
        <f t="shared" si="9"/>
        <v>0</v>
      </c>
      <c r="AP23">
        <f t="shared" si="9"/>
        <v>-0.97664954850701535</v>
      </c>
      <c r="AQ23">
        <f t="shared" si="9"/>
        <v>-117.86624559802259</v>
      </c>
      <c r="AR23">
        <f t="shared" si="9"/>
        <v>-118.8428951465296</v>
      </c>
      <c r="AS23">
        <f t="shared" si="9"/>
        <v>7.0097749054929235</v>
      </c>
      <c r="AT23">
        <f t="shared" si="9"/>
        <v>12.366484891390975</v>
      </c>
      <c r="AU23">
        <f t="shared" si="9"/>
        <v>-99.466635349645699</v>
      </c>
      <c r="AW23">
        <v>20</v>
      </c>
      <c r="AX23">
        <f>IF(Z23&gt;0, (R23*SUMPRODUCT(K23:$K$98, X23:$X$98)-K23*$AZ$3)/Z23, 0)</f>
        <v>2171.3814237521037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100000</v>
      </c>
      <c r="S24">
        <f t="shared" si="1"/>
        <v>2125.3526566140663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1636.535053828213</v>
      </c>
      <c r="AC24">
        <f t="shared" si="2"/>
        <v>1557.5282927609233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-1331.4112650144173</v>
      </c>
      <c r="AI24">
        <f t="shared" si="6"/>
        <v>-1340.5716759226607</v>
      </c>
      <c r="AJ24">
        <f t="shared" si="7"/>
        <v>79.006761067289744</v>
      </c>
      <c r="AK24">
        <f t="shared" si="22"/>
        <v>114.55745376797492</v>
      </c>
      <c r="AL24">
        <f t="shared" si="8"/>
        <v>-1147.007461087396</v>
      </c>
      <c r="AN24">
        <f t="shared" si="9"/>
        <v>0</v>
      </c>
      <c r="AO24">
        <f t="shared" si="9"/>
        <v>0</v>
      </c>
      <c r="AP24">
        <f t="shared" si="9"/>
        <v>-0.84788407648878672</v>
      </c>
      <c r="AQ24">
        <f t="shared" si="9"/>
        <v>-123.23490967502826</v>
      </c>
      <c r="AR24">
        <f t="shared" si="9"/>
        <v>-124.08279375151706</v>
      </c>
      <c r="AS24">
        <f t="shared" si="9"/>
        <v>7.3128351244185694</v>
      </c>
      <c r="AT24">
        <f t="shared" si="9"/>
        <v>10.603393435720061</v>
      </c>
      <c r="AU24">
        <f t="shared" si="9"/>
        <v>-106.16656519137842</v>
      </c>
      <c r="AW24">
        <v>21</v>
      </c>
      <c r="AX24">
        <f>IF(Z24&gt;0, (R24*SUMPRODUCT(K24:$K$98, X24:$X$98)-K24*$AZ$3)/Z24, 0)</f>
        <v>2125.3526566140663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100000</v>
      </c>
      <c r="S25">
        <f t="shared" si="1"/>
        <v>2068.6864498003029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1557.5282927609233</v>
      </c>
      <c r="AC25">
        <f t="shared" si="2"/>
        <v>1468.9893514169055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-1539.7242964808743</v>
      </c>
      <c r="AI25">
        <f t="shared" si="6"/>
        <v>-1548.6006377429751</v>
      </c>
      <c r="AJ25">
        <f t="shared" si="7"/>
        <v>88.538941344017758</v>
      </c>
      <c r="AK25">
        <f t="shared" si="22"/>
        <v>109.02698049326463</v>
      </c>
      <c r="AL25">
        <f t="shared" si="8"/>
        <v>-1351.0347159056928</v>
      </c>
      <c r="AN25">
        <f t="shared" si="9"/>
        <v>0</v>
      </c>
      <c r="AO25">
        <f t="shared" si="9"/>
        <v>0</v>
      </c>
      <c r="AP25">
        <f t="shared" si="9"/>
        <v>-0.73356312531427603</v>
      </c>
      <c r="AQ25">
        <f t="shared" si="9"/>
        <v>-127.2466812279264</v>
      </c>
      <c r="AR25">
        <f t="shared" si="9"/>
        <v>-127.98024435324068</v>
      </c>
      <c r="AS25">
        <f t="shared" si="9"/>
        <v>7.3170803832933125</v>
      </c>
      <c r="AT25">
        <f t="shared" si="9"/>
        <v>9.0102633723310355</v>
      </c>
      <c r="AU25">
        <f t="shared" si="9"/>
        <v>-111.65290059761634</v>
      </c>
      <c r="AW25">
        <v>22</v>
      </c>
      <c r="AX25">
        <f>IF(Z25&gt;0, (R25*SUMPRODUCT(K25:$K$98, X25:$X$98)-K25*$AZ$3)/Z25, 0)</f>
        <v>2068.6864498003029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100000</v>
      </c>
      <c r="S26">
        <f t="shared" si="1"/>
        <v>2002.1921548534485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1468.9893514169055</v>
      </c>
      <c r="AC26">
        <f t="shared" si="2"/>
        <v>1372.7212133416672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-1739.7101974100324</v>
      </c>
      <c r="AI26">
        <f t="shared" si="6"/>
        <v>-1748.2803114848359</v>
      </c>
      <c r="AJ26">
        <f t="shared" si="7"/>
        <v>96.268138075238312</v>
      </c>
      <c r="AK26">
        <f t="shared" si="22"/>
        <v>102.8292545991834</v>
      </c>
      <c r="AL26">
        <f t="shared" si="8"/>
        <v>-1549.1829188104143</v>
      </c>
      <c r="AN26">
        <f t="shared" si="9"/>
        <v>0</v>
      </c>
      <c r="AO26">
        <f t="shared" si="9"/>
        <v>0</v>
      </c>
      <c r="AP26">
        <f t="shared" si="9"/>
        <v>-0.63237119803104691</v>
      </c>
      <c r="AQ26">
        <f t="shared" si="9"/>
        <v>-128.36965904543416</v>
      </c>
      <c r="AR26">
        <f t="shared" si="9"/>
        <v>-129.00203024346519</v>
      </c>
      <c r="AS26">
        <f t="shared" si="9"/>
        <v>7.1034291113857764</v>
      </c>
      <c r="AT26">
        <f t="shared" si="9"/>
        <v>7.5875604870540228</v>
      </c>
      <c r="AU26">
        <f t="shared" si="9"/>
        <v>-114.3110406450254</v>
      </c>
      <c r="AW26">
        <v>23</v>
      </c>
      <c r="AX26">
        <f>IF(Z26&gt;0, (R26*SUMPRODUCT(K26:$K$98, X26:$X$98)-K26*$AZ$3)/Z26, 0)</f>
        <v>2002.1921548534485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100000</v>
      </c>
      <c r="S27">
        <f t="shared" si="1"/>
        <v>1929.0530120883534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1372.7212133416672</v>
      </c>
      <c r="AC27">
        <f t="shared" si="2"/>
        <v>1272.0109678254187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-1935.6450050823591</v>
      </c>
      <c r="AI27">
        <f t="shared" si="6"/>
        <v>-1943.8874623907793</v>
      </c>
      <c r="AJ27">
        <f t="shared" si="7"/>
        <v>100.71024551624851</v>
      </c>
      <c r="AK27">
        <f t="shared" si="22"/>
        <v>96.090484933916713</v>
      </c>
      <c r="AL27">
        <f t="shared" si="8"/>
        <v>-1747.0867319406141</v>
      </c>
      <c r="AN27">
        <f t="shared" si="9"/>
        <v>0</v>
      </c>
      <c r="AO27">
        <f t="shared" si="9"/>
        <v>0</v>
      </c>
      <c r="AP27">
        <f t="shared" si="9"/>
        <v>-0.54303042415671565</v>
      </c>
      <c r="AQ27">
        <f t="shared" si="9"/>
        <v>-127.52436425153398</v>
      </c>
      <c r="AR27">
        <f t="shared" si="9"/>
        <v>-128.06739467569071</v>
      </c>
      <c r="AS27">
        <f t="shared" si="9"/>
        <v>6.635002802349617</v>
      </c>
      <c r="AT27">
        <f t="shared" si="9"/>
        <v>6.3306432582651935</v>
      </c>
      <c r="AU27">
        <f t="shared" si="9"/>
        <v>-115.10174861507588</v>
      </c>
      <c r="AW27">
        <v>24</v>
      </c>
      <c r="AX27">
        <f>IF(Z27&gt;0, (R27*SUMPRODUCT(K27:$K$98, X27:$X$98)-K27*$AZ$3)/Z27, 0)</f>
        <v>1929.0530120883534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100000</v>
      </c>
      <c r="S28">
        <f t="shared" si="1"/>
        <v>1851.513229325948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1272.0109678254187</v>
      </c>
      <c r="AC28">
        <f t="shared" si="2"/>
        <v>1169.182508510658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-2132.8595313530227</v>
      </c>
      <c r="AI28">
        <f t="shared" si="6"/>
        <v>-2140.7529566469398</v>
      </c>
      <c r="AJ28">
        <f t="shared" si="7"/>
        <v>102.82845931476072</v>
      </c>
      <c r="AK28">
        <f t="shared" si="22"/>
        <v>89.040767747779313</v>
      </c>
      <c r="AL28">
        <f t="shared" si="8"/>
        <v>-1948.8837295843998</v>
      </c>
      <c r="AN28">
        <f t="shared" si="9"/>
        <v>0</v>
      </c>
      <c r="AO28">
        <f t="shared" si="9"/>
        <v>0</v>
      </c>
      <c r="AP28">
        <f t="shared" si="9"/>
        <v>-0.46431737581138743</v>
      </c>
      <c r="AQ28">
        <f t="shared" si="9"/>
        <v>-125.46185004567491</v>
      </c>
      <c r="AR28">
        <f t="shared" si="9"/>
        <v>-125.92616742148631</v>
      </c>
      <c r="AS28">
        <f t="shared" si="9"/>
        <v>6.048709984568112</v>
      </c>
      <c r="AT28">
        <f t="shared" si="9"/>
        <v>5.2376723768756426</v>
      </c>
      <c r="AU28">
        <f t="shared" si="9"/>
        <v>-114.63978506004256</v>
      </c>
      <c r="AW28">
        <v>25</v>
      </c>
      <c r="AX28">
        <f>IF(Z28&gt;0, (R28*SUMPRODUCT(K28:$K$98, X28:$X$98)-K28*$AZ$3)/Z28, 0)</f>
        <v>1851.513229325948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100000</v>
      </c>
      <c r="S29">
        <f t="shared" si="1"/>
        <v>1771.4803836693934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1169.182508510658</v>
      </c>
      <c r="AC29">
        <f t="shared" si="2"/>
        <v>1065.770573587102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-2353.2201537977094</v>
      </c>
      <c r="AI29">
        <f t="shared" si="6"/>
        <v>-2360.7404923194622</v>
      </c>
      <c r="AJ29">
        <f t="shared" si="7"/>
        <v>103.41193492355592</v>
      </c>
      <c r="AK29">
        <f t="shared" si="22"/>
        <v>81.842775595746062</v>
      </c>
      <c r="AL29">
        <f t="shared" si="8"/>
        <v>-2175.4857818001606</v>
      </c>
      <c r="AN29">
        <f t="shared" si="9"/>
        <v>0</v>
      </c>
      <c r="AO29">
        <f t="shared" si="9"/>
        <v>0</v>
      </c>
      <c r="AP29">
        <f t="shared" si="9"/>
        <v>-0.39497426628732185</v>
      </c>
      <c r="AQ29">
        <f t="shared" si="9"/>
        <v>-123.59302722480726</v>
      </c>
      <c r="AR29">
        <f t="shared" si="9"/>
        <v>-123.98800149109456</v>
      </c>
      <c r="AS29">
        <f t="shared" si="9"/>
        <v>5.4312785260446734</v>
      </c>
      <c r="AT29">
        <f t="shared" si="9"/>
        <v>4.2984488196034585</v>
      </c>
      <c r="AU29">
        <f t="shared" si="9"/>
        <v>-114.25827414544645</v>
      </c>
      <c r="AW29">
        <v>26</v>
      </c>
      <c r="AX29">
        <f>IF(Z29&gt;0, (R29*SUMPRODUCT(K29:$K$98, X29:$X$98)-K29*$AZ$3)/Z29, 0)</f>
        <v>1771.4803836693934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100000</v>
      </c>
      <c r="S30">
        <f t="shared" si="1"/>
        <v>1687.3805639433294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1065.770573587102</v>
      </c>
      <c r="AC30">
        <f t="shared" si="2"/>
        <v>961.86497057847248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-2557.6409003074418</v>
      </c>
      <c r="AI30">
        <f t="shared" si="6"/>
        <v>-2564.7663303314389</v>
      </c>
      <c r="AJ30">
        <f t="shared" si="7"/>
        <v>103.90560300862956</v>
      </c>
      <c r="AK30">
        <f t="shared" si="22"/>
        <v>74.603940151097149</v>
      </c>
      <c r="AL30">
        <f t="shared" si="8"/>
        <v>-2386.2567871717124</v>
      </c>
      <c r="AN30">
        <f t="shared" si="9"/>
        <v>0</v>
      </c>
      <c r="AO30">
        <f t="shared" si="9"/>
        <v>0</v>
      </c>
      <c r="AP30">
        <f t="shared" si="9"/>
        <v>-0.33413692173007936</v>
      </c>
      <c r="AQ30">
        <f t="shared" si="9"/>
        <v>-119.93693776256906</v>
      </c>
      <c r="AR30">
        <f t="shared" si="9"/>
        <v>-120.27107468429914</v>
      </c>
      <c r="AS30">
        <f t="shared" si="9"/>
        <v>4.8725056905878379</v>
      </c>
      <c r="AT30">
        <f t="shared" si="9"/>
        <v>3.4984458239110099</v>
      </c>
      <c r="AU30">
        <f t="shared" si="9"/>
        <v>-111.90012316980031</v>
      </c>
      <c r="AW30">
        <v>27</v>
      </c>
      <c r="AX30">
        <f>IF(Z30&gt;0, (R30*SUMPRODUCT(K30:$K$98, X30:$X$98)-K30*$AZ$3)/Z30, 0)</f>
        <v>1687.3805639433294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100000</v>
      </c>
      <c r="S31">
        <f t="shared" si="1"/>
        <v>1600.2069461457893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961.86497057847248</v>
      </c>
      <c r="AC31">
        <f t="shared" si="2"/>
        <v>859.50609015177633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-2721.2223614098302</v>
      </c>
      <c r="AI31">
        <f t="shared" si="6"/>
        <v>-2727.9363843384112</v>
      </c>
      <c r="AJ31">
        <f t="shared" si="7"/>
        <v>102.35888042669615</v>
      </c>
      <c r="AK31">
        <f t="shared" si="22"/>
        <v>67.330547940493076</v>
      </c>
      <c r="AL31">
        <f t="shared" si="8"/>
        <v>-2558.2469559712222</v>
      </c>
      <c r="AN31">
        <f t="shared" si="9"/>
        <v>0</v>
      </c>
      <c r="AO31">
        <f t="shared" si="9"/>
        <v>0</v>
      </c>
      <c r="AP31">
        <f t="shared" si="9"/>
        <v>-0.2811112234411815</v>
      </c>
      <c r="AQ31">
        <f t="shared" si="9"/>
        <v>-113.93558756182378</v>
      </c>
      <c r="AR31">
        <f t="shared" si="9"/>
        <v>-114.21669878526497</v>
      </c>
      <c r="AS31">
        <f t="shared" si="9"/>
        <v>4.2856913675896706</v>
      </c>
      <c r="AT31">
        <f t="shared" si="9"/>
        <v>2.8190807371159474</v>
      </c>
      <c r="AU31">
        <f t="shared" si="9"/>
        <v>-107.11192668055936</v>
      </c>
      <c r="AW31">
        <v>28</v>
      </c>
      <c r="AX31">
        <f>IF(Z31&gt;0, (R31*SUMPRODUCT(K31:$K$98, X31:$X$98)-K31*$AZ$3)/Z31, 0)</f>
        <v>1600.2069461457893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100000</v>
      </c>
      <c r="S32">
        <f t="shared" si="1"/>
        <v>1513.3848514552965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859.50609015177633</v>
      </c>
      <c r="AC32">
        <f t="shared" si="2"/>
        <v>761.26519663983879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-2872.9064017937617</v>
      </c>
      <c r="AI32">
        <f t="shared" si="6"/>
        <v>-2879.1941711928325</v>
      </c>
      <c r="AJ32">
        <f t="shared" si="7"/>
        <v>98.240893511937543</v>
      </c>
      <c r="AK32">
        <f t="shared" si="22"/>
        <v>60.165426310624348</v>
      </c>
      <c r="AL32">
        <f t="shared" si="8"/>
        <v>-2720.7878513702708</v>
      </c>
      <c r="AN32">
        <f t="shared" si="9"/>
        <v>0</v>
      </c>
      <c r="AO32">
        <f t="shared" si="9"/>
        <v>0</v>
      </c>
      <c r="AP32">
        <f t="shared" si="9"/>
        <v>-0.23505741098185384</v>
      </c>
      <c r="AQ32">
        <f t="shared" si="9"/>
        <v>-107.39864933638081</v>
      </c>
      <c r="AR32">
        <f t="shared" si="9"/>
        <v>-107.63370674736267</v>
      </c>
      <c r="AS32">
        <f t="shared" si="9"/>
        <v>3.6725663134008126</v>
      </c>
      <c r="AT32">
        <f t="shared" si="9"/>
        <v>2.2491806619505983</v>
      </c>
      <c r="AU32">
        <f t="shared" si="9"/>
        <v>-101.71195977201127</v>
      </c>
      <c r="AW32">
        <v>29</v>
      </c>
      <c r="AX32">
        <f>IF(Z32&gt;0, (R32*SUMPRODUCT(K32:$K$98, X32:$X$98)-K32*$AZ$3)/Z32, 0)</f>
        <v>1513.3848514552965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100000</v>
      </c>
      <c r="S33">
        <f t="shared" si="1"/>
        <v>1427.0616258971338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761.26519663983879</v>
      </c>
      <c r="AC33">
        <f t="shared" si="2"/>
        <v>667.87966699085655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-2998.0947176731324</v>
      </c>
      <c r="AI33">
        <f t="shared" si="6"/>
        <v>-3003.9448475385034</v>
      </c>
      <c r="AJ33">
        <f t="shared" si="7"/>
        <v>93.385529648982242</v>
      </c>
      <c r="AK33">
        <f t="shared" si="22"/>
        <v>53.288563764788719</v>
      </c>
      <c r="AL33">
        <f t="shared" si="8"/>
        <v>-2857.2707541247323</v>
      </c>
      <c r="AN33">
        <f t="shared" si="9"/>
        <v>0</v>
      </c>
      <c r="AO33">
        <f t="shared" si="9"/>
        <v>0</v>
      </c>
      <c r="AP33">
        <f t="shared" si="9"/>
        <v>-0.19526518933397946</v>
      </c>
      <c r="AQ33">
        <f t="shared" si="9"/>
        <v>-100.07017727127375</v>
      </c>
      <c r="AR33">
        <f t="shared" si="9"/>
        <v>-100.26544246060772</v>
      </c>
      <c r="AS33">
        <f t="shared" si="9"/>
        <v>3.1170151001094202</v>
      </c>
      <c r="AT33">
        <f t="shared" si="9"/>
        <v>1.7786616250111977</v>
      </c>
      <c r="AU33">
        <f t="shared" si="9"/>
        <v>-95.369765735487107</v>
      </c>
      <c r="AW33">
        <v>30</v>
      </c>
      <c r="AX33">
        <f>IF(Z33&gt;0, (R33*SUMPRODUCT(K33:$K$98, X33:$X$98)-K33*$AZ$3)/Z33, 0)</f>
        <v>1427.0616258971338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100000</v>
      </c>
      <c r="S34">
        <f t="shared" si="1"/>
        <v>1342.5592181139664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667.87966699085655</v>
      </c>
      <c r="AC34">
        <f t="shared" si="2"/>
        <v>580.32120372618886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-3108.0298970727636</v>
      </c>
      <c r="AI34">
        <f t="shared" si="6"/>
        <v>-3113.4330219023468</v>
      </c>
      <c r="AJ34">
        <f t="shared" si="7"/>
        <v>87.558463264667694</v>
      </c>
      <c r="AK34">
        <f t="shared" si="22"/>
        <v>46.751576689359965</v>
      </c>
      <c r="AL34">
        <f t="shared" si="8"/>
        <v>-2979.1229819483192</v>
      </c>
      <c r="AN34">
        <f t="shared" si="9"/>
        <v>0</v>
      </c>
      <c r="AO34">
        <f t="shared" si="9"/>
        <v>0</v>
      </c>
      <c r="AP34">
        <f t="shared" si="9"/>
        <v>-0.16102240113885241</v>
      </c>
      <c r="AQ34">
        <f t="shared" si="9"/>
        <v>-92.624629750892495</v>
      </c>
      <c r="AR34">
        <f t="shared" si="9"/>
        <v>-92.785652152031346</v>
      </c>
      <c r="AS34">
        <f t="shared" si="9"/>
        <v>2.6093926088308468</v>
      </c>
      <c r="AT34">
        <f t="shared" si="9"/>
        <v>1.3932772928603021</v>
      </c>
      <c r="AU34">
        <f t="shared" ref="AU34:AU89" si="23">AL34*$K34</f>
        <v>-88.782982250340211</v>
      </c>
      <c r="AW34">
        <v>31</v>
      </c>
      <c r="AX34">
        <f>IF(Z34&gt;0, (R34*SUMPRODUCT(K34:$K$98, X34:$X$98)-K34*$AZ$3)/Z34, 0)</f>
        <v>1342.5592181139664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100000</v>
      </c>
      <c r="S35">
        <f t="shared" si="1"/>
        <v>1260.3141849389981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580.32120372618886</v>
      </c>
      <c r="AC35">
        <f t="shared" si="2"/>
        <v>498.86774719548026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-3209.9403984321393</v>
      </c>
      <c r="AI35">
        <f t="shared" ref="AI35:AI66" si="25">SUM(AE35:AH35)</f>
        <v>-3214.8882494636227</v>
      </c>
      <c r="AJ35">
        <f t="shared" si="7"/>
        <v>81.453456530708593</v>
      </c>
      <c r="AK35">
        <f t="shared" si="22"/>
        <v>40.622484260833225</v>
      </c>
      <c r="AL35">
        <f t="shared" si="8"/>
        <v>-3092.8123086720811</v>
      </c>
      <c r="AN35">
        <f t="shared" ref="AN35:AT66" si="26">AE35*$K35</f>
        <v>0</v>
      </c>
      <c r="AO35">
        <f t="shared" si="26"/>
        <v>0</v>
      </c>
      <c r="AP35">
        <f t="shared" si="26"/>
        <v>-0.13165576777584298</v>
      </c>
      <c r="AQ35">
        <f t="shared" si="26"/>
        <v>-85.412265846569653</v>
      </c>
      <c r="AR35">
        <f t="shared" si="26"/>
        <v>-85.543921614345493</v>
      </c>
      <c r="AS35">
        <f t="shared" si="26"/>
        <v>2.16736867971786</v>
      </c>
      <c r="AT35">
        <f t="shared" si="26"/>
        <v>1.0809105448590559</v>
      </c>
      <c r="AU35">
        <f t="shared" si="23"/>
        <v>-82.295642389768588</v>
      </c>
      <c r="AW35">
        <v>32</v>
      </c>
      <c r="AX35">
        <f>IF(Z35&gt;0, (R35*SUMPRODUCT(K35:$K$98, X35:$X$98)-K35*$AZ$3)/Z35, 0)</f>
        <v>1260.3141849389981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100000</v>
      </c>
      <c r="S36">
        <f t="shared" si="1"/>
        <v>1178.9715607891339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498.86774719548026</v>
      </c>
      <c r="AC36">
        <f t="shared" si="2"/>
        <v>423.42974315264621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-3271.8014461880425</v>
      </c>
      <c r="AI36">
        <f t="shared" si="25"/>
        <v>-3276.2908435284376</v>
      </c>
      <c r="AJ36">
        <f t="shared" si="7"/>
        <v>75.438004042834052</v>
      </c>
      <c r="AK36">
        <f t="shared" si="22"/>
        <v>34.920742303683625</v>
      </c>
      <c r="AL36">
        <f t="shared" si="8"/>
        <v>-3165.9320971819197</v>
      </c>
      <c r="AN36">
        <f t="shared" si="26"/>
        <v>0</v>
      </c>
      <c r="AO36">
        <f t="shared" si="26"/>
        <v>0</v>
      </c>
      <c r="AP36">
        <f t="shared" si="26"/>
        <v>-0.10665796588466032</v>
      </c>
      <c r="AQ36">
        <f t="shared" si="26"/>
        <v>-77.730630766178322</v>
      </c>
      <c r="AR36">
        <f t="shared" si="26"/>
        <v>-77.837288732062987</v>
      </c>
      <c r="AS36">
        <f t="shared" si="26"/>
        <v>1.7922370090101074</v>
      </c>
      <c r="AT36">
        <f t="shared" si="26"/>
        <v>0.82963815828464793</v>
      </c>
      <c r="AU36">
        <f t="shared" si="23"/>
        <v>-75.215413564768227</v>
      </c>
      <c r="AW36">
        <v>33</v>
      </c>
      <c r="AX36">
        <f>IF(Z36&gt;0, (R36*SUMPRODUCT(K36:$K$98, X36:$X$98)-K36*$AZ$3)/Z36, 0)</f>
        <v>1178.9715607891339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100000</v>
      </c>
      <c r="S37">
        <f t="shared" si="1"/>
        <v>1098.9676240185663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423.42974315264621</v>
      </c>
      <c r="AC37">
        <f t="shared" si="2"/>
        <v>354.60470328266024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-3288.9523167520306</v>
      </c>
      <c r="AI37">
        <f t="shared" si="25"/>
        <v>-3292.9857010794276</v>
      </c>
      <c r="AJ37">
        <f t="shared" si="7"/>
        <v>68.825039869985972</v>
      </c>
      <c r="AK37">
        <f t="shared" si="22"/>
        <v>29.640082020685238</v>
      </c>
      <c r="AL37">
        <f t="shared" si="8"/>
        <v>-3194.5205791887561</v>
      </c>
      <c r="AN37">
        <f t="shared" si="26"/>
        <v>0</v>
      </c>
      <c r="AO37">
        <f t="shared" si="26"/>
        <v>0</v>
      </c>
      <c r="AP37">
        <f t="shared" si="26"/>
        <v>-8.5557253682793558E-2</v>
      </c>
      <c r="AQ37">
        <f t="shared" si="26"/>
        <v>-69.766157864892406</v>
      </c>
      <c r="AR37">
        <f t="shared" si="26"/>
        <v>-69.8517151185752</v>
      </c>
      <c r="AS37">
        <f t="shared" si="26"/>
        <v>1.4599356069013434</v>
      </c>
      <c r="AT37">
        <f t="shared" si="26"/>
        <v>0.62873354254816105</v>
      </c>
      <c r="AU37">
        <f t="shared" si="23"/>
        <v>-67.763045969125685</v>
      </c>
      <c r="AW37">
        <v>34</v>
      </c>
      <c r="AX37">
        <f>IF(Z37&gt;0, (R37*SUMPRODUCT(K37:$K$98, X37:$X$98)-K37*$AZ$3)/Z37, 0)</f>
        <v>1098.9676240185663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100000</v>
      </c>
      <c r="S38">
        <f t="shared" si="1"/>
        <v>1021.4048224867987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354.60470328266024</v>
      </c>
      <c r="AC38">
        <f t="shared" si="2"/>
        <v>292.78996586079671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-3278.9854791350881</v>
      </c>
      <c r="AI38">
        <f t="shared" si="25"/>
        <v>-3282.5686564343191</v>
      </c>
      <c r="AJ38">
        <f t="shared" si="7"/>
        <v>61.814737421863526</v>
      </c>
      <c r="AK38">
        <f t="shared" si="22"/>
        <v>24.82232922978622</v>
      </c>
      <c r="AL38">
        <f t="shared" si="8"/>
        <v>-3195.9315897826696</v>
      </c>
      <c r="AN38">
        <f t="shared" si="26"/>
        <v>0</v>
      </c>
      <c r="AO38">
        <f t="shared" si="26"/>
        <v>0</v>
      </c>
      <c r="AP38">
        <f t="shared" si="26"/>
        <v>-6.7863695378764327E-2</v>
      </c>
      <c r="AQ38">
        <f t="shared" si="26"/>
        <v>-62.102445155354239</v>
      </c>
      <c r="AR38">
        <f t="shared" si="26"/>
        <v>-62.170308850733001</v>
      </c>
      <c r="AS38">
        <f t="shared" si="26"/>
        <v>1.170742098420787</v>
      </c>
      <c r="AT38">
        <f t="shared" si="26"/>
        <v>0.47012325898666696</v>
      </c>
      <c r="AU38">
        <f t="shared" si="23"/>
        <v>-60.529443493325552</v>
      </c>
      <c r="AW38">
        <v>35</v>
      </c>
      <c r="AX38">
        <f>IF(Z38&gt;0, (R38*SUMPRODUCT(K38:$K$98, X38:$X$98)-K38*$AZ$3)/Z38, 0)</f>
        <v>1021.4048224867987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100000</v>
      </c>
      <c r="S39">
        <f t="shared" si="1"/>
        <v>945.81029135778647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292.78996586079671</v>
      </c>
      <c r="AC39">
        <f t="shared" si="2"/>
        <v>237.78700324386131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-3237.6756198831945</v>
      </c>
      <c r="AI39">
        <f t="shared" si="25"/>
        <v>-3240.8182559569482</v>
      </c>
      <c r="AJ39">
        <f t="shared" si="7"/>
        <v>55.002962616935406</v>
      </c>
      <c r="AK39">
        <f t="shared" si="22"/>
        <v>20.495297610255772</v>
      </c>
      <c r="AL39">
        <f t="shared" si="8"/>
        <v>-3165.319995729757</v>
      </c>
      <c r="AN39">
        <f t="shared" si="26"/>
        <v>0</v>
      </c>
      <c r="AO39">
        <f t="shared" si="26"/>
        <v>0</v>
      </c>
      <c r="AP39">
        <f t="shared" si="26"/>
        <v>-5.3142903078067051E-2</v>
      </c>
      <c r="AQ39">
        <f t="shared" si="26"/>
        <v>-54.750049839582665</v>
      </c>
      <c r="AR39">
        <f t="shared" si="26"/>
        <v>-54.803192742660741</v>
      </c>
      <c r="AS39">
        <f t="shared" si="26"/>
        <v>0.93011632360828</v>
      </c>
      <c r="AT39">
        <f t="shared" si="26"/>
        <v>0.34658152865822478</v>
      </c>
      <c r="AU39">
        <f t="shared" si="23"/>
        <v>-53.526494890394233</v>
      </c>
      <c r="AW39">
        <v>36</v>
      </c>
      <c r="AX39">
        <f>IF(Z39&gt;0, (R39*SUMPRODUCT(K39:$K$98, X39:$X$98)-K39*$AZ$3)/Z39, 0)</f>
        <v>945.81029135778647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100000</v>
      </c>
      <c r="S40">
        <f t="shared" si="1"/>
        <v>871.72973060796267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237.78700324386131</v>
      </c>
      <c r="AC40">
        <f t="shared" si="2"/>
        <v>189.37577709929542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-3165.5388512263348</v>
      </c>
      <c r="AI40">
        <f t="shared" si="25"/>
        <v>-3168.2543685829473</v>
      </c>
      <c r="AJ40">
        <f t="shared" si="7"/>
        <v>48.411226144565887</v>
      </c>
      <c r="AK40">
        <f t="shared" si="22"/>
        <v>16.645090227070295</v>
      </c>
      <c r="AL40">
        <f t="shared" si="8"/>
        <v>-3103.1980522113113</v>
      </c>
      <c r="AN40">
        <f t="shared" si="26"/>
        <v>0</v>
      </c>
      <c r="AO40">
        <f t="shared" si="26"/>
        <v>0</v>
      </c>
      <c r="AP40">
        <f t="shared" si="26"/>
        <v>-4.1000178189384791E-2</v>
      </c>
      <c r="AQ40">
        <f t="shared" si="26"/>
        <v>-47.794817679824341</v>
      </c>
      <c r="AR40">
        <f t="shared" si="26"/>
        <v>-47.835817858013726</v>
      </c>
      <c r="AS40">
        <f t="shared" si="26"/>
        <v>0.73093581724321599</v>
      </c>
      <c r="AT40">
        <f t="shared" si="26"/>
        <v>0.25131552321932604</v>
      </c>
      <c r="AU40">
        <f t="shared" si="23"/>
        <v>-46.853566517551187</v>
      </c>
      <c r="AW40">
        <v>37</v>
      </c>
      <c r="AX40">
        <f>IF(Z40&gt;0, (R40*SUMPRODUCT(K40:$K$98, X40:$X$98)-K40*$AZ$3)/Z40, 0)</f>
        <v>871.72973060796267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100000</v>
      </c>
      <c r="S41">
        <f t="shared" si="1"/>
        <v>798.19767610230645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189.37577709929542</v>
      </c>
      <c r="AC41">
        <f t="shared" si="2"/>
        <v>147.24062343287886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-3060.2610181384453</v>
      </c>
      <c r="AI41">
        <f t="shared" si="25"/>
        <v>-3062.5668476942246</v>
      </c>
      <c r="AJ41">
        <f t="shared" si="7"/>
        <v>42.135153666416556</v>
      </c>
      <c r="AK41">
        <f t="shared" si="22"/>
        <v>13.25630439695068</v>
      </c>
      <c r="AL41">
        <f t="shared" si="8"/>
        <v>-3007.1753896308574</v>
      </c>
      <c r="AN41">
        <f t="shared" si="26"/>
        <v>0</v>
      </c>
      <c r="AO41">
        <f t="shared" si="26"/>
        <v>0</v>
      </c>
      <c r="AP41">
        <f t="shared" si="26"/>
        <v>-3.1084389351878048E-2</v>
      </c>
      <c r="AQ41">
        <f t="shared" si="26"/>
        <v>-41.254716667053792</v>
      </c>
      <c r="AR41">
        <f t="shared" si="26"/>
        <v>-41.285801056405674</v>
      </c>
      <c r="AS41">
        <f t="shared" si="26"/>
        <v>0.56801489020965235</v>
      </c>
      <c r="AT41">
        <f t="shared" si="26"/>
        <v>0.17870537143955439</v>
      </c>
      <c r="AU41">
        <f t="shared" si="23"/>
        <v>-40.539080794756465</v>
      </c>
      <c r="AW41">
        <v>38</v>
      </c>
      <c r="AX41">
        <f>IF(Z41&gt;0, (R41*SUMPRODUCT(K41:$K$98, X41:$X$98)-K41*$AZ$3)/Z41, 0)</f>
        <v>798.19767610230645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100000</v>
      </c>
      <c r="S42">
        <f t="shared" si="1"/>
        <v>723.59526129384392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147.24062343287886</v>
      </c>
      <c r="AC42">
        <f t="shared" si="2"/>
        <v>111.03917820636778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-2916.68840907206</v>
      </c>
      <c r="AI42">
        <f t="shared" si="25"/>
        <v>-2918.6065942811474</v>
      </c>
      <c r="AJ42">
        <f t="shared" si="7"/>
        <v>36.201445226511083</v>
      </c>
      <c r="AK42">
        <f t="shared" si="22"/>
        <v>10.306843640301521</v>
      </c>
      <c r="AL42">
        <f t="shared" si="8"/>
        <v>-2872.0983054143348</v>
      </c>
      <c r="AN42">
        <f t="shared" si="26"/>
        <v>0</v>
      </c>
      <c r="AO42">
        <f t="shared" si="26"/>
        <v>0</v>
      </c>
      <c r="AP42">
        <f t="shared" si="26"/>
        <v>-2.3088071236524101E-2</v>
      </c>
      <c r="AQ42">
        <f t="shared" si="26"/>
        <v>-35.106469096087643</v>
      </c>
      <c r="AR42">
        <f t="shared" si="26"/>
        <v>-35.129557167324165</v>
      </c>
      <c r="AS42">
        <f t="shared" si="26"/>
        <v>0.4357355808475124</v>
      </c>
      <c r="AT42">
        <f t="shared" si="26"/>
        <v>0.12405743671864169</v>
      </c>
      <c r="AU42">
        <f t="shared" si="23"/>
        <v>-34.569764149758015</v>
      </c>
      <c r="AW42">
        <v>39</v>
      </c>
      <c r="AX42">
        <f>IF(Z42&gt;0, (R42*SUMPRODUCT(K42:$K$98, X42:$X$98)-K42*$AZ$3)/Z42, 0)</f>
        <v>723.59526129384392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100000</v>
      </c>
      <c r="S43">
        <f t="shared" si="1"/>
        <v>646.11928263651964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111.03917820636778</v>
      </c>
      <c r="AC43">
        <f t="shared" si="2"/>
        <v>80.444558610764645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-2741.607750307081</v>
      </c>
      <c r="AI43">
        <f t="shared" si="25"/>
        <v>-2743.1640526952892</v>
      </c>
      <c r="AJ43">
        <f t="shared" si="7"/>
        <v>30.594619595603135</v>
      </c>
      <c r="AK43">
        <f t="shared" si="22"/>
        <v>7.772742474445745</v>
      </c>
      <c r="AL43">
        <f t="shared" si="8"/>
        <v>-2704.7966906252404</v>
      </c>
      <c r="AN43">
        <f t="shared" si="26"/>
        <v>0</v>
      </c>
      <c r="AO43">
        <f t="shared" si="26"/>
        <v>0</v>
      </c>
      <c r="AP43">
        <f t="shared" si="26"/>
        <v>-1.6725267676696218E-2</v>
      </c>
      <c r="AQ43">
        <f t="shared" si="26"/>
        <v>-29.463505187564973</v>
      </c>
      <c r="AR43">
        <f t="shared" si="26"/>
        <v>-29.480230455241671</v>
      </c>
      <c r="AS43">
        <f t="shared" si="26"/>
        <v>0.32879420225802303</v>
      </c>
      <c r="AT43">
        <f t="shared" si="26"/>
        <v>8.3532094695817696E-2</v>
      </c>
      <c r="AU43">
        <f t="shared" si="23"/>
        <v>-29.067904158287831</v>
      </c>
      <c r="AW43">
        <v>40</v>
      </c>
      <c r="AX43">
        <f>IF(Z43&gt;0, (R43*SUMPRODUCT(K43:$K$98, X43:$X$98)-K43*$AZ$3)/Z43, 0)</f>
        <v>646.11928263651964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12.5</v>
      </c>
      <c r="R44">
        <f t="shared" si="0"/>
        <v>100000</v>
      </c>
      <c r="S44">
        <f t="shared" si="1"/>
        <v>560.94680847283973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80.444558610764645</v>
      </c>
      <c r="AC44">
        <f t="shared" si="2"/>
        <v>55.009490477203755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-2519.3718259750676</v>
      </c>
      <c r="AI44">
        <f t="shared" si="25"/>
        <v>-2520.5976438611469</v>
      </c>
      <c r="AJ44">
        <f t="shared" si="7"/>
        <v>25.43506813356089</v>
      </c>
      <c r="AK44">
        <f t="shared" si="22"/>
        <v>5.6311191027535257</v>
      </c>
      <c r="AL44">
        <f t="shared" si="8"/>
        <v>-2489.5314566248326</v>
      </c>
      <c r="AN44">
        <f t="shared" si="26"/>
        <v>0</v>
      </c>
      <c r="AO44">
        <f t="shared" si="26"/>
        <v>0</v>
      </c>
      <c r="AP44">
        <f t="shared" si="26"/>
        <v>-1.1762158419589388E-2</v>
      </c>
      <c r="AQ44">
        <f t="shared" si="26"/>
        <v>-24.174268357065291</v>
      </c>
      <c r="AR44">
        <f t="shared" si="26"/>
        <v>-24.186030515484884</v>
      </c>
      <c r="AS44">
        <f t="shared" si="26"/>
        <v>0.24405852141454634</v>
      </c>
      <c r="AT44">
        <f t="shared" si="26"/>
        <v>5.403258976585365E-2</v>
      </c>
      <c r="AU44">
        <f t="shared" si="23"/>
        <v>-23.887939404304483</v>
      </c>
      <c r="AW44">
        <v>41</v>
      </c>
      <c r="AX44">
        <f>IF(Z44&gt;0, (R44*SUMPRODUCT(K44:$K$98, X44:$X$98)-K44*$AZ$3)/Z44, 0)</f>
        <v>560.94680847283973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100000</v>
      </c>
      <c r="S45">
        <f t="shared" si="1"/>
        <v>461.72431844616756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55.009490477203755</v>
      </c>
      <c r="AC45">
        <f t="shared" si="2"/>
        <v>34.432040918356364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-2251.2050942769024</v>
      </c>
      <c r="AI45">
        <f t="shared" si="25"/>
        <v>-2252.1372533473364</v>
      </c>
      <c r="AJ45">
        <f t="shared" si="7"/>
        <v>20.577449558847391</v>
      </c>
      <c r="AK45">
        <f t="shared" si="22"/>
        <v>3.8506643334042634</v>
      </c>
      <c r="AL45">
        <f t="shared" si="8"/>
        <v>-2227.7091394550844</v>
      </c>
      <c r="AN45">
        <f t="shared" si="26"/>
        <v>0</v>
      </c>
      <c r="AO45">
        <f t="shared" si="26"/>
        <v>0</v>
      </c>
      <c r="AP45">
        <f t="shared" si="26"/>
        <v>-7.9860693588546614E-3</v>
      </c>
      <c r="AQ45">
        <f t="shared" si="26"/>
        <v>-19.286708239116226</v>
      </c>
      <c r="AR45">
        <f t="shared" si="26"/>
        <v>-19.294694308475083</v>
      </c>
      <c r="AS45">
        <f t="shared" si="26"/>
        <v>0.17629280733042113</v>
      </c>
      <c r="AT45">
        <f t="shared" si="26"/>
        <v>3.2989726131103035E-2</v>
      </c>
      <c r="AU45">
        <f t="shared" si="23"/>
        <v>-19.085411775013554</v>
      </c>
      <c r="AW45">
        <v>42</v>
      </c>
      <c r="AX45">
        <f>IF(Z45&gt;0, (R45*SUMPRODUCT(K45:$K$98, X45:$X$98)-K45*$AZ$3)/Z45, 0)</f>
        <v>461.72431844616756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100000</v>
      </c>
      <c r="S46">
        <f t="shared" si="1"/>
        <v>337.66358085515566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34.432040918356364</v>
      </c>
      <c r="AC46">
        <f t="shared" si="2"/>
        <v>18.356778034791795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-1946.2894354161326</v>
      </c>
      <c r="AI46">
        <f t="shared" si="25"/>
        <v>-1946.968986716435</v>
      </c>
      <c r="AJ46">
        <f t="shared" si="7"/>
        <v>16.075262883564569</v>
      </c>
      <c r="AK46">
        <f t="shared" si="22"/>
        <v>2.4102428642849456</v>
      </c>
      <c r="AL46">
        <f t="shared" si="8"/>
        <v>-1928.4834809685854</v>
      </c>
      <c r="AN46">
        <f t="shared" si="26"/>
        <v>0</v>
      </c>
      <c r="AO46">
        <f t="shared" si="26"/>
        <v>0</v>
      </c>
      <c r="AP46">
        <f t="shared" si="26"/>
        <v>-5.198131632984858E-3</v>
      </c>
      <c r="AQ46">
        <f t="shared" si="26"/>
        <v>-14.88786597373624</v>
      </c>
      <c r="AR46">
        <f t="shared" si="26"/>
        <v>-14.893064105369223</v>
      </c>
      <c r="AS46">
        <f t="shared" si="26"/>
        <v>0.12296545156548934</v>
      </c>
      <c r="AT46">
        <f t="shared" si="26"/>
        <v>1.8436812158904956E-2</v>
      </c>
      <c r="AU46">
        <f t="shared" si="23"/>
        <v>-14.751661841644829</v>
      </c>
      <c r="AW46">
        <v>43</v>
      </c>
      <c r="AX46">
        <f>IF(Z46&gt;0, (R46*SUMPRODUCT(K46:$K$98, X46:$X$98)-K46*$AZ$3)/Z46, 0)</f>
        <v>337.66358085515566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100000</v>
      </c>
      <c r="S47">
        <f t="shared" si="1"/>
        <v>167.97585236749543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18.356778034791795</v>
      </c>
      <c r="AC47">
        <f t="shared" si="2"/>
        <v>6.3362739856552857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-1609.912449184111</v>
      </c>
      <c r="AI47">
        <f t="shared" si="25"/>
        <v>-1610.3839659152625</v>
      </c>
      <c r="AJ47">
        <f t="shared" si="7"/>
        <v>12.020504049136509</v>
      </c>
      <c r="AK47">
        <f t="shared" si="22"/>
        <v>1.2849744624354258</v>
      </c>
      <c r="AL47">
        <f t="shared" si="8"/>
        <v>-1597.0784874036906</v>
      </c>
      <c r="AN47">
        <f t="shared" si="26"/>
        <v>0</v>
      </c>
      <c r="AO47">
        <f t="shared" si="26"/>
        <v>0</v>
      </c>
      <c r="AP47">
        <f t="shared" si="26"/>
        <v>-3.2203576759674123E-3</v>
      </c>
      <c r="AQ47">
        <f t="shared" si="26"/>
        <v>-10.995355139796484</v>
      </c>
      <c r="AR47">
        <f t="shared" si="26"/>
        <v>-10.998575497472451</v>
      </c>
      <c r="AS47">
        <f t="shared" si="26"/>
        <v>8.2097452595388004E-2</v>
      </c>
      <c r="AT47">
        <f t="shared" si="26"/>
        <v>8.7760987047506255E-3</v>
      </c>
      <c r="AU47">
        <f t="shared" si="23"/>
        <v>-10.907701946172313</v>
      </c>
      <c r="AW47">
        <v>44</v>
      </c>
      <c r="AX47">
        <f>IF(Z47&gt;0, (R47*SUMPRODUCT(K47:$K$98, X47:$X$98)-K47*$AZ$3)/Z47, 0)</f>
        <v>167.97585236749543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100000</v>
      </c>
      <c r="S48">
        <f t="shared" si="1"/>
        <v>-84.983640772242978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6.3362739856552857</v>
      </c>
      <c r="AC48">
        <f t="shared" si="2"/>
        <v>-2.0989365786057022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-1264.6000155932384</v>
      </c>
      <c r="AI48">
        <f t="shared" si="25"/>
        <v>-1264.9087421551292</v>
      </c>
      <c r="AJ48">
        <f t="shared" si="7"/>
        <v>8.4352105642609878</v>
      </c>
      <c r="AK48">
        <f t="shared" si="22"/>
        <v>0.44353917899587003</v>
      </c>
      <c r="AL48">
        <f t="shared" si="8"/>
        <v>-1256.0299924118722</v>
      </c>
      <c r="AN48">
        <f t="shared" si="26"/>
        <v>0</v>
      </c>
      <c r="AO48">
        <f t="shared" si="26"/>
        <v>0</v>
      </c>
      <c r="AP48">
        <f t="shared" si="26"/>
        <v>-1.8826213360220556E-3</v>
      </c>
      <c r="AQ48">
        <f t="shared" si="26"/>
        <v>-7.711558591878827</v>
      </c>
      <c r="AR48">
        <f t="shared" si="26"/>
        <v>-7.7134412132148489</v>
      </c>
      <c r="AS48">
        <f t="shared" si="26"/>
        <v>5.1438098765655013E-2</v>
      </c>
      <c r="AT48">
        <f t="shared" si="26"/>
        <v>2.7047116277441633E-3</v>
      </c>
      <c r="AU48">
        <f t="shared" si="23"/>
        <v>-7.6592984028214488</v>
      </c>
      <c r="AW48">
        <v>45</v>
      </c>
      <c r="AX48">
        <f>IF(Z48&gt;0, (R48*SUMPRODUCT(K48:$K$98, X48:$X$98)-K48*$AZ$3)/Z48, 0)</f>
        <v>-84.983640772242978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100000</v>
      </c>
      <c r="S49">
        <f t="shared" si="1"/>
        <v>-497.76857212450358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-2.0989365786057022</v>
      </c>
      <c r="AC49">
        <f t="shared" si="2"/>
        <v>-7.5246517994707141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-933.43761497986077</v>
      </c>
      <c r="AI49">
        <f t="shared" si="25"/>
        <v>-933.62657457426008</v>
      </c>
      <c r="AJ49">
        <f t="shared" si="7"/>
        <v>5.4257152208650119</v>
      </c>
      <c r="AK49">
        <f t="shared" si="22"/>
        <v>-0.14692556050239916</v>
      </c>
      <c r="AL49">
        <f t="shared" si="8"/>
        <v>-928.3477849138975</v>
      </c>
      <c r="AN49">
        <f t="shared" si="26"/>
        <v>0</v>
      </c>
      <c r="AO49">
        <f t="shared" si="26"/>
        <v>0</v>
      </c>
      <c r="AP49">
        <f t="shared" si="26"/>
        <v>-1.0288212010435131E-3</v>
      </c>
      <c r="AQ49">
        <f t="shared" si="26"/>
        <v>-5.0822526963792853</v>
      </c>
      <c r="AR49">
        <f t="shared" si="26"/>
        <v>-5.0832815175803283</v>
      </c>
      <c r="AS49">
        <f t="shared" si="26"/>
        <v>2.9541187722140674E-2</v>
      </c>
      <c r="AT49">
        <f t="shared" si="26"/>
        <v>-7.999600766532925E-4</v>
      </c>
      <c r="AU49">
        <f t="shared" si="23"/>
        <v>-5.0545402899348417</v>
      </c>
      <c r="AW49">
        <v>46</v>
      </c>
      <c r="AX49">
        <f>IF(Z49&gt;0, (R49*SUMPRODUCT(K49:$K$98, X49:$X$98)-K49*$AZ$3)/Z49, 0)</f>
        <v>-497.76857212450358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100000</v>
      </c>
      <c r="S50">
        <f t="shared" si="1"/>
        <v>-1236.7934215102164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-7.5246517994707141</v>
      </c>
      <c r="AC50">
        <f t="shared" si="2"/>
        <v>-10.565972914587665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-642.25621056688851</v>
      </c>
      <c r="AI50">
        <f t="shared" si="25"/>
        <v>-642.36299853902301</v>
      </c>
      <c r="AJ50">
        <f t="shared" si="7"/>
        <v>3.0413211151169506</v>
      </c>
      <c r="AK50">
        <f t="shared" si="22"/>
        <v>-0.52672562596295003</v>
      </c>
      <c r="AL50">
        <f t="shared" si="8"/>
        <v>-639.84840304986903</v>
      </c>
      <c r="AN50">
        <f t="shared" si="26"/>
        <v>0</v>
      </c>
      <c r="AO50">
        <f t="shared" si="26"/>
        <v>0</v>
      </c>
      <c r="AP50">
        <f t="shared" si="26"/>
        <v>-5.1912898031398233E-4</v>
      </c>
      <c r="AQ50">
        <f t="shared" si="26"/>
        <v>-3.1222037934386977</v>
      </c>
      <c r="AR50">
        <f t="shared" si="26"/>
        <v>-3.1227229224190118</v>
      </c>
      <c r="AS50">
        <f t="shared" si="26"/>
        <v>1.4784791748922171E-2</v>
      </c>
      <c r="AT50">
        <f t="shared" si="26"/>
        <v>-2.5605743010742319E-3</v>
      </c>
      <c r="AU50">
        <f t="shared" si="23"/>
        <v>-3.1104987049711639</v>
      </c>
      <c r="AW50">
        <v>47</v>
      </c>
      <c r="AX50">
        <f>IF(Z50&gt;0, (R50*SUMPRODUCT(K50:$K$98, X50:$X$98)-K50*$AZ$3)/Z50, 0)</f>
        <v>-1236.7934215102164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100000</v>
      </c>
      <c r="S51">
        <f t="shared" si="1"/>
        <v>-2710.9700521741202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-10.565972914587665</v>
      </c>
      <c r="AC51">
        <f t="shared" si="2"/>
        <v>-11.865916367613563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-408.0607227336468</v>
      </c>
      <c r="AI51">
        <f t="shared" si="25"/>
        <v>-408.11543523571822</v>
      </c>
      <c r="AJ51">
        <f t="shared" si="7"/>
        <v>1.2999434530258984</v>
      </c>
      <c r="AK51">
        <f t="shared" si="22"/>
        <v>-0.73961810402113659</v>
      </c>
      <c r="AL51">
        <f t="shared" si="8"/>
        <v>-407.55510988671347</v>
      </c>
      <c r="AN51">
        <f t="shared" si="26"/>
        <v>0</v>
      </c>
      <c r="AO51">
        <f t="shared" si="26"/>
        <v>0</v>
      </c>
      <c r="AP51">
        <f t="shared" si="26"/>
        <v>-2.3747696389005444E-4</v>
      </c>
      <c r="AQ51">
        <f t="shared" si="26"/>
        <v>-1.7711677925284393</v>
      </c>
      <c r="AR51">
        <f t="shared" si="26"/>
        <v>-1.7714052694923292</v>
      </c>
      <c r="AS51">
        <f t="shared" si="26"/>
        <v>5.6423415629995172E-3</v>
      </c>
      <c r="AT51">
        <f t="shared" si="26"/>
        <v>-3.2102765388381999E-3</v>
      </c>
      <c r="AU51">
        <f t="shared" si="23"/>
        <v>-1.7689732044681679</v>
      </c>
      <c r="AW51">
        <v>48</v>
      </c>
      <c r="AX51">
        <f>IF(Z51&gt;0, (R51*SUMPRODUCT(K51:$K$98, X51:$X$98)-K51*$AZ$3)/Z51, 0)</f>
        <v>-2710.9700521741202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100000</v>
      </c>
      <c r="S52">
        <f t="shared" si="1"/>
        <v>-6056.8830076656513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-11.865916367613563</v>
      </c>
      <c r="AC52">
        <f t="shared" si="2"/>
        <v>-12.010065999059146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-235.03511842490579</v>
      </c>
      <c r="AI52">
        <f t="shared" si="25"/>
        <v>-235.0599044121534</v>
      </c>
      <c r="AJ52">
        <f t="shared" si="7"/>
        <v>0.14414963144558257</v>
      </c>
      <c r="AK52">
        <f t="shared" si="22"/>
        <v>-0.83061414573294945</v>
      </c>
      <c r="AL52">
        <f t="shared" si="8"/>
        <v>-235.74636892644077</v>
      </c>
      <c r="AN52">
        <f t="shared" si="26"/>
        <v>0</v>
      </c>
      <c r="AO52">
        <f t="shared" si="26"/>
        <v>0</v>
      </c>
      <c r="AP52">
        <f t="shared" si="26"/>
        <v>-9.6055693327609762E-5</v>
      </c>
      <c r="AQ52">
        <f t="shared" si="26"/>
        <v>-0.91085584088736382</v>
      </c>
      <c r="AR52">
        <f t="shared" si="26"/>
        <v>-0.91095189658069153</v>
      </c>
      <c r="AS52">
        <f t="shared" si="26"/>
        <v>5.5863793735964689E-4</v>
      </c>
      <c r="AT52">
        <f t="shared" si="26"/>
        <v>-3.2189646859358623E-3</v>
      </c>
      <c r="AU52">
        <f t="shared" si="23"/>
        <v>-0.91361222332926773</v>
      </c>
      <c r="AW52">
        <v>49</v>
      </c>
      <c r="AX52">
        <f>IF(Z52&gt;0, (R52*SUMPRODUCT(K52:$K$98, X52:$X$98)-K52*$AZ$3)/Z52, 0)</f>
        <v>-6056.8830076656513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100000</v>
      </c>
      <c r="S53">
        <f t="shared" si="1"/>
        <v>-14978.956865409267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-12.010065999059146</v>
      </c>
      <c r="AC53">
        <f t="shared" si="2"/>
        <v>-11.468227053265387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-119.74276465775199</v>
      </c>
      <c r="AI53">
        <f t="shared" si="25"/>
        <v>-119.75233493954489</v>
      </c>
      <c r="AJ53">
        <f t="shared" si="7"/>
        <v>-0.54183894579375824</v>
      </c>
      <c r="AK53">
        <f t="shared" si="22"/>
        <v>-0.84070461993414025</v>
      </c>
      <c r="AL53">
        <f t="shared" si="8"/>
        <v>-121.13487850527279</v>
      </c>
      <c r="AN53">
        <f t="shared" si="26"/>
        <v>0</v>
      </c>
      <c r="AO53">
        <f t="shared" si="26"/>
        <v>0</v>
      </c>
      <c r="AP53">
        <f t="shared" si="26"/>
        <v>-3.3114910992681324E-5</v>
      </c>
      <c r="AQ53">
        <f t="shared" si="26"/>
        <v>-0.41433168630378975</v>
      </c>
      <c r="AR53">
        <f t="shared" si="26"/>
        <v>-0.41436480121478242</v>
      </c>
      <c r="AS53">
        <f t="shared" si="26"/>
        <v>-1.8748610386394788E-3</v>
      </c>
      <c r="AT53">
        <f t="shared" si="26"/>
        <v>-2.908990483527712E-3</v>
      </c>
      <c r="AU53">
        <f t="shared" si="23"/>
        <v>-0.41914865273694962</v>
      </c>
      <c r="AW53">
        <v>50</v>
      </c>
      <c r="AX53">
        <f>IF(Z53&gt;0, (R53*SUMPRODUCT(K53:$K$98, X53:$X$98)-K53*$AZ$3)/Z53, 0)</f>
        <v>-14978.956865409267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100000</v>
      </c>
      <c r="S54">
        <f t="shared" si="1"/>
        <v>-44054.121923577673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-11.468227053265387</v>
      </c>
      <c r="AC54">
        <f t="shared" si="2"/>
        <v>-10.585509822889604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-51.768210937774178</v>
      </c>
      <c r="AI54">
        <f t="shared" si="25"/>
        <v>-51.771214490381936</v>
      </c>
      <c r="AJ54">
        <f t="shared" si="7"/>
        <v>-0.88271723037578376</v>
      </c>
      <c r="AK54">
        <f t="shared" si="22"/>
        <v>-0.80277589372857716</v>
      </c>
      <c r="AL54">
        <f t="shared" si="8"/>
        <v>-53.456707614486298</v>
      </c>
      <c r="AN54">
        <f t="shared" si="26"/>
        <v>0</v>
      </c>
      <c r="AO54">
        <f t="shared" si="26"/>
        <v>0</v>
      </c>
      <c r="AP54">
        <f t="shared" si="26"/>
        <v>-9.2793186147233587E-6</v>
      </c>
      <c r="AQ54">
        <f t="shared" si="26"/>
        <v>-0.15993517881617392</v>
      </c>
      <c r="AR54">
        <f t="shared" si="26"/>
        <v>-0.15994445813478864</v>
      </c>
      <c r="AS54">
        <f t="shared" si="26"/>
        <v>-2.7271086932860269E-3</v>
      </c>
      <c r="AT54">
        <f t="shared" si="26"/>
        <v>-2.4801341168062038E-3</v>
      </c>
      <c r="AU54">
        <f t="shared" si="23"/>
        <v>-0.16515170094488085</v>
      </c>
      <c r="AW54">
        <v>51</v>
      </c>
      <c r="AX54">
        <f>IF(Z54&gt;0, (R54*SUMPRODUCT(K54:$K$98, X54:$X$98)-K54*$AZ$3)/Z54, 0)</f>
        <v>-44054.121923577673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100000</v>
      </c>
      <c r="S55">
        <f t="shared" si="1"/>
        <v>-167420.0418544281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-10.585509822889604</v>
      </c>
      <c r="AC55">
        <f t="shared" si="2"/>
        <v>-9.5873656118133024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-18.061602658111653</v>
      </c>
      <c r="AI55">
        <f t="shared" si="25"/>
        <v>-18.062318474861073</v>
      </c>
      <c r="AJ55">
        <f t="shared" si="7"/>
        <v>-0.99814421107630125</v>
      </c>
      <c r="AK55">
        <f t="shared" si="22"/>
        <v>-0.74098568760227235</v>
      </c>
      <c r="AL55">
        <f t="shared" si="8"/>
        <v>-19.801448373539646</v>
      </c>
      <c r="AN55">
        <f t="shared" si="26"/>
        <v>0</v>
      </c>
      <c r="AO55">
        <f t="shared" si="26"/>
        <v>0</v>
      </c>
      <c r="AP55">
        <f t="shared" si="26"/>
        <v>-1.9745342774744787E-6</v>
      </c>
      <c r="AQ55">
        <f t="shared" si="26"/>
        <v>-4.9821764555747924E-2</v>
      </c>
      <c r="AR55">
        <f t="shared" si="26"/>
        <v>-4.9823739090025403E-2</v>
      </c>
      <c r="AS55">
        <f t="shared" si="26"/>
        <v>-2.7533163484023547E-3</v>
      </c>
      <c r="AT55">
        <f t="shared" si="26"/>
        <v>-2.0439611681037336E-3</v>
      </c>
      <c r="AU55">
        <f t="shared" si="23"/>
        <v>-5.4621016606531486E-2</v>
      </c>
      <c r="AW55">
        <v>52</v>
      </c>
      <c r="AX55">
        <f>IF(Z55&gt;0, (R55*SUMPRODUCT(K55:$K$98, X55:$X$98)-K55*$AZ$3)/Z55, 0)</f>
        <v>-167420.0418544281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100000</v>
      </c>
      <c r="S56">
        <f t="shared" si="1"/>
        <v>-635883.66936349031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-9.5873656118133024</v>
      </c>
      <c r="AC56">
        <f t="shared" si="2"/>
        <v>-8.6031879211079119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-4.3163186842553758</v>
      </c>
      <c r="AI56">
        <f t="shared" si="25"/>
        <v>-4.3164878030017677</v>
      </c>
      <c r="AJ56">
        <f t="shared" si="7"/>
        <v>-0.98417769070539052</v>
      </c>
      <c r="AK56">
        <f t="shared" si="22"/>
        <v>-0.67111559282693123</v>
      </c>
      <c r="AL56">
        <f t="shared" si="8"/>
        <v>-5.9717810865340892</v>
      </c>
      <c r="AN56">
        <f t="shared" si="26"/>
        <v>0</v>
      </c>
      <c r="AO56">
        <f t="shared" si="26"/>
        <v>0</v>
      </c>
      <c r="AP56">
        <f t="shared" si="26"/>
        <v>-4.1652066127091988E-7</v>
      </c>
      <c r="AQ56">
        <f t="shared" si="26"/>
        <v>-1.0630612814830739E-2</v>
      </c>
      <c r="AR56">
        <f t="shared" si="26"/>
        <v>-1.0631029335492009E-2</v>
      </c>
      <c r="AS56">
        <f t="shared" si="26"/>
        <v>-2.4239201820400705E-3</v>
      </c>
      <c r="AT56">
        <f t="shared" si="26"/>
        <v>-1.6528830568889007E-3</v>
      </c>
      <c r="AU56">
        <f t="shared" si="23"/>
        <v>-1.470783257442098E-2</v>
      </c>
      <c r="AW56">
        <v>53</v>
      </c>
      <c r="AX56">
        <f>IF(Z56&gt;0, (R56*SUMPRODUCT(K56:$K$98, X56:$X$98)-K56*$AZ$3)/Z56, 0)</f>
        <v>-635883.66936349031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100000</v>
      </c>
      <c r="S57">
        <f t="shared" si="1"/>
        <v>-2428877.7279825476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-8.6031879211079119</v>
      </c>
      <c r="AC57">
        <f t="shared" si="2"/>
        <v>-7.6906047345824398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-1.0227884464364845</v>
      </c>
      <c r="AI57">
        <f t="shared" si="25"/>
        <v>-1.0228280254396078</v>
      </c>
      <c r="AJ57">
        <f t="shared" si="7"/>
        <v>-0.9125831865254721</v>
      </c>
      <c r="AK57">
        <f t="shared" si="22"/>
        <v>-0.60222315447755392</v>
      </c>
      <c r="AL57">
        <f t="shared" si="8"/>
        <v>-2.5376343664426337</v>
      </c>
      <c r="AN57">
        <f t="shared" si="26"/>
        <v>0</v>
      </c>
      <c r="AO57">
        <f t="shared" si="26"/>
        <v>0</v>
      </c>
      <c r="AP57">
        <f t="shared" si="26"/>
        <v>-8.7034537783207294E-8</v>
      </c>
      <c r="AQ57">
        <f t="shared" si="26"/>
        <v>-2.249119802435846E-3</v>
      </c>
      <c r="AR57">
        <f t="shared" si="26"/>
        <v>-2.249206836973629E-3</v>
      </c>
      <c r="AS57">
        <f t="shared" si="26"/>
        <v>-2.0067775729532607E-3</v>
      </c>
      <c r="AT57">
        <f t="shared" si="26"/>
        <v>-1.3242934322732997E-3</v>
      </c>
      <c r="AU57">
        <f t="shared" si="23"/>
        <v>-5.5802778422001896E-3</v>
      </c>
      <c r="AW57">
        <v>54</v>
      </c>
      <c r="AX57">
        <f>IF(Z57&gt;0, (R57*SUMPRODUCT(K57:$K$98, X57:$X$98)-K57*$AZ$3)/Z57, 0)</f>
        <v>-2428877.7279825476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100000</v>
      </c>
      <c r="S58">
        <f t="shared" si="1"/>
        <v>-9367407.8817980662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-7.6906047345824398</v>
      </c>
      <c r="AC58">
        <f t="shared" si="2"/>
        <v>-6.8685558192596048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-0.24014172967508415</v>
      </c>
      <c r="AI58">
        <f t="shared" si="25"/>
        <v>-0.24015089517196697</v>
      </c>
      <c r="AJ58">
        <f t="shared" si="7"/>
        <v>-0.82204891532283497</v>
      </c>
      <c r="AK58">
        <f t="shared" si="22"/>
        <v>-0.53834233142077081</v>
      </c>
      <c r="AL58">
        <f t="shared" si="8"/>
        <v>-1.600542141915573</v>
      </c>
      <c r="AN58">
        <f t="shared" si="26"/>
        <v>0</v>
      </c>
      <c r="AO58">
        <f t="shared" si="26"/>
        <v>0</v>
      </c>
      <c r="AP58">
        <f t="shared" si="26"/>
        <v>-1.7995535190849955E-8</v>
      </c>
      <c r="AQ58">
        <f t="shared" si="26"/>
        <v>-4.7149423565445188E-4</v>
      </c>
      <c r="AR58">
        <f t="shared" si="26"/>
        <v>-4.7151223118964273E-4</v>
      </c>
      <c r="AS58">
        <f t="shared" si="26"/>
        <v>-1.6140107157765916E-3</v>
      </c>
      <c r="AT58">
        <f t="shared" si="26"/>
        <v>-1.0569812519344386E-3</v>
      </c>
      <c r="AU58">
        <f t="shared" si="23"/>
        <v>-3.1425041989006732E-3</v>
      </c>
      <c r="AW58">
        <v>55</v>
      </c>
      <c r="AX58">
        <f>IF(Z58&gt;0, (R58*SUMPRODUCT(K58:$K$98, X58:$X$98)-K58*$AZ$3)/Z58, 0)</f>
        <v>-9367407.8817980662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100000</v>
      </c>
      <c r="S59">
        <f t="shared" si="1"/>
        <v>-36547964.294058271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-6.8685558192596048</v>
      </c>
      <c r="AC59">
        <f t="shared" si="2"/>
        <v>-6.1330469249905537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-5.5809918531994032E-2</v>
      </c>
      <c r="AI59">
        <f t="shared" si="25"/>
        <v>-5.5812016134091529E-2</v>
      </c>
      <c r="AJ59">
        <f t="shared" si="7"/>
        <v>-0.73550889426905108</v>
      </c>
      <c r="AK59">
        <f t="shared" si="22"/>
        <v>-0.48079890734817238</v>
      </c>
      <c r="AL59">
        <f t="shared" si="8"/>
        <v>-1.2721198177513149</v>
      </c>
      <c r="AN59">
        <f t="shared" si="26"/>
        <v>0</v>
      </c>
      <c r="AO59">
        <f t="shared" si="26"/>
        <v>0</v>
      </c>
      <c r="AP59">
        <f t="shared" si="26"/>
        <v>-3.6771711074674246E-9</v>
      </c>
      <c r="AQ59">
        <f t="shared" si="26"/>
        <v>-9.7836772846985278E-5</v>
      </c>
      <c r="AR59">
        <f t="shared" si="26"/>
        <v>-9.7840450018092748E-5</v>
      </c>
      <c r="AS59">
        <f t="shared" si="26"/>
        <v>-1.2893732603154798E-3</v>
      </c>
      <c r="AT59">
        <f t="shared" si="26"/>
        <v>-8.4285759091971162E-4</v>
      </c>
      <c r="AU59">
        <f t="shared" si="23"/>
        <v>-2.2300713012532842E-3</v>
      </c>
      <c r="AW59">
        <v>56</v>
      </c>
      <c r="AX59">
        <f>IF(Z59&gt;0, (R59*SUMPRODUCT(K59:$K$98, X59:$X$98)-K59*$AZ$3)/Z59, 0)</f>
        <v>-36547964.294058271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100000</v>
      </c>
      <c r="S60">
        <f t="shared" si="1"/>
        <v>-144289416.45390084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-6.1330469249905537</v>
      </c>
      <c r="AC60">
        <f t="shared" si="2"/>
        <v>-5.4760194148841999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-1.2817845010098186E-2</v>
      </c>
      <c r="AI60">
        <f t="shared" si="25"/>
        <v>-1.2818319405548444E-2</v>
      </c>
      <c r="AJ60">
        <f t="shared" si="7"/>
        <v>-0.65702751010635385</v>
      </c>
      <c r="AK60">
        <f t="shared" si="22"/>
        <v>-0.42931328474933877</v>
      </c>
      <c r="AL60">
        <f t="shared" si="8"/>
        <v>-1.0991591142612411</v>
      </c>
      <c r="AN60">
        <f t="shared" si="26"/>
        <v>0</v>
      </c>
      <c r="AO60">
        <f t="shared" si="26"/>
        <v>0</v>
      </c>
      <c r="AP60">
        <f t="shared" si="26"/>
        <v>-7.4252866322445678E-10</v>
      </c>
      <c r="AQ60">
        <f t="shared" si="26"/>
        <v>-2.0062623525581131E-5</v>
      </c>
      <c r="AR60">
        <f t="shared" si="26"/>
        <v>-2.0063366054244358E-5</v>
      </c>
      <c r="AS60">
        <f t="shared" si="26"/>
        <v>-1.0283862514197117E-3</v>
      </c>
      <c r="AT60">
        <f t="shared" si="26"/>
        <v>-6.7196559169431069E-4</v>
      </c>
      <c r="AU60">
        <f t="shared" si="23"/>
        <v>-1.7204152091682668E-3</v>
      </c>
      <c r="AW60">
        <v>57</v>
      </c>
      <c r="AX60">
        <f>IF(Z60&gt;0, (R60*SUMPRODUCT(K60:$K$98, X60:$X$98)-K60*$AZ$3)/Z60, 0)</f>
        <v>-144289416.45390084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100000</v>
      </c>
      <c r="S61">
        <f t="shared" si="1"/>
        <v>-577074090.50683987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-5.4760194148841999</v>
      </c>
      <c r="AC61">
        <f t="shared" si="2"/>
        <v>-4.8893204177941527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-2.9099515365344102E-3</v>
      </c>
      <c r="AI61">
        <f t="shared" si="25"/>
        <v>-2.9100574440880985E-3</v>
      </c>
      <c r="AJ61">
        <f t="shared" si="7"/>
        <v>-0.58669899709004714</v>
      </c>
      <c r="AK61">
        <f t="shared" si="22"/>
        <v>-0.38332135904189402</v>
      </c>
      <c r="AL61">
        <f t="shared" si="8"/>
        <v>-0.97293041357602927</v>
      </c>
      <c r="AN61">
        <f t="shared" si="26"/>
        <v>0</v>
      </c>
      <c r="AO61">
        <f t="shared" si="26"/>
        <v>0</v>
      </c>
      <c r="AP61">
        <f t="shared" si="26"/>
        <v>-1.4800678387991751E-10</v>
      </c>
      <c r="AQ61">
        <f t="shared" si="26"/>
        <v>-4.0666841331907462E-6</v>
      </c>
      <c r="AR61">
        <f t="shared" si="26"/>
        <v>-4.0668321399746262E-6</v>
      </c>
      <c r="AS61">
        <f t="shared" si="26"/>
        <v>-8.1991726407461599E-4</v>
      </c>
      <c r="AT61">
        <f t="shared" si="26"/>
        <v>-5.3569513758475965E-4</v>
      </c>
      <c r="AU61">
        <f t="shared" si="23"/>
        <v>-1.3596792337993502E-3</v>
      </c>
      <c r="AW61">
        <v>58</v>
      </c>
      <c r="AX61">
        <f>IF(Z61&gt;0, (R61*SUMPRODUCT(K61:$K$98, X61:$X$98)-K61*$AZ$3)/Z61, 0)</f>
        <v>-577074090.50683987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100000</v>
      </c>
      <c r="S62">
        <f t="shared" si="1"/>
        <v>-2339952811.1598306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-4.8893204177941527</v>
      </c>
      <c r="AC62">
        <f t="shared" si="2"/>
        <v>-4.3654681811625968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-6.5222559368428856E-4</v>
      </c>
      <c r="AI62">
        <f t="shared" si="25"/>
        <v>-6.5224891396322934E-4</v>
      </c>
      <c r="AJ62">
        <f t="shared" si="7"/>
        <v>-0.52385223663155589</v>
      </c>
      <c r="AK62">
        <f t="shared" si="22"/>
        <v>-0.34225242924559074</v>
      </c>
      <c r="AL62">
        <f t="shared" si="8"/>
        <v>-0.86675691479110983</v>
      </c>
      <c r="AN62">
        <f t="shared" si="26"/>
        <v>0</v>
      </c>
      <c r="AO62">
        <f t="shared" si="26"/>
        <v>0</v>
      </c>
      <c r="AP62">
        <f t="shared" si="26"/>
        <v>-2.9098486680541556E-11</v>
      </c>
      <c r="AQ62">
        <f t="shared" si="26"/>
        <v>-8.138315068493699E-7</v>
      </c>
      <c r="AR62">
        <f t="shared" si="26"/>
        <v>-8.1386060533605046E-7</v>
      </c>
      <c r="AS62">
        <f t="shared" si="26"/>
        <v>-6.5365030019143451E-4</v>
      </c>
      <c r="AT62">
        <f t="shared" si="26"/>
        <v>-4.2705440098172906E-4</v>
      </c>
      <c r="AU62">
        <f t="shared" si="23"/>
        <v>-1.0815185617784996E-3</v>
      </c>
      <c r="AW62">
        <v>59</v>
      </c>
      <c r="AX62">
        <f>IF(Z62&gt;0, (R62*SUMPRODUCT(K62:$K$98, X62:$X$98)-K62*$AZ$3)/Z62, 0)</f>
        <v>-2339952811.1598306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100000</v>
      </c>
      <c r="S63">
        <f t="shared" si="1"/>
        <v>-9626054936.9286385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-4.3654681811625968</v>
      </c>
      <c r="AC63">
        <f t="shared" si="2"/>
        <v>-3.8977401527479518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-1.4420504565478484E-4</v>
      </c>
      <c r="AI63">
        <f t="shared" si="25"/>
        <v>-1.4421010710022938E-4</v>
      </c>
      <c r="AJ63">
        <f t="shared" si="7"/>
        <v>-0.467728028414645</v>
      </c>
      <c r="AK63">
        <f t="shared" si="22"/>
        <v>-0.30558277268138179</v>
      </c>
      <c r="AL63">
        <f t="shared" si="8"/>
        <v>-0.7734550112031271</v>
      </c>
      <c r="AN63">
        <f t="shared" si="26"/>
        <v>0</v>
      </c>
      <c r="AO63">
        <f t="shared" si="26"/>
        <v>0</v>
      </c>
      <c r="AP63">
        <f t="shared" si="26"/>
        <v>-5.6388845100529684E-12</v>
      </c>
      <c r="AQ63">
        <f t="shared" si="26"/>
        <v>-1.6065679401769155E-7</v>
      </c>
      <c r="AR63">
        <f t="shared" si="26"/>
        <v>-1.606624329022016E-7</v>
      </c>
      <c r="AS63">
        <f t="shared" si="26"/>
        <v>-5.2108915590374334E-4</v>
      </c>
      <c r="AT63">
        <f t="shared" si="26"/>
        <v>-3.4044542854315055E-4</v>
      </c>
      <c r="AU63">
        <f t="shared" si="23"/>
        <v>-8.6169524687979612E-4</v>
      </c>
      <c r="AW63">
        <v>60</v>
      </c>
      <c r="AX63">
        <f>IF(Z63&gt;0, (R63*SUMPRODUCT(K63:$K$98, X63:$X$98)-K63*$AZ$3)/Z63, 0)</f>
        <v>-9626054936.9286385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100000</v>
      </c>
      <c r="S64">
        <f t="shared" si="1"/>
        <v>-40226743041.092285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-3.8977401527479518</v>
      </c>
      <c r="AC64">
        <f t="shared" si="2"/>
        <v>-3.4801252756849679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-3.143537512904765E-5</v>
      </c>
      <c r="AI64">
        <f t="shared" si="25"/>
        <v>-3.1436456538146611E-5</v>
      </c>
      <c r="AJ64">
        <f t="shared" si="7"/>
        <v>-0.41761487706298395</v>
      </c>
      <c r="AK64">
        <f t="shared" si="22"/>
        <v>-0.27284181069235663</v>
      </c>
      <c r="AL64">
        <f t="shared" si="8"/>
        <v>-0.69048812421187877</v>
      </c>
      <c r="AN64">
        <f t="shared" si="26"/>
        <v>0</v>
      </c>
      <c r="AO64">
        <f t="shared" si="26"/>
        <v>0</v>
      </c>
      <c r="AP64">
        <f t="shared" si="26"/>
        <v>-1.0756986820349007E-12</v>
      </c>
      <c r="AQ64">
        <f t="shared" si="26"/>
        <v>-3.1269379579095361E-8</v>
      </c>
      <c r="AR64">
        <f t="shared" si="26"/>
        <v>-3.1270455277777398E-8</v>
      </c>
      <c r="AS64">
        <f t="shared" si="26"/>
        <v>-4.1540964773450454E-4</v>
      </c>
      <c r="AT64">
        <f t="shared" si="26"/>
        <v>-2.7140106038382901E-4</v>
      </c>
      <c r="AU64">
        <f t="shared" si="23"/>
        <v>-6.8684197857361135E-4</v>
      </c>
      <c r="AW64">
        <v>61</v>
      </c>
      <c r="AX64">
        <f>IF(Z64&gt;0, (R64*SUMPRODUCT(K64:$K$98, X64:$X$98)-K64*$AZ$3)/Z64, 0)</f>
        <v>-40226743041.092285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100000</v>
      </c>
      <c r="S65">
        <f t="shared" si="1"/>
        <v>-170889103980.51959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-3.4801252756849679</v>
      </c>
      <c r="AC65">
        <f t="shared" si="2"/>
        <v>-3.1072547375616888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-6.7464728440292454E-6</v>
      </c>
      <c r="AI65">
        <f t="shared" si="25"/>
        <v>-6.7467001299317092E-6</v>
      </c>
      <c r="AJ65">
        <f t="shared" si="7"/>
        <v>-0.37287053812327908</v>
      </c>
      <c r="AK65">
        <f t="shared" si="22"/>
        <v>-0.24360876929794778</v>
      </c>
      <c r="AL65">
        <f t="shared" si="8"/>
        <v>-0.61648605412135682</v>
      </c>
      <c r="AN65">
        <f t="shared" si="26"/>
        <v>0</v>
      </c>
      <c r="AO65">
        <f t="shared" si="26"/>
        <v>0</v>
      </c>
      <c r="AP65">
        <f t="shared" si="26"/>
        <v>-2.0186224254739033E-13</v>
      </c>
      <c r="AQ65">
        <f t="shared" si="26"/>
        <v>-5.9918284540105322E-9</v>
      </c>
      <c r="AR65">
        <f t="shared" si="26"/>
        <v>-5.9920303162530788E-9</v>
      </c>
      <c r="AS65">
        <f t="shared" si="26"/>
        <v>-3.3116212747622193E-4</v>
      </c>
      <c r="AT65">
        <f t="shared" si="26"/>
        <v>-2.1635927235929794E-4</v>
      </c>
      <c r="AU65">
        <f t="shared" si="23"/>
        <v>-5.4752739186583613E-4</v>
      </c>
      <c r="AW65">
        <v>62</v>
      </c>
      <c r="AX65">
        <f>IF(Z65&gt;0, (R65*SUMPRODUCT(K65:$K$98, X65:$X$98)-K65*$AZ$3)/Z65, 0)</f>
        <v>-170889103980.51959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100000</v>
      </c>
      <c r="S66">
        <f t="shared" si="1"/>
        <v>-738922325354.94031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-3.1072547375616888</v>
      </c>
      <c r="AC66">
        <f t="shared" si="2"/>
        <v>-2.7743345923100713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-1.4246474832277945E-6</v>
      </c>
      <c r="AI66">
        <f t="shared" si="25"/>
        <v>-1.4246944153358306E-6</v>
      </c>
      <c r="AJ66">
        <f t="shared" si="7"/>
        <v>-0.33292014525161751</v>
      </c>
      <c r="AK66">
        <f t="shared" si="22"/>
        <v>-0.21750783162931825</v>
      </c>
      <c r="AL66">
        <f t="shared" si="8"/>
        <v>-0.55042940157535103</v>
      </c>
      <c r="AN66">
        <f t="shared" si="26"/>
        <v>0</v>
      </c>
      <c r="AO66">
        <f t="shared" si="26"/>
        <v>0</v>
      </c>
      <c r="AP66">
        <f t="shared" si="26"/>
        <v>-3.7216423365492906E-14</v>
      </c>
      <c r="AQ66">
        <f t="shared" si="26"/>
        <v>-1.1297230425183168E-9</v>
      </c>
      <c r="AR66">
        <f t="shared" si="26"/>
        <v>-1.1297602589416823E-9</v>
      </c>
      <c r="AS66">
        <f t="shared" si="26"/>
        <v>-2.6400043788878786E-4</v>
      </c>
      <c r="AT66">
        <f t="shared" si="26"/>
        <v>-1.7248028878210928E-4</v>
      </c>
      <c r="AU66">
        <f t="shared" si="23"/>
        <v>-4.3648185643115604E-4</v>
      </c>
      <c r="AW66">
        <v>63</v>
      </c>
      <c r="AX66">
        <f>IF(Z66&gt;0, (R66*SUMPRODUCT(K66:$K$98, X66:$X$98)-K66*$AZ$3)/Z66, 0)</f>
        <v>-738922325354.94031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7">$C$6</f>
        <v>100000</v>
      </c>
      <c r="S67">
        <f t="shared" ref="S67:S89" si="28">AX67</f>
        <v>-3256638482872.8179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-2.7743345923100713</v>
      </c>
      <c r="AC67">
        <f t="shared" ref="AC67:AC89" si="29">S67*Z67</f>
        <v>-2.4770844584010043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-9.5078271330560152E-12</v>
      </c>
      <c r="AH67">
        <f t="shared" ref="AH67:AH89" si="32">-X67*R67</f>
        <v>-2.9563967858180259E-7</v>
      </c>
      <c r="AI67">
        <f t="shared" ref="AI67:AI89" si="33">SUM(AE67:AH67)</f>
        <v>-2.9564918640893564E-7</v>
      </c>
      <c r="AJ67">
        <f t="shared" ref="AJ67:AJ89" si="34">AB67-AC67</f>
        <v>-0.29725013390906696</v>
      </c>
      <c r="AK67">
        <f t="shared" si="22"/>
        <v>-0.19420342146170502</v>
      </c>
      <c r="AL67">
        <f t="shared" ref="AL67:AL89" si="35">SUM(AI67:AK67)</f>
        <v>-0.49145385101995842</v>
      </c>
      <c r="AN67">
        <f t="shared" ref="AN67:AT89" si="36">AE67*$K67</f>
        <v>0</v>
      </c>
      <c r="AO67">
        <f t="shared" si="36"/>
        <v>0</v>
      </c>
      <c r="AP67">
        <f t="shared" si="36"/>
        <v>-6.7317476296450096E-15</v>
      </c>
      <c r="AQ67">
        <f t="shared" si="36"/>
        <v>-2.0931929847596831E-10</v>
      </c>
      <c r="AR67">
        <f t="shared" si="36"/>
        <v>-2.0932603022359794E-10</v>
      </c>
      <c r="AS67">
        <f t="shared" si="36"/>
        <v>-2.1045953574366845E-4</v>
      </c>
      <c r="AT67">
        <f t="shared" si="36"/>
        <v>-1.3750023047311976E-4</v>
      </c>
      <c r="AU67">
        <f t="shared" si="23"/>
        <v>-3.4795997554281846E-4</v>
      </c>
      <c r="AW67">
        <v>64</v>
      </c>
      <c r="AX67">
        <f>IF(Z67&gt;0, (R67*SUMPRODUCT(K67:$K$98, X67:$X$98)-K67*$AZ$3)/Z67, 0)</f>
        <v>-3256638482872.8179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12.5</v>
      </c>
      <c r="R68">
        <f t="shared" si="27"/>
        <v>100000</v>
      </c>
      <c r="S68">
        <f t="shared" si="28"/>
        <v>-14640142872575.975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-2.4770844584010043</v>
      </c>
      <c r="AC68">
        <f t="shared" si="29"/>
        <v>-2.2116825523256893</v>
      </c>
      <c r="AE68">
        <f t="shared" si="30"/>
        <v>0</v>
      </c>
      <c r="AF68">
        <f t="shared" si="31"/>
        <v>0</v>
      </c>
      <c r="AG68">
        <f t="shared" si="31"/>
        <v>-1.8883717286569568E-12</v>
      </c>
      <c r="AH68">
        <f t="shared" si="32"/>
        <v>-6.0195017064547986E-8</v>
      </c>
      <c r="AI68">
        <f t="shared" si="33"/>
        <v>-6.0196905436276647E-8</v>
      </c>
      <c r="AJ68">
        <f t="shared" si="34"/>
        <v>-0.265401906075315</v>
      </c>
      <c r="AK68">
        <f t="shared" si="22"/>
        <v>-0.17339591208807031</v>
      </c>
      <c r="AL68">
        <f t="shared" si="35"/>
        <v>-0.43879787836029077</v>
      </c>
      <c r="AN68">
        <f t="shared" si="36"/>
        <v>0</v>
      </c>
      <c r="AO68">
        <f t="shared" si="36"/>
        <v>0</v>
      </c>
      <c r="AP68">
        <f t="shared" si="36"/>
        <v>-1.1937572338312637E-15</v>
      </c>
      <c r="AQ68">
        <f t="shared" si="36"/>
        <v>-3.8053014653268172E-11</v>
      </c>
      <c r="AR68">
        <f t="shared" si="36"/>
        <v>-3.8054208410502008E-11</v>
      </c>
      <c r="AS68">
        <f t="shared" si="36"/>
        <v>-1.677770538724093E-4</v>
      </c>
      <c r="AT68">
        <f t="shared" si="36"/>
        <v>-1.0961434193844907E-4</v>
      </c>
      <c r="AU68">
        <f t="shared" si="23"/>
        <v>-2.773914338650668E-4</v>
      </c>
      <c r="AW68">
        <v>65</v>
      </c>
      <c r="AX68">
        <f>IF(Z68&gt;0, (R68*SUMPRODUCT(K68:$K$98, X68:$X$98)-K68*$AZ$3)/Z68, 0)</f>
        <v>-14640142872575.975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7"/>
        <v>100000</v>
      </c>
      <c r="S69">
        <f t="shared" si="28"/>
        <v>-67220189988066.547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-2.2116825523256893</v>
      </c>
      <c r="AC69">
        <f t="shared" si="29"/>
        <v>-1.9747165646096048</v>
      </c>
      <c r="AE69">
        <f t="shared" si="30"/>
        <v>0</v>
      </c>
      <c r="AF69">
        <f t="shared" si="31"/>
        <v>0</v>
      </c>
      <c r="AG69">
        <f t="shared" si="31"/>
        <v>-3.6721046254112267E-13</v>
      </c>
      <c r="AH69">
        <f t="shared" si="32"/>
        <v>-1.2018220390634116E-8</v>
      </c>
      <c r="AI69">
        <f t="shared" si="33"/>
        <v>-1.2018587601096657E-8</v>
      </c>
      <c r="AJ69">
        <f t="shared" si="34"/>
        <v>-0.23696598771608457</v>
      </c>
      <c r="AK69">
        <f t="shared" si="22"/>
        <v>-0.15481777866279828</v>
      </c>
      <c r="AL69">
        <f t="shared" si="35"/>
        <v>-0.39178377839747047</v>
      </c>
      <c r="AN69">
        <f t="shared" si="36"/>
        <v>0</v>
      </c>
      <c r="AO69">
        <f t="shared" si="36"/>
        <v>0</v>
      </c>
      <c r="AP69">
        <f t="shared" si="36"/>
        <v>-2.0726479938125193E-16</v>
      </c>
      <c r="AQ69">
        <f t="shared" si="36"/>
        <v>-6.7834506156139215E-12</v>
      </c>
      <c r="AR69">
        <f t="shared" si="36"/>
        <v>-6.7836578804133024E-12</v>
      </c>
      <c r="AS69">
        <f t="shared" si="36"/>
        <v>-1.3375084022464171E-4</v>
      </c>
      <c r="AT69">
        <f t="shared" si="36"/>
        <v>-8.7383882292303954E-5</v>
      </c>
      <c r="AU69">
        <f t="shared" si="23"/>
        <v>-2.2113472930060355E-4</v>
      </c>
      <c r="AW69">
        <v>66</v>
      </c>
      <c r="AX69">
        <f>IF(Z69&gt;0, (R69*SUMPRODUCT(K69:$K$98, X69:$X$98)-K69*$AZ$3)/Z69, 0)</f>
        <v>-67220189988066.547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12.5</v>
      </c>
      <c r="R70">
        <f t="shared" si="27"/>
        <v>100000</v>
      </c>
      <c r="S70">
        <f t="shared" si="28"/>
        <v>-315424170825285.69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-1.9747165646096048</v>
      </c>
      <c r="AC70">
        <f t="shared" si="29"/>
        <v>-1.763139789835908</v>
      </c>
      <c r="AE70">
        <f t="shared" si="30"/>
        <v>0</v>
      </c>
      <c r="AF70">
        <f t="shared" si="31"/>
        <v>0</v>
      </c>
      <c r="AG70">
        <f t="shared" si="31"/>
        <v>-6.9871777154187873E-14</v>
      </c>
      <c r="AH70">
        <f t="shared" si="32"/>
        <v>-2.3493326460921885E-9</v>
      </c>
      <c r="AI70">
        <f t="shared" si="33"/>
        <v>-2.3494025178693426E-9</v>
      </c>
      <c r="AJ70">
        <f t="shared" si="34"/>
        <v>-0.21157677477369674</v>
      </c>
      <c r="AK70">
        <f t="shared" si="22"/>
        <v>-0.13823015952267234</v>
      </c>
      <c r="AL70">
        <f t="shared" si="35"/>
        <v>-0.34980693664577156</v>
      </c>
      <c r="AN70">
        <f t="shared" si="36"/>
        <v>0</v>
      </c>
      <c r="AO70">
        <f t="shared" si="36"/>
        <v>0</v>
      </c>
      <c r="AP70">
        <f t="shared" si="36"/>
        <v>-3.5212290049792109E-17</v>
      </c>
      <c r="AQ70">
        <f t="shared" si="36"/>
        <v>-1.183959903797659E-12</v>
      </c>
      <c r="AR70">
        <f t="shared" si="36"/>
        <v>-1.1839951160877087E-12</v>
      </c>
      <c r="AS70">
        <f t="shared" si="36"/>
        <v>-1.0662535095809302E-4</v>
      </c>
      <c r="AT70">
        <f t="shared" si="36"/>
        <v>-6.9661895961231268E-5</v>
      </c>
      <c r="AU70">
        <f t="shared" si="23"/>
        <v>-1.762872481033194E-4</v>
      </c>
      <c r="AW70">
        <v>67</v>
      </c>
      <c r="AX70">
        <f>IF(Z70&gt;0, (R70*SUMPRODUCT(K70:$K$98, X70:$X$98)-K70*$AZ$3)/Z70, 0)</f>
        <v>-315424170825285.69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12.5</v>
      </c>
      <c r="R71">
        <f t="shared" si="27"/>
        <v>100000</v>
      </c>
      <c r="S71">
        <f t="shared" si="28"/>
        <v>-1512798457297041.3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-1.763139789835908</v>
      </c>
      <c r="AC71">
        <f t="shared" si="29"/>
        <v>-1.574231955211663</v>
      </c>
      <c r="AE71">
        <f t="shared" si="30"/>
        <v>0</v>
      </c>
      <c r="AF71">
        <f t="shared" si="31"/>
        <v>0</v>
      </c>
      <c r="AG71">
        <f t="shared" si="31"/>
        <v>-1.3007614692643747E-14</v>
      </c>
      <c r="AH71">
        <f t="shared" si="32"/>
        <v>-4.4932355752001801E-10</v>
      </c>
      <c r="AI71">
        <f t="shared" si="33"/>
        <v>-4.4933656513471068E-10</v>
      </c>
      <c r="AJ71">
        <f t="shared" si="34"/>
        <v>-0.18890783462424499</v>
      </c>
      <c r="AK71">
        <f t="shared" si="22"/>
        <v>-0.12341978528851358</v>
      </c>
      <c r="AL71">
        <f t="shared" si="35"/>
        <v>-0.31232762036209516</v>
      </c>
      <c r="AN71">
        <f t="shared" si="36"/>
        <v>0</v>
      </c>
      <c r="AO71">
        <f t="shared" si="36"/>
        <v>0</v>
      </c>
      <c r="AP71">
        <f t="shared" si="36"/>
        <v>-5.8529137236955045E-18</v>
      </c>
      <c r="AQ71">
        <f t="shared" si="36"/>
        <v>-2.0217788413396588E-13</v>
      </c>
      <c r="AR71">
        <f t="shared" si="36"/>
        <v>-2.0218373704768959E-13</v>
      </c>
      <c r="AS71">
        <f t="shared" si="36"/>
        <v>-8.500107697771318E-5</v>
      </c>
      <c r="AT71">
        <f t="shared" si="36"/>
        <v>-5.5534036959075673E-5</v>
      </c>
      <c r="AU71">
        <f t="shared" si="23"/>
        <v>-1.4053511413897261E-4</v>
      </c>
      <c r="AW71">
        <v>68</v>
      </c>
      <c r="AX71">
        <f>IF(Z71&gt;0, (R71*SUMPRODUCT(K71:$K$98, X71:$X$98)-K71*$AZ$3)/Z71, 0)</f>
        <v>-1512798457297041.3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12.5</v>
      </c>
      <c r="R72">
        <f t="shared" si="27"/>
        <v>100000</v>
      </c>
      <c r="S72">
        <f t="shared" si="28"/>
        <v>-7423433178138503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-1.574231955211663</v>
      </c>
      <c r="AC72">
        <f t="shared" si="29"/>
        <v>-1.4055642457248751</v>
      </c>
      <c r="AE72">
        <f t="shared" si="30"/>
        <v>0</v>
      </c>
      <c r="AF72">
        <f t="shared" si="31"/>
        <v>0</v>
      </c>
      <c r="AG72">
        <f t="shared" si="31"/>
        <v>-2.3667692090638139E-15</v>
      </c>
      <c r="AH72">
        <f t="shared" si="32"/>
        <v>-8.408615469322796E-11</v>
      </c>
      <c r="AI72">
        <f t="shared" si="33"/>
        <v>-8.4088521462437024E-11</v>
      </c>
      <c r="AJ72">
        <f t="shared" si="34"/>
        <v>-0.16866770948678789</v>
      </c>
      <c r="AK72">
        <f t="shared" ref="AK72:AK89" si="49">G72*SUM(AB72:AB72, AE72:AF72)</f>
        <v>-0.11019623686481643</v>
      </c>
      <c r="AL72">
        <f t="shared" si="35"/>
        <v>-0.27886394643569284</v>
      </c>
      <c r="AN72">
        <f t="shared" si="36"/>
        <v>0</v>
      </c>
      <c r="AO72">
        <f t="shared" si="36"/>
        <v>0</v>
      </c>
      <c r="AP72">
        <f t="shared" si="36"/>
        <v>-9.5085073462390096E-19</v>
      </c>
      <c r="AQ72">
        <f t="shared" si="36"/>
        <v>-3.3781655454855564E-14</v>
      </c>
      <c r="AR72">
        <f t="shared" si="36"/>
        <v>-3.3782606305590187E-14</v>
      </c>
      <c r="AS72">
        <f t="shared" si="36"/>
        <v>-6.776233815221938E-5</v>
      </c>
      <c r="AT72">
        <f t="shared" si="36"/>
        <v>-4.4271394259496202E-5</v>
      </c>
      <c r="AU72">
        <f t="shared" si="23"/>
        <v>-1.1203373244549819E-4</v>
      </c>
      <c r="AW72">
        <v>69</v>
      </c>
      <c r="AX72">
        <f>IF(Z72&gt;0, (R72*SUMPRODUCT(K72:$K$98, X72:$X$98)-K72*$AZ$3)/Z72, 0)</f>
        <v>-7423433178138503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12.5</v>
      </c>
      <c r="R73">
        <f t="shared" si="27"/>
        <v>100000</v>
      </c>
      <c r="S73">
        <f t="shared" si="28"/>
        <v>-3.7306033685034088E+16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-1.4055642457248751</v>
      </c>
      <c r="AC73">
        <f t="shared" si="29"/>
        <v>-1.2549680765400963</v>
      </c>
      <c r="AE73">
        <f t="shared" si="30"/>
        <v>0</v>
      </c>
      <c r="AF73">
        <f t="shared" si="31"/>
        <v>0</v>
      </c>
      <c r="AG73">
        <f t="shared" si="31"/>
        <v>-4.2049768917257839E-16</v>
      </c>
      <c r="AH73">
        <f t="shared" si="32"/>
        <v>-1.5380830622404779E-11</v>
      </c>
      <c r="AI73">
        <f t="shared" si="33"/>
        <v>-1.538125112009395E-11</v>
      </c>
      <c r="AJ73">
        <f t="shared" si="34"/>
        <v>-0.15059616918477881</v>
      </c>
      <c r="AK73">
        <f t="shared" si="49"/>
        <v>-9.8389497200741263E-2</v>
      </c>
      <c r="AL73">
        <f t="shared" si="35"/>
        <v>-0.24898566640090131</v>
      </c>
      <c r="AN73">
        <f t="shared" si="36"/>
        <v>0</v>
      </c>
      <c r="AO73">
        <f t="shared" si="36"/>
        <v>0</v>
      </c>
      <c r="AP73">
        <f t="shared" si="36"/>
        <v>-1.5083496490482605E-19</v>
      </c>
      <c r="AQ73">
        <f t="shared" si="36"/>
        <v>-5.5171933327446903E-15</v>
      </c>
      <c r="AR73">
        <f t="shared" si="36"/>
        <v>-5.5173441677095951E-15</v>
      </c>
      <c r="AS73">
        <f t="shared" si="36"/>
        <v>-5.4019721103543853E-5</v>
      </c>
      <c r="AT73">
        <f t="shared" si="36"/>
        <v>-3.5292884454322173E-5</v>
      </c>
      <c r="AU73">
        <f t="shared" si="23"/>
        <v>-8.9312605563383375E-5</v>
      </c>
      <c r="AW73">
        <v>70</v>
      </c>
      <c r="AX73">
        <f>IF(Z73&gt;0, (R73*SUMPRODUCT(K73:$K$98, X73:$X$98)-K73*$AZ$3)/Z73, 0)</f>
        <v>-3.7306033685034088E+16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12.5</v>
      </c>
      <c r="R74">
        <f t="shared" si="27"/>
        <v>100000</v>
      </c>
      <c r="S74">
        <f t="shared" si="28"/>
        <v>-1.9216396308451206E+17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-1.2549680765400963</v>
      </c>
      <c r="AC74">
        <f t="shared" si="29"/>
        <v>-1.1205072111965193</v>
      </c>
      <c r="AE74">
        <f t="shared" si="30"/>
        <v>0</v>
      </c>
      <c r="AF74">
        <f t="shared" si="31"/>
        <v>0</v>
      </c>
      <c r="AG74">
        <f t="shared" si="31"/>
        <v>-7.2887444217606106E-17</v>
      </c>
      <c r="AH74">
        <f t="shared" si="32"/>
        <v>-2.7472421445059721E-12</v>
      </c>
      <c r="AI74">
        <f t="shared" si="33"/>
        <v>-2.7473150319501896E-12</v>
      </c>
      <c r="AJ74">
        <f t="shared" si="34"/>
        <v>-0.13446086534357704</v>
      </c>
      <c r="AK74">
        <f t="shared" si="49"/>
        <v>-8.7847765357806751E-2</v>
      </c>
      <c r="AL74">
        <f t="shared" si="35"/>
        <v>-0.22230863070413109</v>
      </c>
      <c r="AN74">
        <f t="shared" si="36"/>
        <v>0</v>
      </c>
      <c r="AO74">
        <f t="shared" si="36"/>
        <v>0</v>
      </c>
      <c r="AP74">
        <f t="shared" si="36"/>
        <v>-2.3343883785234995E-20</v>
      </c>
      <c r="AQ74">
        <f t="shared" si="36"/>
        <v>-8.7986761011653268E-16</v>
      </c>
      <c r="AR74">
        <f t="shared" si="36"/>
        <v>-8.798909540003179E-16</v>
      </c>
      <c r="AS74">
        <f t="shared" si="36"/>
        <v>-4.3064190930766667E-5</v>
      </c>
      <c r="AT74">
        <f t="shared" si="36"/>
        <v>-2.8135271408101875E-5</v>
      </c>
      <c r="AU74">
        <f t="shared" si="23"/>
        <v>-7.119946233974843E-5</v>
      </c>
      <c r="AW74">
        <v>71</v>
      </c>
      <c r="AX74">
        <f>IF(Z74&gt;0, (R74*SUMPRODUCT(K74:$K$98, X74:$X$98)-K74*$AZ$3)/Z74, 0)</f>
        <v>-1.9216396308451206E+17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12.5</v>
      </c>
      <c r="R75">
        <f t="shared" si="27"/>
        <v>100000</v>
      </c>
      <c r="S75">
        <f t="shared" si="28"/>
        <v>-1.0153193930890431E+18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-1.1205072111965193</v>
      </c>
      <c r="AC75">
        <f t="shared" si="29"/>
        <v>-1.0004528671397501</v>
      </c>
      <c r="AE75">
        <f t="shared" si="30"/>
        <v>0</v>
      </c>
      <c r="AF75">
        <f t="shared" si="31"/>
        <v>0</v>
      </c>
      <c r="AG75">
        <f t="shared" si="31"/>
        <v>-1.2316972298932674E-17</v>
      </c>
      <c r="AH75">
        <f t="shared" si="32"/>
        <v>-4.7873277981197893E-13</v>
      </c>
      <c r="AI75">
        <f t="shared" si="33"/>
        <v>-4.7874509678427787E-13</v>
      </c>
      <c r="AJ75">
        <f t="shared" si="34"/>
        <v>-0.12005434405676918</v>
      </c>
      <c r="AK75">
        <f t="shared" si="49"/>
        <v>-7.8435504783756355E-2</v>
      </c>
      <c r="AL75">
        <f t="shared" si="35"/>
        <v>-0.19848984884100429</v>
      </c>
      <c r="AN75">
        <f t="shared" si="36"/>
        <v>0</v>
      </c>
      <c r="AO75">
        <f t="shared" si="36"/>
        <v>0</v>
      </c>
      <c r="AP75">
        <f t="shared" si="36"/>
        <v>-3.5221377120110371E-21</v>
      </c>
      <c r="AQ75">
        <f t="shared" si="36"/>
        <v>-1.3689750507093057E-16</v>
      </c>
      <c r="AR75">
        <f t="shared" si="36"/>
        <v>-1.3690102720864258E-16</v>
      </c>
      <c r="AS75">
        <f t="shared" si="36"/>
        <v>-3.43305093516965E-5</v>
      </c>
      <c r="AT75">
        <f t="shared" si="36"/>
        <v>-2.2429266109775185E-5</v>
      </c>
      <c r="AU75">
        <f t="shared" si="23"/>
        <v>-5.6759775461608585E-5</v>
      </c>
      <c r="AW75">
        <v>72</v>
      </c>
      <c r="AX75">
        <f>IF(Z75&gt;0, (R75*SUMPRODUCT(K75:$K$98, X75:$X$98)-K75*$AZ$3)/Z75, 0)</f>
        <v>-1.0153193930890431E+18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12.5</v>
      </c>
      <c r="R76">
        <f t="shared" si="27"/>
        <v>100000</v>
      </c>
      <c r="S76">
        <f t="shared" si="28"/>
        <v>-5.5070636872516198E+18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-1.0004528671397501</v>
      </c>
      <c r="AC76">
        <f t="shared" si="29"/>
        <v>-0.89326148851763432</v>
      </c>
      <c r="AE76">
        <f t="shared" si="30"/>
        <v>0</v>
      </c>
      <c r="AF76">
        <f t="shared" si="31"/>
        <v>0</v>
      </c>
      <c r="AG76">
        <f t="shared" si="31"/>
        <v>-2.027535768710688E-18</v>
      </c>
      <c r="AH76">
        <f t="shared" si="32"/>
        <v>-8.1330134457861262E-14</v>
      </c>
      <c r="AI76">
        <f t="shared" si="33"/>
        <v>-8.1332161993629974E-14</v>
      </c>
      <c r="AJ76">
        <f t="shared" si="34"/>
        <v>-0.10719137862211581</v>
      </c>
      <c r="AK76">
        <f t="shared" si="49"/>
        <v>-7.0031700699782512E-2</v>
      </c>
      <c r="AL76">
        <f t="shared" si="35"/>
        <v>-0.17722307932197967</v>
      </c>
      <c r="AN76">
        <f t="shared" si="36"/>
        <v>0</v>
      </c>
      <c r="AO76">
        <f t="shared" si="36"/>
        <v>0</v>
      </c>
      <c r="AP76">
        <f t="shared" si="36"/>
        <v>-5.1766984758546396E-22</v>
      </c>
      <c r="AQ76">
        <f t="shared" si="36"/>
        <v>-2.0765186468537191E-17</v>
      </c>
      <c r="AR76">
        <f t="shared" si="36"/>
        <v>-2.0765704138384776E-17</v>
      </c>
      <c r="AS76">
        <f t="shared" si="36"/>
        <v>-2.7368071868380617E-5</v>
      </c>
      <c r="AT76">
        <f t="shared" si="36"/>
        <v>-1.7880473620675385E-5</v>
      </c>
      <c r="AU76">
        <f t="shared" si="23"/>
        <v>-4.5248545489076772E-5</v>
      </c>
      <c r="AW76">
        <v>73</v>
      </c>
      <c r="AX76">
        <f>IF(Z76&gt;0, (R76*SUMPRODUCT(K76:$K$98, X76:$X$98)-K76*$AZ$3)/Z76, 0)</f>
        <v>-5.5070636872516198E+18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12.5</v>
      </c>
      <c r="R77">
        <f t="shared" si="27"/>
        <v>100000</v>
      </c>
      <c r="S77">
        <f t="shared" si="28"/>
        <v>-3.0691284403891134E+19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-0.89326148851763432</v>
      </c>
      <c r="AC77">
        <f t="shared" si="29"/>
        <v>-0.79755490046217337</v>
      </c>
      <c r="AE77">
        <f t="shared" si="30"/>
        <v>0</v>
      </c>
      <c r="AF77">
        <f t="shared" si="31"/>
        <v>0</v>
      </c>
      <c r="AG77">
        <f t="shared" si="31"/>
        <v>-3.2482955501572984E-19</v>
      </c>
      <c r="AH77">
        <f t="shared" si="32"/>
        <v>-1.3459446848062809E-14</v>
      </c>
      <c r="AI77">
        <f t="shared" si="33"/>
        <v>-1.3459771677617825E-14</v>
      </c>
      <c r="AJ77">
        <f t="shared" si="34"/>
        <v>-9.570658805546095E-2</v>
      </c>
      <c r="AK77">
        <f t="shared" si="49"/>
        <v>-6.252830419623441E-2</v>
      </c>
      <c r="AL77">
        <f t="shared" si="35"/>
        <v>-0.15823489225170884</v>
      </c>
      <c r="AN77">
        <f t="shared" si="36"/>
        <v>0</v>
      </c>
      <c r="AO77">
        <f t="shared" si="36"/>
        <v>0</v>
      </c>
      <c r="AP77">
        <f t="shared" si="36"/>
        <v>-7.4049453824351609E-23</v>
      </c>
      <c r="AQ77">
        <f t="shared" si="36"/>
        <v>-3.0682697201881104E-18</v>
      </c>
      <c r="AR77">
        <f t="shared" si="36"/>
        <v>-3.0683437696419346E-18</v>
      </c>
      <c r="AS77">
        <f t="shared" si="36"/>
        <v>-2.1817659333849438E-5</v>
      </c>
      <c r="AT77">
        <f t="shared" si="36"/>
        <v>-1.4254204098114948E-5</v>
      </c>
      <c r="AU77">
        <f t="shared" si="23"/>
        <v>-3.6071863431967458E-5</v>
      </c>
      <c r="AW77">
        <v>74</v>
      </c>
      <c r="AX77">
        <f>IF(Z77&gt;0, (R77*SUMPRODUCT(K77:$K$98, X77:$X$98)-K77*$AZ$3)/Z77, 0)</f>
        <v>-3.0691284403891134E+19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12.5</v>
      </c>
      <c r="R78">
        <f t="shared" si="27"/>
        <v>100000</v>
      </c>
      <c r="S78">
        <f t="shared" si="28"/>
        <v>-1.7588667583533541E+20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-0.79755490046217337</v>
      </c>
      <c r="AC78">
        <f t="shared" si="29"/>
        <v>-0.71210258969836904</v>
      </c>
      <c r="AE78">
        <f t="shared" si="30"/>
        <v>0</v>
      </c>
      <c r="AF78">
        <f t="shared" si="31"/>
        <v>0</v>
      </c>
      <c r="AG78">
        <f t="shared" si="31"/>
        <v>-5.0608053901496024E-20</v>
      </c>
      <c r="AH78">
        <f t="shared" si="32"/>
        <v>-2.1677856445126122E-15</v>
      </c>
      <c r="AI78">
        <f t="shared" si="33"/>
        <v>-2.1678362525665136E-15</v>
      </c>
      <c r="AJ78">
        <f t="shared" si="34"/>
        <v>-8.5452310763804329E-2</v>
      </c>
      <c r="AK78">
        <f t="shared" si="49"/>
        <v>-5.5828843032352138E-2</v>
      </c>
      <c r="AL78">
        <f t="shared" si="35"/>
        <v>-0.14128115379615863</v>
      </c>
      <c r="AN78">
        <f t="shared" si="36"/>
        <v>0</v>
      </c>
      <c r="AO78">
        <f t="shared" si="36"/>
        <v>0</v>
      </c>
      <c r="AP78">
        <f t="shared" si="36"/>
        <v>-1.0300728414590204E-23</v>
      </c>
      <c r="AQ78">
        <f t="shared" si="36"/>
        <v>-4.4122959615547904E-19</v>
      </c>
      <c r="AR78">
        <f t="shared" si="36"/>
        <v>-4.412398968838936E-19</v>
      </c>
      <c r="AS78">
        <f t="shared" si="36"/>
        <v>-1.7392904443438626E-5</v>
      </c>
      <c r="AT78">
        <f t="shared" si="36"/>
        <v>-1.1363364236379897E-5</v>
      </c>
      <c r="AU78">
        <f t="shared" si="23"/>
        <v>-2.8756268679818964E-5</v>
      </c>
      <c r="AW78">
        <v>75</v>
      </c>
      <c r="AX78">
        <f>IF(Z78&gt;0, (R78*SUMPRODUCT(K78:$K$98, X78:$X$98)-K78*$AZ$3)/Z78, 0)</f>
        <v>-1.7588667583533541E+20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12.5</v>
      </c>
      <c r="R79">
        <f t="shared" si="27"/>
        <v>100000</v>
      </c>
      <c r="S79">
        <f t="shared" si="28"/>
        <v>-1.0372079376905309E+21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-0.71210258969836904</v>
      </c>
      <c r="AC79">
        <f t="shared" si="29"/>
        <v>-0.63580588365925805</v>
      </c>
      <c r="AE79">
        <f t="shared" si="30"/>
        <v>0</v>
      </c>
      <c r="AF79">
        <f t="shared" si="31"/>
        <v>0</v>
      </c>
      <c r="AG79">
        <f t="shared" si="31"/>
        <v>-7.6624688810586633E-21</v>
      </c>
      <c r="AH79">
        <f t="shared" si="32"/>
        <v>-3.3951603585137918E-16</v>
      </c>
      <c r="AI79">
        <f t="shared" si="33"/>
        <v>-3.3952369832026025E-16</v>
      </c>
      <c r="AJ79">
        <f t="shared" si="34"/>
        <v>-7.6296706039110984E-2</v>
      </c>
      <c r="AK79">
        <f t="shared" si="49"/>
        <v>-4.9847181278885835E-2</v>
      </c>
      <c r="AL79">
        <f t="shared" si="35"/>
        <v>-0.12614388731799714</v>
      </c>
      <c r="AN79">
        <f t="shared" si="36"/>
        <v>0</v>
      </c>
      <c r="AO79">
        <f t="shared" si="36"/>
        <v>0</v>
      </c>
      <c r="AP79">
        <f t="shared" si="36"/>
        <v>-1.3925121745207917E-24</v>
      </c>
      <c r="AQ79">
        <f t="shared" si="36"/>
        <v>-6.1700767821292966E-20</v>
      </c>
      <c r="AR79">
        <f t="shared" si="36"/>
        <v>-6.170216033346749E-20</v>
      </c>
      <c r="AS79">
        <f t="shared" si="36"/>
        <v>-1.3865516935139205E-5</v>
      </c>
      <c r="AT79">
        <f t="shared" si="36"/>
        <v>-9.0588043976242804E-6</v>
      </c>
      <c r="AU79">
        <f t="shared" si="23"/>
        <v>-2.2924321332763542E-5</v>
      </c>
      <c r="AW79">
        <v>76</v>
      </c>
      <c r="AX79">
        <f>IF(Z79&gt;0, (R79*SUMPRODUCT(K79:$K$98, X79:$X$98)-K79*$AZ$3)/Z79, 0)</f>
        <v>-1.0372079376905309E+21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12.5</v>
      </c>
      <c r="R80">
        <f t="shared" si="27"/>
        <v>100000</v>
      </c>
      <c r="S80">
        <f t="shared" si="28"/>
        <v>-6.329541638251305E+21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-0.63580588365925805</v>
      </c>
      <c r="AC80">
        <f t="shared" si="29"/>
        <v>-0.56768382469576606</v>
      </c>
      <c r="AE80">
        <f t="shared" si="30"/>
        <v>0</v>
      </c>
      <c r="AF80">
        <f t="shared" si="31"/>
        <v>0</v>
      </c>
      <c r="AG80">
        <f t="shared" si="31"/>
        <v>-1.121099791146573E-21</v>
      </c>
      <c r="AH80">
        <f t="shared" si="32"/>
        <v>-5.1717955208812028E-17</v>
      </c>
      <c r="AI80">
        <f t="shared" si="33"/>
        <v>-5.1719076308603175E-17</v>
      </c>
      <c r="AJ80">
        <f t="shared" si="34"/>
        <v>-6.8122058963491994E-2</v>
      </c>
      <c r="AK80">
        <f t="shared" si="49"/>
        <v>-4.4506411856148065E-2</v>
      </c>
      <c r="AL80">
        <f t="shared" si="35"/>
        <v>-0.11262847081964011</v>
      </c>
      <c r="AN80">
        <f t="shared" si="36"/>
        <v>0</v>
      </c>
      <c r="AO80">
        <f t="shared" si="36"/>
        <v>0</v>
      </c>
      <c r="AP80">
        <f t="shared" si="36"/>
        <v>-1.8190997997807439E-25</v>
      </c>
      <c r="AQ80">
        <f t="shared" si="36"/>
        <v>-8.3917705371438585E-21</v>
      </c>
      <c r="AR80">
        <f t="shared" si="36"/>
        <v>-8.391952447123837E-21</v>
      </c>
      <c r="AS80">
        <f t="shared" si="36"/>
        <v>-1.105350520977297E-5</v>
      </c>
      <c r="AT80">
        <f t="shared" si="36"/>
        <v>-7.2216234037183338E-6</v>
      </c>
      <c r="AU80">
        <f t="shared" si="23"/>
        <v>-1.8275128613491314E-5</v>
      </c>
      <c r="AW80">
        <v>77</v>
      </c>
      <c r="AX80">
        <f>IF(Z80&gt;0, (R80*SUMPRODUCT(K80:$K$98, X80:$X$98)-K80*$AZ$3)/Z80, 0)</f>
        <v>-6.329541638251305E+21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12.5</v>
      </c>
      <c r="R81">
        <f t="shared" si="27"/>
        <v>100000</v>
      </c>
      <c r="S81">
        <f t="shared" si="28"/>
        <v>-4.0012397726223613E+22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-0.56768382469576606</v>
      </c>
      <c r="AC81">
        <f t="shared" si="29"/>
        <v>-0.50686055776407679</v>
      </c>
      <c r="AE81">
        <f t="shared" si="30"/>
        <v>0</v>
      </c>
      <c r="AF81">
        <f t="shared" si="31"/>
        <v>0</v>
      </c>
      <c r="AG81">
        <f t="shared" si="31"/>
        <v>-1.5834484639990934E-22</v>
      </c>
      <c r="AH81">
        <f t="shared" si="32"/>
        <v>-7.6123515746815831E-18</v>
      </c>
      <c r="AI81">
        <f t="shared" si="33"/>
        <v>-7.6125099195279831E-18</v>
      </c>
      <c r="AJ81">
        <f t="shared" si="34"/>
        <v>-6.0823266931689268E-2</v>
      </c>
      <c r="AK81">
        <f t="shared" si="49"/>
        <v>-3.9737867728703628E-2</v>
      </c>
      <c r="AL81">
        <f t="shared" si="35"/>
        <v>-0.1005611346603929</v>
      </c>
      <c r="AN81">
        <f t="shared" si="36"/>
        <v>0</v>
      </c>
      <c r="AO81">
        <f t="shared" si="36"/>
        <v>0</v>
      </c>
      <c r="AP81">
        <f t="shared" si="36"/>
        <v>-2.2940250968696885E-26</v>
      </c>
      <c r="AQ81">
        <f t="shared" si="36"/>
        <v>-1.1028414220953795E-21</v>
      </c>
      <c r="AR81">
        <f t="shared" si="36"/>
        <v>-1.1028643623463483E-21</v>
      </c>
      <c r="AS81">
        <f t="shared" si="36"/>
        <v>-8.8117866787093158E-6</v>
      </c>
      <c r="AT81">
        <f t="shared" si="36"/>
        <v>-5.7570339634234163E-6</v>
      </c>
      <c r="AU81">
        <f t="shared" si="23"/>
        <v>-1.4568820642132733E-5</v>
      </c>
      <c r="AW81">
        <v>78</v>
      </c>
      <c r="AX81">
        <f>IF(Z81&gt;0, (R81*SUMPRODUCT(K81:$K$98, X81:$X$98)-K81*$AZ$3)/Z81, 0)</f>
        <v>-4.0012397726223613E+22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12.5</v>
      </c>
      <c r="R82">
        <f t="shared" si="27"/>
        <v>100000</v>
      </c>
      <c r="S82">
        <f t="shared" si="28"/>
        <v>-2.6229159323088751E+23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-0.50686055776407679</v>
      </c>
      <c r="AC82">
        <f t="shared" si="29"/>
        <v>-0.45255406943221144</v>
      </c>
      <c r="AE82">
        <f t="shared" si="30"/>
        <v>0</v>
      </c>
      <c r="AF82">
        <f t="shared" si="31"/>
        <v>0</v>
      </c>
      <c r="AG82">
        <f t="shared" si="31"/>
        <v>-2.1567316734101418E-23</v>
      </c>
      <c r="AH82">
        <f t="shared" si="32"/>
        <v>-1.0815526496144706E-18</v>
      </c>
      <c r="AI82">
        <f t="shared" si="33"/>
        <v>-1.0815742169312048E-18</v>
      </c>
      <c r="AJ82">
        <f t="shared" si="34"/>
        <v>-5.4306488331865355E-2</v>
      </c>
      <c r="AK82">
        <f t="shared" si="49"/>
        <v>-3.5480239043485379E-2</v>
      </c>
      <c r="AL82">
        <f t="shared" si="35"/>
        <v>-8.9786727375350733E-2</v>
      </c>
      <c r="AN82">
        <f t="shared" si="36"/>
        <v>0</v>
      </c>
      <c r="AO82">
        <f t="shared" si="36"/>
        <v>0</v>
      </c>
      <c r="AP82">
        <f t="shared" si="36"/>
        <v>-2.7897952173599048E-27</v>
      </c>
      <c r="AQ82">
        <f t="shared" si="36"/>
        <v>-1.3990198439690586E-22</v>
      </c>
      <c r="AR82">
        <f t="shared" si="36"/>
        <v>-1.3990477419212323E-22</v>
      </c>
      <c r="AS82">
        <f t="shared" si="36"/>
        <v>-7.0247023905526986E-6</v>
      </c>
      <c r="AT82">
        <f t="shared" si="36"/>
        <v>-4.5894722284944312E-6</v>
      </c>
      <c r="AU82">
        <f t="shared" si="23"/>
        <v>-1.161417461904713E-5</v>
      </c>
      <c r="AW82">
        <v>79</v>
      </c>
      <c r="AX82">
        <f>IF(Z82&gt;0, (R82*SUMPRODUCT(K82:$K$98, X82:$X$98)-K82*$AZ$3)/Z82, 0)</f>
        <v>-2.6229159323088751E+23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12.5</v>
      </c>
      <c r="R83">
        <f t="shared" si="27"/>
        <v>100000</v>
      </c>
      <c r="S83">
        <f t="shared" si="28"/>
        <v>-1.7848529915602793E+24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-0.45255406943221144</v>
      </c>
      <c r="AC83">
        <f t="shared" si="29"/>
        <v>-0.40406613342161724</v>
      </c>
      <c r="AE83">
        <f t="shared" si="30"/>
        <v>0</v>
      </c>
      <c r="AF83">
        <f t="shared" si="31"/>
        <v>0</v>
      </c>
      <c r="AG83">
        <f t="shared" si="31"/>
        <v>-2.8298278298846864E-24</v>
      </c>
      <c r="AH83">
        <f t="shared" si="32"/>
        <v>-1.4817452589500576E-19</v>
      </c>
      <c r="AI83">
        <f t="shared" si="33"/>
        <v>-1.4817735572283563E-19</v>
      </c>
      <c r="AJ83">
        <f t="shared" si="34"/>
        <v>-4.8487936010594201E-2</v>
      </c>
      <c r="AK83">
        <f t="shared" si="49"/>
        <v>-3.1678784860254806E-2</v>
      </c>
      <c r="AL83">
        <f t="shared" si="35"/>
        <v>-8.0166720870849001E-2</v>
      </c>
      <c r="AN83">
        <f t="shared" si="36"/>
        <v>0</v>
      </c>
      <c r="AO83">
        <f t="shared" si="36"/>
        <v>0</v>
      </c>
      <c r="AP83">
        <f t="shared" si="36"/>
        <v>-3.26827204855164E-28</v>
      </c>
      <c r="AQ83">
        <f t="shared" si="36"/>
        <v>-1.7113219969632301E-23</v>
      </c>
      <c r="AR83">
        <f t="shared" si="36"/>
        <v>-1.7113546796837155E-23</v>
      </c>
      <c r="AS83">
        <f t="shared" si="36"/>
        <v>-5.6000497373666425E-6</v>
      </c>
      <c r="AT83">
        <f t="shared" si="36"/>
        <v>-3.6586991617461984E-6</v>
      </c>
      <c r="AU83">
        <f t="shared" si="23"/>
        <v>-9.2587488991128405E-6</v>
      </c>
      <c r="AW83">
        <v>80</v>
      </c>
      <c r="AX83">
        <f>IF(Z83&gt;0, (R83*SUMPRODUCT(K83:$K$98, X83:$X$98)-K83*$AZ$3)/Z83, 0)</f>
        <v>-1.7848529915602793E+24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12.5</v>
      </c>
      <c r="R84">
        <f t="shared" si="27"/>
        <v>100000</v>
      </c>
      <c r="S84">
        <f t="shared" si="28"/>
        <v>-1.262174166585004E+25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-0.40406613342161724</v>
      </c>
      <c r="AC84">
        <f t="shared" si="29"/>
        <v>-0.36077333341215823</v>
      </c>
      <c r="AE84">
        <f t="shared" si="30"/>
        <v>0</v>
      </c>
      <c r="AF84">
        <f t="shared" si="31"/>
        <v>0</v>
      </c>
      <c r="AG84">
        <f t="shared" si="31"/>
        <v>-3.5729353262343641E-25</v>
      </c>
      <c r="AH84">
        <f t="shared" si="32"/>
        <v>-1.9553888151699227E-20</v>
      </c>
      <c r="AI84">
        <f t="shared" si="33"/>
        <v>-1.955424544523185E-20</v>
      </c>
      <c r="AJ84">
        <f t="shared" si="34"/>
        <v>-4.3292800009459009E-2</v>
      </c>
      <c r="AK84">
        <f t="shared" si="49"/>
        <v>-2.8284629339513208E-2</v>
      </c>
      <c r="AL84">
        <f t="shared" si="35"/>
        <v>-7.157742934897221E-2</v>
      </c>
      <c r="AN84">
        <f t="shared" si="36"/>
        <v>0</v>
      </c>
      <c r="AO84">
        <f t="shared" si="36"/>
        <v>0</v>
      </c>
      <c r="AP84">
        <f t="shared" si="36"/>
        <v>-3.6843876578862241E-29</v>
      </c>
      <c r="AQ84">
        <f t="shared" si="36"/>
        <v>-2.0163842217020477E-24</v>
      </c>
      <c r="AR84">
        <f t="shared" si="36"/>
        <v>-2.0164210655786264E-24</v>
      </c>
      <c r="AS84">
        <f t="shared" si="36"/>
        <v>-4.4643253646098771E-6</v>
      </c>
      <c r="AT84">
        <f t="shared" si="36"/>
        <v>-2.9166925715451184E-6</v>
      </c>
      <c r="AU84">
        <f t="shared" si="23"/>
        <v>-7.3810179361549952E-6</v>
      </c>
      <c r="AW84">
        <v>81</v>
      </c>
      <c r="AX84">
        <f>IF(Z84&gt;0, (R84*SUMPRODUCT(K84:$K$98, X84:$X$98)-K84*$AZ$3)/Z84, 0)</f>
        <v>-1.262174166585004E+25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12.5</v>
      </c>
      <c r="R85">
        <f t="shared" si="27"/>
        <v>100000</v>
      </c>
      <c r="S85">
        <f t="shared" si="28"/>
        <v>-9.2877969978690546E+25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-0.36077333341215823</v>
      </c>
      <c r="AC85">
        <f t="shared" si="29"/>
        <v>-0.32211904768942701</v>
      </c>
      <c r="AE85">
        <f t="shared" si="30"/>
        <v>0</v>
      </c>
      <c r="AF85">
        <f t="shared" si="31"/>
        <v>0</v>
      </c>
      <c r="AG85">
        <f t="shared" si="31"/>
        <v>-4.3352455884228034E-26</v>
      </c>
      <c r="AH85">
        <f t="shared" si="32"/>
        <v>-2.4829451313037922E-21</v>
      </c>
      <c r="AI85">
        <f t="shared" si="33"/>
        <v>-2.4829884837596766E-21</v>
      </c>
      <c r="AJ85">
        <f t="shared" si="34"/>
        <v>-3.8654285722731219E-2</v>
      </c>
      <c r="AK85">
        <f t="shared" si="49"/>
        <v>-2.5254133338851077E-2</v>
      </c>
      <c r="AL85">
        <f t="shared" si="35"/>
        <v>-6.3908419061582289E-2</v>
      </c>
      <c r="AN85">
        <f t="shared" si="36"/>
        <v>0</v>
      </c>
      <c r="AO85">
        <f t="shared" si="36"/>
        <v>0</v>
      </c>
      <c r="AP85">
        <f t="shared" si="36"/>
        <v>-3.9914973567817702E-30</v>
      </c>
      <c r="AQ85">
        <f t="shared" si="36"/>
        <v>-2.2860686266770026E-25</v>
      </c>
      <c r="AR85">
        <f t="shared" si="36"/>
        <v>-2.2861085416505704E-25</v>
      </c>
      <c r="AS85">
        <f t="shared" si="36"/>
        <v>-3.5589328480627174E-6</v>
      </c>
      <c r="AT85">
        <f t="shared" si="36"/>
        <v>-2.3251694607343102E-6</v>
      </c>
      <c r="AU85">
        <f t="shared" si="23"/>
        <v>-5.8841023087970263E-6</v>
      </c>
      <c r="AW85">
        <v>82</v>
      </c>
      <c r="AX85">
        <f>IF(Z85&gt;0, (R85*SUMPRODUCT(K85:$K$98, X85:$X$98)-K85*$AZ$3)/Z85, 0)</f>
        <v>-9.2877969978690546E+25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12.5</v>
      </c>
      <c r="R86">
        <f t="shared" si="27"/>
        <v>100000</v>
      </c>
      <c r="S86">
        <f t="shared" si="28"/>
        <v>-7.1235741372063677E+26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-0.32211904768942701</v>
      </c>
      <c r="AC86">
        <f t="shared" si="29"/>
        <v>-0.28760629257984549</v>
      </c>
      <c r="AE86">
        <f t="shared" si="30"/>
        <v>0</v>
      </c>
      <c r="AF86">
        <f t="shared" si="31"/>
        <v>0</v>
      </c>
      <c r="AG86">
        <f t="shared" si="31"/>
        <v>-5.046734389231669E-27</v>
      </c>
      <c r="AH86">
        <f t="shared" si="32"/>
        <v>-3.0297757548923268E-22</v>
      </c>
      <c r="AI86">
        <f t="shared" si="33"/>
        <v>-3.029826222236219E-22</v>
      </c>
      <c r="AJ86">
        <f t="shared" si="34"/>
        <v>-3.4512755109581517E-2</v>
      </c>
      <c r="AK86">
        <f t="shared" si="49"/>
        <v>-2.2548333338259893E-2</v>
      </c>
      <c r="AL86">
        <f t="shared" si="35"/>
        <v>-5.7061088447841413E-2</v>
      </c>
      <c r="AN86">
        <f t="shared" si="36"/>
        <v>0</v>
      </c>
      <c r="AO86">
        <f t="shared" si="36"/>
        <v>0</v>
      </c>
      <c r="AP86">
        <f t="shared" si="36"/>
        <v>-4.14872421958387E-31</v>
      </c>
      <c r="AQ86">
        <f t="shared" si="36"/>
        <v>-2.4906609075861135E-26</v>
      </c>
      <c r="AR86">
        <f t="shared" si="36"/>
        <v>-2.4907023948283092E-26</v>
      </c>
      <c r="AS86">
        <f t="shared" si="36"/>
        <v>-2.8371594770908197E-6</v>
      </c>
      <c r="AT86">
        <f t="shared" si="36"/>
        <v>-1.8536108583659997E-6</v>
      </c>
      <c r="AU86">
        <f t="shared" si="23"/>
        <v>-4.6907703354568198E-6</v>
      </c>
      <c r="AW86">
        <v>83</v>
      </c>
      <c r="AX86">
        <f>IF(Z86&gt;0, (R86*SUMPRODUCT(K86:$K$98, X86:$X$98)-K86*$AZ$3)/Z86, 0)</f>
        <v>-7.1235741372063677E+26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12.5</v>
      </c>
      <c r="R87">
        <f t="shared" si="27"/>
        <v>100000</v>
      </c>
      <c r="S87">
        <f t="shared" si="28"/>
        <v>-5.7049697723585591E+27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-0.28760629257984549</v>
      </c>
      <c r="AC87">
        <f t="shared" si="29"/>
        <v>-0.25679133266057635</v>
      </c>
      <c r="AE87">
        <f t="shared" si="30"/>
        <v>0</v>
      </c>
      <c r="AF87">
        <f t="shared" si="31"/>
        <v>0</v>
      </c>
      <c r="AG87">
        <f t="shared" si="31"/>
        <v>-5.6264832003310779E-28</v>
      </c>
      <c r="AH87">
        <f t="shared" si="32"/>
        <v>-3.5468949802449951E-23</v>
      </c>
      <c r="AI87">
        <f t="shared" si="33"/>
        <v>-3.5469512450769981E-23</v>
      </c>
      <c r="AJ87">
        <f t="shared" si="34"/>
        <v>-3.0814959919269136E-2</v>
      </c>
      <c r="AK87">
        <f t="shared" si="49"/>
        <v>-2.0132440480589188E-2</v>
      </c>
      <c r="AL87">
        <f t="shared" si="35"/>
        <v>-5.0947400399858324E-2</v>
      </c>
      <c r="AN87">
        <f t="shared" si="36"/>
        <v>0</v>
      </c>
      <c r="AO87">
        <f t="shared" si="36"/>
        <v>0</v>
      </c>
      <c r="AP87">
        <f t="shared" si="36"/>
        <v>-4.1297439174058152E-32</v>
      </c>
      <c r="AQ87">
        <f t="shared" si="36"/>
        <v>-2.6033611847418422E-27</v>
      </c>
      <c r="AR87">
        <f t="shared" si="36"/>
        <v>-2.6034024821810161E-27</v>
      </c>
      <c r="AS87">
        <f t="shared" si="36"/>
        <v>-2.2617661647726505E-6</v>
      </c>
      <c r="AT87">
        <f t="shared" si="36"/>
        <v>-1.4776872276514664E-6</v>
      </c>
      <c r="AU87">
        <f t="shared" si="23"/>
        <v>-3.7394533924241169E-6</v>
      </c>
      <c r="AW87">
        <v>84</v>
      </c>
      <c r="AX87">
        <f>IF(Z87&gt;0, (R87*SUMPRODUCT(K87:$K$98, X87:$X$98)-K87*$AZ$3)/Z87, 0)</f>
        <v>-5.7049697723585591E+27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12.5</v>
      </c>
      <c r="R88">
        <f t="shared" si="27"/>
        <v>100000</v>
      </c>
      <c r="S88">
        <f t="shared" si="28"/>
        <v>-4.779989544479972E+28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-0.25679133266057635</v>
      </c>
      <c r="AC88">
        <f t="shared" si="29"/>
        <v>-0.22927797558980029</v>
      </c>
      <c r="AE88">
        <f t="shared" si="30"/>
        <v>0</v>
      </c>
      <c r="AF88">
        <f t="shared" si="31"/>
        <v>0</v>
      </c>
      <c r="AG88">
        <f t="shared" si="31"/>
        <v>-5.9957760748288427E-29</v>
      </c>
      <c r="AH88">
        <f t="shared" si="32"/>
        <v>-3.9765126086759065E-24</v>
      </c>
      <c r="AI88">
        <f t="shared" si="33"/>
        <v>-3.9765725664366549E-24</v>
      </c>
      <c r="AJ88">
        <f t="shared" si="34"/>
        <v>-2.7513357070776068E-2</v>
      </c>
      <c r="AK88">
        <f t="shared" si="49"/>
        <v>-1.7975393286240347E-2</v>
      </c>
      <c r="AL88">
        <f t="shared" si="35"/>
        <v>-4.5488750357016411E-2</v>
      </c>
      <c r="AN88">
        <f t="shared" si="36"/>
        <v>0</v>
      </c>
      <c r="AO88">
        <f t="shared" si="36"/>
        <v>0</v>
      </c>
      <c r="AP88">
        <f t="shared" si="36"/>
        <v>-3.9292845252555419E-33</v>
      </c>
      <c r="AQ88">
        <f t="shared" si="36"/>
        <v>-2.6059761510022401E-28</v>
      </c>
      <c r="AR88">
        <f t="shared" si="36"/>
        <v>-2.606015443847493E-28</v>
      </c>
      <c r="AS88">
        <f t="shared" si="36"/>
        <v>-1.8030661390088128E-6</v>
      </c>
      <c r="AT88">
        <f t="shared" si="36"/>
        <v>-1.1780032108190897E-6</v>
      </c>
      <c r="AU88">
        <f t="shared" si="23"/>
        <v>-2.9810693498279025E-6</v>
      </c>
      <c r="AW88">
        <v>85</v>
      </c>
      <c r="AX88">
        <f>IF(Z88&gt;0, (R88*SUMPRODUCT(K88:$K$98, X88:$X$98)-K88*$AZ$3)/Z88, 0)</f>
        <v>-4.779989544479972E+28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-0.22927797558980029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-4.7966208598630745E-25</v>
      </c>
      <c r="AI89">
        <f t="shared" si="33"/>
        <v>-4.7966208598630745E-25</v>
      </c>
      <c r="AJ89">
        <f t="shared" si="34"/>
        <v>-0.22927797558980029</v>
      </c>
      <c r="AK89">
        <f t="shared" si="49"/>
        <v>-1.6049458291286022E-2</v>
      </c>
      <c r="AL89">
        <f t="shared" si="35"/>
        <v>-0.2453274338810863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-2.8066318037539587E-29</v>
      </c>
      <c r="AR89">
        <f t="shared" si="36"/>
        <v>-2.8066318037539587E-29</v>
      </c>
      <c r="AS89">
        <f t="shared" si="36"/>
        <v>-1.3415670677148888E-5</v>
      </c>
      <c r="AT89">
        <f t="shared" si="36"/>
        <v>-9.3909694740042231E-7</v>
      </c>
      <c r="AU89">
        <f t="shared" si="23"/>
        <v>-1.435476762454931E-5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4878.5597766764104</v>
      </c>
      <c r="AO91" s="8">
        <f t="shared" si="50"/>
        <v>-487.85597766764107</v>
      </c>
      <c r="AP91" s="8">
        <f t="shared" si="50"/>
        <v>-705.34675952855673</v>
      </c>
      <c r="AQ91" s="8">
        <f t="shared" si="50"/>
        <v>-3498.5997875455773</v>
      </c>
      <c r="AR91" s="8">
        <f t="shared" si="50"/>
        <v>186.75725193463683</v>
      </c>
      <c r="AS91" s="8">
        <f t="shared" si="50"/>
        <v>-1008.9976500806079</v>
      </c>
      <c r="AT91" s="8">
        <f t="shared" si="50"/>
        <v>588.58196254702113</v>
      </c>
      <c r="AU91" s="8">
        <f t="shared" si="50"/>
        <v>-233.65843559895092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12333.051249606853</v>
      </c>
      <c r="K3">
        <v>1</v>
      </c>
      <c r="L3" s="2">
        <v>0</v>
      </c>
      <c r="O3">
        <f>$C$3</f>
        <v>12333.051249606853</v>
      </c>
      <c r="P3">
        <f>O3*C5</f>
        <v>1233.3051249606854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12333.051249606853</v>
      </c>
      <c r="AF3">
        <f t="shared" ref="AF3:AG34" si="4">-$Z3*P3</f>
        <v>-1233.3051249606854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10474.789153946167</v>
      </c>
      <c r="AJ3">
        <f t="shared" ref="AJ3:AJ66" si="7">AB3-AC3</f>
        <v>0</v>
      </c>
      <c r="AL3">
        <f t="shared" ref="AL3:AL66" si="8">SUM(AI3:AK3)</f>
        <v>10474.789153946167</v>
      </c>
      <c r="AN3">
        <f t="shared" ref="AN3:AU34" si="9">AE3*$K3</f>
        <v>12333.051249606853</v>
      </c>
      <c r="AO3">
        <f t="shared" si="9"/>
        <v>-1233.3051249606854</v>
      </c>
      <c r="AP3">
        <f t="shared" si="9"/>
        <v>-624.95697070000006</v>
      </c>
      <c r="AQ3">
        <f t="shared" si="9"/>
        <v>0</v>
      </c>
      <c r="AR3">
        <f t="shared" si="9"/>
        <v>10474.789153946167</v>
      </c>
      <c r="AS3">
        <f t="shared" si="9"/>
        <v>0</v>
      </c>
      <c r="AT3">
        <f t="shared" si="9"/>
        <v>0</v>
      </c>
      <c r="AU3">
        <f t="shared" si="9"/>
        <v>10474.789153946167</v>
      </c>
      <c r="AW3">
        <v>0</v>
      </c>
      <c r="AX3">
        <f>IF(Z3&gt;0, (R3*SUMPRODUCT(K3:$K$98, X3:$X$98)-K3*$AZ$3)/Z3, 0)</f>
        <v>0</v>
      </c>
      <c r="AZ3">
        <f>C6*ABS(SUMPRODUCT(X4:X79, K4:K79))/1</f>
        <v>9283.1277735832809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100000</v>
      </c>
      <c r="S4">
        <f t="shared" si="1"/>
        <v>1006.9256720227301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994.62083288392387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-994.62083288392387</v>
      </c>
      <c r="AK4">
        <f>G4*SUM(AB4, AE4:AF4)</f>
        <v>0</v>
      </c>
      <c r="AL4">
        <f t="shared" si="8"/>
        <v>-1216.6414328839239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-198.23267857142858</v>
      </c>
      <c r="AR4">
        <f t="shared" si="9"/>
        <v>-198.23267857142858</v>
      </c>
      <c r="AS4">
        <f t="shared" si="9"/>
        <v>-888.05431507493199</v>
      </c>
      <c r="AT4">
        <f t="shared" si="9"/>
        <v>0</v>
      </c>
      <c r="AU4">
        <f t="shared" si="9"/>
        <v>-1086.2869936463605</v>
      </c>
      <c r="AW4">
        <v>1</v>
      </c>
      <c r="AX4">
        <f>IF(Z4&gt;0, (R4*SUMPRODUCT(K4:$K$98, X4:$X$98)-K4*$AZ$3)/Z4, 0)</f>
        <v>1006.9256720227301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100000</v>
      </c>
      <c r="S5">
        <f t="shared" si="1"/>
        <v>1726.6255534678935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994.62083288392387</v>
      </c>
      <c r="AC5">
        <f t="shared" si="2"/>
        <v>1684.4424693874262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-233.29353541298184</v>
      </c>
      <c r="AI5">
        <f t="shared" si="6"/>
        <v>-245.48814867180522</v>
      </c>
      <c r="AJ5">
        <f t="shared" si="7"/>
        <v>-689.8216365035023</v>
      </c>
      <c r="AK5">
        <f>G5*SUM(AB5, AE5:AF5)</f>
        <v>69.623458301874678</v>
      </c>
      <c r="AL5">
        <f t="shared" si="8"/>
        <v>-865.68632687343279</v>
      </c>
      <c r="AN5">
        <f t="shared" si="9"/>
        <v>0</v>
      </c>
      <c r="AO5">
        <f t="shared" si="9"/>
        <v>0</v>
      </c>
      <c r="AP5">
        <f t="shared" si="9"/>
        <v>-9.7214710290364916</v>
      </c>
      <c r="AQ5">
        <f t="shared" si="9"/>
        <v>-185.98017810346127</v>
      </c>
      <c r="AR5">
        <f t="shared" si="9"/>
        <v>-195.70164913249778</v>
      </c>
      <c r="AS5">
        <f t="shared" si="9"/>
        <v>-549.9215852228175</v>
      </c>
      <c r="AT5">
        <f t="shared" si="9"/>
        <v>55.50339469218325</v>
      </c>
      <c r="AU5">
        <f t="shared" si="9"/>
        <v>-690.11983966313198</v>
      </c>
      <c r="AW5">
        <v>2</v>
      </c>
      <c r="AX5">
        <f>IF(Z5&gt;0, (R5*SUMPRODUCT(K5:$K$98, X5:$X$98)-K5*$AZ$3)/Z5, 0)</f>
        <v>1726.6255534678935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12.5</v>
      </c>
      <c r="R6">
        <f t="shared" si="0"/>
        <v>100000</v>
      </c>
      <c r="S6">
        <f t="shared" si="1"/>
        <v>2378.5500987849309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1684.4424693874262</v>
      </c>
      <c r="AC6">
        <f t="shared" si="2"/>
        <v>2291.3679297437247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-246.68629496632917</v>
      </c>
      <c r="AI6">
        <f t="shared" si="6"/>
        <v>-258.72812630569354</v>
      </c>
      <c r="AJ6">
        <f t="shared" si="7"/>
        <v>-606.92546035629857</v>
      </c>
      <c r="AK6">
        <f>G6*SUM(AB6, AE6:AF6)</f>
        <v>117.91097285711984</v>
      </c>
      <c r="AL6">
        <f t="shared" si="8"/>
        <v>-747.74261380487224</v>
      </c>
      <c r="AN6">
        <f t="shared" si="9"/>
        <v>0</v>
      </c>
      <c r="AO6">
        <f t="shared" si="9"/>
        <v>0</v>
      </c>
      <c r="AP6">
        <f t="shared" si="9"/>
        <v>-8.5711376948600577</v>
      </c>
      <c r="AQ6">
        <f t="shared" si="9"/>
        <v>-175.58643216330597</v>
      </c>
      <c r="AR6">
        <f t="shared" si="9"/>
        <v>-184.15756985816603</v>
      </c>
      <c r="AS6">
        <f t="shared" si="9"/>
        <v>-431.99755457667476</v>
      </c>
      <c r="AT6">
        <f t="shared" si="9"/>
        <v>83.926701480161142</v>
      </c>
      <c r="AU6">
        <f t="shared" si="9"/>
        <v>-532.22842295467967</v>
      </c>
      <c r="AW6">
        <v>3</v>
      </c>
      <c r="AX6">
        <f>IF(Z6&gt;0, (R6*SUMPRODUCT(K6:$K$98, X6:$X$98)-K6*$AZ$3)/Z6, 0)</f>
        <v>2378.5500987849309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12.5</v>
      </c>
      <c r="R7">
        <f t="shared" si="0"/>
        <v>100000</v>
      </c>
      <c r="S7">
        <f t="shared" si="1"/>
        <v>2968.9349610264126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2291.3679297437247</v>
      </c>
      <c r="AC7">
        <f t="shared" si="2"/>
        <v>2823.7329604909191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-262.01425839254966</v>
      </c>
      <c r="AI7">
        <f t="shared" si="6"/>
        <v>-273.90291963622133</v>
      </c>
      <c r="AJ7">
        <f t="shared" si="7"/>
        <v>-532.3650307471944</v>
      </c>
      <c r="AK7">
        <f>G7*SUM(AB7, AE7:AF7)</f>
        <v>160.39575508206076</v>
      </c>
      <c r="AL7">
        <f t="shared" si="8"/>
        <v>-645.87219530135496</v>
      </c>
      <c r="AN7">
        <f t="shared" si="9"/>
        <v>0</v>
      </c>
      <c r="AO7">
        <f t="shared" si="9"/>
        <v>0</v>
      </c>
      <c r="AP7">
        <f t="shared" si="9"/>
        <v>-7.5554591483841929</v>
      </c>
      <c r="AQ7">
        <f t="shared" si="9"/>
        <v>-166.51479800830009</v>
      </c>
      <c r="AR7">
        <f t="shared" si="9"/>
        <v>-174.07025715668428</v>
      </c>
      <c r="AS7">
        <f t="shared" si="9"/>
        <v>-338.32760135038586</v>
      </c>
      <c r="AT7">
        <f t="shared" si="9"/>
        <v>101.93440205404319</v>
      </c>
      <c r="AU7">
        <f t="shared" si="9"/>
        <v>-410.46345645302694</v>
      </c>
      <c r="AW7">
        <v>4</v>
      </c>
      <c r="AX7">
        <f>IF(Z7&gt;0, (R7*SUMPRODUCT(K7:$K$98, X7:$X$98)-K7*$AZ$3)/Z7, 0)</f>
        <v>2968.9349610264126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100000</v>
      </c>
      <c r="S8">
        <f t="shared" si="1"/>
        <v>3508.4222406615281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2823.7329604909191</v>
      </c>
      <c r="AC8">
        <f t="shared" si="2"/>
        <v>3289.3176829384229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-403.29934069694298</v>
      </c>
      <c r="AI8">
        <f t="shared" si="6"/>
        <v>-415.01870291059078</v>
      </c>
      <c r="AJ8">
        <f t="shared" si="7"/>
        <v>-465.58472244750374</v>
      </c>
      <c r="AK8">
        <f t="shared" ref="AK8:AK71" si="22">G8*SUM(AB8:AB8, AE8:AF8)</f>
        <v>197.66130723436436</v>
      </c>
      <c r="AL8">
        <f t="shared" si="8"/>
        <v>-682.9421181237301</v>
      </c>
      <c r="AN8">
        <f t="shared" si="9"/>
        <v>0</v>
      </c>
      <c r="AO8">
        <f t="shared" si="9"/>
        <v>0</v>
      </c>
      <c r="AP8">
        <f t="shared" si="9"/>
        <v>-6.6498808519175387</v>
      </c>
      <c r="AQ8">
        <f t="shared" si="9"/>
        <v>-228.84287680505048</v>
      </c>
      <c r="AR8">
        <f t="shared" si="9"/>
        <v>-235.49275765696802</v>
      </c>
      <c r="AS8">
        <f t="shared" si="9"/>
        <v>-264.1852751290038</v>
      </c>
      <c r="AT8">
        <f t="shared" si="9"/>
        <v>112.15833406122339</v>
      </c>
      <c r="AU8">
        <f t="shared" si="9"/>
        <v>-387.51969872474842</v>
      </c>
      <c r="AW8">
        <v>5</v>
      </c>
      <c r="AX8">
        <f>IF(Z8&gt;0, (R8*SUMPRODUCT(K8:$K$98, X8:$X$98)-K8*$AZ$3)/Z8, 0)</f>
        <v>3508.4222406615281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100000</v>
      </c>
      <c r="S9">
        <f t="shared" si="1"/>
        <v>3928.8106817207222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3289.3176829384229</v>
      </c>
      <c r="AC9">
        <f t="shared" si="2"/>
        <v>3624.8493779689106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-554.07438206988525</v>
      </c>
      <c r="AI9">
        <f t="shared" si="6"/>
        <v>-565.60729136363784</v>
      </c>
      <c r="AJ9">
        <f t="shared" si="7"/>
        <v>-335.53169503048775</v>
      </c>
      <c r="AK9">
        <f t="shared" si="22"/>
        <v>230.25223780568962</v>
      </c>
      <c r="AL9">
        <f t="shared" si="8"/>
        <v>-670.88674858843592</v>
      </c>
      <c r="AN9">
        <f t="shared" si="9"/>
        <v>0</v>
      </c>
      <c r="AO9">
        <f t="shared" si="9"/>
        <v>0</v>
      </c>
      <c r="AP9">
        <f t="shared" si="9"/>
        <v>-5.8429307659302196</v>
      </c>
      <c r="AQ9">
        <f t="shared" si="9"/>
        <v>-280.71132540369717</v>
      </c>
      <c r="AR9">
        <f t="shared" si="9"/>
        <v>-286.55425616962737</v>
      </c>
      <c r="AS9">
        <f t="shared" si="9"/>
        <v>-169.99079884382289</v>
      </c>
      <c r="AT9">
        <f t="shared" si="9"/>
        <v>116.65294939308362</v>
      </c>
      <c r="AU9">
        <f t="shared" si="9"/>
        <v>-339.89210562036664</v>
      </c>
      <c r="AW9">
        <v>6</v>
      </c>
      <c r="AX9">
        <f>IF(Z9&gt;0, (R9*SUMPRODUCT(K9:$K$98, X9:$X$98)-K9*$AZ$3)/Z9, 0)</f>
        <v>3928.8106817207222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100000</v>
      </c>
      <c r="S10">
        <f t="shared" si="1"/>
        <v>4245.8817052406002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3624.8493779689106</v>
      </c>
      <c r="AC10">
        <f t="shared" si="2"/>
        <v>3848.0439202755165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-710.61026283147032</v>
      </c>
      <c r="AI10">
        <f t="shared" si="6"/>
        <v>-721.9390167494314</v>
      </c>
      <c r="AJ10">
        <f t="shared" si="7"/>
        <v>-223.19454230660585</v>
      </c>
      <c r="AK10">
        <f t="shared" si="22"/>
        <v>253.73945645782376</v>
      </c>
      <c r="AL10">
        <f t="shared" si="8"/>
        <v>-691.39410259821352</v>
      </c>
      <c r="AN10">
        <f t="shared" si="9"/>
        <v>0</v>
      </c>
      <c r="AO10">
        <f t="shared" si="9"/>
        <v>0</v>
      </c>
      <c r="AP10">
        <f t="shared" si="9"/>
        <v>-5.1245529455344778</v>
      </c>
      <c r="AQ10">
        <f t="shared" si="9"/>
        <v>-321.4439948021593</v>
      </c>
      <c r="AR10">
        <f t="shared" si="9"/>
        <v>-326.56854774769374</v>
      </c>
      <c r="AS10">
        <f t="shared" si="9"/>
        <v>-100.96187607987025</v>
      </c>
      <c r="AT10">
        <f t="shared" si="9"/>
        <v>114.77884402870644</v>
      </c>
      <c r="AU10">
        <f t="shared" si="9"/>
        <v>-312.75157979885756</v>
      </c>
      <c r="AW10">
        <v>7</v>
      </c>
      <c r="AX10">
        <f>IF(Z10&gt;0, (R10*SUMPRODUCT(K10:$K$98, X10:$X$98)-K10*$AZ$3)/Z10, 0)</f>
        <v>4245.8817052406002</v>
      </c>
    </row>
    <row r="11" spans="1:52" x14ac:dyDescent="0.25">
      <c r="A11" t="s">
        <v>33</v>
      </c>
      <c r="C11" s="12">
        <f>AU81</f>
        <v>151.45292778648141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100000</v>
      </c>
      <c r="S11">
        <f t="shared" si="1"/>
        <v>4476.1056425329407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3848.0439202755165</v>
      </c>
      <c r="AC11">
        <f t="shared" si="2"/>
        <v>3976.5158787861269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-884.99047416704911</v>
      </c>
      <c r="AI11">
        <f t="shared" si="6"/>
        <v>-896.09531673655977</v>
      </c>
      <c r="AJ11">
        <f t="shared" si="7"/>
        <v>-128.47195851061042</v>
      </c>
      <c r="AK11">
        <f t="shared" si="22"/>
        <v>269.36307441928619</v>
      </c>
      <c r="AL11">
        <f t="shared" si="8"/>
        <v>-755.20420082788382</v>
      </c>
      <c r="AN11">
        <f t="shared" si="9"/>
        <v>0</v>
      </c>
      <c r="AO11">
        <f t="shared" si="9"/>
        <v>0</v>
      </c>
      <c r="AP11">
        <f t="shared" si="9"/>
        <v>-4.4850596631766715</v>
      </c>
      <c r="AQ11">
        <f t="shared" si="9"/>
        <v>-357.43280943758037</v>
      </c>
      <c r="AR11">
        <f t="shared" si="9"/>
        <v>-361.917869100757</v>
      </c>
      <c r="AS11">
        <f t="shared" si="9"/>
        <v>-51.887669308096932</v>
      </c>
      <c r="AT11">
        <f t="shared" si="9"/>
        <v>108.79122799490835</v>
      </c>
      <c r="AU11">
        <f t="shared" si="9"/>
        <v>-305.01431041394551</v>
      </c>
      <c r="AW11">
        <v>8</v>
      </c>
      <c r="AX11">
        <f>IF(Z11&gt;0, (R11*SUMPRODUCT(K11:$K$98, X11:$X$98)-K11*$AZ$3)/Z11, 0)</f>
        <v>4476.1056425329407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12.5</v>
      </c>
      <c r="R12">
        <f t="shared" si="0"/>
        <v>100000</v>
      </c>
      <c r="S12">
        <f t="shared" si="1"/>
        <v>4628.291370843509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3976.5158787861269</v>
      </c>
      <c r="AC12">
        <f t="shared" si="2"/>
        <v>4020.7937419492346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-1076.0961130629121</v>
      </c>
      <c r="AI12">
        <f t="shared" si="6"/>
        <v>-1086.9553951925948</v>
      </c>
      <c r="AJ12">
        <f t="shared" si="7"/>
        <v>-44.277863163107668</v>
      </c>
      <c r="AK12">
        <f t="shared" si="22"/>
        <v>278.35611151502889</v>
      </c>
      <c r="AL12">
        <f t="shared" si="8"/>
        <v>-852.8771468406735</v>
      </c>
      <c r="AN12">
        <f t="shared" si="9"/>
        <v>0</v>
      </c>
      <c r="AO12">
        <f t="shared" si="9"/>
        <v>0</v>
      </c>
      <c r="AP12">
        <f t="shared" si="9"/>
        <v>-3.9159660000668897</v>
      </c>
      <c r="AQ12">
        <f t="shared" si="9"/>
        <v>-388.05104621419747</v>
      </c>
      <c r="AR12">
        <f t="shared" si="9"/>
        <v>-391.96701221426434</v>
      </c>
      <c r="AS12">
        <f t="shared" si="9"/>
        <v>-15.96704134137922</v>
      </c>
      <c r="AT12">
        <f t="shared" si="9"/>
        <v>100.37800432720994</v>
      </c>
      <c r="AU12">
        <f t="shared" si="9"/>
        <v>-307.55604922843361</v>
      </c>
      <c r="AW12">
        <v>9</v>
      </c>
      <c r="AX12">
        <f>IF(Z12&gt;0, (R12*SUMPRODUCT(K12:$K$98, X12:$X$98)-K12*$AZ$3)/Z12, 0)</f>
        <v>4628.291370843509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12.5</v>
      </c>
      <c r="R13">
        <f t="shared" si="0"/>
        <v>100000</v>
      </c>
      <c r="S13">
        <f t="shared" si="1"/>
        <v>4710.8904153608755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4020.7937419492346</v>
      </c>
      <c r="AC13">
        <f t="shared" si="2"/>
        <v>3991.4129391285101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-1278.1574877427693</v>
      </c>
      <c r="AI13">
        <f t="shared" si="6"/>
        <v>-1288.7484073651872</v>
      </c>
      <c r="AJ13">
        <f t="shared" si="7"/>
        <v>29.380802820724512</v>
      </c>
      <c r="AK13">
        <f t="shared" si="22"/>
        <v>281.45556193644643</v>
      </c>
      <c r="AL13">
        <f t="shared" si="8"/>
        <v>-977.91204260801624</v>
      </c>
      <c r="AN13">
        <f t="shared" si="9"/>
        <v>0</v>
      </c>
      <c r="AO13">
        <f t="shared" si="9"/>
        <v>0</v>
      </c>
      <c r="AP13">
        <f t="shared" si="9"/>
        <v>-3.4099926693018356</v>
      </c>
      <c r="AQ13">
        <f t="shared" si="9"/>
        <v>-411.53250320117235</v>
      </c>
      <c r="AR13">
        <f t="shared" si="9"/>
        <v>-414.94249587047415</v>
      </c>
      <c r="AS13">
        <f t="shared" si="9"/>
        <v>9.4598321778217223</v>
      </c>
      <c r="AT13">
        <f t="shared" si="9"/>
        <v>90.621158233130771</v>
      </c>
      <c r="AU13">
        <f t="shared" si="9"/>
        <v>-314.86150545952165</v>
      </c>
      <c r="AW13">
        <v>10</v>
      </c>
      <c r="AX13">
        <f>IF(Z13&gt;0, (R13*SUMPRODUCT(K13:$K$98, X13:$X$98)-K13*$AZ$3)/Z13, 0)</f>
        <v>4710.8904153608755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12.5</v>
      </c>
      <c r="R14">
        <f t="shared" si="0"/>
        <v>100000</v>
      </c>
      <c r="S14">
        <f t="shared" si="1"/>
        <v>4734.1144661138624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3991.4129391285101</v>
      </c>
      <c r="AC14">
        <f t="shared" si="2"/>
        <v>3900.1217246715091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-1496.7411268904777</v>
      </c>
      <c r="AI14">
        <f t="shared" si="6"/>
        <v>-1507.0390446758101</v>
      </c>
      <c r="AJ14">
        <f t="shared" si="7"/>
        <v>91.291214457000933</v>
      </c>
      <c r="AK14">
        <f t="shared" si="22"/>
        <v>279.39890573899572</v>
      </c>
      <c r="AL14">
        <f t="shared" si="8"/>
        <v>-1136.3489244798134</v>
      </c>
      <c r="AN14">
        <f t="shared" si="9"/>
        <v>0</v>
      </c>
      <c r="AO14">
        <f t="shared" si="9"/>
        <v>0</v>
      </c>
      <c r="AP14">
        <f t="shared" si="9"/>
        <v>-2.9604052852575005</v>
      </c>
      <c r="AQ14">
        <f t="shared" si="9"/>
        <v>-430.2773080029757</v>
      </c>
      <c r="AR14">
        <f t="shared" si="9"/>
        <v>-433.23771328823312</v>
      </c>
      <c r="AS14">
        <f t="shared" si="9"/>
        <v>26.244042670549938</v>
      </c>
      <c r="AT14">
        <f t="shared" si="9"/>
        <v>80.320508911324325</v>
      </c>
      <c r="AU14">
        <f t="shared" si="9"/>
        <v>-326.67316170635883</v>
      </c>
      <c r="AW14">
        <v>11</v>
      </c>
      <c r="AX14">
        <f>IF(Z14&gt;0, (R14*SUMPRODUCT(K14:$K$98, X14:$X$98)-K14*$AZ$3)/Z14, 0)</f>
        <v>4734.1144661138624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100000</v>
      </c>
      <c r="S15">
        <f t="shared" si="1"/>
        <v>4704.7984605370466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3900.1217246715091</v>
      </c>
      <c r="AC15">
        <f t="shared" si="2"/>
        <v>3755.7741387615451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-1730.92172131387</v>
      </c>
      <c r="AI15">
        <f t="shared" si="6"/>
        <v>-1740.9002947061849</v>
      </c>
      <c r="AJ15">
        <f t="shared" si="7"/>
        <v>144.34758590996398</v>
      </c>
      <c r="AK15">
        <f t="shared" si="22"/>
        <v>273.00852072700565</v>
      </c>
      <c r="AL15">
        <f t="shared" si="8"/>
        <v>-1323.5441880692154</v>
      </c>
      <c r="AN15">
        <f t="shared" si="9"/>
        <v>0</v>
      </c>
      <c r="AO15">
        <f t="shared" si="9"/>
        <v>0</v>
      </c>
      <c r="AP15">
        <f t="shared" si="9"/>
        <v>-2.5612512529348259</v>
      </c>
      <c r="AQ15">
        <f t="shared" si="9"/>
        <v>-444.28449369943036</v>
      </c>
      <c r="AR15">
        <f t="shared" si="9"/>
        <v>-446.84574495236518</v>
      </c>
      <c r="AS15">
        <f t="shared" si="9"/>
        <v>37.050430029882534</v>
      </c>
      <c r="AT15">
        <f t="shared" si="9"/>
        <v>70.074487432487345</v>
      </c>
      <c r="AU15">
        <f t="shared" si="9"/>
        <v>-339.72082748999532</v>
      </c>
      <c r="AW15">
        <v>12</v>
      </c>
      <c r="AX15">
        <f>IF(Z15&gt;0, (R15*SUMPRODUCT(K15:$K$98, X15:$X$98)-K15*$AZ$3)/Z15, 0)</f>
        <v>4704.7984605370466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100000</v>
      </c>
      <c r="S16">
        <f t="shared" si="1"/>
        <v>4627.7059959391681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3755.7741387615451</v>
      </c>
      <c r="AC16">
        <f t="shared" si="2"/>
        <v>3566.7840397880154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-1955.7411520820733</v>
      </c>
      <c r="AI16">
        <f t="shared" si="6"/>
        <v>-1965.3754720964548</v>
      </c>
      <c r="AJ16">
        <f t="shared" si="7"/>
        <v>188.99009897352971</v>
      </c>
      <c r="AK16">
        <f t="shared" si="22"/>
        <v>262.9041897133082</v>
      </c>
      <c r="AL16">
        <f t="shared" si="8"/>
        <v>-1513.481183409617</v>
      </c>
      <c r="AN16">
        <f t="shared" si="9"/>
        <v>0</v>
      </c>
      <c r="AO16">
        <f t="shared" si="9"/>
        <v>0</v>
      </c>
      <c r="AP16">
        <f t="shared" si="9"/>
        <v>-2.2079374867473249</v>
      </c>
      <c r="AQ16">
        <f t="shared" si="9"/>
        <v>-448.20539463195394</v>
      </c>
      <c r="AR16">
        <f t="shared" si="9"/>
        <v>-450.41333211870125</v>
      </c>
      <c r="AS16">
        <f t="shared" si="9"/>
        <v>43.311652874811614</v>
      </c>
      <c r="AT16">
        <f t="shared" si="9"/>
        <v>60.250854759281758</v>
      </c>
      <c r="AU16">
        <f t="shared" si="9"/>
        <v>-346.85082448460787</v>
      </c>
      <c r="AW16">
        <v>13</v>
      </c>
      <c r="AX16">
        <f>IF(Z16&gt;0, (R16*SUMPRODUCT(K16:$K$98, X16:$X$98)-K16*$AZ$3)/Z16, 0)</f>
        <v>4627.7059959391681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100000</v>
      </c>
      <c r="S17">
        <f t="shared" si="1"/>
        <v>4514.5272144770106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3566.7840397880154</v>
      </c>
      <c r="AC17">
        <f t="shared" si="2"/>
        <v>3346.5200690184738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-2176.0064394043734</v>
      </c>
      <c r="AI17">
        <f t="shared" si="6"/>
        <v>-2185.2724154136854</v>
      </c>
      <c r="AJ17">
        <f t="shared" si="7"/>
        <v>220.26397076954163</v>
      </c>
      <c r="AK17">
        <f t="shared" si="22"/>
        <v>249.67488278516112</v>
      </c>
      <c r="AL17">
        <f t="shared" si="8"/>
        <v>-1715.3335618589826</v>
      </c>
      <c r="AN17">
        <f t="shared" si="9"/>
        <v>0</v>
      </c>
      <c r="AO17">
        <f t="shared" si="9"/>
        <v>0</v>
      </c>
      <c r="AP17">
        <f t="shared" si="9"/>
        <v>-1.8960022747289129</v>
      </c>
      <c r="AQ17">
        <f t="shared" si="9"/>
        <v>-445.25402988192167</v>
      </c>
      <c r="AR17">
        <f t="shared" si="9"/>
        <v>-447.15003215665052</v>
      </c>
      <c r="AS17">
        <f t="shared" si="9"/>
        <v>45.070372424898395</v>
      </c>
      <c r="AT17">
        <f t="shared" si="9"/>
        <v>51.088427730397271</v>
      </c>
      <c r="AU17">
        <f t="shared" si="9"/>
        <v>-350.99123200135489</v>
      </c>
      <c r="AW17">
        <v>14</v>
      </c>
      <c r="AX17">
        <f>IF(Z17&gt;0, (R17*SUMPRODUCT(K17:$K$98, X17:$X$98)-K17*$AZ$3)/Z17, 0)</f>
        <v>4514.5272144770106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100000</v>
      </c>
      <c r="S18">
        <f t="shared" si="1"/>
        <v>4373.6255701056116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3346.5200690184738</v>
      </c>
      <c r="AC18">
        <f t="shared" si="2"/>
        <v>3104.7851675851334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-2397.7103561774743</v>
      </c>
      <c r="AI18">
        <f t="shared" si="6"/>
        <v>-2406.5839586321713</v>
      </c>
      <c r="AJ18">
        <f t="shared" si="7"/>
        <v>241.73490143334038</v>
      </c>
      <c r="AK18">
        <f t="shared" si="22"/>
        <v>234.2564048312932</v>
      </c>
      <c r="AL18">
        <f t="shared" si="8"/>
        <v>-1930.5926523675378</v>
      </c>
      <c r="AN18">
        <f t="shared" si="9"/>
        <v>0</v>
      </c>
      <c r="AO18">
        <f t="shared" si="9"/>
        <v>0</v>
      </c>
      <c r="AP18">
        <f t="shared" si="9"/>
        <v>-1.6211739924179402</v>
      </c>
      <c r="AQ18">
        <f t="shared" si="9"/>
        <v>-438.05271766807618</v>
      </c>
      <c r="AR18">
        <f t="shared" si="9"/>
        <v>-439.67389166049418</v>
      </c>
      <c r="AS18">
        <f t="shared" si="9"/>
        <v>44.164062708941017</v>
      </c>
      <c r="AT18">
        <f t="shared" si="9"/>
        <v>42.79776933986998</v>
      </c>
      <c r="AU18">
        <f t="shared" si="9"/>
        <v>-352.71205961168317</v>
      </c>
      <c r="AW18">
        <v>15</v>
      </c>
      <c r="AX18">
        <f>IF(Z18&gt;0, (R18*SUMPRODUCT(K18:$K$98, X18:$X$98)-K18*$AZ$3)/Z18, 0)</f>
        <v>4373.6255701056116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100000</v>
      </c>
      <c r="S19">
        <f t="shared" si="1"/>
        <v>4211.5905418947177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3104.7851675851334</v>
      </c>
      <c r="AC19">
        <f t="shared" si="2"/>
        <v>2848.4459574604339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-2645.434568092247</v>
      </c>
      <c r="AI19">
        <f t="shared" si="6"/>
        <v>-2653.8887552013853</v>
      </c>
      <c r="AJ19">
        <f t="shared" si="7"/>
        <v>256.33921012469955</v>
      </c>
      <c r="AK19">
        <f t="shared" si="22"/>
        <v>217.33496173095935</v>
      </c>
      <c r="AL19">
        <f t="shared" si="8"/>
        <v>-2180.2145833457262</v>
      </c>
      <c r="AN19">
        <f t="shared" si="9"/>
        <v>0</v>
      </c>
      <c r="AO19">
        <f t="shared" si="9"/>
        <v>0</v>
      </c>
      <c r="AP19">
        <f t="shared" si="9"/>
        <v>-1.3790610507746162</v>
      </c>
      <c r="AQ19">
        <f t="shared" si="9"/>
        <v>-431.52768304421909</v>
      </c>
      <c r="AR19">
        <f t="shared" si="9"/>
        <v>-432.90674409499371</v>
      </c>
      <c r="AS19">
        <f t="shared" si="9"/>
        <v>41.814477951071957</v>
      </c>
      <c r="AT19">
        <f t="shared" si="9"/>
        <v>35.452040134146522</v>
      </c>
      <c r="AU19">
        <f t="shared" si="9"/>
        <v>-355.64022600977518</v>
      </c>
      <c r="AW19">
        <v>16</v>
      </c>
      <c r="AX19">
        <f>IF(Z19&gt;0, (R19*SUMPRODUCT(K19:$K$98, X19:$X$98)-K19*$AZ$3)/Z19, 0)</f>
        <v>4211.5905418947177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100000</v>
      </c>
      <c r="S20">
        <f t="shared" si="1"/>
        <v>4024.7894924577959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2848.4459574604339</v>
      </c>
      <c r="AC20">
        <f t="shared" si="2"/>
        <v>2579.1624775799437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-2875.2395476133242</v>
      </c>
      <c r="AI20">
        <f t="shared" si="6"/>
        <v>-2883.2497879079197</v>
      </c>
      <c r="AJ20">
        <f t="shared" si="7"/>
        <v>269.28347988049018</v>
      </c>
      <c r="AK20">
        <f t="shared" si="22"/>
        <v>199.39121702223039</v>
      </c>
      <c r="AL20">
        <f t="shared" si="8"/>
        <v>-2414.5750910051993</v>
      </c>
      <c r="AN20">
        <f t="shared" si="9"/>
        <v>0</v>
      </c>
      <c r="AO20">
        <f t="shared" si="9"/>
        <v>0</v>
      </c>
      <c r="AP20">
        <f t="shared" si="9"/>
        <v>-1.1666461684075287</v>
      </c>
      <c r="AQ20">
        <f t="shared" si="9"/>
        <v>-418.76236893169806</v>
      </c>
      <c r="AR20">
        <f t="shared" si="9"/>
        <v>-419.92901510010557</v>
      </c>
      <c r="AS20">
        <f t="shared" si="9"/>
        <v>39.219614950875943</v>
      </c>
      <c r="AT20">
        <f t="shared" si="9"/>
        <v>29.040202390688826</v>
      </c>
      <c r="AU20">
        <f t="shared" si="9"/>
        <v>-351.66919775854086</v>
      </c>
      <c r="AW20">
        <v>17</v>
      </c>
      <c r="AX20">
        <f>IF(Z20&gt;0, (R20*SUMPRODUCT(K20:$K$98, X20:$X$98)-K20*$AZ$3)/Z20, 0)</f>
        <v>4024.7894924577959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100000</v>
      </c>
      <c r="S21">
        <f t="shared" si="1"/>
        <v>3817.7969949160847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2579.1624775799437</v>
      </c>
      <c r="AC21">
        <f t="shared" si="2"/>
        <v>2305.2610043301474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-3059.1339661618472</v>
      </c>
      <c r="AI21">
        <f t="shared" si="6"/>
        <v>-3066.6817123077262</v>
      </c>
      <c r="AJ21">
        <f t="shared" si="7"/>
        <v>273.90147324979625</v>
      </c>
      <c r="AK21">
        <f t="shared" si="22"/>
        <v>180.54137343059608</v>
      </c>
      <c r="AL21">
        <f t="shared" si="8"/>
        <v>-2612.2388656273338</v>
      </c>
      <c r="AN21">
        <f t="shared" si="9"/>
        <v>0</v>
      </c>
      <c r="AO21">
        <f t="shared" si="9"/>
        <v>0</v>
      </c>
      <c r="AP21">
        <f t="shared" si="9"/>
        <v>-0.98150581511891599</v>
      </c>
      <c r="AQ21">
        <f t="shared" si="9"/>
        <v>-397.80852707333821</v>
      </c>
      <c r="AR21">
        <f t="shared" si="9"/>
        <v>-398.79003288845712</v>
      </c>
      <c r="AS21">
        <f t="shared" si="9"/>
        <v>35.618035313904954</v>
      </c>
      <c r="AT21">
        <f t="shared" si="9"/>
        <v>23.477526200113846</v>
      </c>
      <c r="AU21">
        <f t="shared" si="9"/>
        <v>-339.69447137443831</v>
      </c>
      <c r="AW21">
        <v>18</v>
      </c>
      <c r="AX21">
        <f>IF(Z21&gt;0, (R21*SUMPRODUCT(K21:$K$98, X21:$X$98)-K21*$AZ$3)/Z21, 0)</f>
        <v>3817.7969949160847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12.5</v>
      </c>
      <c r="R22">
        <f t="shared" si="0"/>
        <v>100000</v>
      </c>
      <c r="S22">
        <f t="shared" si="1"/>
        <v>3601.8509964243444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2305.2610043301474</v>
      </c>
      <c r="AC22">
        <f t="shared" si="2"/>
        <v>2036.7925626870774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-3229.6535850814662</v>
      </c>
      <c r="AI22">
        <f t="shared" si="6"/>
        <v>-3236.7221470677514</v>
      </c>
      <c r="AJ22">
        <f t="shared" si="7"/>
        <v>268.46844164307004</v>
      </c>
      <c r="AK22">
        <f t="shared" si="22"/>
        <v>161.36827030311034</v>
      </c>
      <c r="AL22">
        <f t="shared" si="8"/>
        <v>-2806.8854351215709</v>
      </c>
      <c r="AN22">
        <f t="shared" si="9"/>
        <v>0</v>
      </c>
      <c r="AO22">
        <f t="shared" si="9"/>
        <v>0</v>
      </c>
      <c r="AP22">
        <f t="shared" si="9"/>
        <v>-0.8207079494773688</v>
      </c>
      <c r="AQ22">
        <f t="shared" si="9"/>
        <v>-374.9846682362404</v>
      </c>
      <c r="AR22">
        <f t="shared" si="9"/>
        <v>-375.80537618571776</v>
      </c>
      <c r="AS22">
        <f t="shared" si="9"/>
        <v>31.171005455957498</v>
      </c>
      <c r="AT22">
        <f t="shared" si="9"/>
        <v>18.735949757268301</v>
      </c>
      <c r="AU22">
        <f t="shared" si="9"/>
        <v>-325.89842097249198</v>
      </c>
      <c r="AW22">
        <v>19</v>
      </c>
      <c r="AX22">
        <f>IF(Z22&gt;0, (R22*SUMPRODUCT(K22:$K$98, X22:$X$98)-K22*$AZ$3)/Z22, 0)</f>
        <v>3601.8509964243444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12.5</v>
      </c>
      <c r="R23">
        <f t="shared" si="0"/>
        <v>100000</v>
      </c>
      <c r="S23">
        <f t="shared" si="1"/>
        <v>3378.0678326257116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2036.7925626870774</v>
      </c>
      <c r="AC23">
        <f t="shared" si="2"/>
        <v>1777.2901135850061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-3370.3873357312191</v>
      </c>
      <c r="AI23">
        <f t="shared" si="6"/>
        <v>-3376.963913680675</v>
      </c>
      <c r="AJ23">
        <f t="shared" si="7"/>
        <v>259.5024491020713</v>
      </c>
      <c r="AK23">
        <f t="shared" si="22"/>
        <v>142.57547938809543</v>
      </c>
      <c r="AL23">
        <f t="shared" si="8"/>
        <v>-2974.8859851905081</v>
      </c>
      <c r="AN23">
        <f t="shared" si="9"/>
        <v>0</v>
      </c>
      <c r="AO23">
        <f t="shared" si="9"/>
        <v>0</v>
      </c>
      <c r="AP23">
        <f t="shared" si="9"/>
        <v>-0.68177256132108088</v>
      </c>
      <c r="AQ23">
        <f t="shared" si="9"/>
        <v>-349.39715216417528</v>
      </c>
      <c r="AR23">
        <f t="shared" si="9"/>
        <v>-350.07892472549639</v>
      </c>
      <c r="AS23">
        <f t="shared" si="9"/>
        <v>26.901779428927703</v>
      </c>
      <c r="AT23">
        <f t="shared" si="9"/>
        <v>14.780338727992209</v>
      </c>
      <c r="AU23">
        <f t="shared" si="9"/>
        <v>-308.39680656857644</v>
      </c>
      <c r="AW23">
        <v>20</v>
      </c>
      <c r="AX23">
        <f>IF(Z23&gt;0, (R23*SUMPRODUCT(K23:$K$98, X23:$X$98)-K23*$AZ$3)/Z23, 0)</f>
        <v>3378.0678326257116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100000</v>
      </c>
      <c r="S24">
        <f t="shared" si="1"/>
        <v>3150.6947483008021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1777.2901135850061</v>
      </c>
      <c r="AC24">
        <f t="shared" si="2"/>
        <v>1531.0020856477672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-3493.9738702778741</v>
      </c>
      <c r="AI24">
        <f t="shared" si="6"/>
        <v>-3500.0479357140507</v>
      </c>
      <c r="AJ24">
        <f t="shared" si="7"/>
        <v>246.28802793723889</v>
      </c>
      <c r="AK24">
        <f t="shared" si="22"/>
        <v>124.41030795095044</v>
      </c>
      <c r="AL24">
        <f t="shared" si="8"/>
        <v>-3129.3495998258613</v>
      </c>
      <c r="AN24">
        <f t="shared" si="9"/>
        <v>0</v>
      </c>
      <c r="AO24">
        <f t="shared" si="9"/>
        <v>0</v>
      </c>
      <c r="AP24">
        <f t="shared" si="9"/>
        <v>-0.56221313808647322</v>
      </c>
      <c r="AQ24">
        <f t="shared" si="9"/>
        <v>-323.40086465014264</v>
      </c>
      <c r="AR24">
        <f t="shared" si="9"/>
        <v>-323.9630777882291</v>
      </c>
      <c r="AS24">
        <f t="shared" si="9"/>
        <v>22.796324227103344</v>
      </c>
      <c r="AT24">
        <f t="shared" si="9"/>
        <v>11.515369792827919</v>
      </c>
      <c r="AU24">
        <f t="shared" si="9"/>
        <v>-289.65138376829782</v>
      </c>
      <c r="AW24">
        <v>21</v>
      </c>
      <c r="AX24">
        <f>IF(Z24&gt;0, (R24*SUMPRODUCT(K24:$K$98, X24:$X$98)-K24*$AZ$3)/Z24, 0)</f>
        <v>3150.6947483008021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100000</v>
      </c>
      <c r="S25">
        <f t="shared" si="1"/>
        <v>2920.7182698876782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1531.0020856477672</v>
      </c>
      <c r="AC25">
        <f t="shared" si="2"/>
        <v>1299.6629390573887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-3608.5392511295627</v>
      </c>
      <c r="AI25">
        <f t="shared" si="6"/>
        <v>-3614.1015085049862</v>
      </c>
      <c r="AJ25">
        <f t="shared" si="7"/>
        <v>231.3391465903785</v>
      </c>
      <c r="AK25">
        <f t="shared" si="22"/>
        <v>107.17014599534372</v>
      </c>
      <c r="AL25">
        <f t="shared" si="8"/>
        <v>-3275.5922159192642</v>
      </c>
      <c r="AN25">
        <f t="shared" si="9"/>
        <v>0</v>
      </c>
      <c r="AO25">
        <f t="shared" si="9"/>
        <v>0</v>
      </c>
      <c r="AP25">
        <f t="shared" si="9"/>
        <v>-0.45967891315080528</v>
      </c>
      <c r="AQ25">
        <f t="shared" si="9"/>
        <v>-298.21874269076159</v>
      </c>
      <c r="AR25">
        <f t="shared" si="9"/>
        <v>-298.67842160391234</v>
      </c>
      <c r="AS25">
        <f t="shared" si="9"/>
        <v>19.118447834464035</v>
      </c>
      <c r="AT25">
        <f t="shared" si="9"/>
        <v>8.8568099079738261</v>
      </c>
      <c r="AU25">
        <f t="shared" si="9"/>
        <v>-270.70316386147454</v>
      </c>
      <c r="AW25">
        <v>22</v>
      </c>
      <c r="AX25">
        <f>IF(Z25&gt;0, (R25*SUMPRODUCT(K25:$K$98, X25:$X$98)-K25*$AZ$3)/Z25, 0)</f>
        <v>2920.7182698876782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100000</v>
      </c>
      <c r="S26">
        <f t="shared" si="1"/>
        <v>2683.943664845101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1299.6629390573887</v>
      </c>
      <c r="AC26">
        <f t="shared" si="2"/>
        <v>1083.6421589199881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-3678.0819812849927</v>
      </c>
      <c r="AI26">
        <f t="shared" si="6"/>
        <v>-3683.1288558390015</v>
      </c>
      <c r="AJ26">
        <f t="shared" si="7"/>
        <v>216.02078013740061</v>
      </c>
      <c r="AK26">
        <f t="shared" si="22"/>
        <v>90.97640573401722</v>
      </c>
      <c r="AL26">
        <f t="shared" si="8"/>
        <v>-3376.1316699675835</v>
      </c>
      <c r="AN26">
        <f t="shared" si="9"/>
        <v>0</v>
      </c>
      <c r="AO26">
        <f t="shared" si="9"/>
        <v>0</v>
      </c>
      <c r="AP26">
        <f t="shared" si="9"/>
        <v>-0.37239855621222823</v>
      </c>
      <c r="AQ26">
        <f t="shared" si="9"/>
        <v>-271.39815044001114</v>
      </c>
      <c r="AR26">
        <f t="shared" si="9"/>
        <v>-271.77054899622334</v>
      </c>
      <c r="AS26">
        <f t="shared" si="9"/>
        <v>15.939731763514521</v>
      </c>
      <c r="AT26">
        <f t="shared" si="9"/>
        <v>6.712962999608342</v>
      </c>
      <c r="AU26">
        <f t="shared" si="9"/>
        <v>-249.1178542331005</v>
      </c>
      <c r="AW26">
        <v>23</v>
      </c>
      <c r="AX26">
        <f>IF(Z26&gt;0, (R26*SUMPRODUCT(K26:$K$98, X26:$X$98)-K26*$AZ$3)/Z26, 0)</f>
        <v>2683.943664845101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100000</v>
      </c>
      <c r="S27">
        <f t="shared" si="1"/>
        <v>2441.5225271801874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1083.6421589199881</v>
      </c>
      <c r="AC27">
        <f t="shared" si="2"/>
        <v>885.6350464740492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-3697.3625852648747</v>
      </c>
      <c r="AI27">
        <f t="shared" si="6"/>
        <v>-3701.8968207501853</v>
      </c>
      <c r="AJ27">
        <f t="shared" si="7"/>
        <v>198.0071124459389</v>
      </c>
      <c r="AK27">
        <f t="shared" si="22"/>
        <v>75.854951124399179</v>
      </c>
      <c r="AL27">
        <f t="shared" si="8"/>
        <v>-3428.0347571798475</v>
      </c>
      <c r="AN27">
        <f t="shared" si="9"/>
        <v>0</v>
      </c>
      <c r="AO27">
        <f t="shared" si="9"/>
        <v>0</v>
      </c>
      <c r="AP27">
        <f t="shared" si="9"/>
        <v>-0.29872497080443583</v>
      </c>
      <c r="AQ27">
        <f t="shared" si="9"/>
        <v>-243.59002392241308</v>
      </c>
      <c r="AR27">
        <f t="shared" si="9"/>
        <v>-243.88874889321752</v>
      </c>
      <c r="AS27">
        <f t="shared" si="9"/>
        <v>13.045125043926108</v>
      </c>
      <c r="AT27">
        <f t="shared" si="9"/>
        <v>4.9974837287163609</v>
      </c>
      <c r="AU27">
        <f t="shared" si="9"/>
        <v>-225.84614012057506</v>
      </c>
      <c r="AW27">
        <v>24</v>
      </c>
      <c r="AX27">
        <f>IF(Z27&gt;0, (R27*SUMPRODUCT(K27:$K$98, X27:$X$98)-K27*$AZ$3)/Z27, 0)</f>
        <v>2441.5225271801874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100000</v>
      </c>
      <c r="S28">
        <f t="shared" si="1"/>
        <v>2195.7269876279897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885.6350464740492</v>
      </c>
      <c r="AC28">
        <f t="shared" si="2"/>
        <v>707.57273504634361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-3686.1581016028285</v>
      </c>
      <c r="AI28">
        <f t="shared" si="6"/>
        <v>-3690.1862249705855</v>
      </c>
      <c r="AJ28">
        <f t="shared" si="7"/>
        <v>178.06231142770559</v>
      </c>
      <c r="AK28">
        <f t="shared" si="22"/>
        <v>61.994453253183451</v>
      </c>
      <c r="AL28">
        <f t="shared" si="8"/>
        <v>-3450.1294602896965</v>
      </c>
      <c r="AN28">
        <f t="shared" si="9"/>
        <v>0</v>
      </c>
      <c r="AO28">
        <f t="shared" si="9"/>
        <v>0</v>
      </c>
      <c r="AP28">
        <f t="shared" si="9"/>
        <v>-0.23694753569187452</v>
      </c>
      <c r="AQ28">
        <f t="shared" si="9"/>
        <v>-216.83200801065655</v>
      </c>
      <c r="AR28">
        <f t="shared" si="9"/>
        <v>-217.06895554634841</v>
      </c>
      <c r="AS28">
        <f t="shared" si="9"/>
        <v>10.474213930514784</v>
      </c>
      <c r="AT28">
        <f t="shared" si="9"/>
        <v>3.6467187282513689</v>
      </c>
      <c r="AU28">
        <f t="shared" si="9"/>
        <v>-202.94802288758225</v>
      </c>
      <c r="AW28">
        <v>25</v>
      </c>
      <c r="AX28">
        <f>IF(Z28&gt;0, (R28*SUMPRODUCT(K28:$K$98, X28:$X$98)-K28*$AZ$3)/Z28, 0)</f>
        <v>2195.7269876279897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100000</v>
      </c>
      <c r="S29">
        <f t="shared" si="1"/>
        <v>1943.3437812524678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707.57273504634361</v>
      </c>
      <c r="AC29">
        <f t="shared" si="2"/>
        <v>549.24761319167578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-3639.7185326183362</v>
      </c>
      <c r="AI29">
        <f t="shared" si="6"/>
        <v>-3643.2514099358386</v>
      </c>
      <c r="AJ29">
        <f t="shared" si="7"/>
        <v>158.32512185466783</v>
      </c>
      <c r="AK29">
        <f t="shared" si="22"/>
        <v>49.530091453244054</v>
      </c>
      <c r="AL29">
        <f t="shared" si="8"/>
        <v>-3435.3961966279267</v>
      </c>
      <c r="AN29">
        <f t="shared" si="9"/>
        <v>0</v>
      </c>
      <c r="AO29">
        <f t="shared" si="9"/>
        <v>0</v>
      </c>
      <c r="AP29">
        <f t="shared" si="9"/>
        <v>-0.18554957630262486</v>
      </c>
      <c r="AQ29">
        <f t="shared" si="9"/>
        <v>-191.16096340011356</v>
      </c>
      <c r="AR29">
        <f t="shared" si="9"/>
        <v>-191.34651297641619</v>
      </c>
      <c r="AS29">
        <f t="shared" si="9"/>
        <v>8.3153635515893196</v>
      </c>
      <c r="AT29">
        <f t="shared" si="9"/>
        <v>2.601360493852976</v>
      </c>
      <c r="AU29">
        <f t="shared" si="9"/>
        <v>-180.4297889309739</v>
      </c>
      <c r="AW29">
        <v>26</v>
      </c>
      <c r="AX29">
        <f>IF(Z29&gt;0, (R29*SUMPRODUCT(K29:$K$98, X29:$X$98)-K29*$AZ$3)/Z29, 0)</f>
        <v>1943.3437812524678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100000</v>
      </c>
      <c r="S30">
        <f t="shared" si="1"/>
        <v>1680.1609268678112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549.24761319167578</v>
      </c>
      <c r="AC30">
        <f t="shared" si="2"/>
        <v>410.32494100226677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-3558.6240795016761</v>
      </c>
      <c r="AI30">
        <f t="shared" si="6"/>
        <v>-3561.6768000360657</v>
      </c>
      <c r="AJ30">
        <f t="shared" si="7"/>
        <v>138.92267218940901</v>
      </c>
      <c r="AK30">
        <f t="shared" si="22"/>
        <v>38.447332923417306</v>
      </c>
      <c r="AL30">
        <f t="shared" si="8"/>
        <v>-3384.3067949232395</v>
      </c>
      <c r="AN30">
        <f t="shared" si="9"/>
        <v>0</v>
      </c>
      <c r="AO30">
        <f t="shared" si="9"/>
        <v>0</v>
      </c>
      <c r="AP30">
        <f t="shared" si="9"/>
        <v>-0.14315299411093402</v>
      </c>
      <c r="AQ30">
        <f t="shared" si="9"/>
        <v>-166.87662239537508</v>
      </c>
      <c r="AR30">
        <f t="shared" si="9"/>
        <v>-167.01977538948603</v>
      </c>
      <c r="AS30">
        <f t="shared" si="9"/>
        <v>6.5145814200062562</v>
      </c>
      <c r="AT30">
        <f t="shared" si="9"/>
        <v>1.8029330761086817</v>
      </c>
      <c r="AU30">
        <f t="shared" si="9"/>
        <v>-158.70226089337109</v>
      </c>
      <c r="AW30">
        <v>27</v>
      </c>
      <c r="AX30">
        <f>IF(Z30&gt;0, (R30*SUMPRODUCT(K30:$K$98, X30:$X$98)-K30*$AZ$3)/Z30, 0)</f>
        <v>1680.1609268678112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100000</v>
      </c>
      <c r="S31">
        <f t="shared" si="1"/>
        <v>1398.8803847516299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410.32494100226677</v>
      </c>
      <c r="AC31">
        <f t="shared" si="2"/>
        <v>290.08965004502033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-3440.2732237795344</v>
      </c>
      <c r="AI31">
        <f t="shared" si="6"/>
        <v>-3442.8653829556074</v>
      </c>
      <c r="AJ31">
        <f t="shared" si="7"/>
        <v>120.23529095724643</v>
      </c>
      <c r="AK31">
        <f t="shared" si="22"/>
        <v>28.722745870158676</v>
      </c>
      <c r="AL31">
        <f t="shared" si="8"/>
        <v>-3293.9073461282023</v>
      </c>
      <c r="AN31">
        <f t="shared" si="9"/>
        <v>0</v>
      </c>
      <c r="AO31">
        <f t="shared" si="9"/>
        <v>0</v>
      </c>
      <c r="AP31">
        <f t="shared" si="9"/>
        <v>-0.10853180650281821</v>
      </c>
      <c r="AQ31">
        <f t="shared" si="9"/>
        <v>-144.04172061905905</v>
      </c>
      <c r="AR31">
        <f t="shared" si="9"/>
        <v>-144.15025242556186</v>
      </c>
      <c r="AS31">
        <f t="shared" si="9"/>
        <v>5.0341635858759419</v>
      </c>
      <c r="AT31">
        <f t="shared" si="9"/>
        <v>1.202600336346646</v>
      </c>
      <c r="AU31">
        <f t="shared" si="9"/>
        <v>-137.91348850333929</v>
      </c>
      <c r="AW31">
        <v>28</v>
      </c>
      <c r="AX31">
        <f>IF(Z31&gt;0, (R31*SUMPRODUCT(K31:$K$98, X31:$X$98)-K31*$AZ$3)/Z31, 0)</f>
        <v>1398.8803847516299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100000</v>
      </c>
      <c r="S32">
        <f t="shared" si="1"/>
        <v>1088.0045589752951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290.08965004502033</v>
      </c>
      <c r="AC32">
        <f t="shared" si="2"/>
        <v>187.69197535286213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-3278.8722845420998</v>
      </c>
      <c r="AI32">
        <f t="shared" si="6"/>
        <v>-3281.0286630908445</v>
      </c>
      <c r="AJ32">
        <f t="shared" si="7"/>
        <v>102.3976746921582</v>
      </c>
      <c r="AK32">
        <f t="shared" si="22"/>
        <v>20.306275503151426</v>
      </c>
      <c r="AL32">
        <f t="shared" si="8"/>
        <v>-3158.324712895535</v>
      </c>
      <c r="AN32">
        <f t="shared" si="9"/>
        <v>0</v>
      </c>
      <c r="AO32">
        <f t="shared" si="9"/>
        <v>0</v>
      </c>
      <c r="AP32">
        <f t="shared" si="9"/>
        <v>-8.0612491743040221E-2</v>
      </c>
      <c r="AQ32">
        <f t="shared" si="9"/>
        <v>-122.57498346846404</v>
      </c>
      <c r="AR32">
        <f t="shared" si="9"/>
        <v>-122.65559596020708</v>
      </c>
      <c r="AS32">
        <f t="shared" si="9"/>
        <v>3.8279604063179526</v>
      </c>
      <c r="AT32">
        <f t="shared" si="9"/>
        <v>0.75911507619225893</v>
      </c>
      <c r="AU32">
        <f t="shared" si="9"/>
        <v>-118.06852047769686</v>
      </c>
      <c r="AW32">
        <v>29</v>
      </c>
      <c r="AX32">
        <f>IF(Z32&gt;0, (R32*SUMPRODUCT(K32:$K$98, X32:$X$98)-K32*$AZ$3)/Z32, 0)</f>
        <v>1088.0045589752951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100000</v>
      </c>
      <c r="S33">
        <f t="shared" si="1"/>
        <v>730.89282507716109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187.69197535286213</v>
      </c>
      <c r="AC33">
        <f t="shared" si="2"/>
        <v>102.29917574770229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-3082.0507393272305</v>
      </c>
      <c r="AI33">
        <f t="shared" si="6"/>
        <v>-3083.8002977480719</v>
      </c>
      <c r="AJ33">
        <f t="shared" si="7"/>
        <v>85.392799605159837</v>
      </c>
      <c r="AK33">
        <f t="shared" si="22"/>
        <v>13.13843827470035</v>
      </c>
      <c r="AL33">
        <f t="shared" si="8"/>
        <v>-2985.2690598682116</v>
      </c>
      <c r="AN33">
        <f t="shared" si="9"/>
        <v>0</v>
      </c>
      <c r="AO33">
        <f t="shared" si="9"/>
        <v>0</v>
      </c>
      <c r="AP33">
        <f t="shared" si="9"/>
        <v>-5.8396627794309951E-2</v>
      </c>
      <c r="AQ33">
        <f t="shared" si="9"/>
        <v>-102.87245497130486</v>
      </c>
      <c r="AR33">
        <f t="shared" si="9"/>
        <v>-102.93085159909917</v>
      </c>
      <c r="AS33">
        <f t="shared" si="9"/>
        <v>2.8502343651139941</v>
      </c>
      <c r="AT33">
        <f t="shared" si="9"/>
        <v>0.43853379263393055</v>
      </c>
      <c r="AU33">
        <f t="shared" si="9"/>
        <v>-99.642083441351232</v>
      </c>
      <c r="AW33">
        <v>30</v>
      </c>
      <c r="AX33">
        <f>IF(Z33&gt;0, (R33*SUMPRODUCT(K33:$K$98, X33:$X$98)-K33*$AZ$3)/Z33, 0)</f>
        <v>730.89282507716109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100000</v>
      </c>
      <c r="S34">
        <f t="shared" si="1"/>
        <v>295.938477565254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102.29917574770229</v>
      </c>
      <c r="AC34">
        <f t="shared" si="2"/>
        <v>32.62509922577641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-2832.2183572821209</v>
      </c>
      <c r="AI34">
        <f t="shared" si="6"/>
        <v>-2833.5963928240935</v>
      </c>
      <c r="AJ34">
        <f t="shared" si="7"/>
        <v>69.674076521925883</v>
      </c>
      <c r="AK34">
        <f t="shared" si="22"/>
        <v>7.1609423023391612</v>
      </c>
      <c r="AL34">
        <f t="shared" si="8"/>
        <v>-2756.7613739998283</v>
      </c>
      <c r="AN34">
        <f t="shared" si="9"/>
        <v>0</v>
      </c>
      <c r="AO34">
        <f t="shared" si="9"/>
        <v>0</v>
      </c>
      <c r="AP34">
        <f t="shared" si="9"/>
        <v>-4.1067826271235473E-2</v>
      </c>
      <c r="AQ34">
        <f t="shared" si="9"/>
        <v>-84.404972089879422</v>
      </c>
      <c r="AR34">
        <f t="shared" si="9"/>
        <v>-84.446039916150653</v>
      </c>
      <c r="AS34">
        <f t="shared" si="9"/>
        <v>2.0764071629931462</v>
      </c>
      <c r="AT34">
        <f t="shared" si="9"/>
        <v>0.21340838131781334</v>
      </c>
      <c r="AU34">
        <f t="shared" ref="AU34:AU79" si="23">AL34*$K34</f>
        <v>-82.156224371839684</v>
      </c>
      <c r="AW34">
        <v>31</v>
      </c>
      <c r="AX34">
        <f>IF(Z34&gt;0, (R34*SUMPRODUCT(K34:$K$98, X34:$X$98)-K34*$AZ$3)/Z34, 0)</f>
        <v>295.938477565254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100000</v>
      </c>
      <c r="S35">
        <f t="shared" si="1"/>
        <v>-264.07846965019939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32.62509922577641</v>
      </c>
      <c r="AC35">
        <f t="shared" si="2"/>
        <v>-22.138463534300541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-2530.7516454227302</v>
      </c>
      <c r="AI35">
        <f t="shared" ref="AI35:AI66" si="25">SUM(AE35:AH35)</f>
        <v>-2531.7995566536051</v>
      </c>
      <c r="AJ35">
        <f t="shared" si="7"/>
        <v>54.763562760076951</v>
      </c>
      <c r="AK35">
        <f t="shared" si="22"/>
        <v>2.283756945804349</v>
      </c>
      <c r="AL35">
        <f t="shared" si="8"/>
        <v>-2474.7522369477238</v>
      </c>
      <c r="AN35">
        <f t="shared" ref="AN35:AT66" si="26">AE35*$K35</f>
        <v>0</v>
      </c>
      <c r="AO35">
        <f t="shared" si="26"/>
        <v>0</v>
      </c>
      <c r="AP35">
        <f t="shared" si="26"/>
        <v>-2.7883531008497456E-2</v>
      </c>
      <c r="AQ35">
        <f t="shared" si="26"/>
        <v>-67.339951992899771</v>
      </c>
      <c r="AR35">
        <f t="shared" si="26"/>
        <v>-67.367835523908255</v>
      </c>
      <c r="AS35">
        <f t="shared" si="26"/>
        <v>1.4571859288894145</v>
      </c>
      <c r="AT35">
        <f t="shared" si="26"/>
        <v>6.0767749918118848E-2</v>
      </c>
      <c r="AU35">
        <f t="shared" si="23"/>
        <v>-65.849881845100725</v>
      </c>
      <c r="AW35">
        <v>32</v>
      </c>
      <c r="AX35">
        <f>IF(Z35&gt;0, (R35*SUMPRODUCT(K35:$K$98, X35:$X$98)-K35*$AZ$3)/Z35, 0)</f>
        <v>-264.07846965019939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100000</v>
      </c>
      <c r="S36">
        <f t="shared" si="1"/>
        <v>-1031.0567527448534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-22.138463534300541</v>
      </c>
      <c r="AC36">
        <f t="shared" si="2"/>
        <v>-63.012871482733836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-2187.9726568095616</v>
      </c>
      <c r="AI36">
        <f t="shared" si="25"/>
        <v>-2188.7365923460266</v>
      </c>
      <c r="AJ36">
        <f t="shared" si="7"/>
        <v>40.874407948433294</v>
      </c>
      <c r="AK36">
        <f t="shared" si="22"/>
        <v>-1.5496924474010381</v>
      </c>
      <c r="AL36">
        <f t="shared" si="8"/>
        <v>-2149.4118768449944</v>
      </c>
      <c r="AN36">
        <f t="shared" si="26"/>
        <v>0</v>
      </c>
      <c r="AO36">
        <f t="shared" si="26"/>
        <v>0</v>
      </c>
      <c r="AP36">
        <f t="shared" si="26"/>
        <v>-1.8149387146741733E-2</v>
      </c>
      <c r="AQ36">
        <f t="shared" si="26"/>
        <v>-51.981300671869541</v>
      </c>
      <c r="AR36">
        <f t="shared" si="26"/>
        <v>-51.999450059016276</v>
      </c>
      <c r="AS36">
        <f t="shared" si="26"/>
        <v>0.9710838399828764</v>
      </c>
      <c r="AT36">
        <f t="shared" si="26"/>
        <v>-3.6817200985839439E-2</v>
      </c>
      <c r="AU36">
        <f t="shared" si="23"/>
        <v>-51.065183420019245</v>
      </c>
      <c r="AW36">
        <v>33</v>
      </c>
      <c r="AX36">
        <f>IF(Z36&gt;0, (R36*SUMPRODUCT(K36:$K$98, X36:$X$98)-K36*$AZ$3)/Z36, 0)</f>
        <v>-1031.0567527448534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100000</v>
      </c>
      <c r="S37">
        <f t="shared" si="1"/>
        <v>-2154.5401976380831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-63.012871482733836</v>
      </c>
      <c r="AC37">
        <f t="shared" si="2"/>
        <v>-91.364222114901096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-1809.8255863568513</v>
      </c>
      <c r="AI37">
        <f t="shared" si="25"/>
        <v>-1810.3556543396571</v>
      </c>
      <c r="AJ37">
        <f t="shared" si="7"/>
        <v>28.351350632167261</v>
      </c>
      <c r="AK37">
        <f t="shared" si="22"/>
        <v>-4.410901003791369</v>
      </c>
      <c r="AL37">
        <f t="shared" si="8"/>
        <v>-1786.4152047112814</v>
      </c>
      <c r="AN37">
        <f t="shared" si="26"/>
        <v>0</v>
      </c>
      <c r="AO37">
        <f t="shared" si="26"/>
        <v>0</v>
      </c>
      <c r="AP37">
        <f t="shared" si="26"/>
        <v>-1.1243947313922186E-2</v>
      </c>
      <c r="AQ37">
        <f t="shared" si="26"/>
        <v>-38.390516312010504</v>
      </c>
      <c r="AR37">
        <f t="shared" si="26"/>
        <v>-38.401760259324419</v>
      </c>
      <c r="AS37">
        <f t="shared" si="26"/>
        <v>0.60139661916412823</v>
      </c>
      <c r="AT37">
        <f t="shared" si="26"/>
        <v>-9.3565240879143571E-2</v>
      </c>
      <c r="AU37">
        <f t="shared" si="23"/>
        <v>-37.893928881039443</v>
      </c>
      <c r="AW37">
        <v>34</v>
      </c>
      <c r="AX37">
        <f>IF(Z37&gt;0, (R37*SUMPRODUCT(K37:$K$98, X37:$X$98)-K37*$AZ$3)/Z37, 0)</f>
        <v>-2154.5401976380831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100000</v>
      </c>
      <c r="S38">
        <f t="shared" si="1"/>
        <v>-3913.4297113022503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-91.364222114901096</v>
      </c>
      <c r="AC38">
        <f t="shared" si="2"/>
        <v>-108.65656874860605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-1421.6334968325832</v>
      </c>
      <c r="AI38">
        <f t="shared" si="25"/>
        <v>-1421.9805599484571</v>
      </c>
      <c r="AJ38">
        <f t="shared" si="7"/>
        <v>17.292346633704952</v>
      </c>
      <c r="AK38">
        <f t="shared" si="22"/>
        <v>-6.3954955480430771</v>
      </c>
      <c r="AL38">
        <f t="shared" si="8"/>
        <v>-1411.0837088627952</v>
      </c>
      <c r="AN38">
        <f t="shared" si="26"/>
        <v>0</v>
      </c>
      <c r="AO38">
        <f t="shared" si="26"/>
        <v>0</v>
      </c>
      <c r="AP38">
        <f t="shared" si="26"/>
        <v>-6.5732124329757188E-3</v>
      </c>
      <c r="AQ38">
        <f t="shared" si="26"/>
        <v>-26.925070827501127</v>
      </c>
      <c r="AR38">
        <f t="shared" si="26"/>
        <v>-26.931644039934103</v>
      </c>
      <c r="AS38">
        <f t="shared" si="26"/>
        <v>0.32750892471481841</v>
      </c>
      <c r="AT38">
        <f t="shared" si="26"/>
        <v>-0.12112768233985048</v>
      </c>
      <c r="AU38">
        <f t="shared" si="23"/>
        <v>-26.725262797559136</v>
      </c>
      <c r="AW38">
        <v>35</v>
      </c>
      <c r="AX38">
        <f>IF(Z38&gt;0, (R38*SUMPRODUCT(K38:$K$98, X38:$X$98)-K38*$AZ$3)/Z38, 0)</f>
        <v>-3913.4297113022503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100000</v>
      </c>
      <c r="S39">
        <f t="shared" si="1"/>
        <v>-6869.7530415497176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-108.65656874860605</v>
      </c>
      <c r="AC39">
        <f t="shared" si="2"/>
        <v>-116.74398807762002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-1049.348540484061</v>
      </c>
      <c r="AI39">
        <f t="shared" si="25"/>
        <v>-1049.5609644012156</v>
      </c>
      <c r="AJ39">
        <f t="shared" si="7"/>
        <v>8.0874193290139686</v>
      </c>
      <c r="AK39">
        <f t="shared" si="22"/>
        <v>-7.6059598124024239</v>
      </c>
      <c r="AL39">
        <f t="shared" si="8"/>
        <v>-1049.0795048846041</v>
      </c>
      <c r="AN39">
        <f t="shared" si="26"/>
        <v>0</v>
      </c>
      <c r="AO39">
        <f t="shared" si="26"/>
        <v>0</v>
      </c>
      <c r="AP39">
        <f t="shared" si="26"/>
        <v>-3.5921511036827031E-3</v>
      </c>
      <c r="AQ39">
        <f t="shared" si="26"/>
        <v>-17.744793375152376</v>
      </c>
      <c r="AR39">
        <f t="shared" si="26"/>
        <v>-17.748385526256062</v>
      </c>
      <c r="AS39">
        <f t="shared" si="26"/>
        <v>0.13676064662496776</v>
      </c>
      <c r="AT39">
        <f t="shared" si="26"/>
        <v>-0.12861902416954263</v>
      </c>
      <c r="AU39">
        <f t="shared" si="23"/>
        <v>-17.740243903800636</v>
      </c>
      <c r="AW39">
        <v>36</v>
      </c>
      <c r="AX39">
        <f>IF(Z39&gt;0, (R39*SUMPRODUCT(K39:$K$98, X39:$X$98)-K39*$AZ$3)/Z39, 0)</f>
        <v>-6869.7530415497176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100000</v>
      </c>
      <c r="S40">
        <f t="shared" si="1"/>
        <v>-12252.280507332007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-116.74398807762002</v>
      </c>
      <c r="AC40">
        <f t="shared" si="2"/>
        <v>-117.66944975769464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-722.00927663465666</v>
      </c>
      <c r="AI40">
        <f t="shared" si="25"/>
        <v>-722.12932515306034</v>
      </c>
      <c r="AJ40">
        <f t="shared" si="7"/>
        <v>0.92546168007461915</v>
      </c>
      <c r="AK40">
        <f t="shared" si="22"/>
        <v>-8.1720791654334022</v>
      </c>
      <c r="AL40">
        <f t="shared" si="8"/>
        <v>-729.37594263841913</v>
      </c>
      <c r="AN40">
        <f t="shared" si="26"/>
        <v>0</v>
      </c>
      <c r="AO40">
        <f t="shared" si="26"/>
        <v>0</v>
      </c>
      <c r="AP40">
        <f t="shared" si="26"/>
        <v>-1.8125498752330613E-3</v>
      </c>
      <c r="AQ40">
        <f t="shared" si="26"/>
        <v>-10.901240945606054</v>
      </c>
      <c r="AR40">
        <f t="shared" si="26"/>
        <v>-10.903053495481288</v>
      </c>
      <c r="AS40">
        <f t="shared" si="26"/>
        <v>1.3973062517206097E-2</v>
      </c>
      <c r="AT40">
        <f t="shared" si="26"/>
        <v>-0.12338595485115213</v>
      </c>
      <c r="AU40">
        <f t="shared" si="23"/>
        <v>-11.012466387815234</v>
      </c>
      <c r="AW40">
        <v>37</v>
      </c>
      <c r="AX40">
        <f>IF(Z40&gt;0, (R40*SUMPRODUCT(K40:$K$98, X40:$X$98)-K40*$AZ$3)/Z40, 0)</f>
        <v>-12252.280507332007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100000</v>
      </c>
      <c r="S41">
        <f t="shared" si="1"/>
        <v>-23077.524993530507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-117.66944975769464</v>
      </c>
      <c r="AC41">
        <f t="shared" si="2"/>
        <v>-113.55343026126693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-458.7322355106312</v>
      </c>
      <c r="AI41">
        <f t="shared" si="25"/>
        <v>-458.79374201441198</v>
      </c>
      <c r="AJ41">
        <f t="shared" si="7"/>
        <v>-4.116019496427711</v>
      </c>
      <c r="AK41">
        <f t="shared" si="22"/>
        <v>-8.2368614830386253</v>
      </c>
      <c r="AL41">
        <f t="shared" si="8"/>
        <v>-471.14662299387834</v>
      </c>
      <c r="AN41">
        <f t="shared" si="26"/>
        <v>0</v>
      </c>
      <c r="AO41">
        <f t="shared" si="26"/>
        <v>0</v>
      </c>
      <c r="AP41">
        <f t="shared" si="26"/>
        <v>-8.2915586991368518E-4</v>
      </c>
      <c r="AQ41">
        <f t="shared" si="26"/>
        <v>-6.1840700155528783</v>
      </c>
      <c r="AR41">
        <f t="shared" si="26"/>
        <v>-6.1848991714227921</v>
      </c>
      <c r="AS41">
        <f t="shared" si="26"/>
        <v>-5.5487168288830165E-2</v>
      </c>
      <c r="AT41">
        <f t="shared" si="26"/>
        <v>-0.11103934752442549</v>
      </c>
      <c r="AU41">
        <f t="shared" si="23"/>
        <v>-6.3514256872360484</v>
      </c>
      <c r="AW41">
        <v>38</v>
      </c>
      <c r="AX41">
        <f>IF(Z41&gt;0, (R41*SUMPRODUCT(K41:$K$98, X41:$X$98)-K41*$AZ$3)/Z41, 0)</f>
        <v>-23077.524993530507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100000</v>
      </c>
      <c r="S42">
        <f t="shared" si="1"/>
        <v>-47700.398056707898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-113.55343026126693</v>
      </c>
      <c r="AC42">
        <f t="shared" si="2"/>
        <v>-106.32923202500396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-264.22093402245696</v>
      </c>
      <c r="AI42">
        <f t="shared" si="25"/>
        <v>-264.24879784444715</v>
      </c>
      <c r="AJ42">
        <f t="shared" si="7"/>
        <v>-7.2241982362629642</v>
      </c>
      <c r="AK42">
        <f t="shared" si="22"/>
        <v>-7.9487401182886854</v>
      </c>
      <c r="AL42">
        <f t="shared" si="8"/>
        <v>-279.42173619899881</v>
      </c>
      <c r="AN42">
        <f t="shared" si="26"/>
        <v>0</v>
      </c>
      <c r="AO42">
        <f t="shared" si="26"/>
        <v>0</v>
      </c>
      <c r="AP42">
        <f t="shared" si="26"/>
        <v>-3.3538049609767643E-4</v>
      </c>
      <c r="AQ42">
        <f t="shared" si="26"/>
        <v>-3.180272539893934</v>
      </c>
      <c r="AR42">
        <f t="shared" si="26"/>
        <v>-3.1806079203900319</v>
      </c>
      <c r="AS42">
        <f t="shared" si="26"/>
        <v>-8.6953440530887632E-2</v>
      </c>
      <c r="AT42">
        <f t="shared" si="26"/>
        <v>-9.5674326557328007E-2</v>
      </c>
      <c r="AU42">
        <f t="shared" si="23"/>
        <v>-3.3632356874782476</v>
      </c>
      <c r="AW42">
        <v>39</v>
      </c>
      <c r="AX42">
        <f>IF(Z42&gt;0, (R42*SUMPRODUCT(K42:$K$98, X42:$X$98)-K42*$AZ$3)/Z42, 0)</f>
        <v>-47700.398056707898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100000</v>
      </c>
      <c r="S43">
        <f t="shared" si="1"/>
        <v>-113324.53365100488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-106.32923202500396</v>
      </c>
      <c r="AC43">
        <f t="shared" si="2"/>
        <v>-97.537836482919474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-134.61199046478268</v>
      </c>
      <c r="AI43">
        <f t="shared" si="25"/>
        <v>-134.62274914974486</v>
      </c>
      <c r="AJ43">
        <f t="shared" si="7"/>
        <v>-8.7913955420844871</v>
      </c>
      <c r="AK43">
        <f t="shared" si="22"/>
        <v>-7.4430462417502783</v>
      </c>
      <c r="AL43">
        <f t="shared" si="8"/>
        <v>-150.8571909335796</v>
      </c>
      <c r="AN43">
        <f t="shared" si="26"/>
        <v>0</v>
      </c>
      <c r="AO43">
        <f t="shared" si="26"/>
        <v>0</v>
      </c>
      <c r="AP43">
        <f t="shared" si="26"/>
        <v>-1.1562141599537631E-4</v>
      </c>
      <c r="AQ43">
        <f t="shared" si="26"/>
        <v>-1.4466478944419867</v>
      </c>
      <c r="AR43">
        <f t="shared" si="26"/>
        <v>-1.4467635158579824</v>
      </c>
      <c r="AS43">
        <f t="shared" si="26"/>
        <v>-9.4479353631506571E-2</v>
      </c>
      <c r="AT43">
        <f t="shared" si="26"/>
        <v>-7.9988915821576675E-2</v>
      </c>
      <c r="AU43">
        <f t="shared" si="23"/>
        <v>-1.6212317853110652</v>
      </c>
      <c r="AW43">
        <v>40</v>
      </c>
      <c r="AX43">
        <f>IF(Z43&gt;0, (R43*SUMPRODUCT(K43:$K$98, X43:$X$98)-K43*$AZ$3)/Z43, 0)</f>
        <v>-113324.53365100488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12.5</v>
      </c>
      <c r="R44">
        <f t="shared" si="0"/>
        <v>100000</v>
      </c>
      <c r="S44">
        <f t="shared" si="1"/>
        <v>-326872.85071803705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-97.537836482919474</v>
      </c>
      <c r="AC44">
        <f t="shared" si="2"/>
        <v>-88.295495018452172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-58.196601164606363</v>
      </c>
      <c r="AI44">
        <f t="shared" si="25"/>
        <v>-58.199977687573337</v>
      </c>
      <c r="AJ44">
        <f t="shared" si="7"/>
        <v>-9.2423414644673016</v>
      </c>
      <c r="AK44">
        <f t="shared" si="22"/>
        <v>-6.8276485538043641</v>
      </c>
      <c r="AL44">
        <f t="shared" si="8"/>
        <v>-74.269967705845005</v>
      </c>
      <c r="AN44">
        <f t="shared" si="26"/>
        <v>0</v>
      </c>
      <c r="AO44">
        <f t="shared" si="26"/>
        <v>0</v>
      </c>
      <c r="AP44">
        <f t="shared" si="26"/>
        <v>-3.239893828927053E-5</v>
      </c>
      <c r="AQ44">
        <f t="shared" si="26"/>
        <v>-0.55841707822456832</v>
      </c>
      <c r="AR44">
        <f t="shared" si="26"/>
        <v>-0.55844947716285753</v>
      </c>
      <c r="AS44">
        <f t="shared" si="26"/>
        <v>-8.8683552187931572E-2</v>
      </c>
      <c r="AT44">
        <f t="shared" si="26"/>
        <v>-6.551371523872429E-2</v>
      </c>
      <c r="AU44">
        <f t="shared" si="23"/>
        <v>-0.71264674458951338</v>
      </c>
      <c r="AW44">
        <v>41</v>
      </c>
      <c r="AX44">
        <f>IF(Z44&gt;0, (R44*SUMPRODUCT(K44:$K$98, X44:$X$98)-K44*$AZ$3)/Z44, 0)</f>
        <v>-326872.85071803705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100000</v>
      </c>
      <c r="S45">
        <f t="shared" si="1"/>
        <v>-1231976.9469190838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-88.295495018452172</v>
      </c>
      <c r="AC45">
        <f t="shared" si="2"/>
        <v>-79.310171597650552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-20.304427509600004</v>
      </c>
      <c r="AI45">
        <f t="shared" si="25"/>
        <v>-20.305232213898609</v>
      </c>
      <c r="AJ45">
        <f t="shared" si="7"/>
        <v>-8.9853234208016204</v>
      </c>
      <c r="AK45">
        <f t="shared" si="22"/>
        <v>-6.1806846512916529</v>
      </c>
      <c r="AL45">
        <f t="shared" si="8"/>
        <v>-35.471240285991883</v>
      </c>
      <c r="AN45">
        <f t="shared" si="26"/>
        <v>0</v>
      </c>
      <c r="AO45">
        <f t="shared" si="26"/>
        <v>0</v>
      </c>
      <c r="AP45">
        <f t="shared" si="26"/>
        <v>-6.8941284227960727E-6</v>
      </c>
      <c r="AQ45">
        <f t="shared" si="26"/>
        <v>-0.17395375052033013</v>
      </c>
      <c r="AR45">
        <f t="shared" si="26"/>
        <v>-0.17396064464875291</v>
      </c>
      <c r="AS45">
        <f t="shared" si="26"/>
        <v>-7.6979797039222017E-2</v>
      </c>
      <c r="AT45">
        <f t="shared" si="26"/>
        <v>-5.2951666594258102E-2</v>
      </c>
      <c r="AU45">
        <f t="shared" si="23"/>
        <v>-0.30389210828223301</v>
      </c>
      <c r="AW45">
        <v>42</v>
      </c>
      <c r="AX45">
        <f>IF(Z45&gt;0, (R45*SUMPRODUCT(K45:$K$98, X45:$X$98)-K45*$AZ$3)/Z45, 0)</f>
        <v>-1231976.9469190838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100000</v>
      </c>
      <c r="S46">
        <f t="shared" si="1"/>
        <v>-4665684.0585119398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-79.310171597650552</v>
      </c>
      <c r="AC46">
        <f t="shared" si="2"/>
        <v>-70.962928474040382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-4.8523036129042039</v>
      </c>
      <c r="AI46">
        <f t="shared" si="25"/>
        <v>-4.8524937322082122</v>
      </c>
      <c r="AJ46">
        <f t="shared" si="7"/>
        <v>-8.3472431236101698</v>
      </c>
      <c r="AK46">
        <f t="shared" si="22"/>
        <v>-5.551712011835539</v>
      </c>
      <c r="AL46">
        <f t="shared" si="8"/>
        <v>-18.75144886765392</v>
      </c>
      <c r="AN46">
        <f t="shared" si="26"/>
        <v>0</v>
      </c>
      <c r="AO46">
        <f t="shared" si="26"/>
        <v>0</v>
      </c>
      <c r="AP46">
        <f t="shared" si="26"/>
        <v>-1.4542907470932873E-6</v>
      </c>
      <c r="AQ46">
        <f t="shared" si="26"/>
        <v>-3.711701072731164E-2</v>
      </c>
      <c r="AR46">
        <f t="shared" si="26"/>
        <v>-3.7118465018058738E-2</v>
      </c>
      <c r="AS46">
        <f t="shared" si="26"/>
        <v>-6.3851056586519017E-2</v>
      </c>
      <c r="AT46">
        <f t="shared" si="26"/>
        <v>-4.2467036429921924E-2</v>
      </c>
      <c r="AU46">
        <f t="shared" si="23"/>
        <v>-0.14343655803449967</v>
      </c>
      <c r="AW46">
        <v>43</v>
      </c>
      <c r="AX46">
        <f>IF(Z46&gt;0, (R46*SUMPRODUCT(K46:$K$98, X46:$X$98)-K46*$AZ$3)/Z46, 0)</f>
        <v>-4665684.0585119398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100000</v>
      </c>
      <c r="S47">
        <f t="shared" si="1"/>
        <v>-17809183.677260827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-70.962928474040382</v>
      </c>
      <c r="AC47">
        <f t="shared" si="2"/>
        <v>-63.391833990008308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-1.1497946368009191</v>
      </c>
      <c r="AI47">
        <f t="shared" si="25"/>
        <v>-1.1498391305822868</v>
      </c>
      <c r="AJ47">
        <f t="shared" si="7"/>
        <v>-7.5710944840320735</v>
      </c>
      <c r="AK47">
        <f t="shared" si="22"/>
        <v>-4.9674049931828268</v>
      </c>
      <c r="AL47">
        <f t="shared" si="8"/>
        <v>-13.688338607797187</v>
      </c>
      <c r="AN47">
        <f t="shared" si="26"/>
        <v>0</v>
      </c>
      <c r="AO47">
        <f t="shared" si="26"/>
        <v>0</v>
      </c>
      <c r="AP47">
        <f t="shared" si="26"/>
        <v>-3.0388293965886009E-7</v>
      </c>
      <c r="AQ47">
        <f t="shared" si="26"/>
        <v>-7.8528496228887912E-3</v>
      </c>
      <c r="AR47">
        <f t="shared" si="26"/>
        <v>-7.8531535058284502E-3</v>
      </c>
      <c r="AS47">
        <f t="shared" si="26"/>
        <v>-5.1708943980820592E-2</v>
      </c>
      <c r="AT47">
        <f t="shared" si="26"/>
        <v>-3.3926305775772846E-2</v>
      </c>
      <c r="AU47">
        <f t="shared" si="23"/>
        <v>-9.3488403262421887E-2</v>
      </c>
      <c r="AW47">
        <v>44</v>
      </c>
      <c r="AX47">
        <f>IF(Z47&gt;0, (R47*SUMPRODUCT(K47:$K$98, X47:$X$98)-K47*$AZ$3)/Z47, 0)</f>
        <v>-17809183.677260827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100000</v>
      </c>
      <c r="S48">
        <f t="shared" si="1"/>
        <v>-68673141.948750183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-63.391833990008308</v>
      </c>
      <c r="AC48">
        <f t="shared" si="2"/>
        <v>-56.606640862167474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-0.26996166588948117</v>
      </c>
      <c r="AI48">
        <f t="shared" si="25"/>
        <v>-0.26997196952479913</v>
      </c>
      <c r="AJ48">
        <f t="shared" si="7"/>
        <v>-6.7851931278408344</v>
      </c>
      <c r="AK48">
        <f t="shared" si="22"/>
        <v>-4.4374283793005818</v>
      </c>
      <c r="AL48">
        <f t="shared" si="8"/>
        <v>-11.492593476666215</v>
      </c>
      <c r="AN48">
        <f t="shared" si="26"/>
        <v>0</v>
      </c>
      <c r="AO48">
        <f t="shared" si="26"/>
        <v>0</v>
      </c>
      <c r="AP48">
        <f t="shared" si="26"/>
        <v>-6.2831793835125841E-8</v>
      </c>
      <c r="AQ48">
        <f t="shared" si="26"/>
        <v>-1.6462321511923608E-3</v>
      </c>
      <c r="AR48">
        <f t="shared" si="26"/>
        <v>-1.6462949829861959E-3</v>
      </c>
      <c r="AS48">
        <f t="shared" si="26"/>
        <v>-4.1376256300307078E-2</v>
      </c>
      <c r="AT48">
        <f t="shared" si="26"/>
        <v>-2.7059535443853037E-2</v>
      </c>
      <c r="AU48">
        <f t="shared" si="23"/>
        <v>-7.0082086727146303E-2</v>
      </c>
      <c r="AW48">
        <v>45</v>
      </c>
      <c r="AX48">
        <f>IF(Z48&gt;0, (R48*SUMPRODUCT(K48:$K$98, X48:$X$98)-K48*$AZ$3)/Z48, 0)</f>
        <v>-68673141.948750183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100000</v>
      </c>
      <c r="S49">
        <f t="shared" si="1"/>
        <v>-267925490.94918081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-56.606640862167474</v>
      </c>
      <c r="AC49">
        <f t="shared" si="2"/>
        <v>-50.543067471583186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-6.2740193470075464E-2</v>
      </c>
      <c r="AI49">
        <f t="shared" si="25"/>
        <v>-6.2742551544856473E-2</v>
      </c>
      <c r="AJ49">
        <f t="shared" si="7"/>
        <v>-6.0635733905842883</v>
      </c>
      <c r="AK49">
        <f t="shared" si="22"/>
        <v>-3.9624648603517234</v>
      </c>
      <c r="AL49">
        <f t="shared" si="8"/>
        <v>-10.088780802480867</v>
      </c>
      <c r="AN49">
        <f t="shared" si="26"/>
        <v>0</v>
      </c>
      <c r="AO49">
        <f t="shared" si="26"/>
        <v>0</v>
      </c>
      <c r="AP49">
        <f t="shared" si="26"/>
        <v>-1.2838921125188392E-8</v>
      </c>
      <c r="AQ49">
        <f t="shared" si="26"/>
        <v>-3.4159917311831129E-4</v>
      </c>
      <c r="AR49">
        <f t="shared" si="26"/>
        <v>-3.4161201203943654E-4</v>
      </c>
      <c r="AS49">
        <f t="shared" si="26"/>
        <v>-3.3014110123101868E-2</v>
      </c>
      <c r="AT49">
        <f t="shared" si="26"/>
        <v>-2.1574283484671018E-2</v>
      </c>
      <c r="AU49">
        <f t="shared" si="23"/>
        <v>-5.4930005619812317E-2</v>
      </c>
      <c r="AW49">
        <v>46</v>
      </c>
      <c r="AX49">
        <f>IF(Z49&gt;0, (R49*SUMPRODUCT(K49:$K$98, X49:$X$98)-K49*$AZ$3)/Z49, 0)</f>
        <v>-267925490.94918081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100000</v>
      </c>
      <c r="S50">
        <f t="shared" si="1"/>
        <v>-1057746143.5321983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-50.543067471583186</v>
      </c>
      <c r="AC50">
        <f t="shared" si="2"/>
        <v>-45.128034407599635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-1.4409518898365403E-2</v>
      </c>
      <c r="AI50">
        <f t="shared" si="25"/>
        <v>-1.4410052202536298E-2</v>
      </c>
      <c r="AJ50">
        <f t="shared" si="7"/>
        <v>-5.4150330639835502</v>
      </c>
      <c r="AK50">
        <f t="shared" si="22"/>
        <v>-3.5380147230108232</v>
      </c>
      <c r="AL50">
        <f t="shared" si="8"/>
        <v>-8.9674578391969106</v>
      </c>
      <c r="AN50">
        <f t="shared" si="26"/>
        <v>0</v>
      </c>
      <c r="AO50">
        <f t="shared" si="26"/>
        <v>0</v>
      </c>
      <c r="AP50">
        <f t="shared" si="26"/>
        <v>-2.5925546192209191E-9</v>
      </c>
      <c r="AQ50">
        <f t="shared" si="26"/>
        <v>-7.004907671720768E-5</v>
      </c>
      <c r="AR50">
        <f t="shared" si="26"/>
        <v>-7.0051669271826907E-5</v>
      </c>
      <c r="AS50">
        <f t="shared" si="26"/>
        <v>-2.6324131235792282E-2</v>
      </c>
      <c r="AT50">
        <f t="shared" si="26"/>
        <v>-1.7199371228619541E-2</v>
      </c>
      <c r="AU50">
        <f t="shared" si="23"/>
        <v>-4.3593554133683654E-2</v>
      </c>
      <c r="AW50">
        <v>47</v>
      </c>
      <c r="AX50">
        <f>IF(Z50&gt;0, (R50*SUMPRODUCT(K50:$K$98, X50:$X$98)-K50*$AZ$3)/Z50, 0)</f>
        <v>-1057746143.5321983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100000</v>
      </c>
      <c r="S51">
        <f t="shared" si="1"/>
        <v>-4230363245.4842415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-45.128034407599635</v>
      </c>
      <c r="AC51">
        <f t="shared" si="2"/>
        <v>-40.292948507429323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-3.2712988514048851E-3</v>
      </c>
      <c r="AI51">
        <f t="shared" si="25"/>
        <v>-3.2714179101776468E-3</v>
      </c>
      <c r="AJ51">
        <f t="shared" si="7"/>
        <v>-4.8350859001703128</v>
      </c>
      <c r="AK51">
        <f t="shared" si="22"/>
        <v>-3.1589624085319747</v>
      </c>
      <c r="AL51">
        <f t="shared" si="8"/>
        <v>-7.9973197266124654</v>
      </c>
      <c r="AN51">
        <f t="shared" si="26"/>
        <v>0</v>
      </c>
      <c r="AO51">
        <f t="shared" si="26"/>
        <v>0</v>
      </c>
      <c r="AP51">
        <f t="shared" si="26"/>
        <v>-5.1676883361998951E-10</v>
      </c>
      <c r="AQ51">
        <f t="shared" si="26"/>
        <v>-1.4198914138388015E-5</v>
      </c>
      <c r="AR51">
        <f t="shared" si="26"/>
        <v>-1.4199430907221635E-5</v>
      </c>
      <c r="AS51">
        <f t="shared" si="26"/>
        <v>-2.0986456042915564E-2</v>
      </c>
      <c r="AT51">
        <f t="shared" si="26"/>
        <v>-1.3711323251887573E-2</v>
      </c>
      <c r="AU51">
        <f t="shared" si="23"/>
        <v>-3.4711978725710357E-2</v>
      </c>
      <c r="AW51">
        <v>48</v>
      </c>
      <c r="AX51">
        <f>IF(Z51&gt;0, (R51*SUMPRODUCT(K51:$K$98, X51:$X$98)-K51*$AZ$3)/Z51, 0)</f>
        <v>-4230363245.4842415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100000</v>
      </c>
      <c r="S52">
        <f t="shared" si="1"/>
        <v>-17153509277.445723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-40.292948507429323</v>
      </c>
      <c r="AC52">
        <f t="shared" si="2"/>
        <v>-35.975859180230046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-7.3321662188824996E-4</v>
      </c>
      <c r="AI52">
        <f t="shared" si="25"/>
        <v>-7.332428379955479E-4</v>
      </c>
      <c r="AJ52">
        <f t="shared" si="7"/>
        <v>-4.3170893271992767</v>
      </c>
      <c r="AK52">
        <f t="shared" si="22"/>
        <v>-2.8205063955200527</v>
      </c>
      <c r="AL52">
        <f t="shared" si="8"/>
        <v>-7.1383289655573243</v>
      </c>
      <c r="AN52">
        <f t="shared" si="26"/>
        <v>0</v>
      </c>
      <c r="AO52">
        <f t="shared" si="26"/>
        <v>0</v>
      </c>
      <c r="AP52">
        <f t="shared" si="26"/>
        <v>-1.0159798509107796E-10</v>
      </c>
      <c r="AQ52">
        <f t="shared" si="26"/>
        <v>-2.8415100141555876E-6</v>
      </c>
      <c r="AR52">
        <f t="shared" si="26"/>
        <v>-2.8416116121406788E-6</v>
      </c>
      <c r="AS52">
        <f t="shared" si="26"/>
        <v>-1.6730461624901053E-2</v>
      </c>
      <c r="AT52">
        <f t="shared" si="26"/>
        <v>-1.0930599400788823E-2</v>
      </c>
      <c r="AU52">
        <f t="shared" si="23"/>
        <v>-2.7663902637302014E-2</v>
      </c>
      <c r="AW52">
        <v>49</v>
      </c>
      <c r="AX52">
        <f>IF(Z52&gt;0, (R52*SUMPRODUCT(K52:$K$98, X52:$X$98)-K52*$AZ$3)/Z52, 0)</f>
        <v>-17153509277.445723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100000</v>
      </c>
      <c r="S53">
        <f t="shared" si="1"/>
        <v>-70565784343.572342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-35.975859180230046</v>
      </c>
      <c r="AC53">
        <f t="shared" si="2"/>
        <v>-32.121305301995939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-1.6211190952654145E-4</v>
      </c>
      <c r="AI53">
        <f t="shared" si="25"/>
        <v>-1.6211759948407553E-4</v>
      </c>
      <c r="AJ53">
        <f t="shared" si="7"/>
        <v>-3.8545538782341069</v>
      </c>
      <c r="AK53">
        <f t="shared" si="22"/>
        <v>-2.5183101426161034</v>
      </c>
      <c r="AL53">
        <f t="shared" si="8"/>
        <v>-6.3730261384496938</v>
      </c>
      <c r="AN53">
        <f t="shared" si="26"/>
        <v>0</v>
      </c>
      <c r="AO53">
        <f t="shared" si="26"/>
        <v>0</v>
      </c>
      <c r="AP53">
        <f t="shared" si="26"/>
        <v>-1.9688285190644481E-11</v>
      </c>
      <c r="AQ53">
        <f t="shared" si="26"/>
        <v>-5.6093661304746681E-7</v>
      </c>
      <c r="AR53">
        <f t="shared" si="26"/>
        <v>-5.6095630133265746E-7</v>
      </c>
      <c r="AS53">
        <f t="shared" si="26"/>
        <v>-1.333745561063558E-2</v>
      </c>
      <c r="AT53">
        <f t="shared" si="26"/>
        <v>-8.7138098991479899E-3</v>
      </c>
      <c r="AU53">
        <f t="shared" si="23"/>
        <v>-2.20518264660849E-2</v>
      </c>
      <c r="AW53">
        <v>50</v>
      </c>
      <c r="AX53">
        <f>IF(Z53&gt;0, (R53*SUMPRODUCT(K53:$K$98, X53:$X$98)-K53*$AZ$3)/Z53, 0)</f>
        <v>-70565784343.572342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100000</v>
      </c>
      <c r="S54">
        <f t="shared" si="1"/>
        <v>-294890443426.34161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-32.121305301995939</v>
      </c>
      <c r="AC54">
        <f t="shared" si="2"/>
        <v>-28.679737363161003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-3.5338906941249416E-5</v>
      </c>
      <c r="AI54">
        <f t="shared" si="25"/>
        <v>-3.5340122635840512E-5</v>
      </c>
      <c r="AJ54">
        <f t="shared" si="7"/>
        <v>-3.4415679388349361</v>
      </c>
      <c r="AK54">
        <f t="shared" si="22"/>
        <v>-2.2484913711397159</v>
      </c>
      <c r="AL54">
        <f t="shared" si="8"/>
        <v>-5.6900946500972882</v>
      </c>
      <c r="AN54">
        <f t="shared" si="26"/>
        <v>0</v>
      </c>
      <c r="AO54">
        <f t="shared" si="26"/>
        <v>0</v>
      </c>
      <c r="AP54">
        <f t="shared" si="26"/>
        <v>-3.7558248255211355E-12</v>
      </c>
      <c r="AQ54">
        <f t="shared" si="26"/>
        <v>-1.0917770381538831E-7</v>
      </c>
      <c r="AR54">
        <f t="shared" si="26"/>
        <v>-1.0918145964021383E-7</v>
      </c>
      <c r="AS54">
        <f t="shared" si="26"/>
        <v>-1.0632544060044789E-2</v>
      </c>
      <c r="AT54">
        <f t="shared" si="26"/>
        <v>-6.9465964342888377E-3</v>
      </c>
      <c r="AU54">
        <f t="shared" si="23"/>
        <v>-1.757924967579327E-2</v>
      </c>
      <c r="AW54">
        <v>51</v>
      </c>
      <c r="AX54">
        <f>IF(Z54&gt;0, (R54*SUMPRODUCT(K54:$K$98, X54:$X$98)-K54*$AZ$3)/Z54, 0)</f>
        <v>-294890443426.34161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100000</v>
      </c>
      <c r="S55">
        <f t="shared" si="1"/>
        <v>-1252737845181.7612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-28.679737363161003</v>
      </c>
      <c r="AC55">
        <f t="shared" si="2"/>
        <v>-25.606908454685549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-7.5842255751073219E-6</v>
      </c>
      <c r="AI55">
        <f t="shared" si="25"/>
        <v>-7.5844810845556193E-6</v>
      </c>
      <c r="AJ55">
        <f t="shared" si="7"/>
        <v>-3.0728289084754543</v>
      </c>
      <c r="AK55">
        <f t="shared" si="22"/>
        <v>-2.0075816154212704</v>
      </c>
      <c r="AL55">
        <f t="shared" si="8"/>
        <v>-5.0804181083778097</v>
      </c>
      <c r="AN55">
        <f t="shared" si="26"/>
        <v>0</v>
      </c>
      <c r="AO55">
        <f t="shared" si="26"/>
        <v>0</v>
      </c>
      <c r="AP55">
        <f t="shared" si="26"/>
        <v>-7.0480631291715095E-13</v>
      </c>
      <c r="AQ55">
        <f t="shared" si="26"/>
        <v>-2.0920596477133675E-8</v>
      </c>
      <c r="AR55">
        <f t="shared" si="26"/>
        <v>-2.0921301283446592E-8</v>
      </c>
      <c r="AS55">
        <f t="shared" si="26"/>
        <v>-8.4762001078239856E-3</v>
      </c>
      <c r="AT55">
        <f t="shared" si="26"/>
        <v>-5.5377842411479484E-3</v>
      </c>
      <c r="AU55">
        <f t="shared" si="23"/>
        <v>-1.4014005270273218E-2</v>
      </c>
      <c r="AW55">
        <v>52</v>
      </c>
      <c r="AX55">
        <f>IF(Z55&gt;0, (R55*SUMPRODUCT(K55:$K$98, X55:$X$98)-K55*$AZ$3)/Z55, 0)</f>
        <v>-1252737845181.7612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100000</v>
      </c>
      <c r="S56">
        <f t="shared" si="1"/>
        <v>-5416822600504.4902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-25.606908454685549</v>
      </c>
      <c r="AC56">
        <f t="shared" si="2"/>
        <v>-22.863311138415831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-1.6015550833160185E-6</v>
      </c>
      <c r="AI56">
        <f t="shared" si="25"/>
        <v>-1.6016078432844184E-6</v>
      </c>
      <c r="AJ56">
        <f t="shared" si="7"/>
        <v>-2.7435973162697174</v>
      </c>
      <c r="AK56">
        <f t="shared" si="22"/>
        <v>-1.7924835918279887</v>
      </c>
      <c r="AL56">
        <f t="shared" si="8"/>
        <v>-4.5360825097055493</v>
      </c>
      <c r="AN56">
        <f t="shared" si="26"/>
        <v>0</v>
      </c>
      <c r="AO56">
        <f t="shared" si="26"/>
        <v>0</v>
      </c>
      <c r="AP56">
        <f t="shared" si="26"/>
        <v>-1.2994193367310272E-13</v>
      </c>
      <c r="AQ56">
        <f t="shared" si="26"/>
        <v>-3.9444520291007456E-9</v>
      </c>
      <c r="AR56">
        <f t="shared" si="26"/>
        <v>-3.9445819710344186E-9</v>
      </c>
      <c r="AS56">
        <f t="shared" si="26"/>
        <v>-6.7571750194120889E-3</v>
      </c>
      <c r="AT56">
        <f t="shared" si="26"/>
        <v>-4.4146877085716688E-3</v>
      </c>
      <c r="AU56">
        <f t="shared" si="23"/>
        <v>-1.117186667256573E-2</v>
      </c>
      <c r="AW56">
        <v>53</v>
      </c>
      <c r="AX56">
        <f>IF(Z56&gt;0, (R56*SUMPRODUCT(K56:$K$98, X56:$X$98)-K56*$AZ$3)/Z56, 0)</f>
        <v>-5416822600504.4902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100000</v>
      </c>
      <c r="S57">
        <f t="shared" si="1"/>
        <v>-23873460479350.027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-22.863311138415831</v>
      </c>
      <c r="AC57">
        <f t="shared" si="2"/>
        <v>-20.413670662726069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-3.3235115046835212E-7</v>
      </c>
      <c r="AI57">
        <f t="shared" si="25"/>
        <v>-3.3236183894325943E-7</v>
      </c>
      <c r="AJ57">
        <f t="shared" si="7"/>
        <v>-2.4496404756897618</v>
      </c>
      <c r="AK57">
        <f t="shared" si="22"/>
        <v>-1.6004317796891083</v>
      </c>
      <c r="AL57">
        <f t="shared" si="8"/>
        <v>-4.0500725877407096</v>
      </c>
      <c r="AN57">
        <f t="shared" si="26"/>
        <v>0</v>
      </c>
      <c r="AO57">
        <f t="shared" si="26"/>
        <v>0</v>
      </c>
      <c r="AP57">
        <f t="shared" si="26"/>
        <v>-2.350404001493745E-14</v>
      </c>
      <c r="AQ57">
        <f t="shared" si="26"/>
        <v>-7.3084278228315529E-10</v>
      </c>
      <c r="AR57">
        <f t="shared" si="26"/>
        <v>-7.3086628632317018E-10</v>
      </c>
      <c r="AS57">
        <f t="shared" si="26"/>
        <v>-5.3867785874176406E-3</v>
      </c>
      <c r="AT57">
        <f t="shared" si="26"/>
        <v>-3.5193620153685912E-3</v>
      </c>
      <c r="AU57">
        <f t="shared" si="23"/>
        <v>-8.9061413336525199E-3</v>
      </c>
      <c r="AW57">
        <v>54</v>
      </c>
      <c r="AX57">
        <f>IF(Z57&gt;0, (R57*SUMPRODUCT(K57:$K$98, X57:$X$98)-K57*$AZ$3)/Z57, 0)</f>
        <v>-23873460479350.027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100000</v>
      </c>
      <c r="S58">
        <f t="shared" si="1"/>
        <v>-107322588645329.83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-20.413670662726069</v>
      </c>
      <c r="AC58">
        <f t="shared" si="2"/>
        <v>-18.226491663783506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-6.7669817765442625E-8</v>
      </c>
      <c r="AI58">
        <f t="shared" si="25"/>
        <v>-6.7671940628380173E-8</v>
      </c>
      <c r="AJ58">
        <f t="shared" si="7"/>
        <v>-2.1871789989425636</v>
      </c>
      <c r="AK58">
        <f t="shared" si="22"/>
        <v>-1.4289569463908249</v>
      </c>
      <c r="AL58">
        <f t="shared" si="8"/>
        <v>-3.6161360130053293</v>
      </c>
      <c r="AN58">
        <f t="shared" si="26"/>
        <v>0</v>
      </c>
      <c r="AO58">
        <f t="shared" si="26"/>
        <v>0</v>
      </c>
      <c r="AP58">
        <f t="shared" si="26"/>
        <v>-4.1680287699036448E-15</v>
      </c>
      <c r="AQ58">
        <f t="shared" si="26"/>
        <v>-1.3286290994639992E-10</v>
      </c>
      <c r="AR58">
        <f t="shared" si="26"/>
        <v>-1.328670779751698E-10</v>
      </c>
      <c r="AS58">
        <f t="shared" si="26"/>
        <v>-4.2943069150921066E-3</v>
      </c>
      <c r="AT58">
        <f t="shared" si="26"/>
        <v>-2.8056138520083534E-3</v>
      </c>
      <c r="AU58">
        <f t="shared" si="23"/>
        <v>-7.099920899967538E-3</v>
      </c>
      <c r="AW58">
        <v>55</v>
      </c>
      <c r="AX58">
        <f>IF(Z58&gt;0, (R58*SUMPRODUCT(K58:$K$98, X58:$X$98)-K58*$AZ$3)/Z58, 0)</f>
        <v>-107322588645329.83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100000</v>
      </c>
      <c r="S59">
        <f t="shared" si="1"/>
        <v>-492771475078585.13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-18.226491663783506</v>
      </c>
      <c r="AC59">
        <f t="shared" si="2"/>
        <v>-16.273653271350824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-1.3510599769862269E-8</v>
      </c>
      <c r="AI59">
        <f t="shared" si="25"/>
        <v>-1.3511012579199213E-8</v>
      </c>
      <c r="AJ59">
        <f t="shared" si="7"/>
        <v>-1.9528383924326818</v>
      </c>
      <c r="AK59">
        <f t="shared" si="22"/>
        <v>-1.2758544164648455</v>
      </c>
      <c r="AL59">
        <f t="shared" si="8"/>
        <v>-3.2286928224085401</v>
      </c>
      <c r="AN59">
        <f t="shared" si="26"/>
        <v>0</v>
      </c>
      <c r="AO59">
        <f t="shared" si="26"/>
        <v>0</v>
      </c>
      <c r="AP59">
        <f t="shared" si="26"/>
        <v>-7.236694550003242E-16</v>
      </c>
      <c r="AQ59">
        <f t="shared" si="26"/>
        <v>-2.3684562090030318E-11</v>
      </c>
      <c r="AR59">
        <f t="shared" si="26"/>
        <v>-2.3685285759485321E-11</v>
      </c>
      <c r="AS59">
        <f t="shared" si="26"/>
        <v>-3.423395181947452E-3</v>
      </c>
      <c r="AT59">
        <f t="shared" si="26"/>
        <v>-2.2366181856713447E-3</v>
      </c>
      <c r="AU59">
        <f t="shared" si="23"/>
        <v>-5.6600133913040822E-3</v>
      </c>
      <c r="AW59">
        <v>56</v>
      </c>
      <c r="AX59">
        <f>IF(Z59&gt;0, (R59*SUMPRODUCT(K59:$K$98, X59:$X$98)-K59*$AZ$3)/Z59, 0)</f>
        <v>-492771475078585.13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100000</v>
      </c>
      <c r="S60">
        <f t="shared" si="1"/>
        <v>-2312281978975502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-16.273653271350824</v>
      </c>
      <c r="AC60">
        <f t="shared" si="2"/>
        <v>-14.530047563726708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-2.6410643236630066E-9</v>
      </c>
      <c r="AI60">
        <f t="shared" si="25"/>
        <v>-2.6411428718661228E-9</v>
      </c>
      <c r="AJ60">
        <f t="shared" si="7"/>
        <v>-1.7436057076241163</v>
      </c>
      <c r="AK60">
        <f t="shared" si="22"/>
        <v>-1.1391557289945577</v>
      </c>
      <c r="AL60">
        <f t="shared" si="8"/>
        <v>-2.8827614392598169</v>
      </c>
      <c r="AN60">
        <f t="shared" si="26"/>
        <v>0</v>
      </c>
      <c r="AO60">
        <f t="shared" si="26"/>
        <v>0</v>
      </c>
      <c r="AP60">
        <f t="shared" si="26"/>
        <v>-1.2294445957884808E-16</v>
      </c>
      <c r="AQ60">
        <f t="shared" si="26"/>
        <v>-4.1338211837286507E-12</v>
      </c>
      <c r="AR60">
        <f t="shared" si="26"/>
        <v>-4.1339441281882295E-12</v>
      </c>
      <c r="AS60">
        <f t="shared" si="26"/>
        <v>-2.7291096796347651E-3</v>
      </c>
      <c r="AT60">
        <f t="shared" si="26"/>
        <v>-1.7830183240491275E-3</v>
      </c>
      <c r="AU60">
        <f t="shared" si="23"/>
        <v>-4.5121280078178365E-3</v>
      </c>
      <c r="AW60">
        <v>57</v>
      </c>
      <c r="AX60">
        <f>IF(Z60&gt;0, (R60*SUMPRODUCT(K60:$K$98, X60:$X$98)-K60*$AZ$3)/Z60, 0)</f>
        <v>-2312281978975502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100000</v>
      </c>
      <c r="S61">
        <f t="shared" si="1"/>
        <v>-1.108988129056898E+16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-14.530047563726708</v>
      </c>
      <c r="AC61">
        <f t="shared" si="2"/>
        <v>-12.973256753331016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-5.0511894070061623E-10</v>
      </c>
      <c r="AI61">
        <f t="shared" si="25"/>
        <v>-5.0513356355411378E-10</v>
      </c>
      <c r="AJ61">
        <f t="shared" si="7"/>
        <v>-1.5567908103956913</v>
      </c>
      <c r="AK61">
        <f t="shared" si="22"/>
        <v>-1.0171033294608696</v>
      </c>
      <c r="AL61">
        <f t="shared" si="8"/>
        <v>-2.5738941403616944</v>
      </c>
      <c r="AN61">
        <f t="shared" si="26"/>
        <v>0</v>
      </c>
      <c r="AO61">
        <f t="shared" si="26"/>
        <v>0</v>
      </c>
      <c r="AP61">
        <f t="shared" si="26"/>
        <v>-2.0435572741898827E-17</v>
      </c>
      <c r="AQ61">
        <f t="shared" si="26"/>
        <v>-7.0590838222952073E-13</v>
      </c>
      <c r="AR61">
        <f t="shared" si="26"/>
        <v>-7.0592881780226269E-13</v>
      </c>
      <c r="AS61">
        <f t="shared" si="26"/>
        <v>-2.1756295277938413E-3</v>
      </c>
      <c r="AT61">
        <f t="shared" si="26"/>
        <v>-1.4214112914952622E-3</v>
      </c>
      <c r="AU61">
        <f t="shared" si="23"/>
        <v>-3.5970408199950321E-3</v>
      </c>
      <c r="AW61">
        <v>58</v>
      </c>
      <c r="AX61">
        <f>IF(Z61&gt;0, (R61*SUMPRODUCT(K61:$K$98, X61:$X$98)-K61*$AZ$3)/Z61, 0)</f>
        <v>-1.108988129056898E+16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100000</v>
      </c>
      <c r="S62">
        <f t="shared" si="1"/>
        <v>-5.4419008901630944E+16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-12.973256753331016</v>
      </c>
      <c r="AC62">
        <f t="shared" si="2"/>
        <v>-11.583264958331879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-9.4527670929737962E-11</v>
      </c>
      <c r="AI62">
        <f t="shared" si="25"/>
        <v>-9.4530331595834273E-11</v>
      </c>
      <c r="AJ62">
        <f t="shared" si="7"/>
        <v>-1.3899917949991369</v>
      </c>
      <c r="AK62">
        <f t="shared" si="22"/>
        <v>-0.90812797273317125</v>
      </c>
      <c r="AL62">
        <f t="shared" si="8"/>
        <v>-2.2981197678268384</v>
      </c>
      <c r="AN62">
        <f t="shared" si="26"/>
        <v>0</v>
      </c>
      <c r="AO62">
        <f t="shared" si="26"/>
        <v>0</v>
      </c>
      <c r="AP62">
        <f t="shared" si="26"/>
        <v>-3.3199155619580716E-18</v>
      </c>
      <c r="AQ62">
        <f t="shared" si="26"/>
        <v>-1.179493684649057E-13</v>
      </c>
      <c r="AR62">
        <f t="shared" si="26"/>
        <v>-1.1795268838046768E-13</v>
      </c>
      <c r="AS62">
        <f t="shared" si="26"/>
        <v>-1.7343985393801912E-3</v>
      </c>
      <c r="AT62">
        <f t="shared" si="26"/>
        <v>-1.1331403790622262E-3</v>
      </c>
      <c r="AU62">
        <f t="shared" si="23"/>
        <v>-2.8675389185603699E-3</v>
      </c>
      <c r="AW62">
        <v>59</v>
      </c>
      <c r="AX62">
        <f>IF(Z62&gt;0, (R62*SUMPRODUCT(K62:$K$98, X62:$X$98)-K62*$AZ$3)/Z62, 0)</f>
        <v>-5.4419008901630944E+16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100000</v>
      </c>
      <c r="S63">
        <f t="shared" si="1"/>
        <v>-2.7347957885160995E+17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-11.583264958331879</v>
      </c>
      <c r="AC63">
        <f t="shared" si="2"/>
        <v>-10.342200855653566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-1.7290766845089298E-11</v>
      </c>
      <c r="AI63">
        <f t="shared" si="25"/>
        <v>-1.7291239558669004E-11</v>
      </c>
      <c r="AJ63">
        <f t="shared" si="7"/>
        <v>-1.2410641026783136</v>
      </c>
      <c r="AK63">
        <f t="shared" si="22"/>
        <v>-0.8108285470832316</v>
      </c>
      <c r="AL63">
        <f t="shared" si="8"/>
        <v>-2.0518926497788366</v>
      </c>
      <c r="AN63">
        <f t="shared" si="26"/>
        <v>0</v>
      </c>
      <c r="AO63">
        <f t="shared" si="26"/>
        <v>0</v>
      </c>
      <c r="AP63">
        <f t="shared" si="26"/>
        <v>-5.2664348781620491E-19</v>
      </c>
      <c r="AQ63">
        <f t="shared" si="26"/>
        <v>-1.9263397857031013E-14</v>
      </c>
      <c r="AR63">
        <f t="shared" si="26"/>
        <v>-1.9263924500518829E-14</v>
      </c>
      <c r="AS63">
        <f t="shared" si="26"/>
        <v>-1.382651896827892E-3</v>
      </c>
      <c r="AT63">
        <f t="shared" si="26"/>
        <v>-9.0333257259429703E-4</v>
      </c>
      <c r="AU63">
        <f t="shared" si="23"/>
        <v>-2.2859844694414532E-3</v>
      </c>
      <c r="AW63">
        <v>60</v>
      </c>
      <c r="AX63">
        <f>IF(Z63&gt;0, (R63*SUMPRODUCT(K63:$K$98, X63:$X$98)-K63*$AZ$3)/Z63, 0)</f>
        <v>-2.7347957885160995E+17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100000</v>
      </c>
      <c r="S64">
        <f t="shared" si="1"/>
        <v>-1.4086975886662262E+18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-10.342200855653566</v>
      </c>
      <c r="AC64">
        <f t="shared" si="2"/>
        <v>-9.2341079068335574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-3.0883847923311316E-12</v>
      </c>
      <c r="AI64">
        <f t="shared" si="25"/>
        <v>-3.0884667306760001E-12</v>
      </c>
      <c r="AJ64">
        <f t="shared" si="7"/>
        <v>-1.1080929488200084</v>
      </c>
      <c r="AK64">
        <f t="shared" si="22"/>
        <v>-0.72395405989574968</v>
      </c>
      <c r="AL64">
        <f t="shared" si="8"/>
        <v>-1.8320470087188465</v>
      </c>
      <c r="AN64">
        <f t="shared" si="26"/>
        <v>0</v>
      </c>
      <c r="AO64">
        <f t="shared" si="26"/>
        <v>0</v>
      </c>
      <c r="AP64">
        <f t="shared" si="26"/>
        <v>-8.1505666697304091E-20</v>
      </c>
      <c r="AQ64">
        <f t="shared" si="26"/>
        <v>-3.0720764731218727E-15</v>
      </c>
      <c r="AR64">
        <f t="shared" si="26"/>
        <v>-3.0721579787885701E-15</v>
      </c>
      <c r="AS64">
        <f t="shared" si="26"/>
        <v>-1.1022416269355856E-3</v>
      </c>
      <c r="AT64">
        <f t="shared" si="26"/>
        <v>-7.2013119626459349E-4</v>
      </c>
      <c r="AU64">
        <f t="shared" si="23"/>
        <v>-1.8223728232032513E-3</v>
      </c>
      <c r="AW64">
        <v>61</v>
      </c>
      <c r="AX64">
        <f>IF(Z64&gt;0, (R64*SUMPRODUCT(K64:$K$98, X64:$X$98)-K64*$AZ$3)/Z64, 0)</f>
        <v>-1.4086975886662262E+18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100000</v>
      </c>
      <c r="S65">
        <f t="shared" si="1"/>
        <v>-7.4430083446060421E+18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-9.2341079068335574</v>
      </c>
      <c r="AC65">
        <f t="shared" si="2"/>
        <v>-8.2447392025299653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-5.3818009443343061E-13</v>
      </c>
      <c r="AI65">
        <f t="shared" si="25"/>
        <v>-5.3819394088304613E-13</v>
      </c>
      <c r="AJ65">
        <f t="shared" si="7"/>
        <v>-0.98936870430359214</v>
      </c>
      <c r="AK65">
        <f t="shared" si="22"/>
        <v>-0.64638755347834909</v>
      </c>
      <c r="AL65">
        <f t="shared" si="8"/>
        <v>-1.6357562577824796</v>
      </c>
      <c r="AN65">
        <f t="shared" si="26"/>
        <v>0</v>
      </c>
      <c r="AO65">
        <f t="shared" si="26"/>
        <v>0</v>
      </c>
      <c r="AP65">
        <f t="shared" si="26"/>
        <v>-1.2297618727812173E-20</v>
      </c>
      <c r="AQ65">
        <f t="shared" si="26"/>
        <v>-4.779805503941529E-16</v>
      </c>
      <c r="AR65">
        <f t="shared" si="26"/>
        <v>-4.7799284801288066E-16</v>
      </c>
      <c r="AS65">
        <f t="shared" si="26"/>
        <v>-8.787002765749364E-4</v>
      </c>
      <c r="AT65">
        <f t="shared" si="26"/>
        <v>-5.7408418069562707E-4</v>
      </c>
      <c r="AU65">
        <f t="shared" si="23"/>
        <v>-1.4527844572710417E-3</v>
      </c>
      <c r="AW65">
        <v>62</v>
      </c>
      <c r="AX65">
        <f>IF(Z65&gt;0, (R65*SUMPRODUCT(K65:$K$98, X65:$X$98)-K65*$AZ$3)/Z65, 0)</f>
        <v>-7.4430083446060421E+18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100000</v>
      </c>
      <c r="S66">
        <f t="shared" si="1"/>
        <v>-4.037066686354133E+19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-8.2447392025299653</v>
      </c>
      <c r="AC66">
        <f t="shared" si="2"/>
        <v>-7.3613742879731827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-9.1429418014797414E-14</v>
      </c>
      <c r="AI66">
        <f t="shared" si="25"/>
        <v>-9.1431697322664948E-14</v>
      </c>
      <c r="AJ66">
        <f t="shared" si="7"/>
        <v>-0.88336491455678257</v>
      </c>
      <c r="AK66">
        <f t="shared" si="22"/>
        <v>-0.57713174417709767</v>
      </c>
      <c r="AL66">
        <f t="shared" si="8"/>
        <v>-1.4604966587339718</v>
      </c>
      <c r="AN66">
        <f t="shared" si="26"/>
        <v>0</v>
      </c>
      <c r="AO66">
        <f t="shared" si="26"/>
        <v>0</v>
      </c>
      <c r="AP66">
        <f t="shared" si="26"/>
        <v>-1.8074552822796398E-21</v>
      </c>
      <c r="AQ66">
        <f t="shared" si="26"/>
        <v>-7.2502090174148971E-17</v>
      </c>
      <c r="AR66">
        <f t="shared" si="26"/>
        <v>-7.2503897629431252E-17</v>
      </c>
      <c r="AS66">
        <f t="shared" si="26"/>
        <v>-7.0049448068793072E-4</v>
      </c>
      <c r="AT66">
        <f t="shared" si="26"/>
        <v>-4.5765639404944783E-4</v>
      </c>
      <c r="AU66">
        <f t="shared" si="23"/>
        <v>-1.1581508747374512E-3</v>
      </c>
      <c r="AW66">
        <v>63</v>
      </c>
      <c r="AX66">
        <f>IF(Z66&gt;0, (R66*SUMPRODUCT(K66:$K$98, X66:$X$98)-K66*$AZ$3)/Z66, 0)</f>
        <v>-4.037066686354133E+19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7">$C$6</f>
        <v>100000</v>
      </c>
      <c r="S67">
        <f t="shared" ref="S67:S79" si="28">AX67</f>
        <v>-2.2498879414667628E+20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-7.3613742879731827</v>
      </c>
      <c r="AC67">
        <f t="shared" ref="AC67:AC79" si="29">S67*Z67</f>
        <v>-6.5726556142617705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-3.6516572076345717E-19</v>
      </c>
      <c r="AH67">
        <f t="shared" ref="AH67:AH79" si="32">-X67*R67</f>
        <v>-1.5130792544761795E-14</v>
      </c>
      <c r="AI67">
        <f t="shared" ref="AI67:AI79" si="33">SUM(AE67:AH67)</f>
        <v>-1.5131157710482558E-14</v>
      </c>
      <c r="AJ67">
        <f t="shared" ref="AJ67:AJ79" si="34">AB67-AC67</f>
        <v>-0.78871867371141224</v>
      </c>
      <c r="AK67">
        <f t="shared" si="22"/>
        <v>-0.51529620015812283</v>
      </c>
      <c r="AL67">
        <f t="shared" ref="AL67:AL79" si="35">SUM(AI67:AK67)</f>
        <v>-1.3040148738695501</v>
      </c>
      <c r="AN67">
        <f t="shared" ref="AN67:AT79" si="36">AE67*$K67</f>
        <v>0</v>
      </c>
      <c r="AO67">
        <f t="shared" si="36"/>
        <v>0</v>
      </c>
      <c r="AP67">
        <f t="shared" si="36"/>
        <v>-2.5854524285896396E-22</v>
      </c>
      <c r="AQ67">
        <f t="shared" si="36"/>
        <v>-1.0712928981820026E-17</v>
      </c>
      <c r="AR67">
        <f t="shared" si="36"/>
        <v>-1.0713187527062886E-17</v>
      </c>
      <c r="AS67">
        <f t="shared" si="36"/>
        <v>-5.5842991126269935E-4</v>
      </c>
      <c r="AT67">
        <f t="shared" si="36"/>
        <v>-3.6484087535829698E-4</v>
      </c>
      <c r="AU67">
        <f t="shared" si="23"/>
        <v>-9.2327078662100695E-4</v>
      </c>
      <c r="AW67">
        <v>64</v>
      </c>
      <c r="AX67">
        <f>IF(Z67&gt;0, (R67*SUMPRODUCT(K67:$K$98, X67:$X$98)-K67*$AZ$3)/Z67, 0)</f>
        <v>-2.2498879414667628E+20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12.5</v>
      </c>
      <c r="R68">
        <f t="shared" si="27"/>
        <v>100000</v>
      </c>
      <c r="S68">
        <f t="shared" si="28"/>
        <v>-1.2893735753086418E+21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-6.5726556142617705</v>
      </c>
      <c r="AC68">
        <f t="shared" si="29"/>
        <v>-5.868442512733723</v>
      </c>
      <c r="AE68">
        <f t="shared" si="30"/>
        <v>0</v>
      </c>
      <c r="AF68">
        <f t="shared" si="31"/>
        <v>0</v>
      </c>
      <c r="AG68">
        <f t="shared" si="31"/>
        <v>-5.6892380000584526E-20</v>
      </c>
      <c r="AH68">
        <f t="shared" si="32"/>
        <v>-2.4369734684419047E-15</v>
      </c>
      <c r="AI68">
        <f t="shared" si="33"/>
        <v>-2.4370303608219051E-15</v>
      </c>
      <c r="AJ68">
        <f t="shared" si="34"/>
        <v>-0.7042131015280475</v>
      </c>
      <c r="AK68">
        <f t="shared" si="22"/>
        <v>-0.46008589299832398</v>
      </c>
      <c r="AL68">
        <f t="shared" si="35"/>
        <v>-1.164298994526374</v>
      </c>
      <c r="AN68">
        <f t="shared" si="36"/>
        <v>0</v>
      </c>
      <c r="AO68">
        <f t="shared" si="36"/>
        <v>0</v>
      </c>
      <c r="AP68">
        <f t="shared" si="36"/>
        <v>-3.5965212328124469E-23</v>
      </c>
      <c r="AQ68">
        <f t="shared" si="36"/>
        <v>-1.5405625187348207E-18</v>
      </c>
      <c r="AR68">
        <f t="shared" si="36"/>
        <v>-1.5405984839471488E-18</v>
      </c>
      <c r="AS68">
        <f t="shared" si="36"/>
        <v>-4.4517690629998404E-4</v>
      </c>
      <c r="AT68">
        <f t="shared" si="36"/>
        <v>-2.9084891211598931E-4</v>
      </c>
      <c r="AU68">
        <f t="shared" si="23"/>
        <v>-7.3602581841597492E-4</v>
      </c>
      <c r="AW68">
        <v>65</v>
      </c>
      <c r="AX68">
        <f>IF(Z68&gt;0, (R68*SUMPRODUCT(K68:$K$98, X68:$X$98)-K68*$AZ$3)/Z68, 0)</f>
        <v>-1.2893735753086418E+21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7"/>
        <v>100000</v>
      </c>
      <c r="S69">
        <f t="shared" si="28"/>
        <v>-7.6034668379915472E+21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-5.868442512733723</v>
      </c>
      <c r="AC69">
        <f t="shared" si="29"/>
        <v>-5.239680814940824</v>
      </c>
      <c r="AE69">
        <f t="shared" si="30"/>
        <v>0</v>
      </c>
      <c r="AF69">
        <f t="shared" si="31"/>
        <v>0</v>
      </c>
      <c r="AG69">
        <f t="shared" si="31"/>
        <v>-8.6139667052274601E-21</v>
      </c>
      <c r="AH69">
        <f t="shared" si="32"/>
        <v>-3.8167591596280978E-16</v>
      </c>
      <c r="AI69">
        <f t="shared" si="33"/>
        <v>-3.8168452992951503E-16</v>
      </c>
      <c r="AJ69">
        <f t="shared" si="34"/>
        <v>-0.62876169779289892</v>
      </c>
      <c r="AK69">
        <f t="shared" si="22"/>
        <v>-0.41079097589136065</v>
      </c>
      <c r="AL69">
        <f t="shared" si="35"/>
        <v>-1.03955267368426</v>
      </c>
      <c r="AN69">
        <f t="shared" si="36"/>
        <v>0</v>
      </c>
      <c r="AO69">
        <f t="shared" si="36"/>
        <v>0</v>
      </c>
      <c r="AP69">
        <f t="shared" si="36"/>
        <v>-4.861985872300181E-24</v>
      </c>
      <c r="AQ69">
        <f t="shared" si="36"/>
        <v>-2.1542954305619301E-19</v>
      </c>
      <c r="AR69">
        <f t="shared" si="36"/>
        <v>-2.1543440504206534E-19</v>
      </c>
      <c r="AS69">
        <f t="shared" si="36"/>
        <v>-3.5489230412945121E-4</v>
      </c>
      <c r="AT69">
        <f t="shared" si="36"/>
        <v>-2.3186297203124146E-4</v>
      </c>
      <c r="AU69">
        <f t="shared" si="23"/>
        <v>-5.8675527616069284E-4</v>
      </c>
      <c r="AW69">
        <v>66</v>
      </c>
      <c r="AX69">
        <f>IF(Z69&gt;0, (R69*SUMPRODUCT(K69:$K$98, X69:$X$98)-K69*$AZ$3)/Z69, 0)</f>
        <v>-7.6034668379915472E+21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12.5</v>
      </c>
      <c r="R70">
        <f t="shared" si="27"/>
        <v>100000</v>
      </c>
      <c r="S70">
        <f t="shared" si="28"/>
        <v>-4.6400011219823363E+22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-5.239680814940824</v>
      </c>
      <c r="AC70">
        <f t="shared" si="29"/>
        <v>-4.6782864419114505</v>
      </c>
      <c r="AE70">
        <f t="shared" si="30"/>
        <v>0</v>
      </c>
      <c r="AF70">
        <f t="shared" si="31"/>
        <v>0</v>
      </c>
      <c r="AG70">
        <f t="shared" si="31"/>
        <v>-1.2603139306765829E-21</v>
      </c>
      <c r="AH70">
        <f t="shared" si="32"/>
        <v>-5.8140104859988825E-17</v>
      </c>
      <c r="AI70">
        <f t="shared" si="33"/>
        <v>-5.8141365173919505E-17</v>
      </c>
      <c r="AJ70">
        <f t="shared" si="34"/>
        <v>-0.56139437302937356</v>
      </c>
      <c r="AK70">
        <f t="shared" si="22"/>
        <v>-0.36677765704585774</v>
      </c>
      <c r="AL70">
        <f t="shared" si="35"/>
        <v>-0.92817203007523141</v>
      </c>
      <c r="AN70">
        <f t="shared" si="36"/>
        <v>0</v>
      </c>
      <c r="AO70">
        <f t="shared" si="36"/>
        <v>0</v>
      </c>
      <c r="AP70">
        <f t="shared" si="36"/>
        <v>-6.3514256382582264E-25</v>
      </c>
      <c r="AQ70">
        <f t="shared" si="36"/>
        <v>-2.930004530065899E-20</v>
      </c>
      <c r="AR70">
        <f t="shared" si="36"/>
        <v>-2.9300680443222816E-20</v>
      </c>
      <c r="AS70">
        <f t="shared" si="36"/>
        <v>-2.82917972041973E-4</v>
      </c>
      <c r="AT70">
        <f t="shared" si="36"/>
        <v>-1.848397417340892E-4</v>
      </c>
      <c r="AU70">
        <f t="shared" si="23"/>
        <v>-4.677577137760622E-4</v>
      </c>
      <c r="AW70">
        <v>67</v>
      </c>
      <c r="AX70">
        <f>IF(Z70&gt;0, (R70*SUMPRODUCT(K70:$K$98, X70:$X$98)-K70*$AZ$3)/Z70, 0)</f>
        <v>-4.6400011219823363E+22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12.5</v>
      </c>
      <c r="R71">
        <f t="shared" si="27"/>
        <v>100000</v>
      </c>
      <c r="S71">
        <f t="shared" si="28"/>
        <v>-2.933191389735033E+23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-4.6782864419114505</v>
      </c>
      <c r="AC71">
        <f t="shared" si="29"/>
        <v>-4.1770414659923656</v>
      </c>
      <c r="AE71">
        <f t="shared" si="30"/>
        <v>0</v>
      </c>
      <c r="AF71">
        <f t="shared" si="31"/>
        <v>0</v>
      </c>
      <c r="AG71">
        <f t="shared" si="31"/>
        <v>-1.7800753986810655E-22</v>
      </c>
      <c r="AH71">
        <f t="shared" si="32"/>
        <v>-8.5576260120136854E-18</v>
      </c>
      <c r="AI71">
        <f t="shared" si="33"/>
        <v>-8.5578040195535542E-18</v>
      </c>
      <c r="AJ71">
        <f t="shared" si="34"/>
        <v>-0.5012449759190849</v>
      </c>
      <c r="AK71">
        <f t="shared" si="22"/>
        <v>-0.32748005093380156</v>
      </c>
      <c r="AL71">
        <f t="shared" si="35"/>
        <v>-0.82872502685288651</v>
      </c>
      <c r="AN71">
        <f t="shared" si="36"/>
        <v>0</v>
      </c>
      <c r="AO71">
        <f t="shared" si="36"/>
        <v>0</v>
      </c>
      <c r="AP71">
        <f t="shared" si="36"/>
        <v>-8.0096374134184997E-26</v>
      </c>
      <c r="AQ71">
        <f t="shared" si="36"/>
        <v>-3.850594279694837E-21</v>
      </c>
      <c r="AR71">
        <f t="shared" si="36"/>
        <v>-3.8506743760689712E-21</v>
      </c>
      <c r="AS71">
        <f t="shared" si="36"/>
        <v>-2.2554047516101219E-4</v>
      </c>
      <c r="AT71">
        <f t="shared" si="36"/>
        <v>-1.473531104385277E-4</v>
      </c>
      <c r="AU71">
        <f t="shared" si="23"/>
        <v>-3.7289358559953995E-4</v>
      </c>
      <c r="AW71">
        <v>68</v>
      </c>
      <c r="AX71">
        <f>IF(Z71&gt;0, (R71*SUMPRODUCT(K71:$K$98, X71:$X$98)-K71*$AZ$3)/Z71, 0)</f>
        <v>-2.933191389735033E+23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12.5</v>
      </c>
      <c r="R72">
        <f t="shared" si="27"/>
        <v>100000</v>
      </c>
      <c r="S72">
        <f t="shared" si="28"/>
        <v>-1.9227826538385615E+24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-4.1770414659923656</v>
      </c>
      <c r="AC72">
        <f t="shared" si="29"/>
        <v>-3.7295013089217548</v>
      </c>
      <c r="AE72">
        <f t="shared" si="30"/>
        <v>0</v>
      </c>
      <c r="AF72">
        <f t="shared" si="31"/>
        <v>0</v>
      </c>
      <c r="AG72">
        <f t="shared" si="31"/>
        <v>-2.4245468549684598E-23</v>
      </c>
      <c r="AH72">
        <f t="shared" si="32"/>
        <v>-1.2158559673579269E-18</v>
      </c>
      <c r="AI72">
        <f t="shared" si="33"/>
        <v>-1.2158802128264766E-18</v>
      </c>
      <c r="AJ72">
        <f t="shared" si="34"/>
        <v>-0.44754015707061079</v>
      </c>
      <c r="AK72">
        <f t="shared" ref="AK72:AK79" si="49">G72*SUM(AB72:AB72, AE72:AF72)</f>
        <v>-0.2923929026194656</v>
      </c>
      <c r="AL72">
        <f t="shared" si="35"/>
        <v>-0.73993305969007639</v>
      </c>
      <c r="AN72">
        <f t="shared" si="36"/>
        <v>0</v>
      </c>
      <c r="AO72">
        <f t="shared" si="36"/>
        <v>0</v>
      </c>
      <c r="AP72">
        <f t="shared" si="36"/>
        <v>-9.7406293327972304E-27</v>
      </c>
      <c r="AQ72">
        <f t="shared" si="36"/>
        <v>-4.8847075385793028E-22</v>
      </c>
      <c r="AR72">
        <f t="shared" si="36"/>
        <v>-4.88480494487263E-22</v>
      </c>
      <c r="AS72">
        <f t="shared" si="36"/>
        <v>-1.7979948593830662E-4</v>
      </c>
      <c r="AT72">
        <f t="shared" si="36"/>
        <v>-1.174689974796936E-4</v>
      </c>
      <c r="AU72">
        <f t="shared" si="23"/>
        <v>-2.9726848341800024E-4</v>
      </c>
      <c r="AW72">
        <v>69</v>
      </c>
      <c r="AX72">
        <f>IF(Z72&gt;0, (R72*SUMPRODUCT(K72:$K$98, X72:$X$98)-K72*$AZ$3)/Z72, 0)</f>
        <v>-1.9227826538385615E+24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12.5</v>
      </c>
      <c r="R73">
        <f t="shared" si="27"/>
        <v>100000</v>
      </c>
      <c r="S73">
        <f t="shared" si="28"/>
        <v>-1.3084233198442558E+25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-3.7295013089217548</v>
      </c>
      <c r="AC73">
        <f t="shared" si="29"/>
        <v>-3.3299118829658529</v>
      </c>
      <c r="AE73">
        <f t="shared" si="30"/>
        <v>0</v>
      </c>
      <c r="AF73">
        <f t="shared" si="31"/>
        <v>0</v>
      </c>
      <c r="AG73">
        <f t="shared" si="31"/>
        <v>-3.1812256710639897E-24</v>
      </c>
      <c r="AH73">
        <f t="shared" si="32"/>
        <v>-1.665743055449901E-19</v>
      </c>
      <c r="AI73">
        <f t="shared" si="33"/>
        <v>-1.6657748677066116E-19</v>
      </c>
      <c r="AJ73">
        <f t="shared" si="34"/>
        <v>-0.39958942595590186</v>
      </c>
      <c r="AK73">
        <f t="shared" si="49"/>
        <v>-0.26106509162452285</v>
      </c>
      <c r="AL73">
        <f t="shared" si="35"/>
        <v>-0.6606545175804247</v>
      </c>
      <c r="AN73">
        <f t="shared" si="36"/>
        <v>0</v>
      </c>
      <c r="AO73">
        <f t="shared" si="36"/>
        <v>0</v>
      </c>
      <c r="AP73">
        <f t="shared" si="36"/>
        <v>-1.1411241364808909E-27</v>
      </c>
      <c r="AQ73">
        <f t="shared" si="36"/>
        <v>-5.975117147579042E-23</v>
      </c>
      <c r="AR73">
        <f t="shared" si="36"/>
        <v>-5.97523125999269E-23</v>
      </c>
      <c r="AS73">
        <f t="shared" si="36"/>
        <v>-1.4333504937683858E-4</v>
      </c>
      <c r="AT73">
        <f t="shared" si="36"/>
        <v>-9.364556559286798E-5</v>
      </c>
      <c r="AU73">
        <f t="shared" si="23"/>
        <v>-2.3698061496970656E-4</v>
      </c>
      <c r="AW73">
        <v>70</v>
      </c>
      <c r="AX73">
        <f>IF(Z73&gt;0, (R73*SUMPRODUCT(K73:$K$98, X73:$X$98)-K73*$AZ$3)/Z73, 0)</f>
        <v>-1.3084233198442558E+25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12.5</v>
      </c>
      <c r="R74">
        <f t="shared" si="27"/>
        <v>100000</v>
      </c>
      <c r="S74">
        <f t="shared" si="28"/>
        <v>-9.2526282056492462E+25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-3.3299118829658529</v>
      </c>
      <c r="AC74">
        <f t="shared" si="29"/>
        <v>-2.9731356097909392</v>
      </c>
      <c r="AE74">
        <f t="shared" si="30"/>
        <v>0</v>
      </c>
      <c r="AF74">
        <f t="shared" si="31"/>
        <v>0</v>
      </c>
      <c r="AG74">
        <f t="shared" si="31"/>
        <v>-4.0166095833933892E-25</v>
      </c>
      <c r="AH74">
        <f t="shared" si="32"/>
        <v>-2.1982019648112088E-20</v>
      </c>
      <c r="AI74">
        <f t="shared" si="33"/>
        <v>-2.1982421309070428E-20</v>
      </c>
      <c r="AJ74">
        <f t="shared" si="34"/>
        <v>-0.35677627317491378</v>
      </c>
      <c r="AK74">
        <f t="shared" si="49"/>
        <v>-0.23309383180760973</v>
      </c>
      <c r="AL74">
        <f t="shared" si="35"/>
        <v>-0.58987010498252346</v>
      </c>
      <c r="AN74">
        <f t="shared" si="36"/>
        <v>0</v>
      </c>
      <c r="AO74">
        <f t="shared" si="36"/>
        <v>0</v>
      </c>
      <c r="AP74">
        <f t="shared" si="36"/>
        <v>-1.2864117864452123E-28</v>
      </c>
      <c r="AQ74">
        <f t="shared" si="36"/>
        <v>-7.0402483931015572E-24</v>
      </c>
      <c r="AR74">
        <f t="shared" si="36"/>
        <v>-7.0403770342802027E-24</v>
      </c>
      <c r="AS74">
        <f t="shared" si="36"/>
        <v>-1.1426582380168936E-4</v>
      </c>
      <c r="AT74">
        <f t="shared" si="36"/>
        <v>-7.4653671550436846E-5</v>
      </c>
      <c r="AU74">
        <f t="shared" si="23"/>
        <v>-1.8891949535212619E-4</v>
      </c>
      <c r="AW74">
        <v>71</v>
      </c>
      <c r="AX74">
        <f>IF(Z74&gt;0, (R74*SUMPRODUCT(K74:$K$98, X74:$X$98)-K74*$AZ$3)/Z74, 0)</f>
        <v>-9.2526282056492462E+25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12.5</v>
      </c>
      <c r="R75">
        <f t="shared" si="27"/>
        <v>100000</v>
      </c>
      <c r="S75">
        <f t="shared" si="28"/>
        <v>-6.8086112634789057E+26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-2.9731356097909392</v>
      </c>
      <c r="AC75">
        <f t="shared" si="29"/>
        <v>-2.6545853658847669</v>
      </c>
      <c r="AE75">
        <f t="shared" si="30"/>
        <v>0</v>
      </c>
      <c r="AF75">
        <f t="shared" si="31"/>
        <v>0</v>
      </c>
      <c r="AG75">
        <f t="shared" si="31"/>
        <v>-4.8735807919521105E-26</v>
      </c>
      <c r="AH75">
        <f t="shared" si="32"/>
        <v>-2.7912683266913952E-21</v>
      </c>
      <c r="AI75">
        <f t="shared" si="33"/>
        <v>-2.7913170624993148E-21</v>
      </c>
      <c r="AJ75">
        <f t="shared" si="34"/>
        <v>-0.31855024390617226</v>
      </c>
      <c r="AK75">
        <f t="shared" si="49"/>
        <v>-0.20811949268536575</v>
      </c>
      <c r="AL75">
        <f t="shared" si="35"/>
        <v>-0.52666973659153804</v>
      </c>
      <c r="AN75">
        <f t="shared" si="36"/>
        <v>0</v>
      </c>
      <c r="AO75">
        <f t="shared" si="36"/>
        <v>0</v>
      </c>
      <c r="AP75">
        <f t="shared" si="36"/>
        <v>-1.3936397909537083E-29</v>
      </c>
      <c r="AQ75">
        <f t="shared" si="36"/>
        <v>-7.9818572285281767E-25</v>
      </c>
      <c r="AR75">
        <f t="shared" si="36"/>
        <v>-7.9819965925072718E-25</v>
      </c>
      <c r="AS75">
        <f t="shared" si="36"/>
        <v>-9.1092015148030198E-5</v>
      </c>
      <c r="AT75">
        <f t="shared" si="36"/>
        <v>-5.9513449896713028E-5</v>
      </c>
      <c r="AU75">
        <f t="shared" si="23"/>
        <v>-1.5060546504474322E-4</v>
      </c>
      <c r="AW75">
        <v>72</v>
      </c>
      <c r="AX75">
        <f>IF(Z75&gt;0, (R75*SUMPRODUCT(K75:$K$98, X75:$X$98)-K75*$AZ$3)/Z75, 0)</f>
        <v>-6.8086112634789057E+26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12.5</v>
      </c>
      <c r="R76">
        <f t="shared" si="27"/>
        <v>100000</v>
      </c>
      <c r="S76">
        <f t="shared" si="28"/>
        <v>-5.2220830319545375E+27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-2.6545853658847669</v>
      </c>
      <c r="AC76">
        <f t="shared" si="29"/>
        <v>-2.3701655052542563</v>
      </c>
      <c r="AE76">
        <f t="shared" si="30"/>
        <v>0</v>
      </c>
      <c r="AF76">
        <f t="shared" si="31"/>
        <v>0</v>
      </c>
      <c r="AG76">
        <f t="shared" si="31"/>
        <v>-5.6734197128591599E-27</v>
      </c>
      <c r="AH76">
        <f t="shared" si="32"/>
        <v>-3.4060024101973386E-22</v>
      </c>
      <c r="AI76">
        <f t="shared" si="33"/>
        <v>-3.4060591443944673E-22</v>
      </c>
      <c r="AJ76">
        <f t="shared" si="34"/>
        <v>-0.28441986063051061</v>
      </c>
      <c r="AK76">
        <f t="shared" si="49"/>
        <v>-0.1858209756119337</v>
      </c>
      <c r="AL76">
        <f t="shared" si="35"/>
        <v>-0.47024083624244428</v>
      </c>
      <c r="AN76">
        <f t="shared" si="36"/>
        <v>0</v>
      </c>
      <c r="AO76">
        <f t="shared" si="36"/>
        <v>0</v>
      </c>
      <c r="AP76">
        <f t="shared" si="36"/>
        <v>-1.4485358844799975E-30</v>
      </c>
      <c r="AQ76">
        <f t="shared" si="36"/>
        <v>-8.6961955284457939E-26</v>
      </c>
      <c r="AR76">
        <f t="shared" si="36"/>
        <v>-8.6963403820342428E-26</v>
      </c>
      <c r="AS76">
        <f t="shared" si="36"/>
        <v>-7.2617996769794389E-5</v>
      </c>
      <c r="AT76">
        <f t="shared" si="36"/>
        <v>-4.7443757889599026E-5</v>
      </c>
      <c r="AU76">
        <f t="shared" si="23"/>
        <v>-1.2006175465939341E-4</v>
      </c>
      <c r="AW76">
        <v>73</v>
      </c>
      <c r="AX76">
        <f>IF(Z76&gt;0, (R76*SUMPRODUCT(K76:$K$98, X76:$X$98)-K76*$AZ$3)/Z76, 0)</f>
        <v>-5.2220830319545375E+27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12.5</v>
      </c>
      <c r="R77">
        <f t="shared" si="27"/>
        <v>100000</v>
      </c>
      <c r="S77">
        <f t="shared" si="28"/>
        <v>-4.1821458262706494E+28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-2.3701655052542563</v>
      </c>
      <c r="AC77">
        <f t="shared" si="29"/>
        <v>-2.1162192011198715</v>
      </c>
      <c r="AE77">
        <f t="shared" si="30"/>
        <v>0</v>
      </c>
      <c r="AF77">
        <f t="shared" si="31"/>
        <v>0</v>
      </c>
      <c r="AG77">
        <f t="shared" si="31"/>
        <v>-6.3251596459961635E-28</v>
      </c>
      <c r="AH77">
        <f t="shared" si="32"/>
        <v>-3.9873356409047616E-23</v>
      </c>
      <c r="AI77">
        <f t="shared" si="33"/>
        <v>-3.9873988925012217E-23</v>
      </c>
      <c r="AJ77">
        <f t="shared" si="34"/>
        <v>-0.25394630413438479</v>
      </c>
      <c r="AK77">
        <f t="shared" si="49"/>
        <v>-0.16591158536779796</v>
      </c>
      <c r="AL77">
        <f t="shared" si="35"/>
        <v>-0.41985788950218272</v>
      </c>
      <c r="AN77">
        <f t="shared" si="36"/>
        <v>0</v>
      </c>
      <c r="AO77">
        <f t="shared" si="36"/>
        <v>0</v>
      </c>
      <c r="AP77">
        <f t="shared" si="36"/>
        <v>-1.4419088716085706E-31</v>
      </c>
      <c r="AQ77">
        <f t="shared" si="36"/>
        <v>-9.0896909429645537E-27</v>
      </c>
      <c r="AR77">
        <f t="shared" si="36"/>
        <v>-9.0898351338517148E-27</v>
      </c>
      <c r="AS77">
        <f t="shared" si="36"/>
        <v>-5.7890622424899934E-5</v>
      </c>
      <c r="AT77">
        <f t="shared" si="36"/>
        <v>-3.7821873317601269E-5</v>
      </c>
      <c r="AU77">
        <f t="shared" si="23"/>
        <v>-9.5712495742501203E-5</v>
      </c>
      <c r="AW77">
        <v>74</v>
      </c>
      <c r="AX77">
        <f>IF(Z77&gt;0, (R77*SUMPRODUCT(K77:$K$98, X77:$X$98)-K77*$AZ$3)/Z77, 0)</f>
        <v>-4.1821458262706494E+28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12.5</v>
      </c>
      <c r="R78">
        <f t="shared" si="27"/>
        <v>100000</v>
      </c>
      <c r="S78">
        <f t="shared" si="28"/>
        <v>-3.5040699812156411E+29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-2.1162192011198715</v>
      </c>
      <c r="AC78">
        <f t="shared" si="29"/>
        <v>-1.8894814295713134</v>
      </c>
      <c r="AE78">
        <f t="shared" si="30"/>
        <v>0</v>
      </c>
      <c r="AF78">
        <f t="shared" si="31"/>
        <v>0</v>
      </c>
      <c r="AG78">
        <f t="shared" si="31"/>
        <v>-6.7403099813228105E-29</v>
      </c>
      <c r="AH78">
        <f t="shared" si="32"/>
        <v>-4.4703016411231365E-24</v>
      </c>
      <c r="AI78">
        <f t="shared" si="33"/>
        <v>-4.4703690442229497E-24</v>
      </c>
      <c r="AJ78">
        <f t="shared" si="34"/>
        <v>-0.22673777154855812</v>
      </c>
      <c r="AK78">
        <f t="shared" si="49"/>
        <v>-0.14813534407839102</v>
      </c>
      <c r="AL78">
        <f t="shared" si="35"/>
        <v>-0.37487311562694914</v>
      </c>
      <c r="AN78">
        <f t="shared" si="36"/>
        <v>0</v>
      </c>
      <c r="AO78">
        <f t="shared" si="36"/>
        <v>0</v>
      </c>
      <c r="AP78">
        <f t="shared" si="36"/>
        <v>-1.3719180485164916E-32</v>
      </c>
      <c r="AQ78">
        <f t="shared" si="36"/>
        <v>-9.0988211532759828E-28</v>
      </c>
      <c r="AR78">
        <f t="shared" si="36"/>
        <v>-9.0989583450808343E-28</v>
      </c>
      <c r="AS78">
        <f t="shared" si="36"/>
        <v>-4.6150049764748085E-5</v>
      </c>
      <c r="AT78">
        <f t="shared" si="36"/>
        <v>-3.0151365846302024E-5</v>
      </c>
      <c r="AU78">
        <f t="shared" si="23"/>
        <v>-7.6301415611050106E-5</v>
      </c>
      <c r="AW78">
        <v>75</v>
      </c>
      <c r="AX78">
        <f>IF(Z78&gt;0, (R78*SUMPRODUCT(K78:$K$98, X78:$X$98)-K78*$AZ$3)/Z78, 0)</f>
        <v>-3.5040699812156411E+29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-1.8894814295713134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-5.3922479850582481E-25</v>
      </c>
      <c r="AI79">
        <f t="shared" si="33"/>
        <v>-5.3922479850582481E-25</v>
      </c>
      <c r="AJ79">
        <f t="shared" si="34"/>
        <v>-1.8894814295713134</v>
      </c>
      <c r="AK79">
        <f t="shared" si="49"/>
        <v>-0.13226370006999194</v>
      </c>
      <c r="AL79">
        <f t="shared" si="35"/>
        <v>-2.0217451296413054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-9.7994146322606535E-29</v>
      </c>
      <c r="AR79">
        <f t="shared" si="36"/>
        <v>-9.7994146322606535E-29</v>
      </c>
      <c r="AS79">
        <f t="shared" si="36"/>
        <v>-3.4337834646389867E-4</v>
      </c>
      <c r="AT79">
        <f t="shared" si="36"/>
        <v>-2.4036484252472907E-5</v>
      </c>
      <c r="AU79">
        <f t="shared" si="23"/>
        <v>-3.674148307163716E-4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12333.051249606853</v>
      </c>
      <c r="AO81" s="8">
        <f t="shared" si="50"/>
        <v>-1233.3051249606854</v>
      </c>
      <c r="AP81" s="8">
        <f t="shared" si="50"/>
        <v>-699.1277358088746</v>
      </c>
      <c r="AQ81" s="8">
        <f t="shared" si="50"/>
        <v>-9283.1277735832773</v>
      </c>
      <c r="AR81" s="8">
        <f t="shared" si="50"/>
        <v>1117.4906152540113</v>
      </c>
      <c r="AS81" s="8">
        <f t="shared" si="50"/>
        <v>-2318.4904499220697</v>
      </c>
      <c r="AT81" s="8">
        <f t="shared" si="50"/>
        <v>1352.4527624545403</v>
      </c>
      <c r="AU81" s="8">
        <f t="shared" si="50"/>
        <v>151.45292778648141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29434.658461575422</v>
      </c>
      <c r="K3">
        <v>1</v>
      </c>
      <c r="L3" s="2">
        <v>0</v>
      </c>
      <c r="O3">
        <f>$C$3</f>
        <v>29434.658461575422</v>
      </c>
      <c r="P3" s="2">
        <f>O3*C5</f>
        <v>2943.4658461575423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29434.658461575422</v>
      </c>
      <c r="AF3">
        <f t="shared" ref="AF3:AG34" si="4">-$Z3*P3</f>
        <v>-2943.4658461575423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25866.235644717879</v>
      </c>
      <c r="AJ3">
        <f t="shared" ref="AJ3:AJ66" si="7">AB3-AC3</f>
        <v>0</v>
      </c>
      <c r="AL3">
        <f t="shared" ref="AL3:AL66" si="8">SUM(AI3:AK3)</f>
        <v>25866.235644717879</v>
      </c>
      <c r="AN3">
        <f t="shared" ref="AN3:AU34" si="9">AE3*$K3</f>
        <v>29434.658461575422</v>
      </c>
      <c r="AO3">
        <f t="shared" si="9"/>
        <v>-2943.4658461575423</v>
      </c>
      <c r="AP3">
        <f t="shared" si="9"/>
        <v>-624.95697070000006</v>
      </c>
      <c r="AQ3">
        <f t="shared" si="9"/>
        <v>0</v>
      </c>
      <c r="AR3">
        <f t="shared" si="9"/>
        <v>25866.235644717879</v>
      </c>
      <c r="AS3">
        <f t="shared" si="9"/>
        <v>0</v>
      </c>
      <c r="AT3">
        <f t="shared" si="9"/>
        <v>0</v>
      </c>
      <c r="AU3">
        <f t="shared" si="9"/>
        <v>25866.235644717879</v>
      </c>
      <c r="AW3">
        <v>0</v>
      </c>
      <c r="AX3">
        <f>IF(Z3&gt;0, (R3*SUMPRODUCT(K3:$K$98, X3:$X$98)-K3*$AZ$3)/Z3, 0)</f>
        <v>0</v>
      </c>
      <c r="AZ3">
        <f>C6*ABS(SUMPRODUCT(X4:X69, K4:K69))/1</f>
        <v>24079.227464357831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100000</v>
      </c>
      <c r="S4">
        <f t="shared" si="1"/>
        <v>2653.3224062624654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2579.917228324055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-2579.917228324055</v>
      </c>
      <c r="AK4">
        <f>G4*SUM(AB4, AE4:AF4)</f>
        <v>0</v>
      </c>
      <c r="AL4">
        <f t="shared" si="8"/>
        <v>-4346.455428324055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-1577.2662499999999</v>
      </c>
      <c r="AR4">
        <f t="shared" si="9"/>
        <v>-1577.2662499999999</v>
      </c>
      <c r="AS4">
        <f t="shared" si="9"/>
        <v>-2303.4975252893346</v>
      </c>
      <c r="AT4">
        <f t="shared" si="9"/>
        <v>0</v>
      </c>
      <c r="AU4">
        <f t="shared" si="9"/>
        <v>-3880.7637752893347</v>
      </c>
      <c r="AW4">
        <v>1</v>
      </c>
      <c r="AX4">
        <f>IF(Z4&gt;0, (R4*SUMPRODUCT(K4:$K$98, X4:$X$98)-K4*$AZ$3)/Z4, 0)</f>
        <v>2653.3224062624654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100000</v>
      </c>
      <c r="S5">
        <f t="shared" si="1"/>
        <v>3509.0339755895416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2579.917228324055</v>
      </c>
      <c r="AC5">
        <f t="shared" si="2"/>
        <v>3306.148503613389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-2042.9313305923822</v>
      </c>
      <c r="AI5">
        <f t="shared" si="6"/>
        <v>-2054.708605073808</v>
      </c>
      <c r="AJ5">
        <f t="shared" si="7"/>
        <v>-726.23127528933401</v>
      </c>
      <c r="AK5">
        <f>G5*SUM(AB5, AE5:AF5)</f>
        <v>180.59420598268386</v>
      </c>
      <c r="AL5">
        <f t="shared" si="8"/>
        <v>-2600.3456743804581</v>
      </c>
      <c r="AN5">
        <f t="shared" si="9"/>
        <v>0</v>
      </c>
      <c r="AO5">
        <f t="shared" si="9"/>
        <v>0</v>
      </c>
      <c r="AP5">
        <f t="shared" si="9"/>
        <v>-9.3887711108306373</v>
      </c>
      <c r="AQ5">
        <f t="shared" si="9"/>
        <v>-1628.6123490054065</v>
      </c>
      <c r="AR5">
        <f t="shared" si="9"/>
        <v>-1638.0011201162372</v>
      </c>
      <c r="AS5">
        <f t="shared" si="9"/>
        <v>-578.94712634672669</v>
      </c>
      <c r="AT5">
        <f t="shared" si="9"/>
        <v>143.96859533058341</v>
      </c>
      <c r="AU5">
        <f t="shared" si="9"/>
        <v>-2072.9796511323802</v>
      </c>
      <c r="AW5">
        <v>2</v>
      </c>
      <c r="AX5">
        <f>IF(Z5&gt;0, (R5*SUMPRODUCT(K5:$K$98, X5:$X$98)-K5*$AZ$3)/Z5, 0)</f>
        <v>3509.0339755895416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100000</v>
      </c>
      <c r="S6">
        <f t="shared" si="1"/>
        <v>4105.0051980343187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3306.148503613389</v>
      </c>
      <c r="AC6">
        <f t="shared" si="2"/>
        <v>3734.2303736163126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-2308.2758884581649</v>
      </c>
      <c r="AI6">
        <f t="shared" si="6"/>
        <v>-2319.6468557087192</v>
      </c>
      <c r="AJ6">
        <f t="shared" si="7"/>
        <v>-428.08187000292355</v>
      </c>
      <c r="AK6">
        <f>G6*SUM(AB6, AE6:AF6)</f>
        <v>231.43039525293725</v>
      </c>
      <c r="AL6">
        <f t="shared" si="8"/>
        <v>-2516.2983304587055</v>
      </c>
      <c r="AN6">
        <f t="shared" si="9"/>
        <v>0</v>
      </c>
      <c r="AO6">
        <f t="shared" si="9"/>
        <v>0</v>
      </c>
      <c r="AP6">
        <f t="shared" si="9"/>
        <v>-8.0936298874778068</v>
      </c>
      <c r="AQ6">
        <f t="shared" si="9"/>
        <v>-1642.985183908474</v>
      </c>
      <c r="AR6">
        <f t="shared" si="9"/>
        <v>-1651.0788137959516</v>
      </c>
      <c r="AS6">
        <f t="shared" si="9"/>
        <v>-304.70021951510932</v>
      </c>
      <c r="AT6">
        <f t="shared" si="9"/>
        <v>164.72758408469133</v>
      </c>
      <c r="AU6">
        <f t="shared" si="9"/>
        <v>-1791.0514492263699</v>
      </c>
      <c r="AW6">
        <v>3</v>
      </c>
      <c r="AX6">
        <f>IF(Z6&gt;0, (R6*SUMPRODUCT(K6:$K$98, X6:$X$98)-K6*$AZ$3)/Z6, 0)</f>
        <v>4105.0051980343187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100000</v>
      </c>
      <c r="S7">
        <f t="shared" si="1"/>
        <v>4489.1846019848135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3734.2303736163126</v>
      </c>
      <c r="AC7">
        <f t="shared" si="2"/>
        <v>3927.5793138224235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-2568.2453896618899</v>
      </c>
      <c r="AI7">
        <f t="shared" si="6"/>
        <v>-2579.1816165662312</v>
      </c>
      <c r="AJ7">
        <f t="shared" si="7"/>
        <v>-193.34894020611091</v>
      </c>
      <c r="AK7">
        <f>G7*SUM(AB7, AE7:AF7)</f>
        <v>261.39612615314189</v>
      </c>
      <c r="AL7">
        <f t="shared" si="8"/>
        <v>-2511.1344306192004</v>
      </c>
      <c r="AN7">
        <f t="shared" si="9"/>
        <v>0</v>
      </c>
      <c r="AO7">
        <f t="shared" si="9"/>
        <v>0</v>
      </c>
      <c r="AP7">
        <f t="shared" si="9"/>
        <v>-6.9501699072460985</v>
      </c>
      <c r="AQ7">
        <f t="shared" si="9"/>
        <v>-1632.1663749099912</v>
      </c>
      <c r="AR7">
        <f t="shared" si="9"/>
        <v>-1639.1165448172374</v>
      </c>
      <c r="AS7">
        <f t="shared" si="9"/>
        <v>-122.87674694139821</v>
      </c>
      <c r="AT7">
        <f t="shared" si="9"/>
        <v>166.12196379531159</v>
      </c>
      <c r="AU7">
        <f t="shared" si="9"/>
        <v>-1595.8713279633241</v>
      </c>
      <c r="AW7">
        <v>4</v>
      </c>
      <c r="AX7">
        <f>IF(Z7&gt;0, (R7*SUMPRODUCT(K7:$K$98, X7:$X$98)-K7*$AZ$3)/Z7, 0)</f>
        <v>4489.1846019848135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100000</v>
      </c>
      <c r="S8">
        <f t="shared" si="1"/>
        <v>4696.5408834129994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3927.5793138224235</v>
      </c>
      <c r="AC8">
        <f t="shared" si="2"/>
        <v>3934.9969783004544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-2829.9128423916509</v>
      </c>
      <c r="AI8">
        <f t="shared" si="6"/>
        <v>-2840.3859679216498</v>
      </c>
      <c r="AJ8">
        <f t="shared" si="7"/>
        <v>-7.4176644780309289</v>
      </c>
      <c r="AK8">
        <f t="shared" ref="AK8:AK69" si="22">G8*SUM(AB8:AB8, AE8:AF8)</f>
        <v>274.93055196756967</v>
      </c>
      <c r="AL8">
        <f t="shared" si="8"/>
        <v>-2572.8730804321112</v>
      </c>
      <c r="AN8">
        <f t="shared" si="9"/>
        <v>0</v>
      </c>
      <c r="AO8">
        <f t="shared" si="9"/>
        <v>0</v>
      </c>
      <c r="AP8">
        <f t="shared" si="9"/>
        <v>-5.9427326890333925</v>
      </c>
      <c r="AQ8">
        <f t="shared" si="9"/>
        <v>-1605.7685461159786</v>
      </c>
      <c r="AR8">
        <f t="shared" si="9"/>
        <v>-1611.7112788050119</v>
      </c>
      <c r="AS8">
        <f t="shared" si="9"/>
        <v>-4.2089820315446351</v>
      </c>
      <c r="AT8">
        <f t="shared" si="9"/>
        <v>156.00297864393701</v>
      </c>
      <c r="AU8">
        <f t="shared" si="9"/>
        <v>-1459.9172821926197</v>
      </c>
      <c r="AW8">
        <v>5</v>
      </c>
      <c r="AX8">
        <f>IF(Z8&gt;0, (R8*SUMPRODUCT(K8:$K$98, X8:$X$98)-K8*$AZ$3)/Z8, 0)</f>
        <v>4696.5408834129994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100000</v>
      </c>
      <c r="S9">
        <f t="shared" si="1"/>
        <v>4751.8311926952792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3934.9969783004544</v>
      </c>
      <c r="AC9">
        <f t="shared" si="2"/>
        <v>3793.1427530666351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-3122.2909133553972</v>
      </c>
      <c r="AI9">
        <f t="shared" si="6"/>
        <v>-3132.2690212659263</v>
      </c>
      <c r="AJ9">
        <f t="shared" si="7"/>
        <v>141.85422523381931</v>
      </c>
      <c r="AK9">
        <f t="shared" si="22"/>
        <v>275.44978848103182</v>
      </c>
      <c r="AL9">
        <f t="shared" si="8"/>
        <v>-2714.9650075510754</v>
      </c>
      <c r="AN9">
        <f t="shared" si="9"/>
        <v>0</v>
      </c>
      <c r="AO9">
        <f t="shared" si="9"/>
        <v>0</v>
      </c>
      <c r="AP9">
        <f t="shared" si="9"/>
        <v>-5.0552199979397843</v>
      </c>
      <c r="AQ9">
        <f t="shared" si="9"/>
        <v>-1581.8497460750059</v>
      </c>
      <c r="AR9">
        <f t="shared" si="9"/>
        <v>-1586.9049660729454</v>
      </c>
      <c r="AS9">
        <f t="shared" si="9"/>
        <v>71.867765173950062</v>
      </c>
      <c r="AT9">
        <f t="shared" si="9"/>
        <v>139.551435166201</v>
      </c>
      <c r="AU9">
        <f t="shared" si="9"/>
        <v>-1375.4857657327946</v>
      </c>
      <c r="AW9">
        <v>6</v>
      </c>
      <c r="AX9">
        <f>IF(Z9&gt;0, (R9*SUMPRODUCT(K9:$K$98, X9:$X$98)-K9*$AZ$3)/Z9, 0)</f>
        <v>4751.8311926952792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100000</v>
      </c>
      <c r="S10">
        <f t="shared" si="1"/>
        <v>4651.8780793397436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3793.1427530666351</v>
      </c>
      <c r="AC10">
        <f t="shared" si="2"/>
        <v>3518.3593649221307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-3393.5196967306442</v>
      </c>
      <c r="AI10">
        <f t="shared" si="6"/>
        <v>-3402.9738335999768</v>
      </c>
      <c r="AJ10">
        <f t="shared" si="7"/>
        <v>274.78338814450444</v>
      </c>
      <c r="AK10">
        <f t="shared" si="22"/>
        <v>265.51999271466451</v>
      </c>
      <c r="AL10">
        <f t="shared" si="8"/>
        <v>-2862.6704527408078</v>
      </c>
      <c r="AN10">
        <f t="shared" si="9"/>
        <v>0</v>
      </c>
      <c r="AO10">
        <f t="shared" si="9"/>
        <v>0</v>
      </c>
      <c r="AP10">
        <f t="shared" si="9"/>
        <v>-4.2765713945302588</v>
      </c>
      <c r="AQ10">
        <f t="shared" si="9"/>
        <v>-1535.0559720463998</v>
      </c>
      <c r="AR10">
        <f t="shared" si="9"/>
        <v>-1539.3325434409301</v>
      </c>
      <c r="AS10">
        <f t="shared" si="9"/>
        <v>124.29805001477963</v>
      </c>
      <c r="AT10">
        <f t="shared" si="9"/>
        <v>120.10776036073618</v>
      </c>
      <c r="AU10">
        <f t="shared" si="9"/>
        <v>-1294.9267330654143</v>
      </c>
      <c r="AW10">
        <v>7</v>
      </c>
      <c r="AX10">
        <f>IF(Z10&gt;0, (R10*SUMPRODUCT(K10:$K$98, X10:$X$98)-K10*$AZ$3)/Z10, 0)</f>
        <v>4651.8780793397436</v>
      </c>
    </row>
    <row r="11" spans="1:52" x14ac:dyDescent="0.25">
      <c r="A11" t="s">
        <v>33</v>
      </c>
      <c r="C11" s="12">
        <f>AU71</f>
        <v>881.10260183193998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100000</v>
      </c>
      <c r="S11">
        <f t="shared" si="1"/>
        <v>4420.5062836781517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3518.3593649221307</v>
      </c>
      <c r="AC11">
        <f t="shared" si="2"/>
        <v>3150.3269267422506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-3610.5622495785465</v>
      </c>
      <c r="AI11">
        <f t="shared" si="6"/>
        <v>-3619.4705247979887</v>
      </c>
      <c r="AJ11">
        <f t="shared" si="7"/>
        <v>368.03243817988005</v>
      </c>
      <c r="AK11">
        <f t="shared" si="22"/>
        <v>246.28515554454918</v>
      </c>
      <c r="AL11">
        <f t="shared" si="8"/>
        <v>-3005.1529310735596</v>
      </c>
      <c r="AN11">
        <f t="shared" si="9"/>
        <v>0</v>
      </c>
      <c r="AO11">
        <f t="shared" si="9"/>
        <v>0</v>
      </c>
      <c r="AP11">
        <f t="shared" si="9"/>
        <v>-3.5979029513568959</v>
      </c>
      <c r="AQ11">
        <f t="shared" si="9"/>
        <v>-1458.2455361802363</v>
      </c>
      <c r="AR11">
        <f t="shared" si="9"/>
        <v>-1461.8434391315932</v>
      </c>
      <c r="AS11">
        <f t="shared" si="9"/>
        <v>148.64212913320759</v>
      </c>
      <c r="AT11">
        <f t="shared" si="9"/>
        <v>99.470443624733562</v>
      </c>
      <c r="AU11">
        <f t="shared" si="9"/>
        <v>-1213.7308663736521</v>
      </c>
      <c r="AW11">
        <v>8</v>
      </c>
      <c r="AX11">
        <f>IF(Z11&gt;0, (R11*SUMPRODUCT(K11:$K$98, X11:$X$98)-K11*$AZ$3)/Z11, 0)</f>
        <v>4420.5062836781517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12.5</v>
      </c>
      <c r="R12">
        <f t="shared" si="0"/>
        <v>100000</v>
      </c>
      <c r="S12">
        <f t="shared" si="1"/>
        <v>4096.4881680433537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3150.3269267422506</v>
      </c>
      <c r="AC12">
        <f t="shared" si="2"/>
        <v>2734.0666886571307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-3811.8191104070866</v>
      </c>
      <c r="AI12">
        <f t="shared" si="6"/>
        <v>-3820.1618254855334</v>
      </c>
      <c r="AJ12">
        <f t="shared" si="7"/>
        <v>416.26023808511991</v>
      </c>
      <c r="AK12">
        <f t="shared" si="22"/>
        <v>220.52288487195756</v>
      </c>
      <c r="AL12">
        <f t="shared" si="8"/>
        <v>-3183.378702528456</v>
      </c>
      <c r="AN12">
        <f t="shared" si="9"/>
        <v>0</v>
      </c>
      <c r="AO12">
        <f t="shared" si="9"/>
        <v>0</v>
      </c>
      <c r="AP12">
        <f t="shared" si="9"/>
        <v>-3.0084666928528963</v>
      </c>
      <c r="AQ12">
        <f t="shared" si="9"/>
        <v>-1374.5801846291622</v>
      </c>
      <c r="AR12">
        <f t="shared" si="9"/>
        <v>-1377.588651322015</v>
      </c>
      <c r="AS12">
        <f t="shared" si="9"/>
        <v>150.10761485471338</v>
      </c>
      <c r="AT12">
        <f t="shared" si="9"/>
        <v>79.522763022686618</v>
      </c>
      <c r="AU12">
        <f t="shared" si="9"/>
        <v>-1147.9582734446151</v>
      </c>
      <c r="AW12">
        <v>9</v>
      </c>
      <c r="AX12">
        <f>IF(Z12&gt;0, (R12*SUMPRODUCT(K12:$K$98, X12:$X$98)-K12*$AZ$3)/Z12, 0)</f>
        <v>4096.4881680433537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12.5</v>
      </c>
      <c r="R13">
        <f t="shared" si="0"/>
        <v>100000</v>
      </c>
      <c r="S13">
        <f t="shared" si="1"/>
        <v>3687.5425448637802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2734.0666886571307</v>
      </c>
      <c r="AC13">
        <f t="shared" si="2"/>
        <v>2289.830520184315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-3977.9210114543039</v>
      </c>
      <c r="AI13">
        <f t="shared" si="6"/>
        <v>-3985.6830592555343</v>
      </c>
      <c r="AJ13">
        <f t="shared" si="7"/>
        <v>444.23616847281573</v>
      </c>
      <c r="AK13">
        <f t="shared" si="22"/>
        <v>191.38466820599916</v>
      </c>
      <c r="AL13">
        <f t="shared" si="8"/>
        <v>-3350.0622225767193</v>
      </c>
      <c r="AN13">
        <f t="shared" si="9"/>
        <v>0</v>
      </c>
      <c r="AO13">
        <f t="shared" si="9"/>
        <v>0</v>
      </c>
      <c r="AP13">
        <f t="shared" si="9"/>
        <v>-2.4991716531338892</v>
      </c>
      <c r="AQ13">
        <f t="shared" si="9"/>
        <v>-1280.7841029600775</v>
      </c>
      <c r="AR13">
        <f t="shared" si="9"/>
        <v>-1283.2832746132115</v>
      </c>
      <c r="AS13">
        <f t="shared" si="9"/>
        <v>143.03215697384221</v>
      </c>
      <c r="AT13">
        <f t="shared" si="9"/>
        <v>61.620741056122029</v>
      </c>
      <c r="AU13">
        <f t="shared" si="9"/>
        <v>-1078.630376583247</v>
      </c>
      <c r="AW13">
        <v>10</v>
      </c>
      <c r="AX13">
        <f>IF(Z13&gt;0, (R13*SUMPRODUCT(K13:$K$98, X13:$X$98)-K13*$AZ$3)/Z13, 0)</f>
        <v>3687.5425448637802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100000</v>
      </c>
      <c r="S14">
        <f t="shared" si="1"/>
        <v>3207.7738609885355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2289.830520184315</v>
      </c>
      <c r="AC14">
        <f t="shared" si="2"/>
        <v>1839.7107173638306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-4123.7848020323399</v>
      </c>
      <c r="AI14">
        <f t="shared" si="6"/>
        <v>-4130.9537562553041</v>
      </c>
      <c r="AJ14">
        <f t="shared" si="7"/>
        <v>450.11980282048444</v>
      </c>
      <c r="AK14">
        <f t="shared" si="22"/>
        <v>160.28813641290208</v>
      </c>
      <c r="AL14">
        <f t="shared" si="8"/>
        <v>-3520.5458170219176</v>
      </c>
      <c r="AN14">
        <f t="shared" si="9"/>
        <v>0</v>
      </c>
      <c r="AO14">
        <f t="shared" si="9"/>
        <v>0</v>
      </c>
      <c r="AP14">
        <f t="shared" si="9"/>
        <v>-2.0609030304806395</v>
      </c>
      <c r="AQ14">
        <f t="shared" si="9"/>
        <v>-1185.4895890302457</v>
      </c>
      <c r="AR14">
        <f t="shared" si="9"/>
        <v>-1187.5504920607264</v>
      </c>
      <c r="AS14">
        <f t="shared" si="9"/>
        <v>129.39868729256901</v>
      </c>
      <c r="AT14">
        <f t="shared" si="9"/>
        <v>46.079008989243817</v>
      </c>
      <c r="AU14">
        <f t="shared" si="9"/>
        <v>-1012.0727957789135</v>
      </c>
      <c r="AW14">
        <v>11</v>
      </c>
      <c r="AX14">
        <f>IF(Z14&gt;0, (R14*SUMPRODUCT(K14:$K$98, X14:$X$98)-K14*$AZ$3)/Z14, 0)</f>
        <v>3207.7738609885355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100000</v>
      </c>
      <c r="S15">
        <f t="shared" si="1"/>
        <v>2657.8620985394659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1839.7107173638306</v>
      </c>
      <c r="AC15">
        <f t="shared" si="2"/>
        <v>1395.8856820296496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-4259.0013187940031</v>
      </c>
      <c r="AI15">
        <f t="shared" si="6"/>
        <v>-4265.5662083098887</v>
      </c>
      <c r="AJ15">
        <f t="shared" si="7"/>
        <v>443.82503533418094</v>
      </c>
      <c r="AK15">
        <f t="shared" si="22"/>
        <v>128.77975021546814</v>
      </c>
      <c r="AL15">
        <f t="shared" si="8"/>
        <v>-3692.9614227602397</v>
      </c>
      <c r="AN15">
        <f t="shared" si="9"/>
        <v>0</v>
      </c>
      <c r="AO15">
        <f t="shared" si="9"/>
        <v>0</v>
      </c>
      <c r="AP15">
        <f t="shared" si="9"/>
        <v>-1.6850436266660673</v>
      </c>
      <c r="AQ15">
        <f t="shared" si="9"/>
        <v>-1093.1795593559852</v>
      </c>
      <c r="AR15">
        <f t="shared" si="9"/>
        <v>-1094.8646029826514</v>
      </c>
      <c r="AS15">
        <f t="shared" si="9"/>
        <v>113.91883219589147</v>
      </c>
      <c r="AT15">
        <f t="shared" si="9"/>
        <v>33.054554356039269</v>
      </c>
      <c r="AU15">
        <f t="shared" si="9"/>
        <v>-947.89121643072065</v>
      </c>
      <c r="AW15">
        <v>12</v>
      </c>
      <c r="AX15">
        <f>IF(Z15&gt;0, (R15*SUMPRODUCT(K15:$K$98, X15:$X$98)-K15*$AZ$3)/Z15, 0)</f>
        <v>2657.8620985394659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100000</v>
      </c>
      <c r="S16">
        <f t="shared" si="1"/>
        <v>2024.8667397819888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1395.8856820296496</v>
      </c>
      <c r="AC16">
        <f t="shared" si="2"/>
        <v>964.90661704515242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-4341.079566758689</v>
      </c>
      <c r="AI16">
        <f t="shared" si="6"/>
        <v>-4347.0361724335708</v>
      </c>
      <c r="AJ16">
        <f t="shared" si="7"/>
        <v>430.9790649844972</v>
      </c>
      <c r="AK16">
        <f t="shared" si="22"/>
        <v>97.711997742075482</v>
      </c>
      <c r="AL16">
        <f t="shared" si="8"/>
        <v>-3818.3451097069983</v>
      </c>
      <c r="AN16">
        <f t="shared" si="9"/>
        <v>0</v>
      </c>
      <c r="AO16">
        <f t="shared" si="9"/>
        <v>0</v>
      </c>
      <c r="AP16">
        <f t="shared" si="9"/>
        <v>-1.3651002814636313</v>
      </c>
      <c r="AQ16">
        <f t="shared" si="9"/>
        <v>-994.8633940009961</v>
      </c>
      <c r="AR16">
        <f t="shared" si="9"/>
        <v>-996.22849428245979</v>
      </c>
      <c r="AS16">
        <f t="shared" si="9"/>
        <v>98.769278180725607</v>
      </c>
      <c r="AT16">
        <f t="shared" si="9"/>
        <v>22.393067948506133</v>
      </c>
      <c r="AU16">
        <f t="shared" si="9"/>
        <v>-875.06614815322814</v>
      </c>
      <c r="AW16">
        <v>13</v>
      </c>
      <c r="AX16">
        <f>IF(Z16&gt;0, (R16*SUMPRODUCT(K16:$K$98, X16:$X$98)-K16*$AZ$3)/Z16, 0)</f>
        <v>2024.8667397819888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100000</v>
      </c>
      <c r="S17">
        <f t="shared" si="1"/>
        <v>1311.0514669985837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964.90661704515242</v>
      </c>
      <c r="AC17">
        <f t="shared" si="2"/>
        <v>561.2936644472702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-4363.8356217889232</v>
      </c>
      <c r="AI17">
        <f t="shared" si="6"/>
        <v>-4369.1871819543321</v>
      </c>
      <c r="AJ17">
        <f t="shared" si="7"/>
        <v>403.61295259788221</v>
      </c>
      <c r="AK17">
        <f t="shared" si="22"/>
        <v>67.543463193160676</v>
      </c>
      <c r="AL17">
        <f t="shared" si="8"/>
        <v>-3898.0307661632892</v>
      </c>
      <c r="AN17">
        <f t="shared" si="9"/>
        <v>0</v>
      </c>
      <c r="AO17">
        <f t="shared" si="9"/>
        <v>0</v>
      </c>
      <c r="AP17">
        <f t="shared" si="9"/>
        <v>-1.0950352382487569</v>
      </c>
      <c r="AQ17">
        <f t="shared" si="9"/>
        <v>-892.92722721705297</v>
      </c>
      <c r="AR17">
        <f t="shared" si="9"/>
        <v>-894.02226245530176</v>
      </c>
      <c r="AS17">
        <f t="shared" si="9"/>
        <v>82.587206729930088</v>
      </c>
      <c r="AT17">
        <f t="shared" si="9"/>
        <v>13.820730782013694</v>
      </c>
      <c r="AU17">
        <f t="shared" si="9"/>
        <v>-797.61432494335793</v>
      </c>
      <c r="AW17">
        <v>14</v>
      </c>
      <c r="AX17">
        <f>IF(Z17&gt;0, (R17*SUMPRODUCT(K17:$K$98, X17:$X$98)-K17*$AZ$3)/Z17, 0)</f>
        <v>1311.0514669985837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12.5</v>
      </c>
      <c r="R18">
        <f t="shared" si="0"/>
        <v>100000</v>
      </c>
      <c r="S18">
        <f t="shared" si="1"/>
        <v>516.03810455883638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561.2936644472702</v>
      </c>
      <c r="AC18">
        <f t="shared" si="2"/>
        <v>196.26861705442482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-4350.611458942939</v>
      </c>
      <c r="AI18">
        <f t="shared" si="6"/>
        <v>-4355.3656770743264</v>
      </c>
      <c r="AJ18">
        <f t="shared" si="7"/>
        <v>365.02504739284541</v>
      </c>
      <c r="AK18">
        <f t="shared" si="22"/>
        <v>39.290556511308921</v>
      </c>
      <c r="AL18">
        <f t="shared" si="8"/>
        <v>-3951.0500731701723</v>
      </c>
      <c r="AN18">
        <f t="shared" si="9"/>
        <v>0</v>
      </c>
      <c r="AO18">
        <f t="shared" si="9"/>
        <v>0</v>
      </c>
      <c r="AP18">
        <f t="shared" si="9"/>
        <v>-0.86857787783891161</v>
      </c>
      <c r="AQ18">
        <f t="shared" si="9"/>
        <v>-794.84044776205849</v>
      </c>
      <c r="AR18">
        <f t="shared" si="9"/>
        <v>-795.70902563989739</v>
      </c>
      <c r="AS18">
        <f t="shared" si="9"/>
        <v>66.688711426460017</v>
      </c>
      <c r="AT18">
        <f t="shared" si="9"/>
        <v>7.1782377776058812</v>
      </c>
      <c r="AU18">
        <f t="shared" si="9"/>
        <v>-721.84207643583159</v>
      </c>
      <c r="AW18">
        <v>15</v>
      </c>
      <c r="AX18">
        <f>IF(Z18&gt;0, (R18*SUMPRODUCT(K18:$K$98, X18:$X$98)-K18*$AZ$3)/Z18, 0)</f>
        <v>516.03810455883638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12.5</v>
      </c>
      <c r="R19">
        <f t="shared" si="0"/>
        <v>100000</v>
      </c>
      <c r="S19">
        <f t="shared" si="1"/>
        <v>-381.41404964683346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196.26861705442482</v>
      </c>
      <c r="AC19">
        <f t="shared" si="2"/>
        <v>-127.23059872173235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-4295.8008633571317</v>
      </c>
      <c r="AI19">
        <f t="shared" si="6"/>
        <v>-4299.970564199285</v>
      </c>
      <c r="AJ19">
        <f t="shared" si="7"/>
        <v>323.49921577615714</v>
      </c>
      <c r="AK19">
        <f t="shared" si="22"/>
        <v>13.738803193809739</v>
      </c>
      <c r="AL19">
        <f t="shared" si="8"/>
        <v>-3962.732545229318</v>
      </c>
      <c r="AN19">
        <f t="shared" si="9"/>
        <v>0</v>
      </c>
      <c r="AO19">
        <f t="shared" si="9"/>
        <v>0</v>
      </c>
      <c r="AP19">
        <f t="shared" si="9"/>
        <v>-0.68016853076041439</v>
      </c>
      <c r="AQ19">
        <f t="shared" si="9"/>
        <v>-700.73817577756017</v>
      </c>
      <c r="AR19">
        <f t="shared" si="9"/>
        <v>-701.41834430832057</v>
      </c>
      <c r="AS19">
        <f t="shared" si="9"/>
        <v>52.769729682325348</v>
      </c>
      <c r="AT19">
        <f t="shared" si="9"/>
        <v>2.2410964087086427</v>
      </c>
      <c r="AU19">
        <f t="shared" si="9"/>
        <v>-646.40751821728657</v>
      </c>
      <c r="AW19">
        <v>16</v>
      </c>
      <c r="AX19">
        <f>IF(Z19&gt;0, (R19*SUMPRODUCT(K19:$K$98, X19:$X$98)-K19*$AZ$3)/Z19, 0)</f>
        <v>-381.41404964683346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100000</v>
      </c>
      <c r="S20">
        <f t="shared" si="1"/>
        <v>-1412.4660260203445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-127.23059872173235</v>
      </c>
      <c r="AC20">
        <f t="shared" si="2"/>
        <v>-407.12838879759784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-4200.0886211631141</v>
      </c>
      <c r="AI20">
        <f t="shared" si="6"/>
        <v>-4203.6916139192008</v>
      </c>
      <c r="AJ20">
        <f t="shared" si="7"/>
        <v>279.89779007586549</v>
      </c>
      <c r="AK20">
        <f t="shared" si="22"/>
        <v>-8.9061419105212654</v>
      </c>
      <c r="AL20">
        <f t="shared" si="8"/>
        <v>-3932.6999657538568</v>
      </c>
      <c r="AN20">
        <f t="shared" si="9"/>
        <v>0</v>
      </c>
      <c r="AO20">
        <f t="shared" si="9"/>
        <v>0</v>
      </c>
      <c r="AP20">
        <f t="shared" si="9"/>
        <v>-0.52475550534043891</v>
      </c>
      <c r="AQ20">
        <f t="shared" si="9"/>
        <v>-611.71913908227589</v>
      </c>
      <c r="AR20">
        <f t="shared" si="9"/>
        <v>-612.2438945876163</v>
      </c>
      <c r="AS20">
        <f t="shared" si="9"/>
        <v>40.76552916372156</v>
      </c>
      <c r="AT20">
        <f t="shared" si="9"/>
        <v>-1.2971291687983322</v>
      </c>
      <c r="AU20">
        <f t="shared" si="9"/>
        <v>-572.77549459269301</v>
      </c>
      <c r="AW20">
        <v>17</v>
      </c>
      <c r="AX20">
        <f>IF(Z20&gt;0, (R20*SUMPRODUCT(K20:$K$98, X20:$X$98)-K20*$AZ$3)/Z20, 0)</f>
        <v>-1412.4660260203445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12.5</v>
      </c>
      <c r="R21">
        <f t="shared" si="0"/>
        <v>100000</v>
      </c>
      <c r="S21">
        <f t="shared" si="1"/>
        <v>-2627.5356246468086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-407.12838879759784</v>
      </c>
      <c r="AC21">
        <f t="shared" si="2"/>
        <v>-643.09718350335879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-4060.4042736966926</v>
      </c>
      <c r="AI21">
        <f t="shared" si="6"/>
        <v>-4063.4636859910065</v>
      </c>
      <c r="AJ21">
        <f t="shared" si="7"/>
        <v>235.96879470576096</v>
      </c>
      <c r="AK21">
        <f t="shared" si="22"/>
        <v>-28.49898721583185</v>
      </c>
      <c r="AL21">
        <f t="shared" si="8"/>
        <v>-3855.9938785010772</v>
      </c>
      <c r="AN21">
        <f t="shared" si="9"/>
        <v>0</v>
      </c>
      <c r="AO21">
        <f t="shared" si="9"/>
        <v>0</v>
      </c>
      <c r="AP21">
        <f t="shared" si="9"/>
        <v>-0.39784472075213867</v>
      </c>
      <c r="AQ21">
        <f t="shared" si="9"/>
        <v>-528.01330746170777</v>
      </c>
      <c r="AR21">
        <f t="shared" si="9"/>
        <v>-528.41115218245989</v>
      </c>
      <c r="AS21">
        <f t="shared" si="9"/>
        <v>30.685285343990511</v>
      </c>
      <c r="AT21">
        <f t="shared" si="9"/>
        <v>-3.7059966163025369</v>
      </c>
      <c r="AU21">
        <f t="shared" si="9"/>
        <v>-501.43186345477193</v>
      </c>
      <c r="AW21">
        <v>18</v>
      </c>
      <c r="AX21">
        <f>IF(Z21&gt;0, (R21*SUMPRODUCT(K21:$K$98, X21:$X$98)-K21*$AZ$3)/Z21, 0)</f>
        <v>-2627.5356246468086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100000</v>
      </c>
      <c r="S22">
        <f t="shared" si="1"/>
        <v>-4104.0914898308129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-643.09718350335879</v>
      </c>
      <c r="AC22">
        <f t="shared" si="2"/>
        <v>-835.61911205746344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-3869.9097923489703</v>
      </c>
      <c r="AI22">
        <f t="shared" si="6"/>
        <v>-3872.4548717962975</v>
      </c>
      <c r="AJ22">
        <f t="shared" si="7"/>
        <v>192.52192855410465</v>
      </c>
      <c r="AK22">
        <f t="shared" si="22"/>
        <v>-45.016802845235119</v>
      </c>
      <c r="AL22">
        <f t="shared" si="8"/>
        <v>-3724.9497460874277</v>
      </c>
      <c r="AN22">
        <f t="shared" si="9"/>
        <v>0</v>
      </c>
      <c r="AO22">
        <f t="shared" si="9"/>
        <v>0</v>
      </c>
      <c r="AP22">
        <f t="shared" si="9"/>
        <v>-0.29550097155907146</v>
      </c>
      <c r="AQ22">
        <f t="shared" si="9"/>
        <v>-449.32275284612359</v>
      </c>
      <c r="AR22">
        <f t="shared" si="9"/>
        <v>-449.61825381768267</v>
      </c>
      <c r="AS22">
        <f t="shared" si="9"/>
        <v>22.35310060513536</v>
      </c>
      <c r="AT22">
        <f t="shared" si="9"/>
        <v>-5.2267558842695294</v>
      </c>
      <c r="AU22">
        <f t="shared" si="9"/>
        <v>-432.49190909681681</v>
      </c>
      <c r="AW22">
        <v>19</v>
      </c>
      <c r="AX22">
        <f>IF(Z22&gt;0, (R22*SUMPRODUCT(K22:$K$98, X22:$X$98)-K22*$AZ$3)/Z22, 0)</f>
        <v>-4104.0914898308129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100000</v>
      </c>
      <c r="S23">
        <f t="shared" si="1"/>
        <v>-5965.0764509098435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-835.61911205746344</v>
      </c>
      <c r="AC23">
        <f t="shared" si="2"/>
        <v>-985.39599087894248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-3637.6099163327112</v>
      </c>
      <c r="AI23">
        <f t="shared" si="6"/>
        <v>-3639.6748437460233</v>
      </c>
      <c r="AJ23">
        <f t="shared" si="7"/>
        <v>149.77687882147904</v>
      </c>
      <c r="AK23">
        <f t="shared" si="22"/>
        <v>-58.493337844022449</v>
      </c>
      <c r="AL23">
        <f t="shared" si="8"/>
        <v>-3548.3913027685667</v>
      </c>
      <c r="AN23">
        <f t="shared" si="9"/>
        <v>0</v>
      </c>
      <c r="AO23">
        <f t="shared" si="9"/>
        <v>0</v>
      </c>
      <c r="AP23">
        <f t="shared" si="9"/>
        <v>-0.21406434506450925</v>
      </c>
      <c r="AQ23">
        <f t="shared" si="9"/>
        <v>-377.09925265164549</v>
      </c>
      <c r="AR23">
        <f t="shared" si="9"/>
        <v>-377.31331699671</v>
      </c>
      <c r="AS23">
        <f t="shared" si="9"/>
        <v>15.52688451130499</v>
      </c>
      <c r="AT23">
        <f t="shared" si="9"/>
        <v>-6.0638151130616116</v>
      </c>
      <c r="AU23">
        <f t="shared" si="9"/>
        <v>-367.85024759846658</v>
      </c>
      <c r="AW23">
        <v>20</v>
      </c>
      <c r="AX23">
        <f>IF(Z23&gt;0, (R23*SUMPRODUCT(K23:$K$98, X23:$X$98)-K23*$AZ$3)/Z23, 0)</f>
        <v>-5965.0764509098435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12.5</v>
      </c>
      <c r="R24">
        <f t="shared" si="0"/>
        <v>100000</v>
      </c>
      <c r="S24">
        <f t="shared" si="1"/>
        <v>-8415.9791839842437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-985.39599087894248</v>
      </c>
      <c r="AC24">
        <f t="shared" si="2"/>
        <v>-1095.0435702942978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-3342.7436642129646</v>
      </c>
      <c r="AI24">
        <f t="shared" si="6"/>
        <v>-3344.370099394117</v>
      </c>
      <c r="AJ24">
        <f t="shared" si="7"/>
        <v>109.64757941535527</v>
      </c>
      <c r="AK24">
        <f t="shared" si="22"/>
        <v>-68.977719361525985</v>
      </c>
      <c r="AL24">
        <f t="shared" si="8"/>
        <v>-3303.7002393402877</v>
      </c>
      <c r="AN24">
        <f t="shared" si="9"/>
        <v>0</v>
      </c>
      <c r="AO24">
        <f t="shared" si="9"/>
        <v>0</v>
      </c>
      <c r="AP24">
        <f t="shared" si="9"/>
        <v>-0.15054220878883798</v>
      </c>
      <c r="AQ24">
        <f t="shared" si="9"/>
        <v>-309.40305550261132</v>
      </c>
      <c r="AR24">
        <f t="shared" si="9"/>
        <v>-309.55359771140013</v>
      </c>
      <c r="AS24">
        <f t="shared" si="9"/>
        <v>10.148937372247993</v>
      </c>
      <c r="AT24">
        <f t="shared" si="9"/>
        <v>-6.3845509186187144</v>
      </c>
      <c r="AU24">
        <f t="shared" si="9"/>
        <v>-305.78921125777089</v>
      </c>
      <c r="AW24">
        <v>21</v>
      </c>
      <c r="AX24">
        <f>IF(Z24&gt;0, (R24*SUMPRODUCT(K24:$K$98, X24:$X$98)-K24*$AZ$3)/Z24, 0)</f>
        <v>-8415.9791839842437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100000</v>
      </c>
      <c r="S25">
        <f t="shared" si="1"/>
        <v>-11780.874441336999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-1095.0435702942978</v>
      </c>
      <c r="AC25">
        <f t="shared" si="2"/>
        <v>-1165.6504889787925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-2986.9356671183709</v>
      </c>
      <c r="AI25">
        <f t="shared" si="6"/>
        <v>-2988.1724709893219</v>
      </c>
      <c r="AJ25">
        <f t="shared" si="7"/>
        <v>70.606918684494758</v>
      </c>
      <c r="AK25">
        <f t="shared" si="22"/>
        <v>-76.65304992060085</v>
      </c>
      <c r="AL25">
        <f t="shared" si="8"/>
        <v>-2994.2186022254282</v>
      </c>
      <c r="AN25">
        <f t="shared" si="9"/>
        <v>0</v>
      </c>
      <c r="AO25">
        <f t="shared" si="9"/>
        <v>0</v>
      </c>
      <c r="AP25">
        <f t="shared" si="9"/>
        <v>-0.10221257680227791</v>
      </c>
      <c r="AQ25">
        <f t="shared" si="9"/>
        <v>-246.84786201713104</v>
      </c>
      <c r="AR25">
        <f t="shared" si="9"/>
        <v>-246.95007459393332</v>
      </c>
      <c r="AS25">
        <f t="shared" si="9"/>
        <v>5.835133013661336</v>
      </c>
      <c r="AT25">
        <f t="shared" si="9"/>
        <v>-6.3348004773893516</v>
      </c>
      <c r="AU25">
        <f t="shared" si="9"/>
        <v>-247.44974205766135</v>
      </c>
      <c r="AW25">
        <v>22</v>
      </c>
      <c r="AX25">
        <f>IF(Z25&gt;0, (R25*SUMPRODUCT(K25:$K$98, X25:$X$98)-K25*$AZ$3)/Z25, 0)</f>
        <v>-11780.874441336999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100000</v>
      </c>
      <c r="S26">
        <f t="shared" si="1"/>
        <v>-16626.478366948057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-1165.6504889787925</v>
      </c>
      <c r="AC26">
        <f t="shared" si="2"/>
        <v>-1199.2875145511769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-2582.3685935853955</v>
      </c>
      <c r="AI26">
        <f t="shared" si="6"/>
        <v>-2583.270233343439</v>
      </c>
      <c r="AJ26">
        <f t="shared" si="7"/>
        <v>33.637025572384346</v>
      </c>
      <c r="AK26">
        <f t="shared" si="22"/>
        <v>-81.59553422851549</v>
      </c>
      <c r="AL26">
        <f t="shared" si="8"/>
        <v>-2631.2287419995705</v>
      </c>
      <c r="AN26">
        <f t="shared" si="9"/>
        <v>0</v>
      </c>
      <c r="AO26">
        <f t="shared" si="9"/>
        <v>0</v>
      </c>
      <c r="AP26">
        <f t="shared" si="9"/>
        <v>-6.6530154559165333E-2</v>
      </c>
      <c r="AQ26">
        <f t="shared" si="9"/>
        <v>-190.54769948564245</v>
      </c>
      <c r="AR26">
        <f t="shared" si="9"/>
        <v>-190.61422964020161</v>
      </c>
      <c r="AS26">
        <f t="shared" si="9"/>
        <v>2.4820073541316519</v>
      </c>
      <c r="AT26">
        <f t="shared" si="9"/>
        <v>-6.0207676681657549</v>
      </c>
      <c r="AU26">
        <f t="shared" si="9"/>
        <v>-194.15298995423575</v>
      </c>
      <c r="AW26">
        <v>23</v>
      </c>
      <c r="AX26">
        <f>IF(Z26&gt;0, (R26*SUMPRODUCT(K26:$K$98, X26:$X$98)-K26*$AZ$3)/Z26, 0)</f>
        <v>-16626.478366948057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100000</v>
      </c>
      <c r="S27">
        <f t="shared" si="1"/>
        <v>-23965.743605411266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-1199.2875145511769</v>
      </c>
      <c r="AC27">
        <f t="shared" si="2"/>
        <v>-1199.468395782581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-2136.0581173304822</v>
      </c>
      <c r="AI27">
        <f t="shared" si="6"/>
        <v>-2136.6837334262791</v>
      </c>
      <c r="AJ27">
        <f t="shared" si="7"/>
        <v>0.18088123140410062</v>
      </c>
      <c r="AK27">
        <f t="shared" si="22"/>
        <v>-83.950126018582381</v>
      </c>
      <c r="AL27">
        <f t="shared" si="8"/>
        <v>-2220.4529782134578</v>
      </c>
      <c r="AN27">
        <f t="shared" si="9"/>
        <v>0</v>
      </c>
      <c r="AO27">
        <f t="shared" si="9"/>
        <v>0</v>
      </c>
      <c r="AP27">
        <f t="shared" si="9"/>
        <v>-4.1216904273522557E-2</v>
      </c>
      <c r="AQ27">
        <f t="shared" si="9"/>
        <v>-140.72800162306007</v>
      </c>
      <c r="AR27">
        <f t="shared" si="9"/>
        <v>-140.76921852733358</v>
      </c>
      <c r="AS27">
        <f t="shared" si="9"/>
        <v>1.1916835979364446E-2</v>
      </c>
      <c r="AT27">
        <f t="shared" si="9"/>
        <v>-5.5308108776383644</v>
      </c>
      <c r="AU27">
        <f t="shared" si="9"/>
        <v>-146.2881125689926</v>
      </c>
      <c r="AW27">
        <v>24</v>
      </c>
      <c r="AX27">
        <f>IF(Z27&gt;0, (R27*SUMPRODUCT(K27:$K$98, X27:$X$98)-K27*$AZ$3)/Z27, 0)</f>
        <v>-23965.743605411266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100000</v>
      </c>
      <c r="S28">
        <f t="shared" si="1"/>
        <v>-35710.420361625991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-1199.468395782581</v>
      </c>
      <c r="AC28">
        <f t="shared" si="2"/>
        <v>-1170.226023964357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-1677.8919436601445</v>
      </c>
      <c r="AI28">
        <f t="shared" si="6"/>
        <v>-1678.3015671020257</v>
      </c>
      <c r="AJ28">
        <f t="shared" si="7"/>
        <v>-29.242371818224001</v>
      </c>
      <c r="AK28">
        <f t="shared" si="22"/>
        <v>-83.962787704780681</v>
      </c>
      <c r="AL28">
        <f t="shared" si="8"/>
        <v>-1791.5067266250303</v>
      </c>
      <c r="AN28">
        <f t="shared" si="9"/>
        <v>0</v>
      </c>
      <c r="AO28">
        <f t="shared" si="9"/>
        <v>0</v>
      </c>
      <c r="AP28">
        <f t="shared" si="9"/>
        <v>-2.4095405292768299E-2</v>
      </c>
      <c r="AQ28">
        <f t="shared" si="9"/>
        <v>-98.699152163477393</v>
      </c>
      <c r="AR28">
        <f t="shared" si="9"/>
        <v>-98.723247568770162</v>
      </c>
      <c r="AS28">
        <f t="shared" si="9"/>
        <v>-1.7201330017783734</v>
      </c>
      <c r="AT28">
        <f t="shared" si="9"/>
        <v>-4.938968800140108</v>
      </c>
      <c r="AU28">
        <f t="shared" si="9"/>
        <v>-105.38234937068863</v>
      </c>
      <c r="AW28">
        <v>25</v>
      </c>
      <c r="AX28">
        <f>IF(Z28&gt;0, (R28*SUMPRODUCT(K28:$K$98, X28:$X$98)-K28*$AZ$3)/Z28, 0)</f>
        <v>-35710.420361625991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100000</v>
      </c>
      <c r="S29">
        <f t="shared" si="1"/>
        <v>-55699.068917995668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-1170.226023964357</v>
      </c>
      <c r="AC29">
        <f t="shared" si="2"/>
        <v>-1117.1659141266878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-1238.500264725461</v>
      </c>
      <c r="AI29">
        <f t="shared" si="6"/>
        <v>-1238.7509793998327</v>
      </c>
      <c r="AJ29">
        <f t="shared" si="7"/>
        <v>-53.060109837669188</v>
      </c>
      <c r="AK29">
        <f t="shared" si="22"/>
        <v>-81.915821677504994</v>
      </c>
      <c r="AL29">
        <f t="shared" si="8"/>
        <v>-1373.7269109150068</v>
      </c>
      <c r="AN29">
        <f t="shared" si="9"/>
        <v>0</v>
      </c>
      <c r="AO29">
        <f t="shared" si="9"/>
        <v>0</v>
      </c>
      <c r="AP29">
        <f t="shared" si="9"/>
        <v>-1.3167737631889711E-2</v>
      </c>
      <c r="AQ29">
        <f t="shared" si="9"/>
        <v>-65.047036372315247</v>
      </c>
      <c r="AR29">
        <f t="shared" si="9"/>
        <v>-65.060204109947136</v>
      </c>
      <c r="AS29">
        <f t="shared" si="9"/>
        <v>-2.7867599166763073</v>
      </c>
      <c r="AT29">
        <f t="shared" si="9"/>
        <v>-4.3022852589425185</v>
      </c>
      <c r="AU29">
        <f t="shared" si="9"/>
        <v>-72.149249285565958</v>
      </c>
      <c r="AW29">
        <v>26</v>
      </c>
      <c r="AX29">
        <f>IF(Z29&gt;0, (R29*SUMPRODUCT(K29:$K$98, X29:$X$98)-K29*$AZ$3)/Z29, 0)</f>
        <v>-55699.068917995668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100000</v>
      </c>
      <c r="S30">
        <f t="shared" si="1"/>
        <v>-92343.161352919764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-1117.1659141266878</v>
      </c>
      <c r="AC30">
        <f t="shared" si="2"/>
        <v>-1046.7136094265509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-852.15602418788842</v>
      </c>
      <c r="AI30">
        <f t="shared" si="6"/>
        <v>-852.29771221249291</v>
      </c>
      <c r="AJ30">
        <f t="shared" si="7"/>
        <v>-70.452304700136892</v>
      </c>
      <c r="AK30">
        <f t="shared" si="22"/>
        <v>-78.201613988868147</v>
      </c>
      <c r="AL30">
        <f t="shared" si="8"/>
        <v>-1000.951630901498</v>
      </c>
      <c r="AN30">
        <f t="shared" si="9"/>
        <v>0</v>
      </c>
      <c r="AO30">
        <f t="shared" si="9"/>
        <v>0</v>
      </c>
      <c r="AP30">
        <f t="shared" si="9"/>
        <v>-6.6442586942722275E-3</v>
      </c>
      <c r="AQ30">
        <f t="shared" si="9"/>
        <v>-39.960646557042274</v>
      </c>
      <c r="AR30">
        <f t="shared" si="9"/>
        <v>-39.96729081573654</v>
      </c>
      <c r="AS30">
        <f t="shared" si="9"/>
        <v>-3.3037607754216616</v>
      </c>
      <c r="AT30">
        <f t="shared" si="9"/>
        <v>-3.66715362926355</v>
      </c>
      <c r="AU30">
        <f t="shared" si="9"/>
        <v>-46.938205220421757</v>
      </c>
      <c r="AW30">
        <v>27</v>
      </c>
      <c r="AX30">
        <f>IF(Z30&gt;0, (R30*SUMPRODUCT(K30:$K$98, X30:$X$98)-K30*$AZ$3)/Z30, 0)</f>
        <v>-92343.161352919764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100000</v>
      </c>
      <c r="S31">
        <f t="shared" si="1"/>
        <v>-166284.42770073441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-1046.7136094265509</v>
      </c>
      <c r="AC31">
        <f t="shared" si="2"/>
        <v>-965.69270145461803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-541.42162799019877</v>
      </c>
      <c r="AI31">
        <f t="shared" si="6"/>
        <v>-541.49422143105846</v>
      </c>
      <c r="AJ31">
        <f t="shared" si="7"/>
        <v>-81.020907971932843</v>
      </c>
      <c r="AK31">
        <f t="shared" si="22"/>
        <v>-73.269952659858575</v>
      </c>
      <c r="AL31">
        <f t="shared" si="8"/>
        <v>-695.78508206284982</v>
      </c>
      <c r="AN31">
        <f t="shared" si="9"/>
        <v>0</v>
      </c>
      <c r="AO31">
        <f t="shared" si="9"/>
        <v>0</v>
      </c>
      <c r="AP31">
        <f t="shared" si="9"/>
        <v>-3.0394342097055291E-3</v>
      </c>
      <c r="AQ31">
        <f t="shared" si="9"/>
        <v>-22.668927088995087</v>
      </c>
      <c r="AR31">
        <f t="shared" si="9"/>
        <v>-22.671966523204791</v>
      </c>
      <c r="AS31">
        <f t="shared" si="9"/>
        <v>-3.3922860863865876</v>
      </c>
      <c r="AT31">
        <f t="shared" si="9"/>
        <v>-3.0677592633786017</v>
      </c>
      <c r="AU31">
        <f t="shared" si="9"/>
        <v>-29.132011872969976</v>
      </c>
      <c r="AW31">
        <v>28</v>
      </c>
      <c r="AX31">
        <f>IF(Z31&gt;0, (R31*SUMPRODUCT(K31:$K$98, X31:$X$98)-K31*$AZ$3)/Z31, 0)</f>
        <v>-166284.42770073441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100000</v>
      </c>
      <c r="S32">
        <f t="shared" si="1"/>
        <v>-334614.37653408042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-965.69270145461803</v>
      </c>
      <c r="AC32">
        <f t="shared" si="2"/>
        <v>-880.34238342845663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-311.84843177260041</v>
      </c>
      <c r="AI32">
        <f t="shared" si="6"/>
        <v>-311.88131822507995</v>
      </c>
      <c r="AJ32">
        <f t="shared" si="7"/>
        <v>-85.350318026161403</v>
      </c>
      <c r="AK32">
        <f t="shared" si="22"/>
        <v>-67.598489101823262</v>
      </c>
      <c r="AL32">
        <f t="shared" si="8"/>
        <v>-464.8301253530646</v>
      </c>
      <c r="AN32">
        <f t="shared" si="9"/>
        <v>0</v>
      </c>
      <c r="AO32">
        <f t="shared" si="9"/>
        <v>0</v>
      </c>
      <c r="AP32">
        <f t="shared" si="9"/>
        <v>-1.2294032884473279E-3</v>
      </c>
      <c r="AQ32">
        <f t="shared" si="9"/>
        <v>-11.657915603910475</v>
      </c>
      <c r="AR32">
        <f t="shared" si="9"/>
        <v>-11.659145007198921</v>
      </c>
      <c r="AS32">
        <f t="shared" si="9"/>
        <v>-3.1906743883883517</v>
      </c>
      <c r="AT32">
        <f t="shared" si="9"/>
        <v>-2.527052890474589</v>
      </c>
      <c r="AU32">
        <f t="shared" si="9"/>
        <v>-17.376872286061861</v>
      </c>
      <c r="AW32">
        <v>29</v>
      </c>
      <c r="AX32">
        <f>IF(Z32&gt;0, (R32*SUMPRODUCT(K32:$K$98, X32:$X$98)-K32*$AZ$3)/Z32, 0)</f>
        <v>-334614.37653408042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100000</v>
      </c>
      <c r="S33">
        <f t="shared" si="1"/>
        <v>-783149.08051532728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-880.34238342845663</v>
      </c>
      <c r="AC33">
        <f t="shared" si="2"/>
        <v>-795.55454446526335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-158.87665479474396</v>
      </c>
      <c r="AI33">
        <f t="shared" si="6"/>
        <v>-158.88935280084934</v>
      </c>
      <c r="AJ33">
        <f t="shared" si="7"/>
        <v>-84.787838963193281</v>
      </c>
      <c r="AK33">
        <f t="shared" si="22"/>
        <v>-61.623966839991972</v>
      </c>
      <c r="AL33">
        <f t="shared" si="8"/>
        <v>-305.30115860403458</v>
      </c>
      <c r="AN33">
        <f t="shared" si="9"/>
        <v>0</v>
      </c>
      <c r="AO33">
        <f t="shared" si="9"/>
        <v>0</v>
      </c>
      <c r="AP33">
        <f t="shared" si="9"/>
        <v>-4.2383308121249135E-4</v>
      </c>
      <c r="AQ33">
        <f t="shared" si="9"/>
        <v>-5.3029728900347441</v>
      </c>
      <c r="AR33">
        <f t="shared" si="9"/>
        <v>-5.3033967231159567</v>
      </c>
      <c r="AS33">
        <f t="shared" si="9"/>
        <v>-2.8300420348560889</v>
      </c>
      <c r="AT33">
        <f t="shared" si="9"/>
        <v>-2.0568800743637543</v>
      </c>
      <c r="AU33">
        <f t="shared" si="9"/>
        <v>-10.1903188323358</v>
      </c>
      <c r="AW33">
        <v>30</v>
      </c>
      <c r="AX33">
        <f>IF(Z33&gt;0, (R33*SUMPRODUCT(K33:$K$98, X33:$X$98)-K33*$AZ$3)/Z33, 0)</f>
        <v>-783149.08051532728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100000</v>
      </c>
      <c r="S34">
        <f t="shared" si="1"/>
        <v>-2241894.8202708298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-795.55454446526335</v>
      </c>
      <c r="AC34">
        <f t="shared" si="2"/>
        <v>-714.74523649181253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-68.686907321792646</v>
      </c>
      <c r="AI34">
        <f t="shared" si="6"/>
        <v>-68.690892484421767</v>
      </c>
      <c r="AJ34">
        <f t="shared" si="7"/>
        <v>-80.809307973450814</v>
      </c>
      <c r="AK34">
        <f t="shared" si="22"/>
        <v>-55.688818112568441</v>
      </c>
      <c r="AL34">
        <f t="shared" si="8"/>
        <v>-205.18901857044102</v>
      </c>
      <c r="AN34">
        <f t="shared" si="9"/>
        <v>0</v>
      </c>
      <c r="AO34">
        <f t="shared" si="9"/>
        <v>0</v>
      </c>
      <c r="AP34">
        <f t="shared" si="9"/>
        <v>-1.1876469186040775E-4</v>
      </c>
      <c r="AQ34">
        <f t="shared" si="9"/>
        <v>-2.0469878251193556</v>
      </c>
      <c r="AR34">
        <f t="shared" si="9"/>
        <v>-2.0471065898112162</v>
      </c>
      <c r="AS34">
        <f t="shared" si="9"/>
        <v>-2.4082561877915851</v>
      </c>
      <c r="AT34">
        <f t="shared" si="9"/>
        <v>-1.6596224392177035</v>
      </c>
      <c r="AU34">
        <f t="shared" ref="AU34:AU69" si="23">AL34*$K34</f>
        <v>-6.1149852168205046</v>
      </c>
      <c r="AW34">
        <v>31</v>
      </c>
      <c r="AX34">
        <f>IF(Z34&gt;0, (R34*SUMPRODUCT(K34:$K$98, X34:$X$98)-K34*$AZ$3)/Z34, 0)</f>
        <v>-2241894.8202708298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100000</v>
      </c>
      <c r="S35">
        <f t="shared" si="1"/>
        <v>-8421970.3677965421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-714.74523649181253</v>
      </c>
      <c r="AC35">
        <f t="shared" si="2"/>
        <v>-639.90625926024825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-23.964429239248084</v>
      </c>
      <c r="AI35">
        <f t="shared" ref="AI35:AI66" si="25">SUM(AE35:AH35)</f>
        <v>-23.965378996596002</v>
      </c>
      <c r="AJ35">
        <f t="shared" si="7"/>
        <v>-74.838977231564286</v>
      </c>
      <c r="AK35">
        <f t="shared" si="22"/>
        <v>-50.03216655442688</v>
      </c>
      <c r="AL35">
        <f t="shared" si="8"/>
        <v>-148.83652278258717</v>
      </c>
      <c r="AN35">
        <f t="shared" ref="AN35:AT69" si="26">AE35*$K35</f>
        <v>0</v>
      </c>
      <c r="AO35">
        <f t="shared" si="26"/>
        <v>0</v>
      </c>
      <c r="AP35">
        <f t="shared" si="26"/>
        <v>-2.5271786083515208E-5</v>
      </c>
      <c r="AQ35">
        <f t="shared" si="26"/>
        <v>-0.63766174663047603</v>
      </c>
      <c r="AR35">
        <f t="shared" si="26"/>
        <v>-0.63768701841655961</v>
      </c>
      <c r="AS35">
        <f t="shared" si="26"/>
        <v>-1.9913661394180173</v>
      </c>
      <c r="AT35">
        <f t="shared" si="26"/>
        <v>-1.3312897375645467</v>
      </c>
      <c r="AU35">
        <f t="shared" si="23"/>
        <v>-3.9603428953991235</v>
      </c>
      <c r="AW35">
        <v>32</v>
      </c>
      <c r="AX35">
        <f>IF(Z35&gt;0, (R35*SUMPRODUCT(K35:$K$98, X35:$X$98)-K35*$AZ$3)/Z35, 0)</f>
        <v>-8421970.3677965421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100000</v>
      </c>
      <c r="S36">
        <f t="shared" si="1"/>
        <v>-31858426.077896785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-639.90625926024825</v>
      </c>
      <c r="AC36">
        <f t="shared" si="2"/>
        <v>-571.8957379205541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-5.7269620886287891</v>
      </c>
      <c r="AI36">
        <f t="shared" si="25"/>
        <v>-5.7271864781421487</v>
      </c>
      <c r="AJ36">
        <f t="shared" si="7"/>
        <v>-68.010521339694151</v>
      </c>
      <c r="AK36">
        <f t="shared" si="22"/>
        <v>-44.793438148217383</v>
      </c>
      <c r="AL36">
        <f t="shared" si="8"/>
        <v>-118.53114596605369</v>
      </c>
      <c r="AN36">
        <f t="shared" si="26"/>
        <v>0</v>
      </c>
      <c r="AO36">
        <f t="shared" si="26"/>
        <v>0</v>
      </c>
      <c r="AP36">
        <f t="shared" si="26"/>
        <v>-5.3309892722989386E-6</v>
      </c>
      <c r="AQ36">
        <f t="shared" si="26"/>
        <v>-0.13605971598360886</v>
      </c>
      <c r="AR36">
        <f t="shared" si="26"/>
        <v>-0.13606504697288119</v>
      </c>
      <c r="AS36">
        <f t="shared" si="26"/>
        <v>-1.6157767546164299</v>
      </c>
      <c r="AT36">
        <f t="shared" si="26"/>
        <v>-1.0641911676832907</v>
      </c>
      <c r="AU36">
        <f t="shared" si="23"/>
        <v>-2.816032969272602</v>
      </c>
      <c r="AW36">
        <v>33</v>
      </c>
      <c r="AX36">
        <f>IF(Z36&gt;0, (R36*SUMPRODUCT(K36:$K$98, X36:$X$98)-K36*$AZ$3)/Z36, 0)</f>
        <v>-31858426.077896785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100000</v>
      </c>
      <c r="S37">
        <f t="shared" si="1"/>
        <v>-121571895.42502511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-571.8957379205541</v>
      </c>
      <c r="AC37">
        <f t="shared" si="2"/>
        <v>-510.73877702374784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-1.3570524064396732</v>
      </c>
      <c r="AI37">
        <f t="shared" si="25"/>
        <v>-1.3571049205070937</v>
      </c>
      <c r="AJ37">
        <f t="shared" si="7"/>
        <v>-61.156960896806254</v>
      </c>
      <c r="AK37">
        <f t="shared" si="22"/>
        <v>-40.032701654438789</v>
      </c>
      <c r="AL37">
        <f t="shared" si="8"/>
        <v>-102.54676747175213</v>
      </c>
      <c r="AN37">
        <f t="shared" si="26"/>
        <v>0</v>
      </c>
      <c r="AO37">
        <f t="shared" si="26"/>
        <v>0</v>
      </c>
      <c r="AP37">
        <f t="shared" si="26"/>
        <v>-1.1139427893589782E-6</v>
      </c>
      <c r="AQ37">
        <f t="shared" si="26"/>
        <v>-2.878616753924209E-2</v>
      </c>
      <c r="AR37">
        <f t="shared" si="26"/>
        <v>-2.8787281482031451E-2</v>
      </c>
      <c r="AS37">
        <f t="shared" si="26"/>
        <v>-1.2972782143211967</v>
      </c>
      <c r="AT37">
        <f t="shared" si="26"/>
        <v>-0.84918463826798252</v>
      </c>
      <c r="AU37">
        <f t="shared" si="23"/>
        <v>-2.1752501340712107</v>
      </c>
      <c r="AW37">
        <v>34</v>
      </c>
      <c r="AX37">
        <f>IF(Z37&gt;0, (R37*SUMPRODUCT(K37:$K$98, X37:$X$98)-K37*$AZ$3)/Z37, 0)</f>
        <v>-121571895.42502511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100000</v>
      </c>
      <c r="S38">
        <f t="shared" si="1"/>
        <v>-468756931.99798626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-510.73877702374784</v>
      </c>
      <c r="AC38">
        <f t="shared" si="2"/>
        <v>-456.04165192986761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-0.31862396693820677</v>
      </c>
      <c r="AI38">
        <f t="shared" si="25"/>
        <v>-0.31863612786908585</v>
      </c>
      <c r="AJ38">
        <f t="shared" si="7"/>
        <v>-54.697125093880231</v>
      </c>
      <c r="AK38">
        <f t="shared" si="22"/>
        <v>-35.751714391662354</v>
      </c>
      <c r="AL38">
        <f t="shared" si="8"/>
        <v>-90.767475613411676</v>
      </c>
      <c r="AN38">
        <f t="shared" si="26"/>
        <v>0</v>
      </c>
      <c r="AO38">
        <f t="shared" si="26"/>
        <v>0</v>
      </c>
      <c r="AP38">
        <f t="shared" si="26"/>
        <v>-2.3032232004764884E-7</v>
      </c>
      <c r="AQ38">
        <f t="shared" si="26"/>
        <v>-6.0345883072287273E-3</v>
      </c>
      <c r="AR38">
        <f t="shared" si="26"/>
        <v>-6.034818629548775E-3</v>
      </c>
      <c r="AS38">
        <f t="shared" si="26"/>
        <v>-1.0359378633766447</v>
      </c>
      <c r="AT38">
        <f t="shared" si="26"/>
        <v>-0.67712068148705251</v>
      </c>
      <c r="AU38">
        <f t="shared" si="23"/>
        <v>-1.7190933634932462</v>
      </c>
      <c r="AW38">
        <v>35</v>
      </c>
      <c r="AX38">
        <f>IF(Z38&gt;0, (R38*SUMPRODUCT(K38:$K$98, X38:$X$98)-K38*$AZ$3)/Z38, 0)</f>
        <v>-468756931.99798626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100000</v>
      </c>
      <c r="S39">
        <f t="shared" si="1"/>
        <v>-1828808168.3096578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-456.04165192986761</v>
      </c>
      <c r="AC39">
        <f t="shared" si="2"/>
        <v>-407.1852657490503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-7.4049510933488924E-2</v>
      </c>
      <c r="AI39">
        <f t="shared" si="25"/>
        <v>-7.4052294066192542E-2</v>
      </c>
      <c r="AJ39">
        <f t="shared" si="7"/>
        <v>-48.85638618081731</v>
      </c>
      <c r="AK39">
        <f t="shared" si="22"/>
        <v>-31.922915635090735</v>
      </c>
      <c r="AL39">
        <f t="shared" si="8"/>
        <v>-80.853354109974234</v>
      </c>
      <c r="AN39">
        <f t="shared" si="26"/>
        <v>0</v>
      </c>
      <c r="AO39">
        <f t="shared" si="26"/>
        <v>0</v>
      </c>
      <c r="AP39">
        <f t="shared" si="26"/>
        <v>-4.7063595036323959E-8</v>
      </c>
      <c r="AQ39">
        <f t="shared" si="26"/>
        <v>-1.2521990743320679E-3</v>
      </c>
      <c r="AR39">
        <f t="shared" si="26"/>
        <v>-1.2522461379271042E-3</v>
      </c>
      <c r="AS39">
        <f t="shared" si="26"/>
        <v>-0.82617590284666864</v>
      </c>
      <c r="AT39">
        <f t="shared" si="26"/>
        <v>-0.53982592058097079</v>
      </c>
      <c r="AU39">
        <f t="shared" si="23"/>
        <v>-1.3672540695655664</v>
      </c>
      <c r="AW39">
        <v>36</v>
      </c>
      <c r="AX39">
        <f>IF(Z39&gt;0, (R39*SUMPRODUCT(K39:$K$98, X39:$X$98)-K39*$AZ$3)/Z39, 0)</f>
        <v>-1828808168.3096578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100000</v>
      </c>
      <c r="S40">
        <f t="shared" si="1"/>
        <v>-7219947139.5445919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-407.1852657490503</v>
      </c>
      <c r="AC40">
        <f t="shared" si="2"/>
        <v>-363.55935654712061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-1.7006925994255146E-2</v>
      </c>
      <c r="AI40">
        <f t="shared" si="25"/>
        <v>-1.7007555429882443E-2</v>
      </c>
      <c r="AJ40">
        <f t="shared" si="7"/>
        <v>-43.625909201929687</v>
      </c>
      <c r="AK40">
        <f t="shared" si="22"/>
        <v>-28.502968602433523</v>
      </c>
      <c r="AL40">
        <f t="shared" si="8"/>
        <v>-72.145885359793098</v>
      </c>
      <c r="AN40">
        <f t="shared" si="26"/>
        <v>0</v>
      </c>
      <c r="AO40">
        <f t="shared" si="26"/>
        <v>0</v>
      </c>
      <c r="AP40">
        <f t="shared" si="26"/>
        <v>-9.5035197676529096E-9</v>
      </c>
      <c r="AQ40">
        <f t="shared" si="26"/>
        <v>-2.5677869247278179E-4</v>
      </c>
      <c r="AR40">
        <f t="shared" si="26"/>
        <v>-2.5678819599254943E-4</v>
      </c>
      <c r="AS40">
        <f t="shared" si="26"/>
        <v>-0.65868481620910524</v>
      </c>
      <c r="AT40">
        <f t="shared" si="26"/>
        <v>-0.43035143516223562</v>
      </c>
      <c r="AU40">
        <f t="shared" si="23"/>
        <v>-1.0892930395673335</v>
      </c>
      <c r="AW40">
        <v>37</v>
      </c>
      <c r="AX40">
        <f>IF(Z40&gt;0, (R40*SUMPRODUCT(K40:$K$98, X40:$X$98)-K40*$AZ$3)/Z40, 0)</f>
        <v>-7219947139.5445919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100000</v>
      </c>
      <c r="S41">
        <f t="shared" si="1"/>
        <v>-28875523818.074722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-363.55935654712061</v>
      </c>
      <c r="AC41">
        <f t="shared" si="2"/>
        <v>-324.60679064634519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-3.8609711998952223E-3</v>
      </c>
      <c r="AI41">
        <f t="shared" si="25"/>
        <v>-3.8611117197662605E-3</v>
      </c>
      <c r="AJ41">
        <f t="shared" si="7"/>
        <v>-38.952565900775426</v>
      </c>
      <c r="AK41">
        <f t="shared" si="22"/>
        <v>-25.449154958298447</v>
      </c>
      <c r="AL41">
        <f t="shared" si="8"/>
        <v>-64.405581970793634</v>
      </c>
      <c r="AN41">
        <f t="shared" si="26"/>
        <v>0</v>
      </c>
      <c r="AO41">
        <f t="shared" si="26"/>
        <v>0</v>
      </c>
      <c r="AP41">
        <f t="shared" si="26"/>
        <v>-1.8943179785698533E-9</v>
      </c>
      <c r="AQ41">
        <f t="shared" si="26"/>
        <v>-5.2048917385558185E-5</v>
      </c>
      <c r="AR41">
        <f t="shared" si="26"/>
        <v>-5.2050811703536753E-5</v>
      </c>
      <c r="AS41">
        <f t="shared" si="26"/>
        <v>-0.52511111312614578</v>
      </c>
      <c r="AT41">
        <f t="shared" si="26"/>
        <v>-0.34307455181035562</v>
      </c>
      <c r="AU41">
        <f t="shared" si="23"/>
        <v>-0.86823771574820485</v>
      </c>
      <c r="AW41">
        <v>38</v>
      </c>
      <c r="AX41">
        <f>IF(Z41&gt;0, (R41*SUMPRODUCT(K41:$K$98, X41:$X$98)-K41*$AZ$3)/Z41, 0)</f>
        <v>-28875523818.074722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100000</v>
      </c>
      <c r="S42">
        <f t="shared" si="1"/>
        <v>-117086038404.07727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-324.60679064634519</v>
      </c>
      <c r="AC42">
        <f t="shared" si="2"/>
        <v>-289.82753673145191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-8.6538356444542904E-4</v>
      </c>
      <c r="AI42">
        <f t="shared" si="25"/>
        <v>-8.6541450617220127E-4</v>
      </c>
      <c r="AJ42">
        <f t="shared" si="7"/>
        <v>-34.779253914893275</v>
      </c>
      <c r="AK42">
        <f t="shared" si="22"/>
        <v>-22.722475345244167</v>
      </c>
      <c r="AL42">
        <f t="shared" si="8"/>
        <v>-57.502594674643618</v>
      </c>
      <c r="AN42">
        <f t="shared" si="26"/>
        <v>0</v>
      </c>
      <c r="AO42">
        <f t="shared" si="26"/>
        <v>0</v>
      </c>
      <c r="AP42">
        <f t="shared" si="26"/>
        <v>-3.7242743219694105E-10</v>
      </c>
      <c r="AQ42">
        <f t="shared" si="26"/>
        <v>-1.0416114819454147E-5</v>
      </c>
      <c r="AR42">
        <f t="shared" si="26"/>
        <v>-1.0416487246886344E-5</v>
      </c>
      <c r="AS42">
        <f t="shared" si="26"/>
        <v>-0.41861749748463462</v>
      </c>
      <c r="AT42">
        <f t="shared" si="26"/>
        <v>-0.27349711954600481</v>
      </c>
      <c r="AU42">
        <f t="shared" si="23"/>
        <v>-0.69212503351788635</v>
      </c>
      <c r="AW42">
        <v>39</v>
      </c>
      <c r="AX42">
        <f>IF(Z42&gt;0, (R42*SUMPRODUCT(K42:$K$98, X42:$X$98)-K42*$AZ$3)/Z42, 0)</f>
        <v>-117086038404.07727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100000</v>
      </c>
      <c r="S43">
        <f t="shared" si="1"/>
        <v>-481666325929.76099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-289.82753673145191</v>
      </c>
      <c r="AC43">
        <f t="shared" si="2"/>
        <v>-258.77459539416441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-1.9133360853692557E-4</v>
      </c>
      <c r="AI43">
        <f t="shared" si="25"/>
        <v>-1.9134032414536297E-4</v>
      </c>
      <c r="AJ43">
        <f t="shared" si="7"/>
        <v>-31.052941337287507</v>
      </c>
      <c r="AK43">
        <f t="shared" si="22"/>
        <v>-20.287927571201635</v>
      </c>
      <c r="AL43">
        <f t="shared" si="8"/>
        <v>-51.341060248813292</v>
      </c>
      <c r="AN43">
        <f t="shared" si="26"/>
        <v>0</v>
      </c>
      <c r="AO43">
        <f t="shared" si="26"/>
        <v>0</v>
      </c>
      <c r="AP43">
        <f t="shared" si="26"/>
        <v>-7.2171288548090509E-11</v>
      </c>
      <c r="AQ43">
        <f t="shared" si="26"/>
        <v>-2.0562236764365017E-6</v>
      </c>
      <c r="AR43">
        <f t="shared" si="26"/>
        <v>-2.0562958477250496E-6</v>
      </c>
      <c r="AS43">
        <f t="shared" si="26"/>
        <v>-0.33371969351846276</v>
      </c>
      <c r="AT43">
        <f t="shared" si="26"/>
        <v>-0.21803026314471458</v>
      </c>
      <c r="AU43">
        <f t="shared" si="23"/>
        <v>-0.5517520129590251</v>
      </c>
      <c r="AW43">
        <v>40</v>
      </c>
      <c r="AX43">
        <f>IF(Z43&gt;0, (R43*SUMPRODUCT(K43:$K$98, X43:$X$98)-K43*$AZ$3)/Z43, 0)</f>
        <v>-481666325929.76099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100000</v>
      </c>
      <c r="S44">
        <f t="shared" si="1"/>
        <v>-2012856463589.0791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-258.77459539416441</v>
      </c>
      <c r="AC44">
        <f t="shared" si="2"/>
        <v>-231.04874767056458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-4.1708968863344616E-5</v>
      </c>
      <c r="AI44">
        <f t="shared" si="25"/>
        <v>-4.1710403694589725E-5</v>
      </c>
      <c r="AJ44">
        <f t="shared" si="7"/>
        <v>-27.725847723599827</v>
      </c>
      <c r="AK44">
        <f t="shared" si="22"/>
        <v>-18.114221677591509</v>
      </c>
      <c r="AL44">
        <f t="shared" si="8"/>
        <v>-45.840111111595036</v>
      </c>
      <c r="AN44">
        <f t="shared" si="26"/>
        <v>0</v>
      </c>
      <c r="AO44">
        <f t="shared" si="26"/>
        <v>0</v>
      </c>
      <c r="AP44">
        <f t="shared" si="26"/>
        <v>-1.3767715907913184E-11</v>
      </c>
      <c r="AQ44">
        <f t="shared" si="26"/>
        <v>-4.0021238461247743E-7</v>
      </c>
      <c r="AR44">
        <f t="shared" si="26"/>
        <v>-4.002261523283853E-7</v>
      </c>
      <c r="AS44">
        <f t="shared" si="26"/>
        <v>-0.26603936599871425</v>
      </c>
      <c r="AT44">
        <f t="shared" si="26"/>
        <v>-0.17381239696287695</v>
      </c>
      <c r="AU44">
        <f t="shared" si="23"/>
        <v>-0.43985216318774356</v>
      </c>
      <c r="AW44">
        <v>41</v>
      </c>
      <c r="AX44">
        <f>IF(Z44&gt;0, (R44*SUMPRODUCT(K44:$K$98, X44:$X$98)-K44*$AZ$3)/Z44, 0)</f>
        <v>-2012856463589.0791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100000</v>
      </c>
      <c r="S45">
        <f t="shared" si="1"/>
        <v>-8550909396978.6611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-231.04874767056458</v>
      </c>
      <c r="AC45">
        <f t="shared" si="2"/>
        <v>-206.29352505307736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-8.9513302969621862E-6</v>
      </c>
      <c r="AI45">
        <f t="shared" si="25"/>
        <v>-8.9516318636077259E-6</v>
      </c>
      <c r="AJ45">
        <f t="shared" si="7"/>
        <v>-24.75522261748722</v>
      </c>
      <c r="AK45">
        <f t="shared" si="22"/>
        <v>-16.173412336939521</v>
      </c>
      <c r="AL45">
        <f t="shared" si="8"/>
        <v>-40.928643906058603</v>
      </c>
      <c r="AN45">
        <f t="shared" si="26"/>
        <v>0</v>
      </c>
      <c r="AO45">
        <f t="shared" si="26"/>
        <v>0</v>
      </c>
      <c r="AP45">
        <f t="shared" si="26"/>
        <v>-2.5836064079481366E-12</v>
      </c>
      <c r="AQ45">
        <f t="shared" si="26"/>
        <v>-7.6688568370943839E-8</v>
      </c>
      <c r="AR45">
        <f t="shared" si="26"/>
        <v>-7.6691151977351772E-8</v>
      </c>
      <c r="AS45">
        <f t="shared" si="26"/>
        <v>-0.21208496606179067</v>
      </c>
      <c r="AT45">
        <f t="shared" si="26"/>
        <v>-0.13856217977050617</v>
      </c>
      <c r="AU45">
        <f t="shared" si="23"/>
        <v>-0.35064722252344882</v>
      </c>
      <c r="AW45">
        <v>42</v>
      </c>
      <c r="AX45">
        <f>IF(Z45&gt;0, (R45*SUMPRODUCT(K45:$K$98, X45:$X$98)-K45*$AZ$3)/Z45, 0)</f>
        <v>-8550909396978.6611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100000</v>
      </c>
      <c r="S46">
        <f t="shared" si="1"/>
        <v>-36974024082148.453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-206.29352505307736</v>
      </c>
      <c r="AC46">
        <f t="shared" si="2"/>
        <v>-184.19064743539133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-1.8902455362870209E-6</v>
      </c>
      <c r="AI46">
        <f t="shared" si="25"/>
        <v>-1.8903078065740697E-6</v>
      </c>
      <c r="AJ46">
        <f t="shared" si="7"/>
        <v>-22.102877617686033</v>
      </c>
      <c r="AK46">
        <f t="shared" si="22"/>
        <v>-14.440546753715417</v>
      </c>
      <c r="AL46">
        <f t="shared" si="8"/>
        <v>-36.543426261709257</v>
      </c>
      <c r="AN46">
        <f t="shared" si="26"/>
        <v>0</v>
      </c>
      <c r="AO46">
        <f t="shared" si="26"/>
        <v>0</v>
      </c>
      <c r="AP46">
        <f t="shared" si="26"/>
        <v>-4.7632776033103315E-13</v>
      </c>
      <c r="AQ46">
        <f t="shared" si="26"/>
        <v>-1.4459166087842128E-8</v>
      </c>
      <c r="AR46">
        <f t="shared" si="26"/>
        <v>-1.445964241560246E-8</v>
      </c>
      <c r="AS46">
        <f t="shared" si="26"/>
        <v>-0.1690728386118211</v>
      </c>
      <c r="AT46">
        <f t="shared" si="26"/>
        <v>-0.11046092155909004</v>
      </c>
      <c r="AU46">
        <f t="shared" si="23"/>
        <v>-0.27953377463055357</v>
      </c>
      <c r="AW46">
        <v>43</v>
      </c>
      <c r="AX46">
        <f>IF(Z46&gt;0, (R46*SUMPRODUCT(K46:$K$98, X46:$X$98)-K46*$AZ$3)/Z46, 0)</f>
        <v>-36974024082148.453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100000</v>
      </c>
      <c r="S47">
        <f t="shared" si="1"/>
        <v>-162954921677656.16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-184.19064743539133</v>
      </c>
      <c r="AC47">
        <f t="shared" si="2"/>
        <v>-164.45593522273029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-3.9225955148037648E-7</v>
      </c>
      <c r="AI47">
        <f t="shared" si="25"/>
        <v>-3.9227216662061969E-7</v>
      </c>
      <c r="AJ47">
        <f t="shared" si="7"/>
        <v>-19.734712212661037</v>
      </c>
      <c r="AK47">
        <f t="shared" si="22"/>
        <v>-12.893345320477394</v>
      </c>
      <c r="AL47">
        <f t="shared" si="8"/>
        <v>-32.628057925410602</v>
      </c>
      <c r="AN47">
        <f t="shared" si="26"/>
        <v>0</v>
      </c>
      <c r="AO47">
        <f t="shared" si="26"/>
        <v>0</v>
      </c>
      <c r="AP47">
        <f t="shared" si="26"/>
        <v>-8.6158689674506314E-14</v>
      </c>
      <c r="AQ47">
        <f t="shared" si="26"/>
        <v>-2.6790482163733979E-9</v>
      </c>
      <c r="AR47">
        <f t="shared" si="26"/>
        <v>-2.6791343750630723E-9</v>
      </c>
      <c r="AS47">
        <f t="shared" si="26"/>
        <v>-0.13478383217041126</v>
      </c>
      <c r="AT47">
        <f t="shared" si="26"/>
        <v>-8.8058770407377265E-2</v>
      </c>
      <c r="AU47">
        <f t="shared" si="23"/>
        <v>-0.22284260525692295</v>
      </c>
      <c r="AW47">
        <v>44</v>
      </c>
      <c r="AX47">
        <f>IF(Z47&gt;0, (R47*SUMPRODUCT(K47:$K$98, X47:$X$98)-K47*$AZ$3)/Z47, 0)</f>
        <v>-162954921677656.16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100000</v>
      </c>
      <c r="S48">
        <f t="shared" si="1"/>
        <v>-732560076145567.75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-164.45593522273029</v>
      </c>
      <c r="AC48">
        <f t="shared" si="2"/>
        <v>-146.83565645119489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-7.9867731247582914E-8</v>
      </c>
      <c r="AI48">
        <f t="shared" si="25"/>
        <v>-7.9870236770017743E-8</v>
      </c>
      <c r="AJ48">
        <f t="shared" si="7"/>
        <v>-17.620278771535396</v>
      </c>
      <c r="AK48">
        <f t="shared" si="22"/>
        <v>-11.511915465591121</v>
      </c>
      <c r="AL48">
        <f t="shared" si="8"/>
        <v>-29.132194316996753</v>
      </c>
      <c r="AN48">
        <f t="shared" si="26"/>
        <v>0</v>
      </c>
      <c r="AO48">
        <f t="shared" si="26"/>
        <v>0</v>
      </c>
      <c r="AP48">
        <f t="shared" si="26"/>
        <v>-1.5278730682568487E-14</v>
      </c>
      <c r="AQ48">
        <f t="shared" si="26"/>
        <v>-4.8703517438060376E-10</v>
      </c>
      <c r="AR48">
        <f t="shared" si="26"/>
        <v>-4.8705045311128636E-10</v>
      </c>
      <c r="AS48">
        <f t="shared" si="26"/>
        <v>-0.10744884586150436</v>
      </c>
      <c r="AT48">
        <f t="shared" si="26"/>
        <v>-7.0199912638793285E-2</v>
      </c>
      <c r="AU48">
        <f t="shared" si="23"/>
        <v>-0.17764875898734808</v>
      </c>
      <c r="AW48">
        <v>45</v>
      </c>
      <c r="AX48">
        <f>IF(Z48&gt;0, (R48*SUMPRODUCT(K48:$K$98, X48:$X$98)-K48*$AZ$3)/Z48, 0)</f>
        <v>-732560076145567.75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100000</v>
      </c>
      <c r="S49">
        <f t="shared" si="1"/>
        <v>-3363548288026162.5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-146.83565645119489</v>
      </c>
      <c r="AC49">
        <f t="shared" si="2"/>
        <v>-131.10326468899046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-1.5945970996305328E-8</v>
      </c>
      <c r="AI49">
        <f t="shared" si="25"/>
        <v>-1.5946458217141267E-8</v>
      </c>
      <c r="AJ49">
        <f t="shared" si="7"/>
        <v>-15.732391762204429</v>
      </c>
      <c r="AK49">
        <f t="shared" si="22"/>
        <v>-10.278495951583643</v>
      </c>
      <c r="AL49">
        <f t="shared" si="8"/>
        <v>-26.010887729734531</v>
      </c>
      <c r="AN49">
        <f t="shared" si="26"/>
        <v>0</v>
      </c>
      <c r="AO49">
        <f t="shared" si="26"/>
        <v>0</v>
      </c>
      <c r="AP49">
        <f t="shared" si="26"/>
        <v>-2.652752971857888E-15</v>
      </c>
      <c r="AQ49">
        <f t="shared" si="26"/>
        <v>-8.6820428909014048E-11</v>
      </c>
      <c r="AR49">
        <f t="shared" si="26"/>
        <v>-8.6823081661985916E-11</v>
      </c>
      <c r="AS49">
        <f t="shared" si="26"/>
        <v>-8.5657562081086477E-2</v>
      </c>
      <c r="AT49">
        <f t="shared" si="26"/>
        <v>-5.5962940561149969E-2</v>
      </c>
      <c r="AU49">
        <f t="shared" si="23"/>
        <v>-0.14162050272905952</v>
      </c>
      <c r="AW49">
        <v>46</v>
      </c>
      <c r="AX49">
        <f>IF(Z49&gt;0, (R49*SUMPRODUCT(K49:$K$98, X49:$X$98)-K49*$AZ$3)/Z49, 0)</f>
        <v>-3363548288026162.5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100000</v>
      </c>
      <c r="S50">
        <f t="shared" si="1"/>
        <v>-1.5783121558670708E+16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-131.10326468899046</v>
      </c>
      <c r="AC50">
        <f t="shared" si="2"/>
        <v>-117.05648632953131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-3.1171329046731416E-9</v>
      </c>
      <c r="AI50">
        <f t="shared" si="25"/>
        <v>-3.1172256116876367E-9</v>
      </c>
      <c r="AJ50">
        <f t="shared" si="7"/>
        <v>-14.046778359459154</v>
      </c>
      <c r="AK50">
        <f t="shared" si="22"/>
        <v>-9.1772285282293335</v>
      </c>
      <c r="AL50">
        <f t="shared" si="8"/>
        <v>-23.224006890805711</v>
      </c>
      <c r="AN50">
        <f t="shared" si="26"/>
        <v>0</v>
      </c>
      <c r="AO50">
        <f t="shared" si="26"/>
        <v>0</v>
      </c>
      <c r="AP50">
        <f t="shared" si="26"/>
        <v>-4.5067714032659441E-16</v>
      </c>
      <c r="AQ50">
        <f t="shared" si="26"/>
        <v>-1.5153336035525166E-11</v>
      </c>
      <c r="AR50">
        <f t="shared" si="26"/>
        <v>-1.5153786712665491E-11</v>
      </c>
      <c r="AS50">
        <f t="shared" si="26"/>
        <v>-6.8285684058680587E-2</v>
      </c>
      <c r="AT50">
        <f t="shared" si="26"/>
        <v>-4.461331358524457E-2</v>
      </c>
      <c r="AU50">
        <f t="shared" si="23"/>
        <v>-0.11289899765907893</v>
      </c>
      <c r="AW50">
        <v>47</v>
      </c>
      <c r="AX50">
        <f>IF(Z50&gt;0, (R50*SUMPRODUCT(K50:$K$98, X50:$X$98)-K50*$AZ$3)/Z50, 0)</f>
        <v>-1.5783121558670708E+16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100000</v>
      </c>
      <c r="S51">
        <f t="shared" si="1"/>
        <v>-7.5697058607792864E+16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-117.05648632953131</v>
      </c>
      <c r="AC51">
        <f t="shared" si="2"/>
        <v>-104.51471993709475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-5.9616983074753676E-10</v>
      </c>
      <c r="AI51">
        <f t="shared" si="25"/>
        <v>-5.9618708946304351E-10</v>
      </c>
      <c r="AJ51">
        <f t="shared" si="7"/>
        <v>-12.541766392436557</v>
      </c>
      <c r="AK51">
        <f t="shared" si="22"/>
        <v>-8.1939540430671922</v>
      </c>
      <c r="AL51">
        <f t="shared" si="8"/>
        <v>-20.735720436099935</v>
      </c>
      <c r="AN51">
        <f t="shared" si="26"/>
        <v>0</v>
      </c>
      <c r="AO51">
        <f t="shared" si="26"/>
        <v>0</v>
      </c>
      <c r="AP51">
        <f t="shared" si="26"/>
        <v>-7.4910618305239734E-17</v>
      </c>
      <c r="AQ51">
        <f t="shared" si="26"/>
        <v>-2.5876462601532854E-12</v>
      </c>
      <c r="AR51">
        <f t="shared" si="26"/>
        <v>-2.5877211707715905E-12</v>
      </c>
      <c r="AS51">
        <f t="shared" si="26"/>
        <v>-5.4436929256233939E-2</v>
      </c>
      <c r="AT51">
        <f t="shared" si="26"/>
        <v>-3.5565460447443679E-2</v>
      </c>
      <c r="AU51">
        <f t="shared" si="23"/>
        <v>-9.000238970626534E-2</v>
      </c>
      <c r="AW51">
        <v>48</v>
      </c>
      <c r="AX51">
        <f>IF(Z51&gt;0, (R51*SUMPRODUCT(K51:$K$98, X51:$X$98)-K51*$AZ$3)/Z51, 0)</f>
        <v>-7.5697058607792864E+16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100000</v>
      </c>
      <c r="S52">
        <f t="shared" si="1"/>
        <v>-3.7145202895073472E+17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-104.51471993709475</v>
      </c>
      <c r="AC52">
        <f t="shared" si="2"/>
        <v>-93.316714229551124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-1.1156688264545205E-10</v>
      </c>
      <c r="AI52">
        <f t="shared" si="25"/>
        <v>-1.115700229134731E-10</v>
      </c>
      <c r="AJ52">
        <f t="shared" si="7"/>
        <v>-11.198005707543629</v>
      </c>
      <c r="AK52">
        <f t="shared" si="22"/>
        <v>-7.3160303955966333</v>
      </c>
      <c r="AL52">
        <f t="shared" si="8"/>
        <v>-18.514036103251833</v>
      </c>
      <c r="AN52">
        <f t="shared" si="26"/>
        <v>0</v>
      </c>
      <c r="AO52">
        <f t="shared" si="26"/>
        <v>0</v>
      </c>
      <c r="AP52">
        <f t="shared" si="26"/>
        <v>-1.2169804615143769E-17</v>
      </c>
      <c r="AQ52">
        <f t="shared" si="26"/>
        <v>-4.3236664966590217E-13</v>
      </c>
      <c r="AR52">
        <f t="shared" si="26"/>
        <v>-4.3237881947051727E-13</v>
      </c>
      <c r="AS52">
        <f t="shared" si="26"/>
        <v>-4.3396786715790302E-2</v>
      </c>
      <c r="AT52">
        <f t="shared" si="26"/>
        <v>-2.8352567320988665E-2</v>
      </c>
      <c r="AU52">
        <f t="shared" si="23"/>
        <v>-7.1749354037211346E-2</v>
      </c>
      <c r="AW52">
        <v>49</v>
      </c>
      <c r="AX52">
        <f>IF(Z52&gt;0, (R52*SUMPRODUCT(K52:$K$98, X52:$X$98)-K52*$AZ$3)/Z52, 0)</f>
        <v>-3.7145202895073472E+17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100000</v>
      </c>
      <c r="S53">
        <f t="shared" si="1"/>
        <v>-1.8667106676758666E+18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-93.316714229551124</v>
      </c>
      <c r="AC53">
        <f t="shared" si="2"/>
        <v>-83.318494847813866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-2.0407537142111814E-11</v>
      </c>
      <c r="AI53">
        <f t="shared" si="25"/>
        <v>-2.0408095065309893E-11</v>
      </c>
      <c r="AJ53">
        <f t="shared" si="7"/>
        <v>-9.9982193817372575</v>
      </c>
      <c r="AK53">
        <f t="shared" si="22"/>
        <v>-6.5321699960685793</v>
      </c>
      <c r="AL53">
        <f t="shared" si="8"/>
        <v>-16.530389377826246</v>
      </c>
      <c r="AN53">
        <f t="shared" si="26"/>
        <v>0</v>
      </c>
      <c r="AO53">
        <f t="shared" si="26"/>
        <v>0</v>
      </c>
      <c r="AP53">
        <f t="shared" si="26"/>
        <v>-1.9305154691286696E-18</v>
      </c>
      <c r="AQ53">
        <f t="shared" si="26"/>
        <v>-7.0613780311201565E-14</v>
      </c>
      <c r="AR53">
        <f t="shared" si="26"/>
        <v>-7.0615710826670689E-14</v>
      </c>
      <c r="AS53">
        <f t="shared" si="26"/>
        <v>-3.4595652675221966E-2</v>
      </c>
      <c r="AT53">
        <f t="shared" si="26"/>
        <v>-2.2602493081145841E-2</v>
      </c>
      <c r="AU53">
        <f t="shared" si="23"/>
        <v>-5.7198145756438432E-2</v>
      </c>
      <c r="AW53">
        <v>50</v>
      </c>
      <c r="AX53">
        <f>IF(Z53&gt;0, (R53*SUMPRODUCT(K53:$K$98, X53:$X$98)-K53*$AZ$3)/Z53, 0)</f>
        <v>-1.8667106676758666E+18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100000</v>
      </c>
      <c r="S54">
        <f t="shared" si="1"/>
        <v>-9.6154558498839552E+18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-83.318494847813866</v>
      </c>
      <c r="AC54">
        <f t="shared" si="2"/>
        <v>-74.391513256976722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-3.6450857225300437E-12</v>
      </c>
      <c r="AI54">
        <f t="shared" si="25"/>
        <v>-3.6451824307808254E-12</v>
      </c>
      <c r="AJ54">
        <f t="shared" si="7"/>
        <v>-8.9269815908371442</v>
      </c>
      <c r="AK54">
        <f t="shared" si="22"/>
        <v>-5.832294639346971</v>
      </c>
      <c r="AL54">
        <f t="shared" si="8"/>
        <v>-14.75927623018776</v>
      </c>
      <c r="AN54">
        <f t="shared" si="26"/>
        <v>0</v>
      </c>
      <c r="AO54">
        <f t="shared" si="26"/>
        <v>0</v>
      </c>
      <c r="AP54">
        <f t="shared" si="26"/>
        <v>-2.9877508033613875E-19</v>
      </c>
      <c r="AQ54">
        <f t="shared" si="26"/>
        <v>-1.1261301603292197E-14</v>
      </c>
      <c r="AR54">
        <f t="shared" si="26"/>
        <v>-1.1261600378372532E-14</v>
      </c>
      <c r="AS54">
        <f t="shared" si="26"/>
        <v>-2.7579442502569478E-2</v>
      </c>
      <c r="AT54">
        <f t="shared" si="26"/>
        <v>-1.8018569101678837E-2</v>
      </c>
      <c r="AU54">
        <f t="shared" si="23"/>
        <v>-4.5598011604259574E-2</v>
      </c>
      <c r="AW54">
        <v>51</v>
      </c>
      <c r="AX54">
        <f>IF(Z54&gt;0, (R54*SUMPRODUCT(K54:$K$98, X54:$X$98)-K54*$AZ$3)/Z54, 0)</f>
        <v>-9.6154558498839552E+18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100000</v>
      </c>
      <c r="S55">
        <f t="shared" si="1"/>
        <v>-5.0804316486151381E+19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-74.391513256976722</v>
      </c>
      <c r="AC55">
        <f t="shared" si="2"/>
        <v>-66.420993979443509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-6.3519046695229158E-13</v>
      </c>
      <c r="AI55">
        <f t="shared" si="25"/>
        <v>-6.3520680931219653E-13</v>
      </c>
      <c r="AJ55">
        <f t="shared" si="7"/>
        <v>-7.9705192775332137</v>
      </c>
      <c r="AK55">
        <f t="shared" si="22"/>
        <v>-5.2074059279883711</v>
      </c>
      <c r="AL55">
        <f t="shared" si="8"/>
        <v>-13.17792520552222</v>
      </c>
      <c r="AN55">
        <f t="shared" si="26"/>
        <v>0</v>
      </c>
      <c r="AO55">
        <f t="shared" si="26"/>
        <v>0</v>
      </c>
      <c r="AP55">
        <f t="shared" si="26"/>
        <v>-4.5079344445958819E-20</v>
      </c>
      <c r="AQ55">
        <f t="shared" si="26"/>
        <v>-1.7521318839521679E-15</v>
      </c>
      <c r="AR55">
        <f t="shared" si="26"/>
        <v>-1.7521769632966136E-15</v>
      </c>
      <c r="AS55">
        <f t="shared" si="26"/>
        <v>-2.1986162709318913E-2</v>
      </c>
      <c r="AT55">
        <f t="shared" si="26"/>
        <v>-1.436429297008837E-2</v>
      </c>
      <c r="AU55">
        <f t="shared" si="23"/>
        <v>-3.6350455679409033E-2</v>
      </c>
      <c r="AW55">
        <v>52</v>
      </c>
      <c r="AX55">
        <f>IF(Z55&gt;0, (R55*SUMPRODUCT(K55:$K$98, X55:$X$98)-K55*$AZ$3)/Z55, 0)</f>
        <v>-5.0804316486151381E+19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100000</v>
      </c>
      <c r="S56">
        <f t="shared" si="1"/>
        <v>-2.7556117649373626E+20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-66.420993979443509</v>
      </c>
      <c r="AC56">
        <f t="shared" si="2"/>
        <v>-59.304458910217413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-1.079101500086769E-13</v>
      </c>
      <c r="AI56">
        <f t="shared" si="25"/>
        <v>-1.0791284017623175E-13</v>
      </c>
      <c r="AJ56">
        <f t="shared" si="7"/>
        <v>-7.1165350692260958</v>
      </c>
      <c r="AK56">
        <f t="shared" si="22"/>
        <v>-4.649469578561046</v>
      </c>
      <c r="AL56">
        <f t="shared" si="8"/>
        <v>-11.766004647787248</v>
      </c>
      <c r="AN56">
        <f t="shared" si="26"/>
        <v>0</v>
      </c>
      <c r="AO56">
        <f t="shared" si="26"/>
        <v>0</v>
      </c>
      <c r="AP56">
        <f t="shared" si="26"/>
        <v>-6.6255834600140718E-21</v>
      </c>
      <c r="AQ56">
        <f t="shared" si="26"/>
        <v>-2.6577069661631052E-16</v>
      </c>
      <c r="AR56">
        <f t="shared" si="26"/>
        <v>-2.6577732219977052E-16</v>
      </c>
      <c r="AS56">
        <f t="shared" si="26"/>
        <v>-1.7527234302709624E-2</v>
      </c>
      <c r="AT56">
        <f t="shared" si="26"/>
        <v>-1.1451126411103612E-2</v>
      </c>
      <c r="AU56">
        <f t="shared" si="23"/>
        <v>-2.89783607138135E-2</v>
      </c>
      <c r="AW56">
        <v>53</v>
      </c>
      <c r="AX56">
        <f>IF(Z56&gt;0, (R56*SUMPRODUCT(K56:$K$98, X56:$X$98)-K56*$AZ$3)/Z56, 0)</f>
        <v>-2.7556117649373626E+20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100000</v>
      </c>
      <c r="S57">
        <f t="shared" si="1"/>
        <v>-1.5357233761465454E+21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-59.304458910217413</v>
      </c>
      <c r="AC57">
        <f t="shared" si="2"/>
        <v>-52.950409741265545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-1.7858213786192544E-14</v>
      </c>
      <c r="AI57">
        <f t="shared" si="25"/>
        <v>-1.7858644775348564E-14</v>
      </c>
      <c r="AJ57">
        <f t="shared" si="7"/>
        <v>-6.3540491689518674</v>
      </c>
      <c r="AK57">
        <f t="shared" si="22"/>
        <v>-4.1513121237152193</v>
      </c>
      <c r="AL57">
        <f t="shared" si="8"/>
        <v>-10.505361292667104</v>
      </c>
      <c r="AN57">
        <f t="shared" si="26"/>
        <v>0</v>
      </c>
      <c r="AO57">
        <f t="shared" si="26"/>
        <v>0</v>
      </c>
      <c r="AP57">
        <f t="shared" si="26"/>
        <v>-9.4774852885496979E-22</v>
      </c>
      <c r="AQ57">
        <f t="shared" si="26"/>
        <v>-3.9270351950688319E-17</v>
      </c>
      <c r="AR57">
        <f t="shared" si="26"/>
        <v>-3.9271299699217174E-17</v>
      </c>
      <c r="AS57">
        <f t="shared" si="26"/>
        <v>-1.3972603876522331E-2</v>
      </c>
      <c r="AT57">
        <f t="shared" si="26"/>
        <v>-9.128767865994588E-3</v>
      </c>
      <c r="AU57">
        <f t="shared" si="23"/>
        <v>-2.3101371742516957E-2</v>
      </c>
      <c r="AW57">
        <v>54</v>
      </c>
      <c r="AX57">
        <f>IF(Z57&gt;0, (R57*SUMPRODUCT(K57:$K$98, X57:$X$98)-K57*$AZ$3)/Z57, 0)</f>
        <v>-1.5357233761465454E+21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100000</v>
      </c>
      <c r="S58">
        <f t="shared" si="1"/>
        <v>-8.8009767228506185E+21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-52.950409741265545</v>
      </c>
      <c r="AC58">
        <f t="shared" si="2"/>
        <v>-47.277151554701369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-2.8762533794557293E-15</v>
      </c>
      <c r="AI58">
        <f t="shared" si="25"/>
        <v>-2.8763205270477572E-15</v>
      </c>
      <c r="AJ58">
        <f t="shared" si="7"/>
        <v>-5.6732581865641762</v>
      </c>
      <c r="AK58">
        <f t="shared" si="22"/>
        <v>-3.7065286818885887</v>
      </c>
      <c r="AL58">
        <f t="shared" si="8"/>
        <v>-9.3797868684527685</v>
      </c>
      <c r="AN58">
        <f t="shared" si="26"/>
        <v>0</v>
      </c>
      <c r="AO58">
        <f t="shared" si="26"/>
        <v>0</v>
      </c>
      <c r="AP58">
        <f t="shared" si="26"/>
        <v>-1.3183757201261081E-22</v>
      </c>
      <c r="AQ58">
        <f t="shared" si="26"/>
        <v>-5.6472354493735409E-18</v>
      </c>
      <c r="AR58">
        <f t="shared" si="26"/>
        <v>-5.6473672869455531E-18</v>
      </c>
      <c r="AS58">
        <f t="shared" si="26"/>
        <v>-1.1138874263809271E-2</v>
      </c>
      <c r="AT58">
        <f t="shared" si="26"/>
        <v>-7.2773978523553778E-3</v>
      </c>
      <c r="AU58">
        <f t="shared" si="23"/>
        <v>-1.8416272116164655E-2</v>
      </c>
      <c r="AW58">
        <v>55</v>
      </c>
      <c r="AX58">
        <f>IF(Z58&gt;0, (R58*SUMPRODUCT(K58:$K$98, X58:$X$98)-K58*$AZ$3)/Z58, 0)</f>
        <v>-8.8009767228506185E+21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100000</v>
      </c>
      <c r="S59">
        <f t="shared" si="1"/>
        <v>-5.1899570408143226E+22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-47.277151554701369</v>
      </c>
      <c r="AC59">
        <f t="shared" si="2"/>
        <v>-42.211742459554792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-4.5047541853082931E-16</v>
      </c>
      <c r="AI59">
        <f t="shared" si="25"/>
        <v>-4.5048558521962071E-16</v>
      </c>
      <c r="AJ59">
        <f t="shared" si="7"/>
        <v>-5.0654090951465776</v>
      </c>
      <c r="AK59">
        <f t="shared" si="22"/>
        <v>-3.3094006088290961</v>
      </c>
      <c r="AL59">
        <f t="shared" si="8"/>
        <v>-8.374809703975675</v>
      </c>
      <c r="AN59">
        <f t="shared" si="26"/>
        <v>0</v>
      </c>
      <c r="AO59">
        <f t="shared" si="26"/>
        <v>0</v>
      </c>
      <c r="AP59">
        <f t="shared" si="26"/>
        <v>-1.7822567171733922E-23</v>
      </c>
      <c r="AQ59">
        <f t="shared" si="26"/>
        <v>-7.8969943614387647E-19</v>
      </c>
      <c r="AR59">
        <f t="shared" si="26"/>
        <v>-7.8971725871104824E-19</v>
      </c>
      <c r="AS59">
        <f t="shared" si="26"/>
        <v>-8.8798423659193649E-3</v>
      </c>
      <c r="AT59">
        <f t="shared" si="26"/>
        <v>-5.80149701240065E-3</v>
      </c>
      <c r="AU59">
        <f t="shared" si="23"/>
        <v>-1.4681339378320018E-2</v>
      </c>
      <c r="AW59">
        <v>56</v>
      </c>
      <c r="AX59">
        <f>IF(Z59&gt;0, (R59*SUMPRODUCT(K59:$K$98, X59:$X$98)-K59*$AZ$3)/Z59, 0)</f>
        <v>-5.1899570408143226E+22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100000</v>
      </c>
      <c r="S60">
        <f t="shared" si="1"/>
        <v>-3.1671613759256812E+23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-42.211742459554792</v>
      </c>
      <c r="AC60">
        <f t="shared" si="2"/>
        <v>-37.689055767459635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-6.8620227200245357E-17</v>
      </c>
      <c r="AI60">
        <f t="shared" si="25"/>
        <v>-6.862171469374877E-17</v>
      </c>
      <c r="AJ60">
        <f t="shared" si="7"/>
        <v>-4.5226866920951565</v>
      </c>
      <c r="AK60">
        <f t="shared" si="22"/>
        <v>-2.9548219721688356</v>
      </c>
      <c r="AL60">
        <f t="shared" si="8"/>
        <v>-7.4775086642639916</v>
      </c>
      <c r="AN60">
        <f t="shared" si="26"/>
        <v>0</v>
      </c>
      <c r="AO60">
        <f t="shared" si="26"/>
        <v>0</v>
      </c>
      <c r="AP60">
        <f t="shared" si="26"/>
        <v>-2.3282402098090925E-24</v>
      </c>
      <c r="AQ60">
        <f t="shared" si="26"/>
        <v>-1.0740508903593141E-19</v>
      </c>
      <c r="AR60">
        <f t="shared" si="26"/>
        <v>-1.0740741727614123E-19</v>
      </c>
      <c r="AS60">
        <f t="shared" si="26"/>
        <v>-7.0789559677290823E-3</v>
      </c>
      <c r="AT60">
        <f t="shared" si="26"/>
        <v>-4.6249178989163338E-3</v>
      </c>
      <c r="AU60">
        <f t="shared" si="23"/>
        <v>-1.1703873866645415E-2</v>
      </c>
      <c r="AW60">
        <v>57</v>
      </c>
      <c r="AX60">
        <f>IF(Z60&gt;0, (R60*SUMPRODUCT(K60:$K$98, X60:$X$98)-K60*$AZ$3)/Z60, 0)</f>
        <v>-3.1671613759256812E+23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100000</v>
      </c>
      <c r="S61">
        <f t="shared" si="1"/>
        <v>-2.0021310843557882E+24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-37.689055767459635</v>
      </c>
      <c r="AC61">
        <f t="shared" si="2"/>
        <v>-33.650942649517525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-1.0100192331149869E-17</v>
      </c>
      <c r="AI61">
        <f t="shared" si="25"/>
        <v>-1.0100402425676849E-17</v>
      </c>
      <c r="AJ61">
        <f t="shared" si="7"/>
        <v>-4.0381131179421104</v>
      </c>
      <c r="AK61">
        <f t="shared" si="22"/>
        <v>-2.6382339037221749</v>
      </c>
      <c r="AL61">
        <f t="shared" si="8"/>
        <v>-6.6763470216642853</v>
      </c>
      <c r="AN61">
        <f t="shared" si="26"/>
        <v>0</v>
      </c>
      <c r="AO61">
        <f t="shared" si="26"/>
        <v>0</v>
      </c>
      <c r="AP61">
        <f t="shared" si="26"/>
        <v>-2.9360904077318688E-25</v>
      </c>
      <c r="AQ61">
        <f t="shared" si="26"/>
        <v>-1.411511201460737E-20</v>
      </c>
      <c r="AR61">
        <f t="shared" si="26"/>
        <v>-1.4115405623648143E-20</v>
      </c>
      <c r="AS61">
        <f t="shared" si="26"/>
        <v>-5.6433003569268912E-3</v>
      </c>
      <c r="AT61">
        <f t="shared" si="26"/>
        <v>-3.6869562331922306E-3</v>
      </c>
      <c r="AU61">
        <f t="shared" si="23"/>
        <v>-9.3302565901191223E-3</v>
      </c>
      <c r="AW61">
        <v>58</v>
      </c>
      <c r="AX61">
        <f>IF(Z61&gt;0, (R61*SUMPRODUCT(K61:$K$98, X61:$X$98)-K61*$AZ$3)/Z61, 0)</f>
        <v>-2.0021310843557882E+24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100000</v>
      </c>
      <c r="S62">
        <f t="shared" si="1"/>
        <v>-1.3124485954726789E+25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-33.650942649517525</v>
      </c>
      <c r="AC62">
        <f t="shared" si="2"/>
        <v>-30.04548450849779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-1.4350217104663652E-18</v>
      </c>
      <c r="AI62">
        <f t="shared" si="25"/>
        <v>-1.4350503263342667E-18</v>
      </c>
      <c r="AJ62">
        <f t="shared" si="7"/>
        <v>-3.6054581410197351</v>
      </c>
      <c r="AK62">
        <f t="shared" si="22"/>
        <v>-2.3555659854662268</v>
      </c>
      <c r="AL62">
        <f t="shared" si="8"/>
        <v>-5.9610241264859614</v>
      </c>
      <c r="AN62">
        <f t="shared" si="26"/>
        <v>0</v>
      </c>
      <c r="AO62">
        <f t="shared" si="26"/>
        <v>0</v>
      </c>
      <c r="AP62">
        <f t="shared" si="26"/>
        <v>-3.570619601504716E-26</v>
      </c>
      <c r="AQ62">
        <f t="shared" si="26"/>
        <v>-1.7905857916328728E-21</v>
      </c>
      <c r="AR62">
        <f t="shared" si="26"/>
        <v>-1.7906214978288877E-21</v>
      </c>
      <c r="AS62">
        <f t="shared" si="26"/>
        <v>-4.4988044937235979E-3</v>
      </c>
      <c r="AT62">
        <f t="shared" si="26"/>
        <v>-2.9392189358994174E-3</v>
      </c>
      <c r="AU62">
        <f t="shared" si="23"/>
        <v>-7.4380234296230145E-3</v>
      </c>
      <c r="AW62">
        <v>59</v>
      </c>
      <c r="AX62">
        <f>IF(Z62&gt;0, (R62*SUMPRODUCT(K62:$K$98, X62:$X$98)-K62*$AZ$3)/Z62, 0)</f>
        <v>-1.3124485954726789E+25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100000</v>
      </c>
      <c r="S63">
        <f t="shared" si="1"/>
        <v>-8.9310060343277633E+25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-30.04548450849779</v>
      </c>
      <c r="AC63">
        <f t="shared" si="2"/>
        <v>-26.826325454015883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-1.9660037971631726E-19</v>
      </c>
      <c r="AI63">
        <f t="shared" si="25"/>
        <v>-1.9660413437807525E-19</v>
      </c>
      <c r="AJ63">
        <f t="shared" si="7"/>
        <v>-3.2191590544819064</v>
      </c>
      <c r="AK63">
        <f t="shared" si="22"/>
        <v>-2.1031839155948453</v>
      </c>
      <c r="AL63">
        <f t="shared" si="8"/>
        <v>-5.3223429700767522</v>
      </c>
      <c r="AN63">
        <f t="shared" si="26"/>
        <v>0</v>
      </c>
      <c r="AO63">
        <f t="shared" si="26"/>
        <v>0</v>
      </c>
      <c r="AP63">
        <f t="shared" si="26"/>
        <v>-4.1830153578985668E-27</v>
      </c>
      <c r="AQ63">
        <f t="shared" si="26"/>
        <v>-2.1902969181464491E-22</v>
      </c>
      <c r="AR63">
        <f t="shared" si="26"/>
        <v>-2.1903387483000284E-22</v>
      </c>
      <c r="AS63">
        <f t="shared" si="26"/>
        <v>-3.5864193986954707E-3</v>
      </c>
      <c r="AT63">
        <f t="shared" si="26"/>
        <v>-2.3431273404810405E-3</v>
      </c>
      <c r="AU63">
        <f t="shared" si="23"/>
        <v>-5.9295467391765116E-3</v>
      </c>
      <c r="AW63">
        <v>60</v>
      </c>
      <c r="AX63">
        <f>IF(Z63&gt;0, (R63*SUMPRODUCT(K63:$K$98, X63:$X$98)-K63*$AZ$3)/Z63, 0)</f>
        <v>-8.9310060343277633E+25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100000</v>
      </c>
      <c r="S64">
        <f t="shared" si="1"/>
        <v>-6.3156378432540465E+26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-26.826325454015883</v>
      </c>
      <c r="AC64">
        <f t="shared" si="2"/>
        <v>-23.952076298228466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-2.594441799178408E-20</v>
      </c>
      <c r="AI64">
        <f t="shared" si="25"/>
        <v>-2.5944892054675522E-20</v>
      </c>
      <c r="AJ64">
        <f t="shared" si="7"/>
        <v>-2.8742491557874175</v>
      </c>
      <c r="AK64">
        <f t="shared" si="22"/>
        <v>-1.8778427817811121</v>
      </c>
      <c r="AL64">
        <f t="shared" si="8"/>
        <v>-4.7520919375685295</v>
      </c>
      <c r="AN64">
        <f t="shared" si="26"/>
        <v>0</v>
      </c>
      <c r="AO64">
        <f t="shared" si="26"/>
        <v>0</v>
      </c>
      <c r="AP64">
        <f t="shared" si="26"/>
        <v>-4.7155958648607217E-28</v>
      </c>
      <c r="AQ64">
        <f t="shared" si="26"/>
        <v>-2.5807417624679862E-23</v>
      </c>
      <c r="AR64">
        <f t="shared" si="26"/>
        <v>-2.5807889184266346E-23</v>
      </c>
      <c r="AS64">
        <f t="shared" si="26"/>
        <v>-2.8590715869702423E-3</v>
      </c>
      <c r="AT64">
        <f t="shared" si="26"/>
        <v>-1.8679267701538908E-3</v>
      </c>
      <c r="AU64">
        <f t="shared" si="23"/>
        <v>-4.7269983571241328E-3</v>
      </c>
      <c r="AW64">
        <v>61</v>
      </c>
      <c r="AX64">
        <f>IF(Z64&gt;0, (R64*SUMPRODUCT(K64:$K$98, X64:$X$98)-K64*$AZ$3)/Z64, 0)</f>
        <v>-6.3156378432540465E+26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100000</v>
      </c>
      <c r="S65">
        <f t="shared" si="1"/>
        <v>-4.6474063368696437E+27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-23.952076298228466</v>
      </c>
      <c r="AC65">
        <f t="shared" si="2"/>
        <v>-21.385782409132556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-3.2944121311041035E-21</v>
      </c>
      <c r="AI65">
        <f t="shared" si="25"/>
        <v>-3.2944696518502437E-21</v>
      </c>
      <c r="AJ65">
        <f t="shared" si="7"/>
        <v>-2.5662938890959097</v>
      </c>
      <c r="AK65">
        <f t="shared" si="22"/>
        <v>-1.6766453408759927</v>
      </c>
      <c r="AL65">
        <f t="shared" si="8"/>
        <v>-4.2429392299719026</v>
      </c>
      <c r="AN65">
        <f t="shared" si="26"/>
        <v>0</v>
      </c>
      <c r="AO65">
        <f t="shared" si="26"/>
        <v>0</v>
      </c>
      <c r="AP65">
        <f t="shared" si="26"/>
        <v>-5.1086612425146357E-29</v>
      </c>
      <c r="AQ65">
        <f t="shared" si="26"/>
        <v>-2.9259070336074822E-24</v>
      </c>
      <c r="AR65">
        <f t="shared" si="26"/>
        <v>-2.9259581202199073E-24</v>
      </c>
      <c r="AS65">
        <f t="shared" si="26"/>
        <v>-2.2792343646127577E-3</v>
      </c>
      <c r="AT65">
        <f t="shared" si="26"/>
        <v>-1.4890997848803335E-3</v>
      </c>
      <c r="AU65">
        <f t="shared" si="23"/>
        <v>-3.7683341494930914E-3</v>
      </c>
      <c r="AW65">
        <v>62</v>
      </c>
      <c r="AX65">
        <f>IF(Z65&gt;0, (R65*SUMPRODUCT(K65:$K$98, X65:$X$98)-K65*$AZ$3)/Z65, 0)</f>
        <v>-4.6474063368696437E+27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100000</v>
      </c>
      <c r="S66">
        <f t="shared" si="1"/>
        <v>-3.5644775175436439E+28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-21.385782409132556</v>
      </c>
      <c r="AC66">
        <f t="shared" si="2"/>
        <v>-19.09444857958264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-4.0199559287889676E-22</v>
      </c>
      <c r="AI66">
        <f t="shared" si="25"/>
        <v>-4.0200228896846583E-22</v>
      </c>
      <c r="AJ66">
        <f t="shared" si="7"/>
        <v>-2.2913338295499166</v>
      </c>
      <c r="AK66">
        <f t="shared" si="22"/>
        <v>-1.4970047686392791</v>
      </c>
      <c r="AL66">
        <f t="shared" si="8"/>
        <v>-3.7883385981891955</v>
      </c>
      <c r="AN66">
        <f t="shared" si="26"/>
        <v>0</v>
      </c>
      <c r="AO66">
        <f t="shared" si="26"/>
        <v>0</v>
      </c>
      <c r="AP66">
        <f t="shared" si="26"/>
        <v>-5.3098936895096286E-30</v>
      </c>
      <c r="AQ66">
        <f t="shared" si="26"/>
        <v>-3.1877618120460078E-25</v>
      </c>
      <c r="AR66">
        <f t="shared" si="26"/>
        <v>-3.1878149109829025E-25</v>
      </c>
      <c r="AS66">
        <f t="shared" si="26"/>
        <v>-1.8169916809731782E-3</v>
      </c>
      <c r="AT66">
        <f t="shared" si="26"/>
        <v>-1.1871012315691433E-3</v>
      </c>
      <c r="AU66">
        <f t="shared" si="23"/>
        <v>-3.0040929125423215E-3</v>
      </c>
      <c r="AW66">
        <v>63</v>
      </c>
      <c r="AX66">
        <f>IF(Z66&gt;0, (R66*SUMPRODUCT(K66:$K$98, X66:$X$98)-K66*$AZ$3)/Z66, 0)</f>
        <v>-3.5644775175436439E+28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7">$C$6</f>
        <v>100000</v>
      </c>
      <c r="S67">
        <f t="shared" ref="S67:S69" si="28">AX67</f>
        <v>-2.8546395531461337E+29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-19.09444857958264</v>
      </c>
      <c r="AC67">
        <f t="shared" ref="AC67:AC69" si="29">S67*Z67</f>
        <v>-17.048614803198785</v>
      </c>
      <c r="AE67">
        <f t="shared" ref="AE67:AE69" si="30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1">-X67*R67</f>
        <v>-4.706078158294064E-23</v>
      </c>
      <c r="AI67">
        <f t="shared" ref="AI67:AI69" si="32">SUM(AE67:AH67)</f>
        <v>-4.7061528113916172E-23</v>
      </c>
      <c r="AJ67">
        <f t="shared" ref="AJ67:AJ69" si="33">AB67-AC67</f>
        <v>-2.045833776383855</v>
      </c>
      <c r="AK67">
        <f t="shared" si="22"/>
        <v>-1.336611400570785</v>
      </c>
      <c r="AL67">
        <f t="shared" ref="AL67:AL69" si="34">SUM(AI67:AK67)</f>
        <v>-3.38244517695464</v>
      </c>
      <c r="AN67">
        <f t="shared" si="26"/>
        <v>0</v>
      </c>
      <c r="AO67">
        <f t="shared" si="26"/>
        <v>0</v>
      </c>
      <c r="AP67">
        <f t="shared" si="26"/>
        <v>-5.2856010681094231E-31</v>
      </c>
      <c r="AQ67">
        <f t="shared" si="26"/>
        <v>-3.3320053092759122E-26</v>
      </c>
      <c r="AR67">
        <f t="shared" si="26"/>
        <v>-3.3320581652865932E-26</v>
      </c>
      <c r="AS67">
        <f t="shared" si="26"/>
        <v>-1.4484946436329551E-3</v>
      </c>
      <c r="AT67">
        <f t="shared" si="26"/>
        <v>-9.4634983384019717E-4</v>
      </c>
      <c r="AU67">
        <f t="shared" si="23"/>
        <v>-2.3948444774731523E-3</v>
      </c>
      <c r="AW67">
        <v>64</v>
      </c>
      <c r="AX67">
        <f>IF(Z67&gt;0, (R67*SUMPRODUCT(K67:$K$98, X67:$X$98)-K67*$AZ$3)/Z67, 0)</f>
        <v>-2.8546395531461337E+29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12.5</v>
      </c>
      <c r="R68">
        <f t="shared" si="27"/>
        <v>100000</v>
      </c>
      <c r="S68">
        <f t="shared" si="28"/>
        <v>-2.3918000904071909E+30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-17.048614803198785</v>
      </c>
      <c r="AC68">
        <f t="shared" si="29"/>
        <v>-15.221977502856058</v>
      </c>
      <c r="AE68">
        <f t="shared" si="30"/>
        <v>0</v>
      </c>
      <c r="AF68">
        <f t="shared" si="24"/>
        <v>0</v>
      </c>
      <c r="AG68">
        <f t="shared" si="24"/>
        <v>-7.9552935694265107E-29</v>
      </c>
      <c r="AH68">
        <f t="shared" si="31"/>
        <v>-5.2761018406521949E-24</v>
      </c>
      <c r="AI68">
        <f t="shared" si="32"/>
        <v>-5.276181393587889E-24</v>
      </c>
      <c r="AJ68">
        <f t="shared" si="33"/>
        <v>-1.8266373003427265</v>
      </c>
      <c r="AK68">
        <f t="shared" si="22"/>
        <v>-1.193403036223915</v>
      </c>
      <c r="AL68">
        <f t="shared" si="34"/>
        <v>-3.0200403365666415</v>
      </c>
      <c r="AN68">
        <f t="shared" si="26"/>
        <v>0</v>
      </c>
      <c r="AO68">
        <f t="shared" si="26"/>
        <v>0</v>
      </c>
      <c r="AP68">
        <f t="shared" si="26"/>
        <v>-5.0290359157772634E-32</v>
      </c>
      <c r="AQ68">
        <f t="shared" si="26"/>
        <v>-3.3353521677580536E-27</v>
      </c>
      <c r="AR68">
        <f t="shared" si="26"/>
        <v>-3.3354024581172114E-27</v>
      </c>
      <c r="AS68">
        <f t="shared" si="26"/>
        <v>-1.1547310615696383E-3</v>
      </c>
      <c r="AT68">
        <f t="shared" si="26"/>
        <v>-7.5442429355883052E-4</v>
      </c>
      <c r="AU68">
        <f t="shared" si="23"/>
        <v>-1.9091553551284688E-3</v>
      </c>
      <c r="AW68">
        <v>65</v>
      </c>
      <c r="AX68">
        <f>IF(Z68&gt;0, (R68*SUMPRODUCT(K68:$K$98, X68:$X$98)-K68*$AZ$3)/Z68, 0)</f>
        <v>-2.3918000904071909E+30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-15.221977502856058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-6.3642348555412087E-25</v>
      </c>
      <c r="AI69">
        <f t="shared" si="32"/>
        <v>-6.3642348555412087E-25</v>
      </c>
      <c r="AJ69">
        <f t="shared" si="33"/>
        <v>-15.221977502856058</v>
      </c>
      <c r="AK69">
        <f t="shared" si="22"/>
        <v>-1.0655384251999243</v>
      </c>
      <c r="AL69">
        <f t="shared" si="34"/>
        <v>-16.287515928055981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-3.592168511269474E-28</v>
      </c>
      <c r="AR69">
        <f t="shared" si="26"/>
        <v>-3.592168511269474E-28</v>
      </c>
      <c r="AS69">
        <f t="shared" si="26"/>
        <v>-8.5917489700121918E-3</v>
      </c>
      <c r="AT69">
        <f t="shared" si="26"/>
        <v>-6.0142242790085353E-4</v>
      </c>
      <c r="AU69">
        <f t="shared" si="23"/>
        <v>-9.1931713979130445E-3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29434.658461575422</v>
      </c>
      <c r="AO71" s="8">
        <f t="shared" si="47"/>
        <v>-2943.4658461575423</v>
      </c>
      <c r="AP71" s="8">
        <f t="shared" si="47"/>
        <v>-683.3658537998532</v>
      </c>
      <c r="AQ71" s="8">
        <f t="shared" si="47"/>
        <v>-24079.227464357842</v>
      </c>
      <c r="AR71" s="8">
        <f t="shared" si="47"/>
        <v>1728.5992972601857</v>
      </c>
      <c r="AS71" s="8">
        <f t="shared" si="47"/>
        <v>-2033.9920690278004</v>
      </c>
      <c r="AT71" s="8">
        <f t="shared" si="47"/>
        <v>1186.4953735995496</v>
      </c>
      <c r="AU71" s="8">
        <f t="shared" si="47"/>
        <v>881.10260183193998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5856.4023601464423</v>
      </c>
      <c r="K3">
        <v>1</v>
      </c>
      <c r="L3" s="2">
        <v>0</v>
      </c>
      <c r="O3">
        <f>$C$3</f>
        <v>5856.4023601464423</v>
      </c>
      <c r="P3">
        <f>O3*C5</f>
        <v>585.6402360146443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5856.4023601464423</v>
      </c>
      <c r="AF3">
        <f t="shared" ref="AF3:AG34" si="4">-$Z3*P3</f>
        <v>-585.6402360146443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4645.8051534317983</v>
      </c>
      <c r="AJ3">
        <f t="shared" ref="AJ3:AJ66" si="7">AB3-AC3</f>
        <v>0</v>
      </c>
      <c r="AL3">
        <f t="shared" ref="AL3:AL66" si="8">SUM(AI3:AK3)</f>
        <v>4645.8051534317983</v>
      </c>
      <c r="AN3">
        <f t="shared" ref="AN3:AU34" si="9">AE3*$K3</f>
        <v>5856.4023601464423</v>
      </c>
      <c r="AO3">
        <f t="shared" si="9"/>
        <v>-585.6402360146443</v>
      </c>
      <c r="AP3">
        <f t="shared" si="9"/>
        <v>-624.95697070000006</v>
      </c>
      <c r="AQ3">
        <f t="shared" si="9"/>
        <v>0</v>
      </c>
      <c r="AR3">
        <f t="shared" si="9"/>
        <v>4645.8051534317983</v>
      </c>
      <c r="AS3">
        <f t="shared" si="9"/>
        <v>0</v>
      </c>
      <c r="AT3">
        <f t="shared" si="9"/>
        <v>0</v>
      </c>
      <c r="AU3">
        <f t="shared" si="9"/>
        <v>4645.8051534317983</v>
      </c>
      <c r="AW3">
        <v>0</v>
      </c>
      <c r="AX3">
        <f>IF(Z3&gt;0, (R3*SUMPRODUCT(K3:$K$98, X3:$X$98)-K3*$AZ$3)/Z3, 0)</f>
        <v>0</v>
      </c>
      <c r="AZ3">
        <f>C6*SUMPRODUCT(X4:X98, K4:K98)/1</f>
        <v>4269.9961260349583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250000</v>
      </c>
      <c r="S4">
        <f t="shared" si="1"/>
        <v>462.60998797015486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457.49958493231725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-457.49958493231725</v>
      </c>
      <c r="AK4">
        <f>G4*SUM(AB4, AE4:AF4)</f>
        <v>0</v>
      </c>
      <c r="AL4">
        <f t="shared" si="8"/>
        <v>-719.22283493231726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-233.68147321428566</v>
      </c>
      <c r="AR4">
        <f t="shared" si="9"/>
        <v>-233.68147321428566</v>
      </c>
      <c r="AS4">
        <f t="shared" si="9"/>
        <v>-408.4817722609975</v>
      </c>
      <c r="AT4">
        <f t="shared" si="9"/>
        <v>0</v>
      </c>
      <c r="AU4">
        <f t="shared" si="9"/>
        <v>-642.16324547528325</v>
      </c>
      <c r="AW4">
        <v>1</v>
      </c>
      <c r="AX4">
        <f>IF(Z4&gt;0, (R4*SUMPRODUCT(K4:$K$98, X4:$X$98)-K4*$AZ$3)/Z4, 0)</f>
        <v>462.60998797015486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250000</v>
      </c>
      <c r="S5">
        <f t="shared" si="1"/>
        <v>646.51180093440598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457.49958493231725</v>
      </c>
      <c r="AC5">
        <f t="shared" si="2"/>
        <v>632.2998839790298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-261.50788113090294</v>
      </c>
      <c r="AI5">
        <f t="shared" si="6"/>
        <v>-273.73310043597138</v>
      </c>
      <c r="AJ5">
        <f t="shared" si="7"/>
        <v>-174.80029904671255</v>
      </c>
      <c r="AK5">
        <f>G5*SUM(AB5, AE5:AF5)</f>
        <v>32.024970945262211</v>
      </c>
      <c r="AL5">
        <f t="shared" si="8"/>
        <v>-416.50842853742171</v>
      </c>
      <c r="AN5">
        <f t="shared" si="9"/>
        <v>0</v>
      </c>
      <c r="AO5">
        <f t="shared" si="9"/>
        <v>0</v>
      </c>
      <c r="AP5">
        <f t="shared" si="9"/>
        <v>-9.7458699817191103</v>
      </c>
      <c r="AQ5">
        <f t="shared" si="9"/>
        <v>-208.47248176889582</v>
      </c>
      <c r="AR5">
        <f t="shared" si="9"/>
        <v>-218.21835175061491</v>
      </c>
      <c r="AS5">
        <f t="shared" si="9"/>
        <v>-139.3497281941267</v>
      </c>
      <c r="AT5">
        <f t="shared" si="9"/>
        <v>25.530110766312347</v>
      </c>
      <c r="AU5">
        <f t="shared" si="9"/>
        <v>-332.03796917842925</v>
      </c>
      <c r="AW5">
        <v>2</v>
      </c>
      <c r="AX5">
        <f>IF(Z5&gt;0, (R5*SUMPRODUCT(K5:$K$98, X5:$X$98)-K5*$AZ$3)/Z5, 0)</f>
        <v>646.51180093440598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250000</v>
      </c>
      <c r="S6">
        <f t="shared" si="1"/>
        <v>815.2933099649249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632.2998839790298</v>
      </c>
      <c r="AC6">
        <f t="shared" si="2"/>
        <v>788.54327030031254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-261.92385658477502</v>
      </c>
      <c r="AI6">
        <f t="shared" si="6"/>
        <v>-274.01372750396354</v>
      </c>
      <c r="AJ6">
        <f t="shared" si="7"/>
        <v>-156.24338632128274</v>
      </c>
      <c r="AK6">
        <f>G6*SUM(AB6, AE6:AF6)</f>
        <v>44.260991878532089</v>
      </c>
      <c r="AL6">
        <f t="shared" si="8"/>
        <v>-385.9961219467142</v>
      </c>
      <c r="AN6">
        <f t="shared" si="9"/>
        <v>0</v>
      </c>
      <c r="AO6">
        <f t="shared" si="9"/>
        <v>0</v>
      </c>
      <c r="AP6">
        <f t="shared" si="9"/>
        <v>-8.6053313188921638</v>
      </c>
      <c r="AQ6">
        <f t="shared" si="9"/>
        <v>-186.43222754815548</v>
      </c>
      <c r="AR6">
        <f t="shared" si="9"/>
        <v>-195.03755886704764</v>
      </c>
      <c r="AS6">
        <f t="shared" si="9"/>
        <v>-111.21095623496913</v>
      </c>
      <c r="AT6">
        <f t="shared" si="9"/>
        <v>31.504099767768942</v>
      </c>
      <c r="AU6">
        <f t="shared" si="9"/>
        <v>-274.74441533424783</v>
      </c>
      <c r="AW6">
        <v>3</v>
      </c>
      <c r="AX6">
        <f>IF(Z6&gt;0, (R6*SUMPRODUCT(K6:$K$98, X6:$X$98)-K6*$AZ$3)/Z6, 0)</f>
        <v>815.2933099649249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250000</v>
      </c>
      <c r="S7">
        <f t="shared" si="1"/>
        <v>969.97544857781816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788.54327030031254</v>
      </c>
      <c r="AC7">
        <f t="shared" si="2"/>
        <v>927.75021068981505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-262.51292860896342</v>
      </c>
      <c r="AI7">
        <f t="shared" si="6"/>
        <v>-274.4687751725296</v>
      </c>
      <c r="AJ7">
        <f t="shared" si="7"/>
        <v>-139.20694038950251</v>
      </c>
      <c r="AK7">
        <f>G7*SUM(AB7, AE7:AF7)</f>
        <v>55.19802892102188</v>
      </c>
      <c r="AL7">
        <f t="shared" si="8"/>
        <v>-358.47768664101022</v>
      </c>
      <c r="AN7">
        <f t="shared" si="9"/>
        <v>0</v>
      </c>
      <c r="AO7">
        <f t="shared" si="9"/>
        <v>0</v>
      </c>
      <c r="AP7">
        <f t="shared" si="9"/>
        <v>-7.5981566337805946</v>
      </c>
      <c r="AQ7">
        <f t="shared" si="9"/>
        <v>-166.83171194599308</v>
      </c>
      <c r="AR7">
        <f t="shared" si="9"/>
        <v>-174.42986857977365</v>
      </c>
      <c r="AS7">
        <f t="shared" si="9"/>
        <v>-88.468527256952513</v>
      </c>
      <c r="AT7">
        <f t="shared" si="9"/>
        <v>35.079345271622124</v>
      </c>
      <c r="AU7">
        <f t="shared" si="9"/>
        <v>-227.81905056510405</v>
      </c>
      <c r="AW7">
        <v>4</v>
      </c>
      <c r="AX7">
        <f>IF(Z7&gt;0, (R7*SUMPRODUCT(K7:$K$98, X7:$X$98)-K7*$AZ$3)/Z7, 0)</f>
        <v>969.97544857781816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250000</v>
      </c>
      <c r="S8">
        <f t="shared" si="1"/>
        <v>1111.878906349305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927.75021068981505</v>
      </c>
      <c r="AC8">
        <f t="shared" si="2"/>
        <v>1051.6677558310162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-263.91574821347291</v>
      </c>
      <c r="AI8">
        <f t="shared" si="6"/>
        <v>-275.73884052399279</v>
      </c>
      <c r="AJ8">
        <f t="shared" si="7"/>
        <v>-123.91754514120112</v>
      </c>
      <c r="AK8">
        <f>G8*SUM(AB8, AE8:AF8)</f>
        <v>64.942514748287053</v>
      </c>
      <c r="AL8">
        <f t="shared" si="8"/>
        <v>-334.71387091690684</v>
      </c>
      <c r="AN8">
        <f t="shared" si="9"/>
        <v>0</v>
      </c>
      <c r="AO8">
        <f t="shared" si="9"/>
        <v>0</v>
      </c>
      <c r="AP8">
        <f t="shared" si="9"/>
        <v>-6.7087400946290341</v>
      </c>
      <c r="AQ8">
        <f t="shared" si="9"/>
        <v>-149.75288318339247</v>
      </c>
      <c r="AR8">
        <f t="shared" si="9"/>
        <v>-156.46162327802151</v>
      </c>
      <c r="AS8">
        <f t="shared" si="9"/>
        <v>-70.314143007839348</v>
      </c>
      <c r="AT8">
        <f t="shared" si="9"/>
        <v>36.850126946079286</v>
      </c>
      <c r="AU8">
        <f t="shared" si="9"/>
        <v>-189.92563933978158</v>
      </c>
      <c r="AW8">
        <v>5</v>
      </c>
      <c r="AX8">
        <f>IF(Z8&gt;0, (R8*SUMPRODUCT(K8:$K$98, X8:$X$98)-K8*$AZ$3)/Z8, 0)</f>
        <v>1111.878906349305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12.5</v>
      </c>
      <c r="R9">
        <f t="shared" si="0"/>
        <v>250000</v>
      </c>
      <c r="S9">
        <f t="shared" si="1"/>
        <v>1241.836221148382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1051.6677558310162</v>
      </c>
      <c r="AC9">
        <f t="shared" si="2"/>
        <v>1161.5124236183328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-267.59630457722778</v>
      </c>
      <c r="AI9">
        <f t="shared" si="6"/>
        <v>-279.28778614941359</v>
      </c>
      <c r="AJ9">
        <f t="shared" si="7"/>
        <v>-109.84466778731667</v>
      </c>
      <c r="AK9">
        <f t="shared" ref="AK9:AK72" si="22">G9*SUM(AB9:AB9, AE9:AF9)</f>
        <v>73.616742908171133</v>
      </c>
      <c r="AL9">
        <f t="shared" si="8"/>
        <v>-315.51571102855911</v>
      </c>
      <c r="AN9">
        <f t="shared" si="9"/>
        <v>0</v>
      </c>
      <c r="AO9">
        <f t="shared" si="9"/>
        <v>0</v>
      </c>
      <c r="AP9">
        <f t="shared" si="9"/>
        <v>-5.923268417140477</v>
      </c>
      <c r="AQ9">
        <f t="shared" si="9"/>
        <v>-135.57261581086874</v>
      </c>
      <c r="AR9">
        <f t="shared" si="9"/>
        <v>-141.4958842280092</v>
      </c>
      <c r="AS9">
        <f t="shared" si="9"/>
        <v>-55.650727196438574</v>
      </c>
      <c r="AT9">
        <f t="shared" si="9"/>
        <v>37.29653299698932</v>
      </c>
      <c r="AU9">
        <f t="shared" si="9"/>
        <v>-159.85007842745847</v>
      </c>
      <c r="AW9">
        <v>6</v>
      </c>
      <c r="AX9">
        <f>IF(Z9&gt;0, (R9*SUMPRODUCT(K9:$K$98, X9:$X$98)-K9*$AZ$3)/Z9, 0)</f>
        <v>1241.836221148382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250000</v>
      </c>
      <c r="S10">
        <f t="shared" si="1"/>
        <v>1359.8836998501258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1161.5124236183328</v>
      </c>
      <c r="AC10">
        <f t="shared" si="2"/>
        <v>1257.7233354598825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-272.41993849866117</v>
      </c>
      <c r="AI10">
        <f t="shared" si="6"/>
        <v>-283.98088425820015</v>
      </c>
      <c r="AJ10">
        <f t="shared" si="7"/>
        <v>-96.21091184154966</v>
      </c>
      <c r="AK10">
        <f t="shared" si="22"/>
        <v>81.30586965328331</v>
      </c>
      <c r="AL10">
        <f t="shared" si="8"/>
        <v>-298.8859264464665</v>
      </c>
      <c r="AN10">
        <f t="shared" si="9"/>
        <v>0</v>
      </c>
      <c r="AO10">
        <f t="shared" si="9"/>
        <v>0</v>
      </c>
      <c r="AP10">
        <f t="shared" si="9"/>
        <v>-5.2295847428798581</v>
      </c>
      <c r="AQ10">
        <f t="shared" si="9"/>
        <v>-123.22894542199417</v>
      </c>
      <c r="AR10">
        <f t="shared" si="9"/>
        <v>-128.45853016487402</v>
      </c>
      <c r="AS10">
        <f t="shared" si="9"/>
        <v>-43.52093047837203</v>
      </c>
      <c r="AT10">
        <f t="shared" si="9"/>
        <v>36.778646339946448</v>
      </c>
      <c r="AU10">
        <f t="shared" si="9"/>
        <v>-135.20081430329961</v>
      </c>
      <c r="AW10">
        <v>7</v>
      </c>
      <c r="AX10">
        <f>IF(Z10&gt;0, (R10*SUMPRODUCT(K10:$K$98, X10:$X$98)-K10*$AZ$3)/Z10, 0)</f>
        <v>1359.8836998501258</v>
      </c>
    </row>
    <row r="11" spans="1:52" x14ac:dyDescent="0.25">
      <c r="A11" t="s">
        <v>33</v>
      </c>
      <c r="C11" s="12">
        <f>AU100</f>
        <v>-130.51811351485264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250000</v>
      </c>
      <c r="S11">
        <f t="shared" si="1"/>
        <v>1466.8294875960264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1257.7233354598825</v>
      </c>
      <c r="AC11">
        <f t="shared" si="2"/>
        <v>1341.4439682989762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-276.88534459770483</v>
      </c>
      <c r="AI11">
        <f t="shared" si="6"/>
        <v>-288.31683663241859</v>
      </c>
      <c r="AJ11">
        <f t="shared" si="7"/>
        <v>-83.720632839093696</v>
      </c>
      <c r="AK11">
        <f t="shared" si="22"/>
        <v>88.04063348219178</v>
      </c>
      <c r="AL11">
        <f t="shared" si="8"/>
        <v>-283.99683598932052</v>
      </c>
      <c r="AN11">
        <f t="shared" si="9"/>
        <v>0</v>
      </c>
      <c r="AO11">
        <f t="shared" si="9"/>
        <v>0</v>
      </c>
      <c r="AP11">
        <f t="shared" si="9"/>
        <v>-4.6169879036006298</v>
      </c>
      <c r="AQ11">
        <f t="shared" si="9"/>
        <v>-111.82934675630102</v>
      </c>
      <c r="AR11">
        <f t="shared" si="9"/>
        <v>-116.44633465990167</v>
      </c>
      <c r="AS11">
        <f t="shared" si="9"/>
        <v>-33.813359439528746</v>
      </c>
      <c r="AT11">
        <f t="shared" si="9"/>
        <v>35.558135244136146</v>
      </c>
      <c r="AU11">
        <f t="shared" si="9"/>
        <v>-114.70155885529427</v>
      </c>
      <c r="AW11">
        <v>8</v>
      </c>
      <c r="AX11">
        <f>IF(Z11&gt;0, (R11*SUMPRODUCT(K11:$K$98, X11:$X$98)-K11*$AZ$3)/Z11, 0)</f>
        <v>1466.8294875960264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250000</v>
      </c>
      <c r="S12">
        <f t="shared" si="1"/>
        <v>1564.1746934040727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1341.4439682989762</v>
      </c>
      <c r="AC12">
        <f t="shared" si="2"/>
        <v>1414.3910307043611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-283.26962906211793</v>
      </c>
      <c r="AI12">
        <f t="shared" si="6"/>
        <v>-294.57264269503139</v>
      </c>
      <c r="AJ12">
        <f t="shared" si="7"/>
        <v>-72.947062405384941</v>
      </c>
      <c r="AK12">
        <f t="shared" si="22"/>
        <v>93.901077780928347</v>
      </c>
      <c r="AL12">
        <f t="shared" si="8"/>
        <v>-273.61862731948798</v>
      </c>
      <c r="AN12">
        <f t="shared" si="9"/>
        <v>0</v>
      </c>
      <c r="AO12">
        <f t="shared" si="9"/>
        <v>0</v>
      </c>
      <c r="AP12">
        <f t="shared" si="9"/>
        <v>-4.0759800285320686</v>
      </c>
      <c r="AQ12">
        <f t="shared" si="9"/>
        <v>-102.14986801261314</v>
      </c>
      <c r="AR12">
        <f t="shared" si="9"/>
        <v>-106.2258480411452</v>
      </c>
      <c r="AS12">
        <f t="shared" si="9"/>
        <v>-26.305441996338711</v>
      </c>
      <c r="AT12">
        <f t="shared" si="9"/>
        <v>33.861670004377821</v>
      </c>
      <c r="AU12">
        <f t="shared" si="9"/>
        <v>-98.669620033106085</v>
      </c>
      <c r="AW12">
        <v>9</v>
      </c>
      <c r="AX12">
        <f>IF(Z12&gt;0, (R12*SUMPRODUCT(K12:$K$98, X12:$X$98)-K12*$AZ$3)/Z12, 0)</f>
        <v>1564.1746934040727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250000</v>
      </c>
      <c r="S13">
        <f t="shared" si="1"/>
        <v>1652.299040550479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1414.3910307043611</v>
      </c>
      <c r="AC13">
        <f t="shared" si="2"/>
        <v>1477.2200994432533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-289.8718882434282</v>
      </c>
      <c r="AI13">
        <f t="shared" si="6"/>
        <v>-301.04737814560036</v>
      </c>
      <c r="AJ13">
        <f t="shared" si="7"/>
        <v>-62.829068738892147</v>
      </c>
      <c r="AK13">
        <f t="shared" si="22"/>
        <v>99.007372149305283</v>
      </c>
      <c r="AL13">
        <f t="shared" si="8"/>
        <v>-264.86907473518721</v>
      </c>
      <c r="AN13">
        <f t="shared" si="9"/>
        <v>0</v>
      </c>
      <c r="AO13">
        <f t="shared" si="9"/>
        <v>0</v>
      </c>
      <c r="AP13">
        <f t="shared" si="9"/>
        <v>-3.598208654289019</v>
      </c>
      <c r="AQ13">
        <f t="shared" si="9"/>
        <v>-93.330990054393112</v>
      </c>
      <c r="AR13">
        <f t="shared" si="9"/>
        <v>-96.929198708682122</v>
      </c>
      <c r="AS13">
        <f t="shared" si="9"/>
        <v>-20.229278613840425</v>
      </c>
      <c r="AT13">
        <f t="shared" si="9"/>
        <v>31.87772405725136</v>
      </c>
      <c r="AU13">
        <f t="shared" si="9"/>
        <v>-85.280753265271187</v>
      </c>
      <c r="AW13">
        <v>10</v>
      </c>
      <c r="AX13">
        <f>IF(Z13&gt;0, (R13*SUMPRODUCT(K13:$K$98, X13:$X$98)-K13*$AZ$3)/Z13, 0)</f>
        <v>1652.299040550479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250000</v>
      </c>
      <c r="S14">
        <f t="shared" si="1"/>
        <v>1732.2991136086862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1477.2200994432533</v>
      </c>
      <c r="AC14">
        <f t="shared" si="2"/>
        <v>1531.1917314884192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-297.88961214613886</v>
      </c>
      <c r="AI14">
        <f t="shared" si="6"/>
        <v>-308.93845266868203</v>
      </c>
      <c r="AJ14">
        <f t="shared" si="7"/>
        <v>-53.971632045165961</v>
      </c>
      <c r="AK14">
        <f t="shared" si="22"/>
        <v>103.40540696102774</v>
      </c>
      <c r="AL14">
        <f t="shared" si="8"/>
        <v>-259.50467775282027</v>
      </c>
      <c r="AN14">
        <f t="shared" si="9"/>
        <v>0</v>
      </c>
      <c r="AO14">
        <f t="shared" si="9"/>
        <v>0</v>
      </c>
      <c r="AP14">
        <f t="shared" si="9"/>
        <v>-3.1762776282300504</v>
      </c>
      <c r="AQ14">
        <f t="shared" si="9"/>
        <v>-85.63614515128522</v>
      </c>
      <c r="AR14">
        <f t="shared" si="9"/>
        <v>-88.812422779515273</v>
      </c>
      <c r="AS14">
        <f t="shared" si="9"/>
        <v>-15.515554512200188</v>
      </c>
      <c r="AT14">
        <f t="shared" si="9"/>
        <v>29.726583535910883</v>
      </c>
      <c r="AU14">
        <f t="shared" si="9"/>
        <v>-74.60139375580458</v>
      </c>
      <c r="AW14">
        <v>11</v>
      </c>
      <c r="AX14">
        <f>IF(Z14&gt;0, (R14*SUMPRODUCT(K14:$K$98, X14:$X$98)-K14*$AZ$3)/Z14, 0)</f>
        <v>1732.2991136086862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250000</v>
      </c>
      <c r="S15">
        <f t="shared" si="1"/>
        <v>1804.7881973815577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1531.1917314884192</v>
      </c>
      <c r="AC15">
        <f t="shared" si="2"/>
        <v>1577.0757846403108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-309.85898705765112</v>
      </c>
      <c r="AI15">
        <f t="shared" si="6"/>
        <v>-320.78184622561594</v>
      </c>
      <c r="AJ15">
        <f t="shared" si="7"/>
        <v>-45.884053151891521</v>
      </c>
      <c r="AK15">
        <f t="shared" si="22"/>
        <v>107.18342120418936</v>
      </c>
      <c r="AL15">
        <f t="shared" si="8"/>
        <v>-259.4824781733181</v>
      </c>
      <c r="AN15">
        <f t="shared" si="9"/>
        <v>0</v>
      </c>
      <c r="AO15">
        <f t="shared" si="9"/>
        <v>0</v>
      </c>
      <c r="AP15">
        <f t="shared" si="9"/>
        <v>-2.8036258921667705</v>
      </c>
      <c r="AQ15">
        <f t="shared" si="9"/>
        <v>-79.533084302986694</v>
      </c>
      <c r="AR15">
        <f t="shared" si="9"/>
        <v>-82.336710195153458</v>
      </c>
      <c r="AS15">
        <f t="shared" si="9"/>
        <v>-11.777293607472927</v>
      </c>
      <c r="AT15">
        <f t="shared" si="9"/>
        <v>27.511314599790087</v>
      </c>
      <c r="AU15">
        <f t="shared" si="9"/>
        <v>-66.602689202836302</v>
      </c>
      <c r="AW15">
        <v>12</v>
      </c>
      <c r="AX15">
        <f>IF(Z15&gt;0, (R15*SUMPRODUCT(K15:$K$98, X15:$X$98)-K15*$AZ$3)/Z15, 0)</f>
        <v>1804.7881973815577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12.5</v>
      </c>
      <c r="R16">
        <f t="shared" si="0"/>
        <v>250000</v>
      </c>
      <c r="S16">
        <f t="shared" si="1"/>
        <v>1869.6235104267905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1577.0757846403108</v>
      </c>
      <c r="AC16">
        <f t="shared" si="2"/>
        <v>1614.9714488223033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-323.86037130114056</v>
      </c>
      <c r="AI16">
        <f t="shared" si="6"/>
        <v>-334.65780885886068</v>
      </c>
      <c r="AJ16">
        <f t="shared" si="7"/>
        <v>-37.895664181992515</v>
      </c>
      <c r="AK16">
        <f t="shared" si="22"/>
        <v>110.39530492482176</v>
      </c>
      <c r="AL16">
        <f t="shared" si="8"/>
        <v>-262.15816811603145</v>
      </c>
      <c r="AN16">
        <f t="shared" si="9"/>
        <v>0</v>
      </c>
      <c r="AO16">
        <f t="shared" si="9"/>
        <v>0</v>
      </c>
      <c r="AP16">
        <f t="shared" si="9"/>
        <v>-2.4744940077677233</v>
      </c>
      <c r="AQ16">
        <f t="shared" si="9"/>
        <v>-74.220438308078982</v>
      </c>
      <c r="AR16">
        <f t="shared" si="9"/>
        <v>-76.6949323158467</v>
      </c>
      <c r="AS16">
        <f t="shared" si="9"/>
        <v>-8.6847081483394462</v>
      </c>
      <c r="AT16">
        <f t="shared" si="9"/>
        <v>25.299754600279631</v>
      </c>
      <c r="AU16">
        <f t="shared" si="9"/>
        <v>-60.079885863906512</v>
      </c>
      <c r="AW16">
        <v>13</v>
      </c>
      <c r="AX16">
        <f>IF(Z16&gt;0, (R16*SUMPRODUCT(K16:$K$98, X16:$X$98)-K16*$AZ$3)/Z16, 0)</f>
        <v>1869.6235104267905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12.5</v>
      </c>
      <c r="R17">
        <f t="shared" si="0"/>
        <v>250000</v>
      </c>
      <c r="S17">
        <f t="shared" si="1"/>
        <v>1927.368610370173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1614.9714488223033</v>
      </c>
      <c r="AC17">
        <f t="shared" si="2"/>
        <v>1645.5981073758132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-337.86434620862997</v>
      </c>
      <c r="AI17">
        <f t="shared" si="6"/>
        <v>-348.53691617346249</v>
      </c>
      <c r="AJ17">
        <f t="shared" si="7"/>
        <v>-30.626658553509969</v>
      </c>
      <c r="AK17">
        <f t="shared" si="22"/>
        <v>113.04800141756124</v>
      </c>
      <c r="AL17">
        <f t="shared" si="8"/>
        <v>-266.11557330941122</v>
      </c>
      <c r="AN17">
        <f t="shared" si="9"/>
        <v>0</v>
      </c>
      <c r="AO17">
        <f t="shared" si="9"/>
        <v>0</v>
      </c>
      <c r="AP17">
        <f t="shared" si="9"/>
        <v>-2.1838192663341438</v>
      </c>
      <c r="AQ17">
        <f t="shared" si="9"/>
        <v>-69.133739210804521</v>
      </c>
      <c r="AR17">
        <f t="shared" si="9"/>
        <v>-71.317558477138661</v>
      </c>
      <c r="AS17">
        <f t="shared" si="9"/>
        <v>-6.2668211342704598</v>
      </c>
      <c r="AT17">
        <f t="shared" si="9"/>
        <v>23.131860866663743</v>
      </c>
      <c r="AU17">
        <f t="shared" si="9"/>
        <v>-54.452518744745383</v>
      </c>
      <c r="AW17">
        <v>14</v>
      </c>
      <c r="AX17">
        <f>IF(Z17&gt;0, (R17*SUMPRODUCT(K17:$K$98, X17:$X$98)-K17*$AZ$3)/Z17, 0)</f>
        <v>1927.368610370173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250000</v>
      </c>
      <c r="S18">
        <f t="shared" si="1"/>
        <v>1979.0986860905259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1645.5981073758132</v>
      </c>
      <c r="AC18">
        <f t="shared" si="2"/>
        <v>1670.0778475057132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-352.43728962907358</v>
      </c>
      <c r="AI18">
        <f t="shared" si="6"/>
        <v>-362.98551202977632</v>
      </c>
      <c r="AJ18">
        <f t="shared" si="7"/>
        <v>-24.479740129899938</v>
      </c>
      <c r="AK18">
        <f t="shared" si="22"/>
        <v>115.19186751630694</v>
      </c>
      <c r="AL18">
        <f t="shared" si="8"/>
        <v>-272.2733846433693</v>
      </c>
      <c r="AN18">
        <f t="shared" si="9"/>
        <v>0</v>
      </c>
      <c r="AO18">
        <f t="shared" si="9"/>
        <v>0</v>
      </c>
      <c r="AP18">
        <f t="shared" si="9"/>
        <v>-1.9271207955916643</v>
      </c>
      <c r="AQ18">
        <f t="shared" si="9"/>
        <v>-64.388975145319506</v>
      </c>
      <c r="AR18">
        <f t="shared" si="9"/>
        <v>-66.316095940911168</v>
      </c>
      <c r="AS18">
        <f t="shared" si="9"/>
        <v>-4.4723569984519029</v>
      </c>
      <c r="AT18">
        <f t="shared" si="9"/>
        <v>21.045123523270245</v>
      </c>
      <c r="AU18">
        <f t="shared" si="9"/>
        <v>-49.743329416092827</v>
      </c>
      <c r="AW18">
        <v>15</v>
      </c>
      <c r="AX18">
        <f>IF(Z18&gt;0, (R18*SUMPRODUCT(K18:$K$98, X18:$X$98)-K18*$AZ$3)/Z18, 0)</f>
        <v>1979.0986860905259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250000</v>
      </c>
      <c r="S19">
        <f t="shared" si="1"/>
        <v>2025.6486916445244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1670.0778475057132</v>
      </c>
      <c r="AC19">
        <f t="shared" si="2"/>
        <v>1689.2723360574505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-369.44980186902882</v>
      </c>
      <c r="AI19">
        <f t="shared" si="6"/>
        <v>-379.87406955563108</v>
      </c>
      <c r="AJ19">
        <f t="shared" si="7"/>
        <v>-19.194488551737322</v>
      </c>
      <c r="AK19">
        <f t="shared" si="22"/>
        <v>116.90544932539993</v>
      </c>
      <c r="AL19">
        <f t="shared" si="8"/>
        <v>-282.1631087819685</v>
      </c>
      <c r="AN19">
        <f t="shared" si="9"/>
        <v>0</v>
      </c>
      <c r="AO19">
        <f t="shared" si="9"/>
        <v>0</v>
      </c>
      <c r="AP19">
        <f t="shared" si="9"/>
        <v>-1.7004238685352091</v>
      </c>
      <c r="AQ19">
        <f t="shared" si="9"/>
        <v>-60.26526564845603</v>
      </c>
      <c r="AR19">
        <f t="shared" si="9"/>
        <v>-61.96568951699124</v>
      </c>
      <c r="AS19">
        <f t="shared" si="9"/>
        <v>-3.1310368707865037</v>
      </c>
      <c r="AT19">
        <f t="shared" si="9"/>
        <v>19.069811172465961</v>
      </c>
      <c r="AU19">
        <f t="shared" si="9"/>
        <v>-46.026915215311789</v>
      </c>
      <c r="AW19">
        <v>16</v>
      </c>
      <c r="AX19">
        <f>IF(Z19&gt;0, (R19*SUMPRODUCT(K19:$K$98, X19:$X$98)-K19*$AZ$3)/Z19, 0)</f>
        <v>2025.6486916445244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250000</v>
      </c>
      <c r="S20">
        <f t="shared" si="1"/>
        <v>2067.3707823289592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1689.2723360574505</v>
      </c>
      <c r="AC20">
        <f t="shared" si="2"/>
        <v>1703.635162995653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-385.79088887204756</v>
      </c>
      <c r="AI20">
        <f t="shared" si="6"/>
        <v>-396.09162433734019</v>
      </c>
      <c r="AJ20">
        <f t="shared" si="7"/>
        <v>-14.362826938202488</v>
      </c>
      <c r="AK20">
        <f t="shared" si="22"/>
        <v>118.24906352402155</v>
      </c>
      <c r="AL20">
        <f t="shared" si="8"/>
        <v>-292.20538775152113</v>
      </c>
      <c r="AN20">
        <f t="shared" si="9"/>
        <v>0</v>
      </c>
      <c r="AO20">
        <f t="shared" si="9"/>
        <v>0</v>
      </c>
      <c r="AP20">
        <f t="shared" si="9"/>
        <v>-1.5002438279500192</v>
      </c>
      <c r="AQ20">
        <f t="shared" si="9"/>
        <v>-56.18825974706256</v>
      </c>
      <c r="AR20">
        <f t="shared" si="9"/>
        <v>-57.688503575012575</v>
      </c>
      <c r="AS20">
        <f t="shared" si="9"/>
        <v>-2.0918644633245544</v>
      </c>
      <c r="AT20">
        <f t="shared" si="9"/>
        <v>17.222306922697335</v>
      </c>
      <c r="AU20">
        <f t="shared" si="9"/>
        <v>-42.558061115639795</v>
      </c>
      <c r="AW20">
        <v>17</v>
      </c>
      <c r="AX20">
        <f>IF(Z20&gt;0, (R20*SUMPRODUCT(K20:$K$98, X20:$X$98)-K20*$AZ$3)/Z20, 0)</f>
        <v>2067.3707823289592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250000</v>
      </c>
      <c r="S21">
        <f t="shared" si="1"/>
        <v>2105.2317521071263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1703.635162995653</v>
      </c>
      <c r="AC21">
        <f t="shared" si="2"/>
        <v>1714.0791287723923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-404.62916423872935</v>
      </c>
      <c r="AI21">
        <f t="shared" si="6"/>
        <v>-414.80666089115709</v>
      </c>
      <c r="AJ21">
        <f t="shared" si="7"/>
        <v>-10.443965776739333</v>
      </c>
      <c r="AK21">
        <f t="shared" si="22"/>
        <v>119.25446140969572</v>
      </c>
      <c r="AL21">
        <f t="shared" si="8"/>
        <v>-305.99616525820068</v>
      </c>
      <c r="AN21">
        <f t="shared" si="9"/>
        <v>0</v>
      </c>
      <c r="AO21">
        <f t="shared" si="9"/>
        <v>0</v>
      </c>
      <c r="AP21">
        <f t="shared" si="9"/>
        <v>-1.323477493101038</v>
      </c>
      <c r="AQ21">
        <f t="shared" si="9"/>
        <v>-52.617810667075815</v>
      </c>
      <c r="AR21">
        <f t="shared" si="9"/>
        <v>-53.941288160176846</v>
      </c>
      <c r="AS21">
        <f t="shared" si="9"/>
        <v>-1.3581290288054084</v>
      </c>
      <c r="AT21">
        <f t="shared" si="9"/>
        <v>15.507801281366119</v>
      </c>
      <c r="AU21">
        <f t="shared" si="9"/>
        <v>-39.791615907616134</v>
      </c>
      <c r="AW21">
        <v>18</v>
      </c>
      <c r="AX21">
        <f>IF(Z21&gt;0, (R21*SUMPRODUCT(K21:$K$98, X21:$X$98)-K21*$AZ$3)/Z21, 0)</f>
        <v>2105.2317521071263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12.5</v>
      </c>
      <c r="R22">
        <f t="shared" si="0"/>
        <v>250000</v>
      </c>
      <c r="S22">
        <f t="shared" si="1"/>
        <v>2139.5359279269296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1714.0791287723923</v>
      </c>
      <c r="AC22">
        <f t="shared" si="2"/>
        <v>1720.9543766087108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-424.75415889027761</v>
      </c>
      <c r="AI22">
        <f t="shared" si="6"/>
        <v>-434.80864286823657</v>
      </c>
      <c r="AJ22">
        <f t="shared" si="7"/>
        <v>-6.8752478363185219</v>
      </c>
      <c r="AK22">
        <f t="shared" si="22"/>
        <v>119.98553901406747</v>
      </c>
      <c r="AL22">
        <f t="shared" si="8"/>
        <v>-321.69835169048764</v>
      </c>
      <c r="AN22">
        <f t="shared" si="9"/>
        <v>0</v>
      </c>
      <c r="AO22">
        <f t="shared" si="9"/>
        <v>0</v>
      </c>
      <c r="AP22">
        <f t="shared" si="9"/>
        <v>-1.1673937279766908</v>
      </c>
      <c r="AQ22">
        <f t="shared" si="9"/>
        <v>-49.316836359530626</v>
      </c>
      <c r="AR22">
        <f t="shared" si="9"/>
        <v>-50.484230087507314</v>
      </c>
      <c r="AS22">
        <f t="shared" si="9"/>
        <v>-0.79826286659744006</v>
      </c>
      <c r="AT22">
        <f t="shared" si="9"/>
        <v>13.931134208377228</v>
      </c>
      <c r="AU22">
        <f t="shared" si="9"/>
        <v>-37.351358745727531</v>
      </c>
      <c r="AW22">
        <v>19</v>
      </c>
      <c r="AX22">
        <f>IF(Z22&gt;0, (R22*SUMPRODUCT(K22:$K$98, X22:$X$98)-K22*$AZ$3)/Z22, 0)</f>
        <v>2139.5359279269296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250000</v>
      </c>
      <c r="S23">
        <f t="shared" si="1"/>
        <v>2170.7901349374679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1720.9543766087108</v>
      </c>
      <c r="AC23">
        <f t="shared" si="2"/>
        <v>1724.756342484354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-446.46051309536733</v>
      </c>
      <c r="AI23">
        <f t="shared" si="6"/>
        <v>-456.39212920789191</v>
      </c>
      <c r="AJ23">
        <f t="shared" si="7"/>
        <v>-3.8019658756431909</v>
      </c>
      <c r="AK23">
        <f t="shared" si="22"/>
        <v>120.46680636260977</v>
      </c>
      <c r="AL23">
        <f t="shared" si="8"/>
        <v>-339.72728872092534</v>
      </c>
      <c r="AN23">
        <f t="shared" si="9"/>
        <v>0</v>
      </c>
      <c r="AO23">
        <f t="shared" si="9"/>
        <v>0</v>
      </c>
      <c r="AP23">
        <f t="shared" si="9"/>
        <v>-1.0295785144086675</v>
      </c>
      <c r="AQ23">
        <f t="shared" si="9"/>
        <v>-46.283117128861022</v>
      </c>
      <c r="AR23">
        <f t="shared" si="9"/>
        <v>-47.312695643269684</v>
      </c>
      <c r="AS23">
        <f t="shared" si="9"/>
        <v>-0.39413750327509617</v>
      </c>
      <c r="AT23">
        <f t="shared" si="9"/>
        <v>12.488404115213436</v>
      </c>
      <c r="AU23">
        <f t="shared" si="9"/>
        <v>-35.218429031331347</v>
      </c>
      <c r="AW23">
        <v>20</v>
      </c>
      <c r="AX23">
        <f>IF(Z23&gt;0, (R23*SUMPRODUCT(K23:$K$98, X23:$X$98)-K23*$AZ$3)/Z23, 0)</f>
        <v>2170.7901349374679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250000</v>
      </c>
      <c r="S24">
        <f t="shared" si="1"/>
        <v>2199.4192397210654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1724.756342484354</v>
      </c>
      <c r="AC24">
        <f t="shared" si="2"/>
        <v>1725.9007273511843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-469.12922279424572</v>
      </c>
      <c r="AI24">
        <f t="shared" si="6"/>
        <v>-478.9380662845054</v>
      </c>
      <c r="AJ24">
        <f t="shared" si="7"/>
        <v>-1.1443848668302508</v>
      </c>
      <c r="AK24">
        <f t="shared" si="22"/>
        <v>120.7329439739048</v>
      </c>
      <c r="AL24">
        <f t="shared" si="8"/>
        <v>-359.34950717743084</v>
      </c>
      <c r="AN24">
        <f t="shared" si="9"/>
        <v>0</v>
      </c>
      <c r="AO24">
        <f t="shared" si="9"/>
        <v>0</v>
      </c>
      <c r="AP24">
        <f t="shared" si="9"/>
        <v>-0.9079027444803448</v>
      </c>
      <c r="AQ24">
        <f t="shared" si="9"/>
        <v>-43.422418689193719</v>
      </c>
      <c r="AR24">
        <f t="shared" si="9"/>
        <v>-44.330321433674065</v>
      </c>
      <c r="AS24">
        <f t="shared" si="9"/>
        <v>-0.10592381888534499</v>
      </c>
      <c r="AT24">
        <f t="shared" si="9"/>
        <v>11.174994411109548</v>
      </c>
      <c r="AU24">
        <f t="shared" si="9"/>
        <v>-33.261250841449858</v>
      </c>
      <c r="AW24">
        <v>21</v>
      </c>
      <c r="AX24">
        <f>IF(Z24&gt;0, (R24*SUMPRODUCT(K24:$K$98, X24:$X$98)-K24*$AZ$3)/Z24, 0)</f>
        <v>2199.4192397210654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12.5</v>
      </c>
      <c r="R25">
        <f t="shared" si="0"/>
        <v>250000</v>
      </c>
      <c r="S25">
        <f t="shared" si="1"/>
        <v>2225.9354175822514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1725.9007273511843</v>
      </c>
      <c r="AC25">
        <f t="shared" si="2"/>
        <v>1724.8242925867139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-496.06068006420327</v>
      </c>
      <c r="AI25">
        <f t="shared" si="6"/>
        <v>-505.74663208555711</v>
      </c>
      <c r="AJ25">
        <f t="shared" si="7"/>
        <v>1.0764347644703776</v>
      </c>
      <c r="AK25">
        <f t="shared" si="22"/>
        <v>120.81305091458292</v>
      </c>
      <c r="AL25">
        <f t="shared" si="8"/>
        <v>-383.85714640650383</v>
      </c>
      <c r="AN25">
        <f t="shared" si="9"/>
        <v>0</v>
      </c>
      <c r="AO25">
        <f t="shared" si="9"/>
        <v>0</v>
      </c>
      <c r="AP25">
        <f t="shared" si="9"/>
        <v>-0.80047139092833797</v>
      </c>
      <c r="AQ25">
        <f t="shared" si="9"/>
        <v>-40.995699925049621</v>
      </c>
      <c r="AR25">
        <f t="shared" si="9"/>
        <v>-41.796171315977958</v>
      </c>
      <c r="AS25">
        <f t="shared" si="9"/>
        <v>8.8959271247637667E-2</v>
      </c>
      <c r="AT25">
        <f t="shared" si="9"/>
        <v>9.9842938200281441</v>
      </c>
      <c r="AU25">
        <f t="shared" si="9"/>
        <v>-31.722918224702177</v>
      </c>
      <c r="AW25">
        <v>22</v>
      </c>
      <c r="AX25">
        <f>IF(Z25&gt;0, (R25*SUMPRODUCT(K25:$K$98, X25:$X$98)-K25*$AZ$3)/Z25, 0)</f>
        <v>2225.9354175822514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12.5</v>
      </c>
      <c r="R26">
        <f t="shared" si="0"/>
        <v>250000</v>
      </c>
      <c r="S26">
        <f t="shared" si="1"/>
        <v>2250.4481051849161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1724.8242925867139</v>
      </c>
      <c r="AC26">
        <f t="shared" si="2"/>
        <v>1721.6375068801685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-526.88363260093831</v>
      </c>
      <c r="AI26">
        <f t="shared" si="6"/>
        <v>-536.44638092044852</v>
      </c>
      <c r="AJ26">
        <f t="shared" si="7"/>
        <v>3.1867857065453791</v>
      </c>
      <c r="AK26">
        <f t="shared" si="22"/>
        <v>120.73770048106998</v>
      </c>
      <c r="AL26">
        <f t="shared" si="8"/>
        <v>-412.52189473283318</v>
      </c>
      <c r="AN26">
        <f t="shared" si="9"/>
        <v>0</v>
      </c>
      <c r="AO26">
        <f t="shared" si="9"/>
        <v>0</v>
      </c>
      <c r="AP26">
        <f t="shared" si="9"/>
        <v>-0.70561564974462532</v>
      </c>
      <c r="AQ26">
        <f t="shared" si="9"/>
        <v>-38.87766616203902</v>
      </c>
      <c r="AR26">
        <f t="shared" si="9"/>
        <v>-39.583281811783642</v>
      </c>
      <c r="AS26">
        <f t="shared" si="9"/>
        <v>0.23514640266471673</v>
      </c>
      <c r="AT26">
        <f t="shared" si="9"/>
        <v>8.9089880991435777</v>
      </c>
      <c r="AU26">
        <f t="shared" si="9"/>
        <v>-30.43914730997535</v>
      </c>
      <c r="AW26">
        <v>23</v>
      </c>
      <c r="AX26">
        <f>IF(Z26&gt;0, (R26*SUMPRODUCT(K26:$K$98, X26:$X$98)-K26*$AZ$3)/Z26, 0)</f>
        <v>2250.4481051849161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250000</v>
      </c>
      <c r="S27">
        <f t="shared" si="1"/>
        <v>2276.1693635982315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1721.6375068801685</v>
      </c>
      <c r="AC27">
        <f t="shared" si="2"/>
        <v>1716.5177998417928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-810.99335187176564</v>
      </c>
      <c r="AI27">
        <f t="shared" si="6"/>
        <v>-820.41992304048722</v>
      </c>
      <c r="AJ27">
        <f t="shared" si="7"/>
        <v>5.1197070383757364</v>
      </c>
      <c r="AK27">
        <f t="shared" si="22"/>
        <v>120.5146254816118</v>
      </c>
      <c r="AL27">
        <f t="shared" si="8"/>
        <v>-694.78559052049968</v>
      </c>
      <c r="AN27">
        <f t="shared" si="9"/>
        <v>0</v>
      </c>
      <c r="AO27">
        <f t="shared" si="9"/>
        <v>0</v>
      </c>
      <c r="AP27">
        <f t="shared" si="9"/>
        <v>-0.62104233586566626</v>
      </c>
      <c r="AQ27">
        <f t="shared" si="9"/>
        <v>-53.429947814871696</v>
      </c>
      <c r="AR27">
        <f t="shared" si="9"/>
        <v>-54.050990150737363</v>
      </c>
      <c r="AS27">
        <f t="shared" si="9"/>
        <v>0.33729706816523941</v>
      </c>
      <c r="AT27">
        <f t="shared" si="9"/>
        <v>7.9397570097830776</v>
      </c>
      <c r="AU27">
        <f t="shared" si="9"/>
        <v>-45.773936072789049</v>
      </c>
      <c r="AW27">
        <v>24</v>
      </c>
      <c r="AX27">
        <f>IF(Z27&gt;0, (R27*SUMPRODUCT(K27:$K$98, X27:$X$98)-K27*$AZ$3)/Z27, 0)</f>
        <v>2276.1693635982315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250000</v>
      </c>
      <c r="S28">
        <f t="shared" si="1"/>
        <v>2281.5869931452253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1716.5177998417928</v>
      </c>
      <c r="AC28">
        <f t="shared" si="2"/>
        <v>1693.2288869587642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-1114.1863994238352</v>
      </c>
      <c r="AI28">
        <f t="shared" si="6"/>
        <v>-1123.4629955608982</v>
      </c>
      <c r="AJ28">
        <f t="shared" si="7"/>
        <v>23.288912883028615</v>
      </c>
      <c r="AK28">
        <f t="shared" si="22"/>
        <v>120.15624598892551</v>
      </c>
      <c r="AL28">
        <f t="shared" si="8"/>
        <v>-980.01783668894404</v>
      </c>
      <c r="AN28">
        <f t="shared" si="9"/>
        <v>0</v>
      </c>
      <c r="AO28">
        <f t="shared" si="9"/>
        <v>0</v>
      </c>
      <c r="AP28">
        <f t="shared" si="9"/>
        <v>-0.54568005833191846</v>
      </c>
      <c r="AQ28">
        <f t="shared" si="9"/>
        <v>-65.54012812965999</v>
      </c>
      <c r="AR28">
        <f t="shared" si="9"/>
        <v>-66.085808187991901</v>
      </c>
      <c r="AS28">
        <f t="shared" si="9"/>
        <v>1.3699308617871215</v>
      </c>
      <c r="AT28">
        <f t="shared" si="9"/>
        <v>7.0679876919745634</v>
      </c>
      <c r="AU28">
        <f t="shared" si="9"/>
        <v>-57.647889634230211</v>
      </c>
      <c r="AW28">
        <v>25</v>
      </c>
      <c r="AX28">
        <f>IF(Z28&gt;0, (R28*SUMPRODUCT(K28:$K$98, X28:$X$98)-K28*$AZ$3)/Z28, 0)</f>
        <v>2281.5869931452253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250000</v>
      </c>
      <c r="S29">
        <f t="shared" si="1"/>
        <v>2269.7144400208958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1693.2288869587642</v>
      </c>
      <c r="AC29">
        <f t="shared" si="2"/>
        <v>1654.6003971611069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-1428.9639004424455</v>
      </c>
      <c r="AI29">
        <f t="shared" si="6"/>
        <v>-1438.0762824231158</v>
      </c>
      <c r="AJ29">
        <f t="shared" si="7"/>
        <v>38.628489797657267</v>
      </c>
      <c r="AK29">
        <f t="shared" si="22"/>
        <v>118.5260220871135</v>
      </c>
      <c r="AL29">
        <f t="shared" si="8"/>
        <v>-1280.9217705383451</v>
      </c>
      <c r="AN29">
        <f t="shared" si="9"/>
        <v>0</v>
      </c>
      <c r="AO29">
        <f t="shared" si="9"/>
        <v>0</v>
      </c>
      <c r="AP29">
        <f t="shared" si="9"/>
        <v>-0.47858967738411395</v>
      </c>
      <c r="AQ29">
        <f t="shared" si="9"/>
        <v>-75.050340685562517</v>
      </c>
      <c r="AR29">
        <f t="shared" si="9"/>
        <v>-75.528930362946639</v>
      </c>
      <c r="AS29">
        <f t="shared" si="9"/>
        <v>2.0287995509091035</v>
      </c>
      <c r="AT29">
        <f t="shared" si="9"/>
        <v>6.2250826175441638</v>
      </c>
      <c r="AU29">
        <f t="shared" si="9"/>
        <v>-67.275048194493365</v>
      </c>
      <c r="AW29">
        <v>26</v>
      </c>
      <c r="AX29">
        <f>IF(Z29&gt;0, (R29*SUMPRODUCT(K29:$K$98, X29:$X$98)-K29*$AZ$3)/Z29, 0)</f>
        <v>2269.7144400208958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250000</v>
      </c>
      <c r="S30">
        <f t="shared" si="1"/>
        <v>2244.0782968579738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1654.6003971611069</v>
      </c>
      <c r="AC30">
        <f t="shared" si="2"/>
        <v>1603.5783049862607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-1779.6245086317808</v>
      </c>
      <c r="AI30">
        <f t="shared" si="6"/>
        <v>-1788.556785567213</v>
      </c>
      <c r="AJ30">
        <f t="shared" si="7"/>
        <v>51.022092174846193</v>
      </c>
      <c r="AK30">
        <f t="shared" si="22"/>
        <v>115.8220278012775</v>
      </c>
      <c r="AL30">
        <f t="shared" si="8"/>
        <v>-1621.7126655910893</v>
      </c>
      <c r="AN30">
        <f t="shared" si="9"/>
        <v>0</v>
      </c>
      <c r="AO30">
        <f t="shared" si="9"/>
        <v>0</v>
      </c>
      <c r="AP30">
        <f t="shared" si="9"/>
        <v>-0.41886644163149545</v>
      </c>
      <c r="AQ30">
        <f t="shared" si="9"/>
        <v>-83.452963982103782</v>
      </c>
      <c r="AR30">
        <f t="shared" si="9"/>
        <v>-83.87183042373529</v>
      </c>
      <c r="AS30">
        <f t="shared" si="9"/>
        <v>2.3926085530439405</v>
      </c>
      <c r="AT30">
        <f t="shared" si="9"/>
        <v>5.4313095080183276</v>
      </c>
      <c r="AU30">
        <f t="shared" si="9"/>
        <v>-76.047912362673017</v>
      </c>
      <c r="AW30">
        <v>27</v>
      </c>
      <c r="AX30">
        <f>IF(Z30&gt;0, (R30*SUMPRODUCT(K30:$K$98, X30:$X$98)-K30*$AZ$3)/Z30, 0)</f>
        <v>2244.0782968579738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250000</v>
      </c>
      <c r="S31">
        <f t="shared" si="1"/>
        <v>2206.0987398674192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1603.5783049862607</v>
      </c>
      <c r="AC31">
        <f t="shared" si="2"/>
        <v>1541.5791343172968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-2163.9182255069936</v>
      </c>
      <c r="AI31">
        <f t="shared" si="6"/>
        <v>-2172.6529837617959</v>
      </c>
      <c r="AJ31">
        <f t="shared" si="7"/>
        <v>61.99917066896387</v>
      </c>
      <c r="AK31">
        <f t="shared" si="22"/>
        <v>112.25048134903827</v>
      </c>
      <c r="AL31">
        <f t="shared" si="8"/>
        <v>-1998.4033317437938</v>
      </c>
      <c r="AN31">
        <f t="shared" si="9"/>
        <v>0</v>
      </c>
      <c r="AO31">
        <f t="shared" si="9"/>
        <v>0</v>
      </c>
      <c r="AP31">
        <f t="shared" si="9"/>
        <v>-0.36571793179584439</v>
      </c>
      <c r="AQ31">
        <f t="shared" si="9"/>
        <v>-90.601671497049381</v>
      </c>
      <c r="AR31">
        <f t="shared" si="9"/>
        <v>-90.967389428845209</v>
      </c>
      <c r="AS31">
        <f t="shared" si="9"/>
        <v>2.5958598748447987</v>
      </c>
      <c r="AT31">
        <f t="shared" si="9"/>
        <v>4.6998454547368311</v>
      </c>
      <c r="AU31">
        <f t="shared" si="9"/>
        <v>-83.671684099263587</v>
      </c>
      <c r="AW31">
        <v>28</v>
      </c>
      <c r="AX31">
        <f>IF(Z31&gt;0, (R31*SUMPRODUCT(K31:$K$98, X31:$X$98)-K31*$AZ$3)/Z31, 0)</f>
        <v>2206.0987398674192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250000</v>
      </c>
      <c r="S32">
        <f t="shared" si="1"/>
        <v>2157.1636136755869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1541.5791343172968</v>
      </c>
      <c r="AC32">
        <f t="shared" si="2"/>
        <v>1470.1326354212651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-2570.2427963635914</v>
      </c>
      <c r="AI32">
        <f t="shared" si="6"/>
        <v>-2578.7616948960276</v>
      </c>
      <c r="AJ32">
        <f t="shared" si="7"/>
        <v>71.446498896031699</v>
      </c>
      <c r="AK32">
        <f t="shared" si="22"/>
        <v>107.91053940221079</v>
      </c>
      <c r="AL32">
        <f t="shared" si="8"/>
        <v>-2399.4046565977851</v>
      </c>
      <c r="AN32">
        <f t="shared" si="9"/>
        <v>0</v>
      </c>
      <c r="AO32">
        <f t="shared" si="9"/>
        <v>0</v>
      </c>
      <c r="AP32">
        <f t="shared" si="9"/>
        <v>-0.31846432436715649</v>
      </c>
      <c r="AQ32">
        <f t="shared" si="9"/>
        <v>-96.084092619119176</v>
      </c>
      <c r="AR32">
        <f t="shared" si="9"/>
        <v>-96.402556943486331</v>
      </c>
      <c r="AS32">
        <f t="shared" si="9"/>
        <v>2.670904097834883</v>
      </c>
      <c r="AT32">
        <f t="shared" si="9"/>
        <v>4.0340493424086556</v>
      </c>
      <c r="AU32">
        <f t="shared" si="9"/>
        <v>-89.697603503242789</v>
      </c>
      <c r="AW32">
        <v>29</v>
      </c>
      <c r="AX32">
        <f>IF(Z32&gt;0, (R32*SUMPRODUCT(K32:$K$98, X32:$X$98)-K32*$AZ$3)/Z32, 0)</f>
        <v>2157.1636136755869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250000</v>
      </c>
      <c r="S33">
        <f t="shared" si="1"/>
        <v>2099.3517373463569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1470.1326354212651</v>
      </c>
      <c r="AC33">
        <f t="shared" si="2"/>
        <v>1391.1513754816256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-3009.7919358945114</v>
      </c>
      <c r="AI33">
        <f t="shared" si="6"/>
        <v>-3018.0751558448287</v>
      </c>
      <c r="AJ33">
        <f t="shared" si="7"/>
        <v>78.981259939639585</v>
      </c>
      <c r="AK33">
        <f t="shared" si="22"/>
        <v>102.90928447948858</v>
      </c>
      <c r="AL33">
        <f t="shared" si="8"/>
        <v>-2836.1846114257005</v>
      </c>
      <c r="AN33">
        <f t="shared" si="9"/>
        <v>0</v>
      </c>
      <c r="AO33">
        <f t="shared" si="9"/>
        <v>0</v>
      </c>
      <c r="AP33">
        <f t="shared" si="9"/>
        <v>-0.27647668498229211</v>
      </c>
      <c r="AQ33">
        <f t="shared" si="9"/>
        <v>-100.46060613067371</v>
      </c>
      <c r="AR33">
        <f t="shared" si="9"/>
        <v>-100.737082815656</v>
      </c>
      <c r="AS33">
        <f t="shared" si="9"/>
        <v>2.6362304822051934</v>
      </c>
      <c r="AT33">
        <f t="shared" si="9"/>
        <v>3.4348982638930483</v>
      </c>
      <c r="AU33">
        <f t="shared" si="9"/>
        <v>-94.665954069557756</v>
      </c>
      <c r="AW33">
        <v>30</v>
      </c>
      <c r="AX33">
        <f>IF(Z33&gt;0, (R33*SUMPRODUCT(K33:$K$98, X33:$X$98)-K33*$AZ$3)/Z33, 0)</f>
        <v>2099.3517373463569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250000</v>
      </c>
      <c r="S34">
        <f t="shared" si="1"/>
        <v>2033.8646276035872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1391.1513754816256</v>
      </c>
      <c r="AC34">
        <f t="shared" si="2"/>
        <v>1305.9611556719162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-3480.7049428102923</v>
      </c>
      <c r="AI34">
        <f t="shared" si="6"/>
        <v>-3488.7312953139658</v>
      </c>
      <c r="AJ34">
        <f t="shared" si="7"/>
        <v>85.190219809709333</v>
      </c>
      <c r="AK34">
        <f t="shared" si="22"/>
        <v>97.3805962837138</v>
      </c>
      <c r="AL34">
        <f t="shared" si="8"/>
        <v>-3306.160479220543</v>
      </c>
      <c r="AN34">
        <f t="shared" si="9"/>
        <v>0</v>
      </c>
      <c r="AO34">
        <f t="shared" si="9"/>
        <v>0</v>
      </c>
      <c r="AP34">
        <f t="shared" si="9"/>
        <v>-0.23919909187588451</v>
      </c>
      <c r="AQ34">
        <f t="shared" si="9"/>
        <v>-103.7309862764029</v>
      </c>
      <c r="AR34">
        <f t="shared" si="9"/>
        <v>-103.97018536827879</v>
      </c>
      <c r="AS34">
        <f t="shared" si="9"/>
        <v>2.5388148858230695</v>
      </c>
      <c r="AT34">
        <f t="shared" si="9"/>
        <v>2.9021090447666826</v>
      </c>
      <c r="AU34">
        <f t="shared" ref="AU34:AU97" si="23">AL34*$K34</f>
        <v>-98.529261437689044</v>
      </c>
      <c r="AW34">
        <v>31</v>
      </c>
      <c r="AX34">
        <f>IF(Z34&gt;0, (R34*SUMPRODUCT(K34:$K$98, X34:$X$98)-K34*$AZ$3)/Z34, 0)</f>
        <v>2033.8646276035872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250000</v>
      </c>
      <c r="S35">
        <f t="shared" si="1"/>
        <v>1961.2110424957186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1305.9611556719162</v>
      </c>
      <c r="AC35">
        <f t="shared" si="2"/>
        <v>1215.8644428963744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-3932.7936157288432</v>
      </c>
      <c r="AI35">
        <f t="shared" ref="AI35:AI66" si="25">SUM(AE35:AH35)</f>
        <v>-3940.5430650266935</v>
      </c>
      <c r="AJ35">
        <f t="shared" si="7"/>
        <v>90.096712775541846</v>
      </c>
      <c r="AK35">
        <f t="shared" si="22"/>
        <v>91.417280897034146</v>
      </c>
      <c r="AL35">
        <f t="shared" si="8"/>
        <v>-3759.0290713541171</v>
      </c>
      <c r="AN35">
        <f t="shared" ref="AN35:AT66" si="26">AE35*$K35</f>
        <v>0</v>
      </c>
      <c r="AO35">
        <f t="shared" si="26"/>
        <v>0</v>
      </c>
      <c r="AP35">
        <f t="shared" si="26"/>
        <v>-0.20620258990347556</v>
      </c>
      <c r="AQ35">
        <f t="shared" si="26"/>
        <v>-104.6464333077321</v>
      </c>
      <c r="AR35">
        <f t="shared" si="26"/>
        <v>-104.85263589763557</v>
      </c>
      <c r="AS35">
        <f t="shared" si="26"/>
        <v>2.3973542895828612</v>
      </c>
      <c r="AT35">
        <f t="shared" si="26"/>
        <v>2.4324928596063105</v>
      </c>
      <c r="AU35">
        <f t="shared" si="23"/>
        <v>-100.02278874844639</v>
      </c>
      <c r="AW35">
        <v>32</v>
      </c>
      <c r="AX35">
        <f>IF(Z35&gt;0, (R35*SUMPRODUCT(K35:$K$98, X35:$X$98)-K35*$AZ$3)/Z35, 0)</f>
        <v>1961.2110424957186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250000</v>
      </c>
      <c r="S36">
        <f t="shared" si="1"/>
        <v>1884.0836871922913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1215.8644428963744</v>
      </c>
      <c r="AC36">
        <f t="shared" si="2"/>
        <v>1123.3914680715541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-4375.7243761853624</v>
      </c>
      <c r="AI36">
        <f t="shared" si="25"/>
        <v>-4383.1775447714253</v>
      </c>
      <c r="AJ36">
        <f t="shared" si="7"/>
        <v>92.472974824820312</v>
      </c>
      <c r="AK36">
        <f t="shared" si="22"/>
        <v>85.110511002746222</v>
      </c>
      <c r="AL36">
        <f t="shared" si="8"/>
        <v>-4205.5940589438587</v>
      </c>
      <c r="AN36">
        <f t="shared" si="26"/>
        <v>0</v>
      </c>
      <c r="AO36">
        <f t="shared" si="26"/>
        <v>0</v>
      </c>
      <c r="AP36">
        <f t="shared" si="26"/>
        <v>-0.17707049309984571</v>
      </c>
      <c r="AQ36">
        <f t="shared" si="26"/>
        <v>-103.95735236810027</v>
      </c>
      <c r="AR36">
        <f t="shared" si="26"/>
        <v>-104.13442286120012</v>
      </c>
      <c r="AS36">
        <f t="shared" si="26"/>
        <v>2.1969495338211584</v>
      </c>
      <c r="AT36">
        <f t="shared" si="26"/>
        <v>2.0220339815495625</v>
      </c>
      <c r="AU36">
        <f t="shared" si="23"/>
        <v>-99.915439345829398</v>
      </c>
      <c r="AW36">
        <v>33</v>
      </c>
      <c r="AX36">
        <f>IF(Z36&gt;0, (R36*SUMPRODUCT(K36:$K$98, X36:$X$98)-K36*$AZ$3)/Z36, 0)</f>
        <v>1884.0836871922913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250000</v>
      </c>
      <c r="S37">
        <f t="shared" si="1"/>
        <v>1804.3689785592537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1123.3914680715541</v>
      </c>
      <c r="AC37">
        <f t="shared" si="2"/>
        <v>1030.3032750631962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-4821.5480719945408</v>
      </c>
      <c r="AI37">
        <f t="shared" si="25"/>
        <v>-4828.6856314911429</v>
      </c>
      <c r="AJ37">
        <f t="shared" si="7"/>
        <v>93.088193008357848</v>
      </c>
      <c r="AK37">
        <f t="shared" si="22"/>
        <v>78.637402765008787</v>
      </c>
      <c r="AL37">
        <f t="shared" si="8"/>
        <v>-4656.960035717776</v>
      </c>
      <c r="AN37">
        <f t="shared" si="26"/>
        <v>0</v>
      </c>
      <c r="AO37">
        <f t="shared" si="26"/>
        <v>0</v>
      </c>
      <c r="AP37">
        <f t="shared" si="26"/>
        <v>-0.15140386805661077</v>
      </c>
      <c r="AQ37">
        <f t="shared" si="26"/>
        <v>-102.27599902577124</v>
      </c>
      <c r="AR37">
        <f t="shared" si="26"/>
        <v>-102.42740289382786</v>
      </c>
      <c r="AS37">
        <f t="shared" si="26"/>
        <v>1.9746122604757457</v>
      </c>
      <c r="AT37">
        <f t="shared" si="26"/>
        <v>1.6680781376625724</v>
      </c>
      <c r="AU37">
        <f t="shared" si="23"/>
        <v>-98.784712495689533</v>
      </c>
      <c r="AW37">
        <v>34</v>
      </c>
      <c r="AX37">
        <f>IF(Z37&gt;0, (R37*SUMPRODUCT(K37:$K$98, X37:$X$98)-K37*$AZ$3)/Z37, 0)</f>
        <v>1804.3689785592537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250000</v>
      </c>
      <c r="S38">
        <f t="shared" si="1"/>
        <v>1723.7213717489062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1030.3032750631962</v>
      </c>
      <c r="AC38">
        <f t="shared" si="2"/>
        <v>937.73188260862366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-5319.6958959244603</v>
      </c>
      <c r="AI38">
        <f t="shared" si="25"/>
        <v>-5326.4960950312998</v>
      </c>
      <c r="AJ38">
        <f t="shared" si="7"/>
        <v>92.57139245457256</v>
      </c>
      <c r="AK38">
        <f t="shared" si="22"/>
        <v>72.121229254423739</v>
      </c>
      <c r="AL38">
        <f t="shared" si="8"/>
        <v>-5161.803473322303</v>
      </c>
      <c r="AN38">
        <f t="shared" si="26"/>
        <v>0</v>
      </c>
      <c r="AO38">
        <f t="shared" si="26"/>
        <v>0</v>
      </c>
      <c r="AP38">
        <f t="shared" si="26"/>
        <v>-0.12879257769369851</v>
      </c>
      <c r="AQ38">
        <f t="shared" si="26"/>
        <v>-100.75254212682695</v>
      </c>
      <c r="AR38">
        <f t="shared" si="26"/>
        <v>-100.88133470452064</v>
      </c>
      <c r="AS38">
        <f t="shared" si="26"/>
        <v>1.7532587013411478</v>
      </c>
      <c r="AT38">
        <f t="shared" si="26"/>
        <v>1.3659422137761341</v>
      </c>
      <c r="AU38">
        <f t="shared" si="23"/>
        <v>-97.76213378940335</v>
      </c>
      <c r="AW38">
        <v>35</v>
      </c>
      <c r="AX38">
        <f>IF(Z38&gt;0, (R38*SUMPRODUCT(K38:$K$98, X38:$X$98)-K38*$AZ$3)/Z38, 0)</f>
        <v>1723.7213717489062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250000</v>
      </c>
      <c r="S39">
        <f t="shared" si="1"/>
        <v>1640.5986625703174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937.73188260862366</v>
      </c>
      <c r="AC39">
        <f t="shared" si="2"/>
        <v>845.64416777750989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-5781.8099928544325</v>
      </c>
      <c r="AI39">
        <f t="shared" si="25"/>
        <v>-5788.2530994705612</v>
      </c>
      <c r="AJ39">
        <f t="shared" si="7"/>
        <v>92.087714831113772</v>
      </c>
      <c r="AK39">
        <f t="shared" si="22"/>
        <v>65.641231782603668</v>
      </c>
      <c r="AL39">
        <f t="shared" si="8"/>
        <v>-5630.524152856844</v>
      </c>
      <c r="AN39">
        <f t="shared" si="26"/>
        <v>0</v>
      </c>
      <c r="AO39">
        <f t="shared" si="26"/>
        <v>0</v>
      </c>
      <c r="AP39">
        <f t="shared" si="26"/>
        <v>-0.10895483358135896</v>
      </c>
      <c r="AQ39">
        <f t="shared" si="26"/>
        <v>-97.772112600705071</v>
      </c>
      <c r="AR39">
        <f t="shared" si="26"/>
        <v>-97.881067434286436</v>
      </c>
      <c r="AS39">
        <f t="shared" si="26"/>
        <v>1.5572304234723329</v>
      </c>
      <c r="AT39">
        <f t="shared" si="26"/>
        <v>1.1100125934662979</v>
      </c>
      <c r="AU39">
        <f t="shared" si="23"/>
        <v>-95.213824417347809</v>
      </c>
      <c r="AW39">
        <v>36</v>
      </c>
      <c r="AX39">
        <f>IF(Z39&gt;0, (R39*SUMPRODUCT(K39:$K$98, X39:$X$98)-K39*$AZ$3)/Z39, 0)</f>
        <v>1640.5986625703174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250000</v>
      </c>
      <c r="S40">
        <f t="shared" si="1"/>
        <v>1555.7499438102411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845.64416777750989</v>
      </c>
      <c r="AC40">
        <f t="shared" si="2"/>
        <v>755.60850811940588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-6151.6026898408727</v>
      </c>
      <c r="AI40">
        <f t="shared" si="25"/>
        <v>-6157.6737852563483</v>
      </c>
      <c r="AJ40">
        <f t="shared" si="7"/>
        <v>90.035659658104009</v>
      </c>
      <c r="AK40">
        <f t="shared" si="22"/>
        <v>59.195091744425696</v>
      </c>
      <c r="AL40">
        <f t="shared" si="8"/>
        <v>-6008.4430338538186</v>
      </c>
      <c r="AN40">
        <f t="shared" si="26"/>
        <v>0</v>
      </c>
      <c r="AO40">
        <f t="shared" si="26"/>
        <v>0</v>
      </c>
      <c r="AP40">
        <f t="shared" si="26"/>
        <v>-9.1664298603397754E-2</v>
      </c>
      <c r="AQ40">
        <f t="shared" si="26"/>
        <v>-92.879835888212128</v>
      </c>
      <c r="AR40">
        <f t="shared" si="26"/>
        <v>-92.971500186815533</v>
      </c>
      <c r="AS40">
        <f t="shared" si="26"/>
        <v>1.3594013974507739</v>
      </c>
      <c r="AT40">
        <f t="shared" si="26"/>
        <v>0.89375577127074513</v>
      </c>
      <c r="AU40">
        <f t="shared" si="23"/>
        <v>-90.718343018094004</v>
      </c>
      <c r="AW40">
        <v>37</v>
      </c>
      <c r="AX40">
        <f>IF(Z40&gt;0, (R40*SUMPRODUCT(K40:$K$98, X40:$X$98)-K40*$AZ$3)/Z40, 0)</f>
        <v>1555.7499438102411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250000</v>
      </c>
      <c r="S41">
        <f t="shared" si="1"/>
        <v>1472.2043773517694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755.60850811940588</v>
      </c>
      <c r="AC41">
        <f t="shared" si="2"/>
        <v>669.63621950137315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-6494.5000451118685</v>
      </c>
      <c r="AI41">
        <f t="shared" si="25"/>
        <v>-6500.1857045709339</v>
      </c>
      <c r="AJ41">
        <f t="shared" si="7"/>
        <v>85.972288618032735</v>
      </c>
      <c r="AK41">
        <f t="shared" si="22"/>
        <v>52.892595568358416</v>
      </c>
      <c r="AL41">
        <f t="shared" si="8"/>
        <v>-6361.3208203845434</v>
      </c>
      <c r="AN41">
        <f t="shared" si="26"/>
        <v>0</v>
      </c>
      <c r="AO41">
        <f t="shared" si="26"/>
        <v>0</v>
      </c>
      <c r="AP41">
        <f t="shared" si="26"/>
        <v>-7.6647145017639307E-2</v>
      </c>
      <c r="AQ41">
        <f t="shared" si="26"/>
        <v>-87.55094995728146</v>
      </c>
      <c r="AR41">
        <f t="shared" si="26"/>
        <v>-87.627597102299106</v>
      </c>
      <c r="AS41">
        <f t="shared" si="26"/>
        <v>1.1589738218841894</v>
      </c>
      <c r="AT41">
        <f t="shared" si="26"/>
        <v>0.71303363700820621</v>
      </c>
      <c r="AU41">
        <f t="shared" si="23"/>
        <v>-85.755589643406708</v>
      </c>
      <c r="AW41">
        <v>38</v>
      </c>
      <c r="AX41">
        <f>IF(Z41&gt;0, (R41*SUMPRODUCT(K41:$K$98, X41:$X$98)-K41*$AZ$3)/Z41, 0)</f>
        <v>1472.2043773517694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250000</v>
      </c>
      <c r="S42">
        <f t="shared" si="1"/>
        <v>1390.0301280416281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669.63621950137315</v>
      </c>
      <c r="AC42">
        <f t="shared" si="2"/>
        <v>588.25272246389477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-6777.5010933250696</v>
      </c>
      <c r="AI42">
        <f t="shared" si="25"/>
        <v>-6782.7910211348781</v>
      </c>
      <c r="AJ42">
        <f t="shared" si="7"/>
        <v>81.383497037478378</v>
      </c>
      <c r="AK42">
        <f t="shared" si="22"/>
        <v>46.874535365096122</v>
      </c>
      <c r="AL42">
        <f t="shared" si="8"/>
        <v>-6654.5329887323032</v>
      </c>
      <c r="AN42">
        <f t="shared" si="26"/>
        <v>0</v>
      </c>
      <c r="AO42">
        <f t="shared" si="26"/>
        <v>0</v>
      </c>
      <c r="AP42">
        <f t="shared" si="26"/>
        <v>-6.3671760959426699E-2</v>
      </c>
      <c r="AQ42">
        <f t="shared" si="26"/>
        <v>-81.576808801875117</v>
      </c>
      <c r="AR42">
        <f t="shared" si="26"/>
        <v>-81.640480562834554</v>
      </c>
      <c r="AS42">
        <f t="shared" si="26"/>
        <v>0.97956546019489033</v>
      </c>
      <c r="AT42">
        <f t="shared" si="26"/>
        <v>0.56420131203242219</v>
      </c>
      <c r="AU42">
        <f t="shared" si="23"/>
        <v>-80.09671379060724</v>
      </c>
      <c r="AW42">
        <v>39</v>
      </c>
      <c r="AX42">
        <f>IF(Z42&gt;0, (R42*SUMPRODUCT(K42:$K$98, X42:$X$98)-K42*$AZ$3)/Z42, 0)</f>
        <v>1390.0301280416281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250000</v>
      </c>
      <c r="S43">
        <f t="shared" si="1"/>
        <v>1310.4050758977801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588.25272246389477</v>
      </c>
      <c r="AC43">
        <f t="shared" si="2"/>
        <v>512.18256805470082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-7026.0208596232342</v>
      </c>
      <c r="AI43">
        <f t="shared" si="25"/>
        <v>-7030.9065871119628</v>
      </c>
      <c r="AJ43">
        <f t="shared" si="7"/>
        <v>76.070154409193947</v>
      </c>
      <c r="AK43">
        <f t="shared" si="22"/>
        <v>41.177690572472635</v>
      </c>
      <c r="AL43">
        <f t="shared" si="8"/>
        <v>-6913.6587421302956</v>
      </c>
      <c r="AN43">
        <f t="shared" si="26"/>
        <v>0</v>
      </c>
      <c r="AO43">
        <f t="shared" si="26"/>
        <v>0</v>
      </c>
      <c r="AP43">
        <f t="shared" si="26"/>
        <v>-5.2505927295059374E-2</v>
      </c>
      <c r="AQ43">
        <f t="shared" si="26"/>
        <v>-75.507228202963034</v>
      </c>
      <c r="AR43">
        <f t="shared" si="26"/>
        <v>-75.559734130258093</v>
      </c>
      <c r="AS43">
        <f t="shared" si="26"/>
        <v>0.81751059713159635</v>
      </c>
      <c r="AT43">
        <f t="shared" si="26"/>
        <v>0.4425283301953391</v>
      </c>
      <c r="AU43">
        <f t="shared" si="23"/>
        <v>-74.299695202931147</v>
      </c>
      <c r="AW43">
        <v>40</v>
      </c>
      <c r="AX43">
        <f>IF(Z43&gt;0, (R43*SUMPRODUCT(K43:$K$98, X43:$X$98)-K43*$AZ$3)/Z43, 0)</f>
        <v>1310.4050758977801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250000</v>
      </c>
      <c r="S44">
        <f t="shared" si="1"/>
        <v>1233.7590509057306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512.18256805470082</v>
      </c>
      <c r="AC44">
        <f t="shared" si="2"/>
        <v>441.59199555948902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-7256.4000168636494</v>
      </c>
      <c r="AI44">
        <f t="shared" si="25"/>
        <v>-7260.8740670766483</v>
      </c>
      <c r="AJ44">
        <f t="shared" si="7"/>
        <v>70.590572495211802</v>
      </c>
      <c r="AK44">
        <f t="shared" si="22"/>
        <v>35.852779763829062</v>
      </c>
      <c r="AL44">
        <f t="shared" si="8"/>
        <v>-7154.4307148176076</v>
      </c>
      <c r="AN44">
        <f t="shared" si="26"/>
        <v>0</v>
      </c>
      <c r="AO44">
        <f t="shared" si="26"/>
        <v>0</v>
      </c>
      <c r="AP44">
        <f t="shared" si="26"/>
        <v>-4.2930102407631371E-2</v>
      </c>
      <c r="AQ44">
        <f t="shared" si="26"/>
        <v>-69.627737956457949</v>
      </c>
      <c r="AR44">
        <f t="shared" si="26"/>
        <v>-69.670668058865573</v>
      </c>
      <c r="AS44">
        <f t="shared" si="26"/>
        <v>0.67734163944524872</v>
      </c>
      <c r="AT44">
        <f t="shared" si="26"/>
        <v>0.34402016821082804</v>
      </c>
      <c r="AU44">
        <f t="shared" si="23"/>
        <v>-68.649306251209509</v>
      </c>
      <c r="AW44">
        <v>41</v>
      </c>
      <c r="AX44">
        <f>IF(Z44&gt;0, (R44*SUMPRODUCT(K44:$K$98, X44:$X$98)-K44*$AZ$3)/Z44, 0)</f>
        <v>1233.7590509057306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250000</v>
      </c>
      <c r="S45">
        <f t="shared" si="1"/>
        <v>1158.8691838693387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441.59199555948902</v>
      </c>
      <c r="AC45">
        <f t="shared" si="2"/>
        <v>376.35412877066602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-7396.243270089908</v>
      </c>
      <c r="AI45">
        <f t="shared" si="25"/>
        <v>-7400.3027676372722</v>
      </c>
      <c r="AJ45">
        <f t="shared" si="7"/>
        <v>65.237866788822998</v>
      </c>
      <c r="AK45">
        <f t="shared" si="22"/>
        <v>30.911439689164233</v>
      </c>
      <c r="AL45">
        <f t="shared" si="8"/>
        <v>-7304.1534611592842</v>
      </c>
      <c r="AN45">
        <f t="shared" si="26"/>
        <v>0</v>
      </c>
      <c r="AO45">
        <f t="shared" si="26"/>
        <v>0</v>
      </c>
      <c r="AP45">
        <f t="shared" si="26"/>
        <v>-3.4778859106378436E-2</v>
      </c>
      <c r="AQ45">
        <f t="shared" si="26"/>
        <v>-63.365699721628673</v>
      </c>
      <c r="AR45">
        <f t="shared" si="26"/>
        <v>-63.400478580735054</v>
      </c>
      <c r="AS45">
        <f t="shared" si="26"/>
        <v>0.55891118321340982</v>
      </c>
      <c r="AT45">
        <f t="shared" si="26"/>
        <v>0.26482701200862552</v>
      </c>
      <c r="AU45">
        <f t="shared" si="23"/>
        <v>-62.576740385513013</v>
      </c>
      <c r="AW45">
        <v>42</v>
      </c>
      <c r="AX45">
        <f>IF(Z45&gt;0, (R45*SUMPRODUCT(K45:$K$98, X45:$X$98)-K45*$AZ$3)/Z45, 0)</f>
        <v>1158.8691838693387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250000</v>
      </c>
      <c r="S46">
        <f t="shared" si="1"/>
        <v>1086.1487624674755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376.35412877066602</v>
      </c>
      <c r="AC46">
        <f t="shared" si="2"/>
        <v>316.90795687728291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-7435.0145748501282</v>
      </c>
      <c r="AI46">
        <f t="shared" si="25"/>
        <v>-7438.6617266932763</v>
      </c>
      <c r="AJ46">
        <f t="shared" si="7"/>
        <v>59.446171893383109</v>
      </c>
      <c r="AK46">
        <f t="shared" si="22"/>
        <v>26.344789013946624</v>
      </c>
      <c r="AL46">
        <f t="shared" si="8"/>
        <v>-7352.8707657859459</v>
      </c>
      <c r="AN46">
        <f t="shared" si="26"/>
        <v>0</v>
      </c>
      <c r="AO46">
        <f t="shared" si="26"/>
        <v>0</v>
      </c>
      <c r="AP46">
        <f t="shared" si="26"/>
        <v>-2.7898372584569481E-2</v>
      </c>
      <c r="AQ46">
        <f t="shared" si="26"/>
        <v>-56.873093224943432</v>
      </c>
      <c r="AR46">
        <f t="shared" si="26"/>
        <v>-56.900991597528005</v>
      </c>
      <c r="AS46">
        <f t="shared" si="26"/>
        <v>0.45472509057274313</v>
      </c>
      <c r="AT46">
        <f t="shared" si="26"/>
        <v>0.2015207403425775</v>
      </c>
      <c r="AU46">
        <f t="shared" si="23"/>
        <v>-56.244745766612681</v>
      </c>
      <c r="AW46">
        <v>43</v>
      </c>
      <c r="AX46">
        <f>IF(Z46&gt;0, (R46*SUMPRODUCT(K46:$K$98, X46:$X$98)-K46*$AZ$3)/Z46, 0)</f>
        <v>1086.1487624674755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12.5</v>
      </c>
      <c r="R47">
        <f t="shared" si="0"/>
        <v>250000</v>
      </c>
      <c r="S47">
        <f t="shared" si="1"/>
        <v>1016.704765103713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316.90795687728291</v>
      </c>
      <c r="AC47">
        <f t="shared" si="2"/>
        <v>263.53444207041576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-7412.4835145578591</v>
      </c>
      <c r="AI47">
        <f t="shared" si="25"/>
        <v>-7415.7235707068476</v>
      </c>
      <c r="AJ47">
        <f t="shared" si="7"/>
        <v>53.373514806867149</v>
      </c>
      <c r="AK47">
        <f t="shared" si="22"/>
        <v>22.183556981409804</v>
      </c>
      <c r="AL47">
        <f t="shared" si="8"/>
        <v>-7340.1664989185701</v>
      </c>
      <c r="AN47">
        <f t="shared" si="26"/>
        <v>0</v>
      </c>
      <c r="AO47">
        <f t="shared" si="26"/>
        <v>0</v>
      </c>
      <c r="AP47">
        <f t="shared" si="26"/>
        <v>-2.21288853620982E-2</v>
      </c>
      <c r="AQ47">
        <f t="shared" si="26"/>
        <v>-50.625665235246416</v>
      </c>
      <c r="AR47">
        <f t="shared" si="26"/>
        <v>-50.647794120608516</v>
      </c>
      <c r="AS47">
        <f t="shared" si="26"/>
        <v>0.3645296057298682</v>
      </c>
      <c r="AT47">
        <f t="shared" si="26"/>
        <v>0.15150891428793345</v>
      </c>
      <c r="AU47">
        <f t="shared" si="23"/>
        <v>-50.131755600590708</v>
      </c>
      <c r="AW47">
        <v>44</v>
      </c>
      <c r="AX47">
        <f>IF(Z47&gt;0, (R47*SUMPRODUCT(K47:$K$98, X47:$X$98)-K47*$AZ$3)/Z47, 0)</f>
        <v>1016.704765103713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250000</v>
      </c>
      <c r="S48">
        <f t="shared" si="1"/>
        <v>950.28217892139025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263.53444207041576</v>
      </c>
      <c r="AC48">
        <f t="shared" si="2"/>
        <v>216.0334004227374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-7319.0983340982802</v>
      </c>
      <c r="AI48">
        <f t="shared" si="25"/>
        <v>-7321.9400347690744</v>
      </c>
      <c r="AJ48">
        <f t="shared" si="7"/>
        <v>47.501041647678363</v>
      </c>
      <c r="AK48">
        <f t="shared" si="22"/>
        <v>18.447410944929103</v>
      </c>
      <c r="AL48">
        <f t="shared" si="8"/>
        <v>-7255.9915821764671</v>
      </c>
      <c r="AN48">
        <f t="shared" si="26"/>
        <v>0</v>
      </c>
      <c r="AO48">
        <f t="shared" si="26"/>
        <v>0</v>
      </c>
      <c r="AP48">
        <f t="shared" si="26"/>
        <v>-1.7328752928353345E-2</v>
      </c>
      <c r="AQ48">
        <f t="shared" si="26"/>
        <v>-44.63202194145488</v>
      </c>
      <c r="AR48">
        <f t="shared" si="26"/>
        <v>-44.649350694383237</v>
      </c>
      <c r="AS48">
        <f t="shared" si="26"/>
        <v>0.28966239231739155</v>
      </c>
      <c r="AT48">
        <f t="shared" si="26"/>
        <v>0.11249271597039522</v>
      </c>
      <c r="AU48">
        <f t="shared" si="23"/>
        <v>-44.247195586095451</v>
      </c>
      <c r="AW48">
        <v>45</v>
      </c>
      <c r="AX48">
        <f>IF(Z48&gt;0, (R48*SUMPRODUCT(K48:$K$98, X48:$X$98)-K48*$AZ$3)/Z48, 0)</f>
        <v>950.28217892139025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250000</v>
      </c>
      <c r="S49">
        <f t="shared" si="1"/>
        <v>886.74644267566498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216.0334004227374</v>
      </c>
      <c r="AC49">
        <f t="shared" si="2"/>
        <v>174.19122097018268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-7156.0257581857195</v>
      </c>
      <c r="AI49">
        <f t="shared" si="25"/>
        <v>-7158.4812405618959</v>
      </c>
      <c r="AJ49">
        <f t="shared" si="7"/>
        <v>41.842179452554717</v>
      </c>
      <c r="AK49">
        <f t="shared" si="22"/>
        <v>15.122338029591619</v>
      </c>
      <c r="AL49">
        <f t="shared" si="8"/>
        <v>-7101.5167230797497</v>
      </c>
      <c r="AN49">
        <f t="shared" si="26"/>
        <v>0</v>
      </c>
      <c r="AO49">
        <f t="shared" si="26"/>
        <v>0</v>
      </c>
      <c r="AP49">
        <f t="shared" si="26"/>
        <v>-1.3369272597295088E-2</v>
      </c>
      <c r="AQ49">
        <f t="shared" si="26"/>
        <v>-38.962144466059108</v>
      </c>
      <c r="AR49">
        <f t="shared" si="26"/>
        <v>-38.975513738656403</v>
      </c>
      <c r="AS49">
        <f t="shared" si="26"/>
        <v>0.22781654170827495</v>
      </c>
      <c r="AT49">
        <f t="shared" si="26"/>
        <v>8.2336025453730186E-2</v>
      </c>
      <c r="AU49">
        <f t="shared" si="23"/>
        <v>-38.665361171494396</v>
      </c>
      <c r="AW49">
        <v>46</v>
      </c>
      <c r="AX49">
        <f>IF(Z49&gt;0, (R49*SUMPRODUCT(K49:$K$98, X49:$X$98)-K49*$AZ$3)/Z49, 0)</f>
        <v>886.74644267566498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250000</v>
      </c>
      <c r="S50">
        <f t="shared" si="1"/>
        <v>825.64928670311201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174.19122097018268</v>
      </c>
      <c r="AC50">
        <f t="shared" si="2"/>
        <v>137.72000729778441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-6918.0344016585177</v>
      </c>
      <c r="AI50">
        <f t="shared" si="25"/>
        <v>-6920.1194274908494</v>
      </c>
      <c r="AJ50">
        <f t="shared" si="7"/>
        <v>36.471213672398278</v>
      </c>
      <c r="AK50">
        <f t="shared" si="22"/>
        <v>12.193385467912789</v>
      </c>
      <c r="AL50">
        <f t="shared" si="8"/>
        <v>-6871.4548283505383</v>
      </c>
      <c r="AN50">
        <f t="shared" si="26"/>
        <v>0</v>
      </c>
      <c r="AO50">
        <f t="shared" si="26"/>
        <v>0</v>
      </c>
      <c r="AP50">
        <f t="shared" si="26"/>
        <v>-1.0135948015789591E-2</v>
      </c>
      <c r="AQ50">
        <f t="shared" si="26"/>
        <v>-33.630680243532076</v>
      </c>
      <c r="AR50">
        <f t="shared" si="26"/>
        <v>-33.64081619154787</v>
      </c>
      <c r="AS50">
        <f t="shared" si="26"/>
        <v>0.1772977198286135</v>
      </c>
      <c r="AT50">
        <f t="shared" si="26"/>
        <v>5.9275774584063336E-2</v>
      </c>
      <c r="AU50">
        <f t="shared" si="23"/>
        <v>-33.404242697135189</v>
      </c>
      <c r="AW50">
        <v>47</v>
      </c>
      <c r="AX50">
        <f>IF(Z50&gt;0, (R50*SUMPRODUCT(K50:$K$98, X50:$X$98)-K50*$AZ$3)/Z50, 0)</f>
        <v>825.64928670311201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250000</v>
      </c>
      <c r="S51">
        <f t="shared" si="1"/>
        <v>766.16645169428375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137.72000729778441</v>
      </c>
      <c r="AC51">
        <f t="shared" si="2"/>
        <v>106.31337240573524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-6593.4737701404556</v>
      </c>
      <c r="AI51">
        <f t="shared" si="25"/>
        <v>-6595.2082720259568</v>
      </c>
      <c r="AJ51">
        <f t="shared" si="7"/>
        <v>31.406634892049169</v>
      </c>
      <c r="AK51">
        <f t="shared" si="22"/>
        <v>9.6404005108449091</v>
      </c>
      <c r="AL51">
        <f t="shared" si="8"/>
        <v>-6554.161236623062</v>
      </c>
      <c r="AN51">
        <f t="shared" si="26"/>
        <v>0</v>
      </c>
      <c r="AO51">
        <f t="shared" si="26"/>
        <v>0</v>
      </c>
      <c r="AP51">
        <f t="shared" si="26"/>
        <v>-7.5285213805918391E-3</v>
      </c>
      <c r="AQ51">
        <f t="shared" si="26"/>
        <v>-28.618653381586313</v>
      </c>
      <c r="AR51">
        <f t="shared" si="26"/>
        <v>-28.626181902966906</v>
      </c>
      <c r="AS51">
        <f t="shared" si="26"/>
        <v>0.13631897679308475</v>
      </c>
      <c r="AT51">
        <f t="shared" si="26"/>
        <v>4.1843691246482489E-2</v>
      </c>
      <c r="AU51">
        <f t="shared" si="23"/>
        <v>-28.448019234927333</v>
      </c>
      <c r="AW51">
        <v>48</v>
      </c>
      <c r="AX51">
        <f>IF(Z51&gt;0, (R51*SUMPRODUCT(K51:$K$98, X51:$X$98)-K51*$AZ$3)/Z51, 0)</f>
        <v>766.16645169428375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250000</v>
      </c>
      <c r="S52">
        <f t="shared" si="1"/>
        <v>707.75622616538556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106.31337240573524</v>
      </c>
      <c r="AC52">
        <f t="shared" si="2"/>
        <v>79.680473802258717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-6197.6859555644487</v>
      </c>
      <c r="AI52">
        <f t="shared" si="25"/>
        <v>-6199.0932281333171</v>
      </c>
      <c r="AJ52">
        <f t="shared" si="7"/>
        <v>26.632898603476519</v>
      </c>
      <c r="AK52">
        <f t="shared" si="22"/>
        <v>7.4419360684014677</v>
      </c>
      <c r="AL52">
        <f t="shared" si="8"/>
        <v>-6165.0183934614388</v>
      </c>
      <c r="AN52">
        <f t="shared" si="26"/>
        <v>0</v>
      </c>
      <c r="AO52">
        <f t="shared" si="26"/>
        <v>0</v>
      </c>
      <c r="AP52">
        <f t="shared" si="26"/>
        <v>-5.4537485617653413E-3</v>
      </c>
      <c r="AQ52">
        <f t="shared" si="26"/>
        <v>-24.018531743013178</v>
      </c>
      <c r="AR52">
        <f t="shared" si="26"/>
        <v>-24.023985491574944</v>
      </c>
      <c r="AS52">
        <f t="shared" si="26"/>
        <v>0.10321321943421922</v>
      </c>
      <c r="AT52">
        <f t="shared" si="26"/>
        <v>2.8840502563362999E-2</v>
      </c>
      <c r="AU52">
        <f t="shared" si="23"/>
        <v>-23.891931769577361</v>
      </c>
      <c r="AW52">
        <v>49</v>
      </c>
      <c r="AX52">
        <f>IF(Z52&gt;0, (R52*SUMPRODUCT(K52:$K$98, X52:$X$98)-K52*$AZ$3)/Z52, 0)</f>
        <v>707.75622616538556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250000</v>
      </c>
      <c r="S53">
        <f t="shared" si="1"/>
        <v>647.70309561607519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79.680473802258717</v>
      </c>
      <c r="AC53">
        <f t="shared" si="2"/>
        <v>57.434937396843516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-5695.2988190748729</v>
      </c>
      <c r="AI53">
        <f t="shared" si="25"/>
        <v>-5696.4072539770987</v>
      </c>
      <c r="AJ53">
        <f t="shared" si="7"/>
        <v>22.245536405415201</v>
      </c>
      <c r="AK53">
        <f t="shared" si="22"/>
        <v>5.5776331661581109</v>
      </c>
      <c r="AL53">
        <f t="shared" si="8"/>
        <v>-5668.5840844055256</v>
      </c>
      <c r="AN53">
        <f t="shared" si="26"/>
        <v>0</v>
      </c>
      <c r="AO53">
        <f t="shared" si="26"/>
        <v>0</v>
      </c>
      <c r="AP53">
        <f t="shared" si="26"/>
        <v>-3.8353858248541348E-3</v>
      </c>
      <c r="AQ53">
        <f t="shared" si="26"/>
        <v>-19.706767005554582</v>
      </c>
      <c r="AR53">
        <f t="shared" si="26"/>
        <v>-19.710602391379439</v>
      </c>
      <c r="AS53">
        <f t="shared" si="26"/>
        <v>7.6973591163792515E-2</v>
      </c>
      <c r="AT53">
        <f t="shared" si="26"/>
        <v>1.9299622502649688E-2</v>
      </c>
      <c r="AU53">
        <f t="shared" si="23"/>
        <v>-19.614329177712996</v>
      </c>
      <c r="AW53">
        <v>50</v>
      </c>
      <c r="AX53">
        <f>IF(Z53&gt;0, (R53*SUMPRODUCT(K53:$K$98, X53:$X$98)-K53*$AZ$3)/Z53, 0)</f>
        <v>647.70309561607519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250000</v>
      </c>
      <c r="S54">
        <f t="shared" si="1"/>
        <v>582.97786759767371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57.434937396843516</v>
      </c>
      <c r="AC54">
        <f t="shared" si="2"/>
        <v>39.311201942715691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-5089.0803742192302</v>
      </c>
      <c r="AI54">
        <f t="shared" si="25"/>
        <v>-5089.923270753723</v>
      </c>
      <c r="AJ54">
        <f t="shared" si="7"/>
        <v>18.123735454127825</v>
      </c>
      <c r="AK54">
        <f t="shared" si="22"/>
        <v>4.0204456177790462</v>
      </c>
      <c r="AL54">
        <f t="shared" si="8"/>
        <v>-5067.779089681816</v>
      </c>
      <c r="AN54">
        <f t="shared" si="26"/>
        <v>0</v>
      </c>
      <c r="AO54">
        <f t="shared" si="26"/>
        <v>0</v>
      </c>
      <c r="AP54">
        <f t="shared" si="26"/>
        <v>-2.6040847370530809E-3</v>
      </c>
      <c r="AQ54">
        <f t="shared" si="26"/>
        <v>-15.722447519752537</v>
      </c>
      <c r="AR54">
        <f t="shared" si="26"/>
        <v>-15.725051604489591</v>
      </c>
      <c r="AS54">
        <f t="shared" si="26"/>
        <v>5.5992332324505734E-2</v>
      </c>
      <c r="AT54">
        <f t="shared" si="26"/>
        <v>1.2420956358200185E-2</v>
      </c>
      <c r="AU54">
        <f t="shared" si="23"/>
        <v>-15.656638315806886</v>
      </c>
      <c r="AW54">
        <v>51</v>
      </c>
      <c r="AX54">
        <f>IF(Z54&gt;0, (R54*SUMPRODUCT(K54:$K$98, X54:$X$98)-K54*$AZ$3)/Z54, 0)</f>
        <v>582.97786759767371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250000</v>
      </c>
      <c r="S55">
        <f t="shared" si="1"/>
        <v>508.60581969818128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39.311201942715691</v>
      </c>
      <c r="AC55">
        <f t="shared" si="2"/>
        <v>25.002175451022751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-4399.7872044208125</v>
      </c>
      <c r="AI55">
        <f t="shared" si="25"/>
        <v>-4400.4016826297393</v>
      </c>
      <c r="AJ55">
        <f t="shared" si="7"/>
        <v>14.30902649169294</v>
      </c>
      <c r="AK55">
        <f t="shared" si="22"/>
        <v>2.7517841359900985</v>
      </c>
      <c r="AL55">
        <f t="shared" si="8"/>
        <v>-4383.3408720020561</v>
      </c>
      <c r="AN55">
        <f t="shared" si="26"/>
        <v>0</v>
      </c>
      <c r="AO55">
        <f t="shared" si="26"/>
        <v>0</v>
      </c>
      <c r="AP55">
        <f t="shared" si="26"/>
        <v>-1.694998457738166E-3</v>
      </c>
      <c r="AQ55">
        <f t="shared" si="26"/>
        <v>-12.136528875282215</v>
      </c>
      <c r="AR55">
        <f t="shared" si="26"/>
        <v>-12.138223873739953</v>
      </c>
      <c r="AS55">
        <f t="shared" si="26"/>
        <v>3.9470525533398006E-2</v>
      </c>
      <c r="AT55">
        <f t="shared" si="26"/>
        <v>7.5906188352542706E-3</v>
      </c>
      <c r="AU55">
        <f t="shared" si="23"/>
        <v>-12.0911627293713</v>
      </c>
      <c r="AW55">
        <v>52</v>
      </c>
      <c r="AX55">
        <f>IF(Z55&gt;0, (R55*SUMPRODUCT(K55:$K$98, X55:$X$98)-K55*$AZ$3)/Z55, 0)</f>
        <v>508.60581969818128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250000</v>
      </c>
      <c r="S56">
        <f t="shared" si="1"/>
        <v>414.1884346909402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25.002175451022751</v>
      </c>
      <c r="AC56">
        <f t="shared" si="2"/>
        <v>14.127629636508058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-3639.3724721850326</v>
      </c>
      <c r="AI56">
        <f t="shared" si="25"/>
        <v>-3639.7988369882605</v>
      </c>
      <c r="AJ56">
        <f t="shared" si="7"/>
        <v>10.874545814514693</v>
      </c>
      <c r="AK56">
        <f t="shared" si="22"/>
        <v>1.7501522815715926</v>
      </c>
      <c r="AL56">
        <f t="shared" si="8"/>
        <v>-3627.1741388921746</v>
      </c>
      <c r="AN56">
        <f t="shared" si="26"/>
        <v>0</v>
      </c>
      <c r="AO56">
        <f t="shared" si="26"/>
        <v>0</v>
      </c>
      <c r="AP56">
        <f t="shared" si="26"/>
        <v>-1.0500890857578498E-3</v>
      </c>
      <c r="AQ56">
        <f t="shared" si="26"/>
        <v>-8.9633695912855824</v>
      </c>
      <c r="AR56">
        <f t="shared" si="26"/>
        <v>-8.964419680371341</v>
      </c>
      <c r="AS56">
        <f t="shared" si="26"/>
        <v>2.6782796764504194E-2</v>
      </c>
      <c r="AT56">
        <f t="shared" si="26"/>
        <v>4.3104303999253659E-3</v>
      </c>
      <c r="AU56">
        <f t="shared" si="23"/>
        <v>-8.9333264532069112</v>
      </c>
      <c r="AW56">
        <v>53</v>
      </c>
      <c r="AX56">
        <f>IF(Z56&gt;0, (R56*SUMPRODUCT(K56:$K$98, X56:$X$98)-K56*$AZ$3)/Z56, 0)</f>
        <v>414.1884346909402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250000</v>
      </c>
      <c r="S57">
        <f t="shared" si="1"/>
        <v>281.69139348711718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14.127629636508058</v>
      </c>
      <c r="AC57">
        <f t="shared" si="2"/>
        <v>6.2910306351934686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-2858.7582432865988</v>
      </c>
      <c r="AI57">
        <f t="shared" si="25"/>
        <v>-2859.0374065296305</v>
      </c>
      <c r="AJ57">
        <f t="shared" si="7"/>
        <v>7.836599001314589</v>
      </c>
      <c r="AK57">
        <f t="shared" si="22"/>
        <v>0.98893407455556415</v>
      </c>
      <c r="AL57">
        <f t="shared" si="8"/>
        <v>-2850.2118734537607</v>
      </c>
      <c r="AN57">
        <f t="shared" si="26"/>
        <v>0</v>
      </c>
      <c r="AO57">
        <f t="shared" si="26"/>
        <v>0</v>
      </c>
      <c r="AP57">
        <f t="shared" si="26"/>
        <v>-6.1388215735314088E-4</v>
      </c>
      <c r="AQ57">
        <f t="shared" si="26"/>
        <v>-6.286431761870598</v>
      </c>
      <c r="AR57">
        <f t="shared" si="26"/>
        <v>-6.2870456440279519</v>
      </c>
      <c r="AS57">
        <f t="shared" si="26"/>
        <v>1.7232742566671302E-2</v>
      </c>
      <c r="AT57">
        <f t="shared" si="26"/>
        <v>2.1746737735804217E-3</v>
      </c>
      <c r="AU57">
        <f t="shared" si="23"/>
        <v>-6.2676382276877014</v>
      </c>
      <c r="AW57">
        <v>54</v>
      </c>
      <c r="AX57">
        <f>IF(Z57&gt;0, (R57*SUMPRODUCT(K57:$K$98, X57:$X$98)-K57*$AZ$3)/Z57, 0)</f>
        <v>281.69139348711718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250000</v>
      </c>
      <c r="S58">
        <f t="shared" si="1"/>
        <v>73.935846071383125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6.2910306351934686</v>
      </c>
      <c r="AC58">
        <f t="shared" si="2"/>
        <v>1.0106440429398234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-2110.1316175183247</v>
      </c>
      <c r="AI58">
        <f t="shared" si="25"/>
        <v>-2110.3024825480497</v>
      </c>
      <c r="AJ58">
        <f t="shared" si="7"/>
        <v>5.2803865922536453</v>
      </c>
      <c r="AK58">
        <f t="shared" si="22"/>
        <v>0.44037214446354284</v>
      </c>
      <c r="AL58">
        <f t="shared" si="8"/>
        <v>-2104.5817238113323</v>
      </c>
      <c r="AN58">
        <f t="shared" si="26"/>
        <v>0</v>
      </c>
      <c r="AO58">
        <f t="shared" si="26"/>
        <v>0</v>
      </c>
      <c r="AP58">
        <f t="shared" si="26"/>
        <v>-3.35476373470699E-4</v>
      </c>
      <c r="AQ58">
        <f t="shared" si="26"/>
        <v>-4.1430320980790452</v>
      </c>
      <c r="AR58">
        <f t="shared" si="26"/>
        <v>-4.1433675744525154</v>
      </c>
      <c r="AS58">
        <f t="shared" si="26"/>
        <v>1.0367510235073332E-2</v>
      </c>
      <c r="AT58">
        <f t="shared" si="26"/>
        <v>8.6462660170841981E-4</v>
      </c>
      <c r="AU58">
        <f t="shared" si="23"/>
        <v>-4.1321354376157329</v>
      </c>
      <c r="AW58">
        <v>55</v>
      </c>
      <c r="AX58">
        <f>IF(Z58&gt;0, (R58*SUMPRODUCT(K58:$K$98, X58:$X$98)-K58*$AZ$3)/Z58, 0)</f>
        <v>73.935846071383125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250000</v>
      </c>
      <c r="S59">
        <f t="shared" si="1"/>
        <v>-289.20949293641831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1.0106440429398234</v>
      </c>
      <c r="AC59">
        <f t="shared" si="2"/>
        <v>-2.2341334394097965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-1451.8861407721804</v>
      </c>
      <c r="AI59">
        <f t="shared" si="25"/>
        <v>-1451.9827028445698</v>
      </c>
      <c r="AJ59">
        <f t="shared" si="7"/>
        <v>3.2447774823496198</v>
      </c>
      <c r="AK59">
        <f t="shared" si="22"/>
        <v>7.0745083005787635E-2</v>
      </c>
      <c r="AL59">
        <f t="shared" si="8"/>
        <v>-1448.6671802792143</v>
      </c>
      <c r="AN59">
        <f t="shared" si="26"/>
        <v>0</v>
      </c>
      <c r="AO59">
        <f t="shared" si="26"/>
        <v>0</v>
      </c>
      <c r="AP59">
        <f t="shared" si="26"/>
        <v>-1.6927674847936079E-4</v>
      </c>
      <c r="AQ59">
        <f t="shared" si="26"/>
        <v>-2.54520806141264</v>
      </c>
      <c r="AR59">
        <f t="shared" si="26"/>
        <v>-2.5453773381611193</v>
      </c>
      <c r="AS59">
        <f t="shared" si="26"/>
        <v>5.6882103724567121E-3</v>
      </c>
      <c r="AT59">
        <f t="shared" si="26"/>
        <v>1.2401864754757715E-4</v>
      </c>
      <c r="AU59">
        <f t="shared" si="23"/>
        <v>-2.5395651091411149</v>
      </c>
      <c r="AW59">
        <v>56</v>
      </c>
      <c r="AX59">
        <f>IF(Z59&gt;0, (R59*SUMPRODUCT(K59:$K$98, X59:$X$98)-K59*$AZ$3)/Z59, 0)</f>
        <v>-289.20949293641831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250000</v>
      </c>
      <c r="S60">
        <f t="shared" si="1"/>
        <v>-1004.9180695573268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-2.2341334394097965</v>
      </c>
      <c r="AC60">
        <f t="shared" si="2"/>
        <v>-3.9773284510640234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-922.46318242298878</v>
      </c>
      <c r="AI60">
        <f t="shared" si="25"/>
        <v>-922.51265571553313</v>
      </c>
      <c r="AJ60">
        <f t="shared" si="7"/>
        <v>1.743195011654227</v>
      </c>
      <c r="AK60">
        <f t="shared" si="22"/>
        <v>-0.15638934075868577</v>
      </c>
      <c r="AL60">
        <f t="shared" si="8"/>
        <v>-920.92585004463751</v>
      </c>
      <c r="AN60">
        <f t="shared" si="26"/>
        <v>0</v>
      </c>
      <c r="AO60">
        <f t="shared" si="26"/>
        <v>0</v>
      </c>
      <c r="AP60">
        <f t="shared" si="26"/>
        <v>-7.7436108964183469E-5</v>
      </c>
      <c r="AQ60">
        <f t="shared" si="26"/>
        <v>-1.44384890990503</v>
      </c>
      <c r="AR60">
        <f t="shared" si="26"/>
        <v>-1.4439263460139942</v>
      </c>
      <c r="AS60">
        <f t="shared" si="26"/>
        <v>2.7284668540567625E-3</v>
      </c>
      <c r="AT60">
        <f t="shared" si="26"/>
        <v>-2.4478221296820777E-4</v>
      </c>
      <c r="AU60">
        <f t="shared" si="23"/>
        <v>-1.4414426613729054</v>
      </c>
      <c r="AW60">
        <v>57</v>
      </c>
      <c r="AX60">
        <f>IF(Z60&gt;0, (R60*SUMPRODUCT(K60:$K$98, X60:$X$98)-K60*$AZ$3)/Z60, 0)</f>
        <v>-1004.9180695573268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250000</v>
      </c>
      <c r="S61">
        <f t="shared" si="1"/>
        <v>-2624.1453272358331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-3.9773284510640234</v>
      </c>
      <c r="AC61">
        <f t="shared" si="2"/>
        <v>-4.7050942808276108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-531.32102955402968</v>
      </c>
      <c r="AI61">
        <f t="shared" si="25"/>
        <v>-531.34344206217088</v>
      </c>
      <c r="AJ61">
        <f t="shared" si="7"/>
        <v>0.72776582976358739</v>
      </c>
      <c r="AK61">
        <f t="shared" si="22"/>
        <v>-0.27841299157448168</v>
      </c>
      <c r="AL61">
        <f t="shared" si="8"/>
        <v>-530.89408922398172</v>
      </c>
      <c r="AN61">
        <f t="shared" si="26"/>
        <v>0</v>
      </c>
      <c r="AO61">
        <f t="shared" si="26"/>
        <v>0</v>
      </c>
      <c r="AP61">
        <f t="shared" si="26"/>
        <v>-3.1321687010411085E-5</v>
      </c>
      <c r="AQ61">
        <f t="shared" si="26"/>
        <v>-0.7425260432657359</v>
      </c>
      <c r="AR61">
        <f t="shared" si="26"/>
        <v>-0.74255736495274638</v>
      </c>
      <c r="AS61">
        <f t="shared" si="26"/>
        <v>1.0170594648812226E-3</v>
      </c>
      <c r="AT61">
        <f t="shared" si="26"/>
        <v>-3.890847256715903E-4</v>
      </c>
      <c r="AU61">
        <f t="shared" si="23"/>
        <v>-0.74192939021353665</v>
      </c>
      <c r="AW61">
        <v>58</v>
      </c>
      <c r="AX61">
        <f>IF(Z61&gt;0, (R61*SUMPRODUCT(K61:$K$98, X61:$X$98)-K61*$AZ$3)/Z61, 0)</f>
        <v>-2624.1453272358331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250000</v>
      </c>
      <c r="S62">
        <f t="shared" si="1"/>
        <v>-6945.2683638995959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-4.7050942808276108</v>
      </c>
      <c r="AC62">
        <f t="shared" si="2"/>
        <v>-4.8082604311099173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-270.69082027386463</v>
      </c>
      <c r="AI62">
        <f t="shared" si="25"/>
        <v>-270.69947411591073</v>
      </c>
      <c r="AJ62">
        <f t="shared" si="7"/>
        <v>0.10316615028230647</v>
      </c>
      <c r="AK62">
        <f t="shared" si="22"/>
        <v>-0.32935659965793279</v>
      </c>
      <c r="AL62">
        <f t="shared" si="8"/>
        <v>-270.92566456528635</v>
      </c>
      <c r="AN62">
        <f t="shared" si="26"/>
        <v>0</v>
      </c>
      <c r="AO62">
        <f t="shared" si="26"/>
        <v>0</v>
      </c>
      <c r="AP62">
        <f t="shared" si="26"/>
        <v>-1.0798057268222896E-5</v>
      </c>
      <c r="AQ62">
        <f t="shared" si="26"/>
        <v>-0.33776153571245227</v>
      </c>
      <c r="AR62">
        <f t="shared" si="26"/>
        <v>-0.33777233376972055</v>
      </c>
      <c r="AS62">
        <f t="shared" si="26"/>
        <v>1.2872825653134214E-4</v>
      </c>
      <c r="AT62">
        <f t="shared" si="26"/>
        <v>-4.1096329304756774E-4</v>
      </c>
      <c r="AU62">
        <f t="shared" si="23"/>
        <v>-0.33805456880623674</v>
      </c>
      <c r="AW62">
        <v>59</v>
      </c>
      <c r="AX62">
        <f>IF(Z62&gt;0, (R62*SUMPRODUCT(K62:$K$98, X62:$X$98)-K62*$AZ$3)/Z62, 0)</f>
        <v>-6945.2683638995959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250000</v>
      </c>
      <c r="S63">
        <f t="shared" si="1"/>
        <v>-21057.038203317734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-4.8082604311099173</v>
      </c>
      <c r="AC63">
        <f t="shared" si="2"/>
        <v>-4.5751649195157373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-117.02735879624066</v>
      </c>
      <c r="AI63">
        <f t="shared" si="25"/>
        <v>-117.03007473192648</v>
      </c>
      <c r="AJ63">
        <f t="shared" si="7"/>
        <v>-0.23309551159417996</v>
      </c>
      <c r="AK63">
        <f t="shared" si="22"/>
        <v>-0.33657823017769423</v>
      </c>
      <c r="AL63">
        <f t="shared" si="8"/>
        <v>-117.59974847369836</v>
      </c>
      <c r="AN63">
        <f t="shared" si="26"/>
        <v>0</v>
      </c>
      <c r="AO63">
        <f t="shared" si="26"/>
        <v>0</v>
      </c>
      <c r="AP63">
        <f t="shared" si="26"/>
        <v>-3.0257853881598629E-6</v>
      </c>
      <c r="AQ63">
        <f t="shared" si="26"/>
        <v>-0.1303785189428861</v>
      </c>
      <c r="AR63">
        <f t="shared" si="26"/>
        <v>-0.13038154472827426</v>
      </c>
      <c r="AS63">
        <f t="shared" si="26"/>
        <v>-2.5968840010135965E-4</v>
      </c>
      <c r="AT63">
        <f t="shared" si="26"/>
        <v>-3.7497702768282291E-4</v>
      </c>
      <c r="AU63">
        <f t="shared" si="23"/>
        <v>-0.13101621015605844</v>
      </c>
      <c r="AW63">
        <v>60</v>
      </c>
      <c r="AX63">
        <f>IF(Z63&gt;0, (R63*SUMPRODUCT(K63:$K$98, X63:$X$98)-K63*$AZ$3)/Z63, 0)</f>
        <v>-21057.038203317734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250000</v>
      </c>
      <c r="S64">
        <f t="shared" si="1"/>
        <v>-81029.626241588412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-4.5751649195157373</v>
      </c>
      <c r="AC64">
        <f t="shared" si="2"/>
        <v>-4.1958496462205579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-40.830108215380527</v>
      </c>
      <c r="AI64">
        <f t="shared" si="25"/>
        <v>-40.830755486298713</v>
      </c>
      <c r="AJ64">
        <f t="shared" si="7"/>
        <v>-0.37931527329517944</v>
      </c>
      <c r="AK64">
        <f t="shared" si="22"/>
        <v>-0.32026154436610166</v>
      </c>
      <c r="AL64">
        <f t="shared" si="8"/>
        <v>-41.530332303959995</v>
      </c>
      <c r="AN64">
        <f t="shared" si="26"/>
        <v>0</v>
      </c>
      <c r="AO64">
        <f t="shared" si="26"/>
        <v>0</v>
      </c>
      <c r="AP64">
        <f t="shared" si="26"/>
        <v>-6.4385298245103827E-7</v>
      </c>
      <c r="AQ64">
        <f t="shared" si="26"/>
        <v>-4.0614503463091096E-2</v>
      </c>
      <c r="AR64">
        <f t="shared" si="26"/>
        <v>-4.0615147316073547E-2</v>
      </c>
      <c r="AS64">
        <f t="shared" si="26"/>
        <v>-3.7731228630560301E-4</v>
      </c>
      <c r="AT64">
        <f t="shared" si="26"/>
        <v>-3.1857039256761406E-4</v>
      </c>
      <c r="AU64">
        <f t="shared" si="23"/>
        <v>-4.1311029994946763E-2</v>
      </c>
      <c r="AW64">
        <v>61</v>
      </c>
      <c r="AX64">
        <f>IF(Z64&gt;0, (R64*SUMPRODUCT(K64:$K$98, X64:$X$98)-K64*$AZ$3)/Z64, 0)</f>
        <v>-81029.626241588412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250000</v>
      </c>
      <c r="S65">
        <f t="shared" si="1"/>
        <v>-309089.60064879275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-4.1958496462205579</v>
      </c>
      <c r="AC65">
        <f t="shared" si="2"/>
        <v>-3.7813804066139478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-9.7574817864275563</v>
      </c>
      <c r="AI65">
        <f t="shared" si="25"/>
        <v>-9.7576347105472401</v>
      </c>
      <c r="AJ65">
        <f t="shared" si="7"/>
        <v>-0.41446923960661008</v>
      </c>
      <c r="AK65">
        <f t="shared" si="22"/>
        <v>-0.29370947523543905</v>
      </c>
      <c r="AL65">
        <f t="shared" si="8"/>
        <v>-10.465813425389289</v>
      </c>
      <c r="AN65">
        <f t="shared" si="26"/>
        <v>0</v>
      </c>
      <c r="AO65">
        <f t="shared" si="26"/>
        <v>0</v>
      </c>
      <c r="AP65">
        <f t="shared" si="26"/>
        <v>-1.3581839174489922E-7</v>
      </c>
      <c r="AQ65">
        <f t="shared" si="26"/>
        <v>-8.666033104861439E-3</v>
      </c>
      <c r="AR65">
        <f t="shared" si="26"/>
        <v>-8.6661689232531841E-3</v>
      </c>
      <c r="AS65">
        <f t="shared" si="26"/>
        <v>-3.6810769725173888E-4</v>
      </c>
      <c r="AT65">
        <f t="shared" si="26"/>
        <v>-2.6085583261269802E-4</v>
      </c>
      <c r="AU65">
        <f t="shared" si="23"/>
        <v>-9.2951324531176209E-3</v>
      </c>
      <c r="AW65">
        <v>62</v>
      </c>
      <c r="AX65">
        <f>IF(Z65&gt;0, (R65*SUMPRODUCT(K65:$K$98, X65:$X$98)-K65*$AZ$3)/Z65, 0)</f>
        <v>-309089.60064879275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250000</v>
      </c>
      <c r="S66">
        <f t="shared" si="1"/>
        <v>-1181831.4849234622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-3.7813804066139478</v>
      </c>
      <c r="AC66">
        <f t="shared" si="2"/>
        <v>-3.3837216691208614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-2.3121183507315997</v>
      </c>
      <c r="AI66">
        <f t="shared" si="25"/>
        <v>-2.31215413969255</v>
      </c>
      <c r="AJ66">
        <f t="shared" si="7"/>
        <v>-0.39765873749308644</v>
      </c>
      <c r="AK66">
        <f t="shared" si="22"/>
        <v>-0.26469662846297637</v>
      </c>
      <c r="AL66">
        <f t="shared" si="8"/>
        <v>-2.9745095056486131</v>
      </c>
      <c r="AN66">
        <f t="shared" si="26"/>
        <v>0</v>
      </c>
      <c r="AO66">
        <f t="shared" si="26"/>
        <v>0</v>
      </c>
      <c r="AP66">
        <f t="shared" si="26"/>
        <v>-2.8380083023749821E-8</v>
      </c>
      <c r="AQ66">
        <f t="shared" si="26"/>
        <v>-1.8334734793009004E-3</v>
      </c>
      <c r="AR66">
        <f t="shared" si="26"/>
        <v>-1.833501859383924E-3</v>
      </c>
      <c r="AS66">
        <f t="shared" si="26"/>
        <v>-3.1533712310840493E-4</v>
      </c>
      <c r="AT66">
        <f t="shared" si="26"/>
        <v>-2.0990026232596098E-4</v>
      </c>
      <c r="AU66">
        <f t="shared" si="23"/>
        <v>-2.3587392448182901E-3</v>
      </c>
      <c r="AW66">
        <v>63</v>
      </c>
      <c r="AX66">
        <f>IF(Z66&gt;0, (R66*SUMPRODUCT(K66:$K$98, X66:$X$98)-K66*$AZ$3)/Z66, 0)</f>
        <v>-1181831.4849234622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7">$C$6</f>
        <v>250000</v>
      </c>
      <c r="S67">
        <f t="shared" ref="S67:S98" si="28">AX67</f>
        <v>-4559048.0532783624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-3.3837216691208614</v>
      </c>
      <c r="AC67">
        <f t="shared" ref="AC67:AC98" si="29">S67*Z67</f>
        <v>-3.0227651688519948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-8.2878188975173134E-6</v>
      </c>
      <c r="AH67">
        <f t="shared" ref="AH67:AH98" si="32">-X67*R67</f>
        <v>-0.54286504886978071</v>
      </c>
      <c r="AI67">
        <f t="shared" ref="AI67:AI98" si="33">SUM(AE67:AH67)</f>
        <v>-0.54287333668867821</v>
      </c>
      <c r="AJ67">
        <f t="shared" ref="AJ67:AJ98" si="34">AB67-AC67</f>
        <v>-0.36095650026886661</v>
      </c>
      <c r="AK67">
        <f t="shared" si="22"/>
        <v>-0.23686051683846032</v>
      </c>
      <c r="AL67">
        <f t="shared" ref="AL67:AL98" si="35">SUM(AI67:AK67)</f>
        <v>-1.1406903537960051</v>
      </c>
      <c r="AN67">
        <f t="shared" ref="AN67:AU98" si="36">AE67*$K67</f>
        <v>0</v>
      </c>
      <c r="AO67">
        <f t="shared" si="36"/>
        <v>0</v>
      </c>
      <c r="AP67">
        <f t="shared" si="36"/>
        <v>-5.8679553632520379E-9</v>
      </c>
      <c r="AQ67">
        <f t="shared" si="36"/>
        <v>-3.8436021761910789E-4</v>
      </c>
      <c r="AR67">
        <f t="shared" si="36"/>
        <v>-3.8436608557447115E-4</v>
      </c>
      <c r="AS67">
        <f t="shared" si="36"/>
        <v>-2.5556502354170279E-4</v>
      </c>
      <c r="AT67">
        <f t="shared" si="36"/>
        <v>-1.67702378311047E-4</v>
      </c>
      <c r="AU67">
        <f t="shared" si="23"/>
        <v>-8.0763348742722096E-4</v>
      </c>
      <c r="AW67">
        <v>64</v>
      </c>
      <c r="AX67">
        <f>IF(Z67&gt;0, (R67*SUMPRODUCT(K67:$K$98, X67:$X$98)-K67*$AZ$3)/Z67, 0)</f>
        <v>-4559048.0532783624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12.5</v>
      </c>
      <c r="R68">
        <f t="shared" si="27"/>
        <v>250000</v>
      </c>
      <c r="S68">
        <f t="shared" si="28"/>
        <v>-17788631.704567388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-3.0227651688519948</v>
      </c>
      <c r="AC68">
        <f t="shared" si="29"/>
        <v>-2.6992299096516073</v>
      </c>
      <c r="AE68">
        <f t="shared" si="30"/>
        <v>0</v>
      </c>
      <c r="AF68">
        <f t="shared" si="31"/>
        <v>0</v>
      </c>
      <c r="AG68">
        <f t="shared" si="31"/>
        <v>-1.8967380083529389E-6</v>
      </c>
      <c r="AH68">
        <f t="shared" si="32"/>
        <v>-0.12616405400378405</v>
      </c>
      <c r="AI68">
        <f t="shared" si="33"/>
        <v>-0.1261659507417924</v>
      </c>
      <c r="AJ68">
        <f t="shared" si="34"/>
        <v>-0.3235352592003875</v>
      </c>
      <c r="AK68">
        <f t="shared" si="22"/>
        <v>-0.21159356181963965</v>
      </c>
      <c r="AL68">
        <f t="shared" si="35"/>
        <v>-0.6612947717618195</v>
      </c>
      <c r="AN68">
        <f t="shared" si="36"/>
        <v>0</v>
      </c>
      <c r="AO68">
        <f t="shared" si="36"/>
        <v>0</v>
      </c>
      <c r="AP68">
        <f t="shared" si="36"/>
        <v>-1.1990460796425902E-9</v>
      </c>
      <c r="AQ68">
        <f t="shared" si="36"/>
        <v>-7.9756146436068173E-5</v>
      </c>
      <c r="AR68">
        <f t="shared" si="36"/>
        <v>-7.9757345482147816E-5</v>
      </c>
      <c r="AS68">
        <f t="shared" si="36"/>
        <v>-2.0452676250593086E-4</v>
      </c>
      <c r="AT68">
        <f t="shared" si="36"/>
        <v>-1.3376145237779268E-4</v>
      </c>
      <c r="AU68">
        <f t="shared" si="23"/>
        <v>-4.180455603658713E-4</v>
      </c>
      <c r="AW68">
        <v>65</v>
      </c>
      <c r="AX68">
        <f>IF(Z68&gt;0, (R68*SUMPRODUCT(K68:$K$98, X68:$X$98)-K68*$AZ$3)/Z68, 0)</f>
        <v>-17788631.704567388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7"/>
        <v>250000</v>
      </c>
      <c r="S69">
        <f t="shared" si="28"/>
        <v>-70229495.854320735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-2.6992299096516073</v>
      </c>
      <c r="AC69">
        <f t="shared" si="29"/>
        <v>-2.4100957198891089</v>
      </c>
      <c r="AE69">
        <f t="shared" si="30"/>
        <v>0</v>
      </c>
      <c r="AF69">
        <f t="shared" si="31"/>
        <v>0</v>
      </c>
      <c r="AG69">
        <f t="shared" si="31"/>
        <v>-4.2896785933228946E-7</v>
      </c>
      <c r="AH69">
        <f t="shared" si="32"/>
        <v>-2.8976055378742399E-2</v>
      </c>
      <c r="AI69">
        <f t="shared" si="33"/>
        <v>-2.897648434660173E-2</v>
      </c>
      <c r="AJ69">
        <f t="shared" si="34"/>
        <v>-0.28913418976249838</v>
      </c>
      <c r="AK69">
        <f t="shared" si="22"/>
        <v>-0.18894609367561252</v>
      </c>
      <c r="AL69">
        <f t="shared" si="35"/>
        <v>-0.50705676778471265</v>
      </c>
      <c r="AN69">
        <f t="shared" si="36"/>
        <v>0</v>
      </c>
      <c r="AO69">
        <f t="shared" si="36"/>
        <v>0</v>
      </c>
      <c r="AP69">
        <f t="shared" si="36"/>
        <v>-2.4212256015324003E-10</v>
      </c>
      <c r="AQ69">
        <f t="shared" si="36"/>
        <v>-1.6354970562045273E-5</v>
      </c>
      <c r="AR69">
        <f t="shared" si="36"/>
        <v>-1.6355212684605423E-5</v>
      </c>
      <c r="AS69">
        <f t="shared" si="36"/>
        <v>-1.6319616663611265E-4</v>
      </c>
      <c r="AT69">
        <f t="shared" si="36"/>
        <v>-1.0664694553783705E-4</v>
      </c>
      <c r="AU69">
        <f t="shared" si="23"/>
        <v>-2.8619832485855514E-4</v>
      </c>
      <c r="AW69">
        <v>66</v>
      </c>
      <c r="AX69">
        <f>IF(Z69&gt;0, (R69*SUMPRODUCT(K69:$K$98, X69:$X$98)-K69*$AZ$3)/Z69, 0)</f>
        <v>-70229495.854320735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12.5</v>
      </c>
      <c r="R70">
        <f t="shared" si="27"/>
        <v>250000</v>
      </c>
      <c r="S70">
        <f t="shared" si="28"/>
        <v>-280878155.42661417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-2.4100957198891089</v>
      </c>
      <c r="AC70">
        <f t="shared" si="29"/>
        <v>-2.1518853374409797</v>
      </c>
      <c r="AE70">
        <f t="shared" si="30"/>
        <v>0</v>
      </c>
      <c r="AF70">
        <f t="shared" si="31"/>
        <v>0</v>
      </c>
      <c r="AG70">
        <f t="shared" si="31"/>
        <v>-9.5765961853306566E-8</v>
      </c>
      <c r="AH70">
        <f t="shared" si="32"/>
        <v>-6.5782443777132006E-3</v>
      </c>
      <c r="AI70">
        <f t="shared" si="33"/>
        <v>-6.5783401436750539E-3</v>
      </c>
      <c r="AJ70">
        <f t="shared" si="34"/>
        <v>-0.25821038244812922</v>
      </c>
      <c r="AK70">
        <f t="shared" si="22"/>
        <v>-0.16870670039223765</v>
      </c>
      <c r="AL70">
        <f t="shared" si="35"/>
        <v>-0.43349542298404187</v>
      </c>
      <c r="AN70">
        <f t="shared" si="36"/>
        <v>0</v>
      </c>
      <c r="AO70">
        <f t="shared" si="36"/>
        <v>0</v>
      </c>
      <c r="AP70">
        <f t="shared" si="36"/>
        <v>-4.8261815614544496E-11</v>
      </c>
      <c r="AQ70">
        <f t="shared" si="36"/>
        <v>-3.315144661846747E-6</v>
      </c>
      <c r="AR70">
        <f t="shared" si="36"/>
        <v>-3.3151929236623614E-6</v>
      </c>
      <c r="AS70">
        <f t="shared" si="36"/>
        <v>-1.3012662982032542E-4</v>
      </c>
      <c r="AT70">
        <f t="shared" si="36"/>
        <v>-8.5020726672597484E-5</v>
      </c>
      <c r="AU70">
        <f t="shared" si="23"/>
        <v>-2.1846254941658522E-4</v>
      </c>
      <c r="AW70">
        <v>67</v>
      </c>
      <c r="AX70">
        <f>IF(Z70&gt;0, (R70*SUMPRODUCT(K70:$K$98, X70:$X$98)-K70*$AZ$3)/Z70, 0)</f>
        <v>-280878155.42661417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12.5</v>
      </c>
      <c r="R71">
        <f t="shared" si="27"/>
        <v>250000</v>
      </c>
      <c r="S71">
        <f t="shared" si="28"/>
        <v>-1138921487.1011219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-2.1518853374409797</v>
      </c>
      <c r="AC71">
        <f t="shared" si="29"/>
        <v>-1.9213290656046667</v>
      </c>
      <c r="AE71">
        <f t="shared" si="30"/>
        <v>0</v>
      </c>
      <c r="AF71">
        <f t="shared" si="31"/>
        <v>0</v>
      </c>
      <c r="AG71">
        <f t="shared" si="31"/>
        <v>-2.1087154463287389E-8</v>
      </c>
      <c r="AH71">
        <f t="shared" si="32"/>
        <v>-1.4744229554297223E-3</v>
      </c>
      <c r="AI71">
        <f t="shared" si="33"/>
        <v>-1.4744440425841856E-3</v>
      </c>
      <c r="AJ71">
        <f t="shared" si="34"/>
        <v>-0.230556271836313</v>
      </c>
      <c r="AK71">
        <f t="shared" si="22"/>
        <v>-0.15063197362086858</v>
      </c>
      <c r="AL71">
        <f t="shared" si="35"/>
        <v>-0.38266268949976578</v>
      </c>
      <c r="AN71">
        <f t="shared" si="36"/>
        <v>0</v>
      </c>
      <c r="AO71">
        <f t="shared" si="36"/>
        <v>0</v>
      </c>
      <c r="AP71">
        <f t="shared" si="36"/>
        <v>-9.4883880456315051E-12</v>
      </c>
      <c r="AQ71">
        <f t="shared" si="36"/>
        <v>-6.6343219370163854E-7</v>
      </c>
      <c r="AR71">
        <f t="shared" si="36"/>
        <v>-6.6344168208968425E-7</v>
      </c>
      <c r="AS71">
        <f t="shared" si="36"/>
        <v>-1.0374123153247876E-4</v>
      </c>
      <c r="AT71">
        <f t="shared" si="36"/>
        <v>-6.7778448736763108E-5</v>
      </c>
      <c r="AU71">
        <f t="shared" si="23"/>
        <v>-1.7218312195133156E-4</v>
      </c>
      <c r="AW71">
        <v>68</v>
      </c>
      <c r="AX71">
        <f>IF(Z71&gt;0, (R71*SUMPRODUCT(K71:$K$98, X71:$X$98)-K71*$AZ$3)/Z71, 0)</f>
        <v>-1138921487.1011219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12.5</v>
      </c>
      <c r="R72">
        <f t="shared" si="27"/>
        <v>250000</v>
      </c>
      <c r="S72">
        <f t="shared" si="28"/>
        <v>-4685275037.1693029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-1.9213290656046667</v>
      </c>
      <c r="AC72">
        <f t="shared" si="29"/>
        <v>-1.7154729549467045</v>
      </c>
      <c r="AE72">
        <f t="shared" si="30"/>
        <v>0</v>
      </c>
      <c r="AF72">
        <f t="shared" si="31"/>
        <v>0</v>
      </c>
      <c r="AG72">
        <f t="shared" si="31"/>
        <v>-4.5767669489450605E-9</v>
      </c>
      <c r="AH72">
        <f t="shared" si="32"/>
        <v>-3.2599031939418912E-4</v>
      </c>
      <c r="AI72">
        <f t="shared" si="33"/>
        <v>-3.2599489616113805E-4</v>
      </c>
      <c r="AJ72">
        <f t="shared" si="34"/>
        <v>-0.20585611065796217</v>
      </c>
      <c r="AK72">
        <f t="shared" si="22"/>
        <v>-0.13449303459232667</v>
      </c>
      <c r="AL72">
        <f t="shared" si="35"/>
        <v>-0.34067514014644995</v>
      </c>
      <c r="AN72">
        <f t="shared" si="36"/>
        <v>0</v>
      </c>
      <c r="AO72">
        <f t="shared" si="36"/>
        <v>0</v>
      </c>
      <c r="AP72">
        <f t="shared" si="36"/>
        <v>-1.8387184516939794E-12</v>
      </c>
      <c r="AQ72">
        <f t="shared" si="36"/>
        <v>-1.3096677677282023E-7</v>
      </c>
      <c r="AR72">
        <f t="shared" si="36"/>
        <v>-1.3096861549127193E-7</v>
      </c>
      <c r="AS72">
        <f t="shared" si="36"/>
        <v>-8.270279725473003E-5</v>
      </c>
      <c r="AT72">
        <f t="shared" si="36"/>
        <v>-5.4032645115615706E-5</v>
      </c>
      <c r="AU72">
        <f t="shared" si="23"/>
        <v>-1.36866410985837E-4</v>
      </c>
      <c r="AW72">
        <v>69</v>
      </c>
      <c r="AX72">
        <f>IF(Z72&gt;0, (R72*SUMPRODUCT(K72:$K$98, X72:$X$98)-K72*$AZ$3)/Z72, 0)</f>
        <v>-4685275037.1693029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12.5</v>
      </c>
      <c r="R73">
        <f t="shared" si="27"/>
        <v>250000</v>
      </c>
      <c r="S73">
        <f t="shared" si="28"/>
        <v>-19579501951.864777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-1.7154729549467045</v>
      </c>
      <c r="AC73">
        <f t="shared" si="29"/>
        <v>-1.5316723947615565</v>
      </c>
      <c r="AE73">
        <f t="shared" si="30"/>
        <v>0</v>
      </c>
      <c r="AF73">
        <f t="shared" si="31"/>
        <v>0</v>
      </c>
      <c r="AG73">
        <f t="shared" si="31"/>
        <v>-9.7785454306185624E-10</v>
      </c>
      <c r="AH73">
        <f t="shared" si="32"/>
        <v>-7.1062894727875073E-5</v>
      </c>
      <c r="AI73">
        <f t="shared" si="33"/>
        <v>-7.1063872582418139E-5</v>
      </c>
      <c r="AJ73">
        <f t="shared" si="34"/>
        <v>-0.18380056018514801</v>
      </c>
      <c r="AK73">
        <f t="shared" ref="AK73:AK98" si="49">G73*SUM(AB73:AB73, AE73:AF73)</f>
        <v>-0.12008310684626933</v>
      </c>
      <c r="AL73">
        <f t="shared" si="35"/>
        <v>-0.30395473090399971</v>
      </c>
      <c r="AN73">
        <f t="shared" si="36"/>
        <v>0</v>
      </c>
      <c r="AO73">
        <f t="shared" si="36"/>
        <v>0</v>
      </c>
      <c r="AP73">
        <f t="shared" si="36"/>
        <v>-3.507621075754018E-13</v>
      </c>
      <c r="AQ73">
        <f t="shared" si="36"/>
        <v>-2.5490673333796244E-8</v>
      </c>
      <c r="AR73">
        <f t="shared" si="36"/>
        <v>-2.5491024095903821E-8</v>
      </c>
      <c r="AS73">
        <f t="shared" si="36"/>
        <v>-6.5930329128719708E-5</v>
      </c>
      <c r="AT73">
        <f t="shared" si="36"/>
        <v>-4.3074508310521964E-5</v>
      </c>
      <c r="AU73">
        <f t="shared" si="23"/>
        <v>-1.0903032846333756E-4</v>
      </c>
      <c r="AW73">
        <v>70</v>
      </c>
      <c r="AX73">
        <f>IF(Z73&gt;0, (R73*SUMPRODUCT(K73:$K$98, X73:$X$98)-K73*$AZ$3)/Z73, 0)</f>
        <v>-19579501951.864777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12.5</v>
      </c>
      <c r="R74">
        <f t="shared" si="27"/>
        <v>250000</v>
      </c>
      <c r="S74">
        <f t="shared" si="28"/>
        <v>-83176596385.55188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-1.5316723947615565</v>
      </c>
      <c r="AC74">
        <f t="shared" si="29"/>
        <v>-1.3675646602951539</v>
      </c>
      <c r="AE74">
        <f t="shared" si="30"/>
        <v>0</v>
      </c>
      <c r="AF74">
        <f t="shared" si="31"/>
        <v>0</v>
      </c>
      <c r="AG74">
        <f t="shared" si="31"/>
        <v>-2.0552125232980586E-10</v>
      </c>
      <c r="AH74">
        <f t="shared" si="32"/>
        <v>-1.5251094906028639E-5</v>
      </c>
      <c r="AI74">
        <f t="shared" si="33"/>
        <v>-1.5251300427280968E-5</v>
      </c>
      <c r="AJ74">
        <f t="shared" si="34"/>
        <v>-0.16410773446640259</v>
      </c>
      <c r="AK74">
        <f t="shared" si="49"/>
        <v>-0.10721706763330896</v>
      </c>
      <c r="AL74">
        <f t="shared" si="35"/>
        <v>-0.27134005340013884</v>
      </c>
      <c r="AN74">
        <f t="shared" si="36"/>
        <v>0</v>
      </c>
      <c r="AO74">
        <f t="shared" si="36"/>
        <v>0</v>
      </c>
      <c r="AP74">
        <f t="shared" si="36"/>
        <v>-6.5822917531028751E-14</v>
      </c>
      <c r="AQ74">
        <f t="shared" si="36"/>
        <v>-4.8845146225874202E-9</v>
      </c>
      <c r="AR74">
        <f t="shared" si="36"/>
        <v>-4.8845804455049515E-9</v>
      </c>
      <c r="AS74">
        <f t="shared" si="36"/>
        <v>-5.255928401337114E-5</v>
      </c>
      <c r="AT74">
        <f t="shared" si="36"/>
        <v>-3.4338736849563911E-5</v>
      </c>
      <c r="AU74">
        <f t="shared" si="23"/>
        <v>-8.6902905443380553E-5</v>
      </c>
      <c r="AW74">
        <v>71</v>
      </c>
      <c r="AX74">
        <f>IF(Z74&gt;0, (R74*SUMPRODUCT(K74:$K$98, X74:$X$98)-K74*$AZ$3)/Z74, 0)</f>
        <v>-83176596385.55188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12.5</v>
      </c>
      <c r="R75">
        <f t="shared" si="27"/>
        <v>250000</v>
      </c>
      <c r="S75">
        <f t="shared" si="28"/>
        <v>-359654551887.21417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-1.3675646602951539</v>
      </c>
      <c r="AC75">
        <f t="shared" si="29"/>
        <v>-1.2210398795037081</v>
      </c>
      <c r="AE75">
        <f t="shared" si="30"/>
        <v>0</v>
      </c>
      <c r="AF75">
        <f t="shared" si="31"/>
        <v>0</v>
      </c>
      <c r="AG75">
        <f t="shared" si="31"/>
        <v>-4.2437940556311239E-11</v>
      </c>
      <c r="AH75">
        <f t="shared" si="32"/>
        <v>-3.2205619850039309E-6</v>
      </c>
      <c r="AI75">
        <f t="shared" si="33"/>
        <v>-3.2206044229444873E-6</v>
      </c>
      <c r="AJ75">
        <f t="shared" si="34"/>
        <v>-0.14652478079144582</v>
      </c>
      <c r="AK75">
        <f t="shared" si="49"/>
        <v>-9.5729526220660777E-2</v>
      </c>
      <c r="AL75">
        <f t="shared" si="35"/>
        <v>-0.24225752761652955</v>
      </c>
      <c r="AN75">
        <f t="shared" si="36"/>
        <v>0</v>
      </c>
      <c r="AO75">
        <f t="shared" si="36"/>
        <v>0</v>
      </c>
      <c r="AP75">
        <f t="shared" si="36"/>
        <v>-1.2135471869691464E-14</v>
      </c>
      <c r="AQ75">
        <f t="shared" si="36"/>
        <v>-9.2094571181542883E-10</v>
      </c>
      <c r="AR75">
        <f t="shared" si="36"/>
        <v>-9.2095784728729854E-10</v>
      </c>
      <c r="AS75">
        <f t="shared" si="36"/>
        <v>-4.1899944535429593E-5</v>
      </c>
      <c r="AT75">
        <f t="shared" si="36"/>
        <v>-2.7374631221989224E-5</v>
      </c>
      <c r="AU75">
        <f t="shared" si="23"/>
        <v>-6.9275496715266103E-5</v>
      </c>
      <c r="AW75">
        <v>72</v>
      </c>
      <c r="AX75">
        <f>IF(Z75&gt;0, (R75*SUMPRODUCT(K75:$K$98, X75:$X$98)-K75*$AZ$3)/Z75, 0)</f>
        <v>-359654551887.21417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12.5</v>
      </c>
      <c r="R76">
        <f t="shared" si="27"/>
        <v>250000</v>
      </c>
      <c r="S76">
        <f t="shared" si="28"/>
        <v>-1585098750466.2131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-1.2210398795037081</v>
      </c>
      <c r="AC76">
        <f t="shared" si="29"/>
        <v>-1.0902141789282604</v>
      </c>
      <c r="AE76">
        <f t="shared" si="30"/>
        <v>0</v>
      </c>
      <c r="AF76">
        <f t="shared" si="31"/>
        <v>0</v>
      </c>
      <c r="AG76">
        <f t="shared" si="31"/>
        <v>-8.5973679763453541E-12</v>
      </c>
      <c r="AH76">
        <f t="shared" si="32"/>
        <v>-6.6832386348805549E-7</v>
      </c>
      <c r="AI76">
        <f t="shared" si="33"/>
        <v>-6.6833246085603186E-7</v>
      </c>
      <c r="AJ76">
        <f t="shared" si="34"/>
        <v>-0.13082570057544762</v>
      </c>
      <c r="AK76">
        <f t="shared" si="49"/>
        <v>-8.5472791565259568E-2</v>
      </c>
      <c r="AL76">
        <f t="shared" si="35"/>
        <v>-0.21629916047316805</v>
      </c>
      <c r="AN76">
        <f t="shared" si="36"/>
        <v>0</v>
      </c>
      <c r="AO76">
        <f t="shared" si="36"/>
        <v>0</v>
      </c>
      <c r="AP76">
        <f t="shared" si="36"/>
        <v>-2.195077511644092E-15</v>
      </c>
      <c r="AQ76">
        <f t="shared" si="36"/>
        <v>-1.7063625603487797E-10</v>
      </c>
      <c r="AR76">
        <f t="shared" si="36"/>
        <v>-1.7063845111238963E-10</v>
      </c>
      <c r="AS76">
        <f t="shared" si="36"/>
        <v>-3.3402380131729862E-5</v>
      </c>
      <c r="AT76">
        <f t="shared" si="36"/>
        <v>-2.1822888486168883E-5</v>
      </c>
      <c r="AU76">
        <f t="shared" si="23"/>
        <v>-5.5225439256349854E-5</v>
      </c>
      <c r="AW76">
        <v>73</v>
      </c>
      <c r="AX76">
        <f>IF(Z76&gt;0, (R76*SUMPRODUCT(K76:$K$98, X76:$X$98)-K76*$AZ$3)/Z76, 0)</f>
        <v>-1585098750466.2131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12.5</v>
      </c>
      <c r="R77">
        <f t="shared" si="27"/>
        <v>250000</v>
      </c>
      <c r="S77">
        <f t="shared" si="28"/>
        <v>-7125774720663.1289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-1.0902141789282604</v>
      </c>
      <c r="AC77">
        <f t="shared" si="29"/>
        <v>-0.97340551704854561</v>
      </c>
      <c r="AE77">
        <f t="shared" si="30"/>
        <v>0</v>
      </c>
      <c r="AF77">
        <f t="shared" si="31"/>
        <v>0</v>
      </c>
      <c r="AG77">
        <f t="shared" si="31"/>
        <v>-1.7075433114414398E-12</v>
      </c>
      <c r="AH77">
        <f t="shared" si="32"/>
        <v>-1.360770197028092E-7</v>
      </c>
      <c r="AI77">
        <f t="shared" si="33"/>
        <v>-1.3607872724612064E-7</v>
      </c>
      <c r="AJ77">
        <f t="shared" si="34"/>
        <v>-0.11680866187971484</v>
      </c>
      <c r="AK77">
        <f t="shared" si="49"/>
        <v>-7.631499252497824E-2</v>
      </c>
      <c r="AL77">
        <f t="shared" si="35"/>
        <v>-0.19312379048342032</v>
      </c>
      <c r="AN77">
        <f t="shared" si="36"/>
        <v>0</v>
      </c>
      <c r="AO77">
        <f t="shared" si="36"/>
        <v>0</v>
      </c>
      <c r="AP77">
        <f t="shared" si="36"/>
        <v>-3.8925845152095338E-16</v>
      </c>
      <c r="AQ77">
        <f t="shared" si="36"/>
        <v>-3.1020665550431838E-11</v>
      </c>
      <c r="AR77">
        <f t="shared" si="36"/>
        <v>-3.1021054808883359E-11</v>
      </c>
      <c r="AS77">
        <f t="shared" si="36"/>
        <v>-2.6628173085196596E-5</v>
      </c>
      <c r="AT77">
        <f t="shared" si="36"/>
        <v>-1.7397073104417674E-5</v>
      </c>
      <c r="AU77">
        <f t="shared" si="23"/>
        <v>-4.4025277210669078E-5</v>
      </c>
      <c r="AW77">
        <v>74</v>
      </c>
      <c r="AX77">
        <f>IF(Z77&gt;0, (R77*SUMPRODUCT(K77:$K$98, X77:$X$98)-K77*$AZ$3)/Z77, 0)</f>
        <v>-7125774720663.1289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12.5</v>
      </c>
      <c r="R78">
        <f t="shared" si="27"/>
        <v>250000</v>
      </c>
      <c r="S78">
        <f t="shared" si="28"/>
        <v>-32717981969918.988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-0.97340551704854561</v>
      </c>
      <c r="AC78">
        <f t="shared" si="29"/>
        <v>-0.86911206882032421</v>
      </c>
      <c r="AE78">
        <f t="shared" si="30"/>
        <v>0</v>
      </c>
      <c r="AF78">
        <f t="shared" si="31"/>
        <v>0</v>
      </c>
      <c r="AG78">
        <f t="shared" si="31"/>
        <v>-3.3204678914006237E-13</v>
      </c>
      <c r="AH78">
        <f t="shared" si="32"/>
        <v>-2.7168421783739261E-8</v>
      </c>
      <c r="AI78">
        <f t="shared" si="33"/>
        <v>-2.7168753830528402E-8</v>
      </c>
      <c r="AJ78">
        <f t="shared" si="34"/>
        <v>-0.1042934482282214</v>
      </c>
      <c r="AK78">
        <f t="shared" si="49"/>
        <v>-6.8138386193398195E-2</v>
      </c>
      <c r="AL78">
        <f t="shared" si="35"/>
        <v>-0.17243186159037344</v>
      </c>
      <c r="AN78">
        <f t="shared" si="36"/>
        <v>0</v>
      </c>
      <c r="AO78">
        <f t="shared" si="36"/>
        <v>0</v>
      </c>
      <c r="AP78">
        <f t="shared" si="36"/>
        <v>-6.7584574631655114E-17</v>
      </c>
      <c r="AQ78">
        <f t="shared" si="36"/>
        <v>-5.5298418467551805E-12</v>
      </c>
      <c r="AR78">
        <f t="shared" si="36"/>
        <v>-5.5299094313298125E-12</v>
      </c>
      <c r="AS78">
        <f t="shared" si="36"/>
        <v>-2.1227816578583657E-5</v>
      </c>
      <c r="AT78">
        <f t="shared" si="36"/>
        <v>-1.3868840168262419E-5</v>
      </c>
      <c r="AU78">
        <f t="shared" si="23"/>
        <v>-3.5096662276755508E-5</v>
      </c>
      <c r="AW78">
        <v>75</v>
      </c>
      <c r="AX78">
        <f>IF(Z78&gt;0, (R78*SUMPRODUCT(K78:$K$98, X78:$X$98)-K78*$AZ$3)/Z78, 0)</f>
        <v>-32717981969918.988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12.5</v>
      </c>
      <c r="R79">
        <f t="shared" si="27"/>
        <v>250000</v>
      </c>
      <c r="S79">
        <f t="shared" si="28"/>
        <v>-153525932250413.03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-0.86911206882032421</v>
      </c>
      <c r="AC79">
        <f t="shared" si="29"/>
        <v>-0.77599291859438801</v>
      </c>
      <c r="AE79">
        <f t="shared" si="30"/>
        <v>0</v>
      </c>
      <c r="AF79">
        <f t="shared" si="31"/>
        <v>0</v>
      </c>
      <c r="AG79">
        <f t="shared" si="31"/>
        <v>-6.3180931978374317E-14</v>
      </c>
      <c r="AH79">
        <f t="shared" si="32"/>
        <v>-5.3109077854057488E-9</v>
      </c>
      <c r="AI79">
        <f t="shared" si="33"/>
        <v>-5.3109709663377272E-9</v>
      </c>
      <c r="AJ79">
        <f t="shared" si="34"/>
        <v>-9.3119150225936198E-2</v>
      </c>
      <c r="AK79">
        <f t="shared" si="49"/>
        <v>-6.0837844817422701E-2</v>
      </c>
      <c r="AL79">
        <f t="shared" si="35"/>
        <v>-0.15395700035432985</v>
      </c>
      <c r="AN79">
        <f t="shared" si="36"/>
        <v>0</v>
      </c>
      <c r="AO79">
        <f t="shared" si="36"/>
        <v>0</v>
      </c>
      <c r="AP79">
        <f t="shared" si="36"/>
        <v>-1.1481967280146488E-17</v>
      </c>
      <c r="AQ79">
        <f t="shared" si="36"/>
        <v>-9.6515938449240174E-13</v>
      </c>
      <c r="AR79">
        <f t="shared" si="36"/>
        <v>-9.6517086645968179E-13</v>
      </c>
      <c r="AS79">
        <f t="shared" si="36"/>
        <v>-1.6922685414251399E-5</v>
      </c>
      <c r="AT79">
        <f t="shared" si="36"/>
        <v>-1.1056154471215682E-5</v>
      </c>
      <c r="AU79">
        <f t="shared" si="23"/>
        <v>-2.7978840850637947E-5</v>
      </c>
      <c r="AW79">
        <v>76</v>
      </c>
      <c r="AX79">
        <f>IF(Z79&gt;0, (R79*SUMPRODUCT(K79:$K$98, X79:$X$98)-K79*$AZ$3)/Z79, 0)</f>
        <v>-153525932250413.03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12.5</v>
      </c>
      <c r="R80">
        <f t="shared" si="27"/>
        <v>250000</v>
      </c>
      <c r="S80">
        <f t="shared" si="28"/>
        <v>-736322117788146.88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-0.77599291859438801</v>
      </c>
      <c r="AC80">
        <f t="shared" si="29"/>
        <v>-0.69285082017440103</v>
      </c>
      <c r="AE80">
        <f t="shared" si="30"/>
        <v>0</v>
      </c>
      <c r="AF80">
        <f t="shared" si="31"/>
        <v>0</v>
      </c>
      <c r="AG80">
        <f t="shared" si="31"/>
        <v>-1.1762019696211045E-14</v>
      </c>
      <c r="AH80">
        <f t="shared" si="32"/>
        <v>-1.0157420592475906E-9</v>
      </c>
      <c r="AI80">
        <f t="shared" si="33"/>
        <v>-1.0157538212672868E-9</v>
      </c>
      <c r="AJ80">
        <f t="shared" si="34"/>
        <v>-8.3142098419986987E-2</v>
      </c>
      <c r="AK80">
        <f t="shared" si="49"/>
        <v>-5.4319504301607167E-2</v>
      </c>
      <c r="AL80">
        <f t="shared" si="35"/>
        <v>-0.13746160373734798</v>
      </c>
      <c r="AN80">
        <f t="shared" si="36"/>
        <v>0</v>
      </c>
      <c r="AO80">
        <f t="shared" si="36"/>
        <v>0</v>
      </c>
      <c r="AP80">
        <f t="shared" si="36"/>
        <v>-1.90850875572033E-18</v>
      </c>
      <c r="AQ80">
        <f t="shared" si="36"/>
        <v>-1.6481460358818309E-13</v>
      </c>
      <c r="AR80">
        <f t="shared" si="36"/>
        <v>-1.6481651209693881E-13</v>
      </c>
      <c r="AS80">
        <f t="shared" si="36"/>
        <v>-1.349066120460775E-5</v>
      </c>
      <c r="AT80">
        <f t="shared" si="36"/>
        <v>-8.8138986537661444E-6</v>
      </c>
      <c r="AU80">
        <f t="shared" si="23"/>
        <v>-2.2304560023190407E-5</v>
      </c>
      <c r="AW80">
        <v>77</v>
      </c>
      <c r="AX80">
        <f>IF(Z80&gt;0, (R80*SUMPRODUCT(K80:$K$98, X80:$X$98)-K80*$AZ$3)/Z80, 0)</f>
        <v>-736322117788146.88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12.5</v>
      </c>
      <c r="R81">
        <f t="shared" si="27"/>
        <v>250000</v>
      </c>
      <c r="S81">
        <f t="shared" si="28"/>
        <v>-3613196465544157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-0.69285082017440103</v>
      </c>
      <c r="AC81">
        <f t="shared" si="29"/>
        <v>-0.61861680372728745</v>
      </c>
      <c r="AE81">
        <f t="shared" si="30"/>
        <v>0</v>
      </c>
      <c r="AF81">
        <f t="shared" si="31"/>
        <v>0</v>
      </c>
      <c r="AG81">
        <f t="shared" si="31"/>
        <v>-2.1401299708806523E-15</v>
      </c>
      <c r="AH81">
        <f t="shared" si="32"/>
        <v>-1.9008539056736564E-10</v>
      </c>
      <c r="AI81">
        <f t="shared" si="33"/>
        <v>-1.9008753069733652E-10</v>
      </c>
      <c r="AJ81">
        <f t="shared" si="34"/>
        <v>-7.4234016447113582E-2</v>
      </c>
      <c r="AK81">
        <f t="shared" si="49"/>
        <v>-4.8499557412208079E-2</v>
      </c>
      <c r="AL81">
        <f t="shared" si="35"/>
        <v>-0.12273357404940918</v>
      </c>
      <c r="AN81">
        <f t="shared" si="36"/>
        <v>0</v>
      </c>
      <c r="AO81">
        <f t="shared" si="36"/>
        <v>0</v>
      </c>
      <c r="AP81">
        <f t="shared" si="36"/>
        <v>-3.1005188835536509E-19</v>
      </c>
      <c r="AQ81">
        <f t="shared" si="36"/>
        <v>-2.7538670592948531E-14</v>
      </c>
      <c r="AR81">
        <f t="shared" si="36"/>
        <v>-2.7538980644836887E-14</v>
      </c>
      <c r="AS81">
        <f t="shared" si="36"/>
        <v>-1.0754672516529296E-5</v>
      </c>
      <c r="AT81">
        <f t="shared" si="36"/>
        <v>-7.0263860441460733E-6</v>
      </c>
      <c r="AU81">
        <f t="shared" si="23"/>
        <v>-1.7781058588214349E-5</v>
      </c>
      <c r="AW81">
        <v>78</v>
      </c>
      <c r="AX81">
        <f>IF(Z81&gt;0, (R81*SUMPRODUCT(K81:$K$98, X81:$X$98)-K81*$AZ$3)/Z81, 0)</f>
        <v>-3613196465544157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12.5</v>
      </c>
      <c r="R82">
        <f t="shared" si="27"/>
        <v>250000</v>
      </c>
      <c r="S82">
        <f t="shared" si="28"/>
        <v>-1.8157909665193484E+16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-0.61861680372728745</v>
      </c>
      <c r="AC82">
        <f t="shared" si="29"/>
        <v>-0.55233643189938775</v>
      </c>
      <c r="AE82">
        <f t="shared" si="30"/>
        <v>0</v>
      </c>
      <c r="AF82">
        <f t="shared" si="31"/>
        <v>0</v>
      </c>
      <c r="AG82">
        <f t="shared" si="31"/>
        <v>-3.8023128906610172E-16</v>
      </c>
      <c r="AH82">
        <f t="shared" si="32"/>
        <v>-3.4769947642114882E-11</v>
      </c>
      <c r="AI82">
        <f t="shared" si="33"/>
        <v>-3.4770327873403951E-11</v>
      </c>
      <c r="AJ82">
        <f t="shared" si="34"/>
        <v>-6.6280371827899698E-2</v>
      </c>
      <c r="AK82">
        <f t="shared" si="49"/>
        <v>-4.3303176260910126E-2</v>
      </c>
      <c r="AL82">
        <f t="shared" si="35"/>
        <v>-0.10958354812358015</v>
      </c>
      <c r="AN82">
        <f t="shared" si="36"/>
        <v>0</v>
      </c>
      <c r="AO82">
        <f t="shared" si="36"/>
        <v>0</v>
      </c>
      <c r="AP82">
        <f t="shared" si="36"/>
        <v>-4.918402436451249E-20</v>
      </c>
      <c r="AQ82">
        <f t="shared" si="36"/>
        <v>-4.4975939675635249E-15</v>
      </c>
      <c r="AR82">
        <f t="shared" si="36"/>
        <v>-4.4976431515878899E-15</v>
      </c>
      <c r="AS82">
        <f t="shared" si="36"/>
        <v>-8.5735590852588652E-6</v>
      </c>
      <c r="AT82">
        <f t="shared" si="36"/>
        <v>-5.6013919357044836E-6</v>
      </c>
      <c r="AU82">
        <f t="shared" si="23"/>
        <v>-1.417495102546099E-5</v>
      </c>
      <c r="AW82">
        <v>79</v>
      </c>
      <c r="AX82">
        <f>IF(Z82&gt;0, (R82*SUMPRODUCT(K82:$K$98, X82:$X$98)-K82*$AZ$3)/Z82, 0)</f>
        <v>-1.8157909665193484E+16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12.5</v>
      </c>
      <c r="R83">
        <f t="shared" si="27"/>
        <v>250000</v>
      </c>
      <c r="S83">
        <f t="shared" si="28"/>
        <v>-9.3531676726972608E+16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-0.55233643189938775</v>
      </c>
      <c r="AC83">
        <f t="shared" si="29"/>
        <v>-0.49315752848160005</v>
      </c>
      <c r="AE83">
        <f t="shared" si="30"/>
        <v>0</v>
      </c>
      <c r="AF83">
        <f t="shared" si="31"/>
        <v>0</v>
      </c>
      <c r="AG83">
        <f t="shared" si="31"/>
        <v>-6.5907822052785834E-17</v>
      </c>
      <c r="AH83">
        <f t="shared" si="32"/>
        <v>-6.2104230824530975E-12</v>
      </c>
      <c r="AI83">
        <f t="shared" si="33"/>
        <v>-6.2104889902751501E-12</v>
      </c>
      <c r="AJ83">
        <f t="shared" si="34"/>
        <v>-5.9178903417787698E-2</v>
      </c>
      <c r="AK83">
        <f t="shared" si="49"/>
        <v>-3.8663550232957145E-2</v>
      </c>
      <c r="AL83">
        <f t="shared" si="35"/>
        <v>-9.7842453656955333E-2</v>
      </c>
      <c r="AN83">
        <f t="shared" si="36"/>
        <v>0</v>
      </c>
      <c r="AO83">
        <f t="shared" si="36"/>
        <v>0</v>
      </c>
      <c r="AP83">
        <f t="shared" si="36"/>
        <v>-7.6119363277593084E-21</v>
      </c>
      <c r="AQ83">
        <f t="shared" si="36"/>
        <v>-7.1726456131744525E-16</v>
      </c>
      <c r="AR83">
        <f t="shared" si="36"/>
        <v>-7.1727217325377298E-16</v>
      </c>
      <c r="AS83">
        <f t="shared" si="36"/>
        <v>-6.8347888115926151E-6</v>
      </c>
      <c r="AT83">
        <f t="shared" si="36"/>
        <v>-4.4653953569074655E-6</v>
      </c>
      <c r="AU83">
        <f t="shared" si="23"/>
        <v>-1.1300184169217354E-5</v>
      </c>
      <c r="AW83">
        <v>80</v>
      </c>
      <c r="AX83">
        <f>IF(Z83&gt;0, (R83*SUMPRODUCT(K83:$K$98, X83:$X$98)-K83*$AZ$3)/Z83, 0)</f>
        <v>-9.3531676726972608E+16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12.5</v>
      </c>
      <c r="R84">
        <f t="shared" si="27"/>
        <v>250000</v>
      </c>
      <c r="S84">
        <f t="shared" si="28"/>
        <v>-4.9418488110211328E+17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-0.49315752848160005</v>
      </c>
      <c r="AC84">
        <f t="shared" si="29"/>
        <v>-0.44031922185857209</v>
      </c>
      <c r="AE84">
        <f t="shared" si="30"/>
        <v>0</v>
      </c>
      <c r="AF84">
        <f t="shared" si="31"/>
        <v>0</v>
      </c>
      <c r="AG84">
        <f t="shared" si="31"/>
        <v>-1.1137512464884298E-17</v>
      </c>
      <c r="AH84">
        <f t="shared" si="32"/>
        <v>-1.0822246273474734E-12</v>
      </c>
      <c r="AI84">
        <f t="shared" si="33"/>
        <v>-1.0822357648599382E-12</v>
      </c>
      <c r="AJ84">
        <f t="shared" si="34"/>
        <v>-5.2838306623027964E-2</v>
      </c>
      <c r="AK84">
        <f t="shared" si="49"/>
        <v>-3.4521026993712005E-2</v>
      </c>
      <c r="AL84">
        <f t="shared" si="35"/>
        <v>-8.7359333617822207E-2</v>
      </c>
      <c r="AN84">
        <f t="shared" si="36"/>
        <v>0</v>
      </c>
      <c r="AO84">
        <f t="shared" si="36"/>
        <v>0</v>
      </c>
      <c r="AP84">
        <f t="shared" si="36"/>
        <v>-1.1484930377517287E-21</v>
      </c>
      <c r="AQ84">
        <f t="shared" si="36"/>
        <v>-1.1159829932499604E-16</v>
      </c>
      <c r="AR84">
        <f t="shared" si="36"/>
        <v>-1.1159944781803379E-16</v>
      </c>
      <c r="AS84">
        <f t="shared" si="36"/>
        <v>-5.448651794956181E-6</v>
      </c>
      <c r="AT84">
        <f t="shared" si="36"/>
        <v>-3.5597858393714131E-6</v>
      </c>
      <c r="AU84">
        <f t="shared" si="23"/>
        <v>-9.0084376344391933E-6</v>
      </c>
      <c r="AW84">
        <v>81</v>
      </c>
      <c r="AX84">
        <f>IF(Z84&gt;0, (R84*SUMPRODUCT(K84:$K$98, X84:$X$98)-K84*$AZ$3)/Z84, 0)</f>
        <v>-4.9418488110211328E+17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12.5</v>
      </c>
      <c r="R85">
        <f t="shared" si="27"/>
        <v>250000</v>
      </c>
      <c r="S85">
        <f t="shared" si="28"/>
        <v>-2.6804448255698104E+18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-0.44031922185857209</v>
      </c>
      <c r="AC85">
        <f t="shared" si="29"/>
        <v>-0.39314216237372518</v>
      </c>
      <c r="AE85">
        <f t="shared" si="30"/>
        <v>0</v>
      </c>
      <c r="AF85">
        <f t="shared" si="31"/>
        <v>0</v>
      </c>
      <c r="AG85">
        <f t="shared" si="31"/>
        <v>-1.8333811547965309E-18</v>
      </c>
      <c r="AH85">
        <f t="shared" si="32"/>
        <v>-1.8385512370877848E-13</v>
      </c>
      <c r="AI85">
        <f t="shared" si="33"/>
        <v>-1.8385695708993327E-13</v>
      </c>
      <c r="AJ85">
        <f t="shared" si="34"/>
        <v>-4.7177059484846906E-2</v>
      </c>
      <c r="AK85">
        <f t="shared" si="49"/>
        <v>-3.0822345530100048E-2</v>
      </c>
      <c r="AL85">
        <f t="shared" si="35"/>
        <v>-7.7999405015130807E-2</v>
      </c>
      <c r="AN85">
        <f t="shared" si="36"/>
        <v>0</v>
      </c>
      <c r="AO85">
        <f t="shared" si="36"/>
        <v>0</v>
      </c>
      <c r="AP85">
        <f t="shared" si="36"/>
        <v>-1.6880095681052723E-22</v>
      </c>
      <c r="AQ85">
        <f t="shared" si="36"/>
        <v>-1.6927697066900375E-17</v>
      </c>
      <c r="AR85">
        <f t="shared" si="36"/>
        <v>-1.6927865867857184E-17</v>
      </c>
      <c r="AS85">
        <f t="shared" si="36"/>
        <v>-4.3436318518464924E-6</v>
      </c>
      <c r="AT85">
        <f t="shared" si="36"/>
        <v>-2.8378394765397148E-6</v>
      </c>
      <c r="AU85">
        <f t="shared" si="23"/>
        <v>-7.1814713284031343E-6</v>
      </c>
      <c r="AW85">
        <v>82</v>
      </c>
      <c r="AX85">
        <f>IF(Z85&gt;0, (R85*SUMPRODUCT(K85:$K$98, X85:$X$98)-K85*$AZ$3)/Z85, 0)</f>
        <v>-2.6804448255698104E+18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12.5</v>
      </c>
      <c r="R86">
        <f t="shared" si="27"/>
        <v>250000</v>
      </c>
      <c r="S86">
        <f t="shared" si="28"/>
        <v>-1.4938322696528982E+19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-0.39314216237372518</v>
      </c>
      <c r="AC86">
        <f t="shared" si="29"/>
        <v>-0.35101978783368315</v>
      </c>
      <c r="AE86">
        <f t="shared" si="30"/>
        <v>0</v>
      </c>
      <c r="AF86">
        <f t="shared" si="31"/>
        <v>0</v>
      </c>
      <c r="AG86">
        <f t="shared" si="31"/>
        <v>-2.9372423109728122E-19</v>
      </c>
      <c r="AH86">
        <f t="shared" si="32"/>
        <v>-3.0426462243025688E-14</v>
      </c>
      <c r="AI86">
        <f t="shared" si="33"/>
        <v>-3.0426755967256788E-14</v>
      </c>
      <c r="AJ86">
        <f t="shared" si="34"/>
        <v>-4.2122374540042029E-2</v>
      </c>
      <c r="AK86">
        <f t="shared" si="49"/>
        <v>-2.7519951366160766E-2</v>
      </c>
      <c r="AL86">
        <f t="shared" si="35"/>
        <v>-6.9642325906233218E-2</v>
      </c>
      <c r="AN86">
        <f t="shared" si="36"/>
        <v>0</v>
      </c>
      <c r="AO86">
        <f t="shared" si="36"/>
        <v>0</v>
      </c>
      <c r="AP86">
        <f t="shared" si="36"/>
        <v>-2.4145927592941165E-23</v>
      </c>
      <c r="AQ86">
        <f t="shared" si="36"/>
        <v>-2.5012412203272826E-18</v>
      </c>
      <c r="AR86">
        <f t="shared" si="36"/>
        <v>-2.5012653662548761E-18</v>
      </c>
      <c r="AS86">
        <f t="shared" si="36"/>
        <v>-3.4627167186276364E-6</v>
      </c>
      <c r="AT86">
        <f t="shared" si="36"/>
        <v>-2.2623082561700535E-6</v>
      </c>
      <c r="AU86">
        <f t="shared" si="23"/>
        <v>-5.7250249748001916E-6</v>
      </c>
      <c r="AW86">
        <v>83</v>
      </c>
      <c r="AX86">
        <f>IF(Z86&gt;0, (R86*SUMPRODUCT(K86:$K$98, X86:$X$98)-K86*$AZ$3)/Z86, 0)</f>
        <v>-1.4938322696528982E+19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12.5</v>
      </c>
      <c r="R87">
        <f t="shared" si="27"/>
        <v>250000</v>
      </c>
      <c r="S87">
        <f t="shared" si="28"/>
        <v>-8.5609057186114716E+19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-0.35101978783368315</v>
      </c>
      <c r="AC87">
        <f t="shared" si="29"/>
        <v>-0.31341052485150284</v>
      </c>
      <c r="AE87">
        <f t="shared" si="30"/>
        <v>0</v>
      </c>
      <c r="AF87">
        <f t="shared" si="31"/>
        <v>0</v>
      </c>
      <c r="AG87">
        <f t="shared" si="31"/>
        <v>-4.5761881854706405E-20</v>
      </c>
      <c r="AH87">
        <f t="shared" si="32"/>
        <v>-4.9005021386320397E-15</v>
      </c>
      <c r="AI87">
        <f t="shared" si="33"/>
        <v>-4.9005479005138947E-15</v>
      </c>
      <c r="AJ87">
        <f t="shared" si="34"/>
        <v>-3.7609262982180314E-2</v>
      </c>
      <c r="AK87">
        <f t="shared" si="49"/>
        <v>-2.4571385148357824E-2</v>
      </c>
      <c r="AL87">
        <f t="shared" si="35"/>
        <v>-6.218064813054304E-2</v>
      </c>
      <c r="AN87">
        <f t="shared" si="36"/>
        <v>0</v>
      </c>
      <c r="AO87">
        <f t="shared" si="36"/>
        <v>0</v>
      </c>
      <c r="AP87">
        <f t="shared" si="36"/>
        <v>-3.3588450637761953E-24</v>
      </c>
      <c r="AQ87">
        <f t="shared" si="36"/>
        <v>-3.5968860438540022E-19</v>
      </c>
      <c r="AR87">
        <f t="shared" si="36"/>
        <v>-3.5969196323046401E-19</v>
      </c>
      <c r="AS87">
        <f t="shared" si="36"/>
        <v>-2.7604565677835061E-6</v>
      </c>
      <c r="AT87">
        <f t="shared" si="36"/>
        <v>-1.8034982909518919E-6</v>
      </c>
      <c r="AU87">
        <f t="shared" si="23"/>
        <v>-4.5639548587357576E-6</v>
      </c>
      <c r="AW87">
        <v>84</v>
      </c>
      <c r="AX87">
        <f>IF(Z87&gt;0, (R87*SUMPRODUCT(K87:$K$98, X87:$X$98)-K87*$AZ$3)/Z87, 0)</f>
        <v>-8.5609057186114716E+19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12.5</v>
      </c>
      <c r="R88">
        <f t="shared" si="27"/>
        <v>250000</v>
      </c>
      <c r="S88">
        <f t="shared" si="28"/>
        <v>-5.0483865949442218E+20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-0.31341052485150284</v>
      </c>
      <c r="AC88">
        <f t="shared" si="29"/>
        <v>-0.27983082576027035</v>
      </c>
      <c r="AE88">
        <f t="shared" si="30"/>
        <v>0</v>
      </c>
      <c r="AF88">
        <f t="shared" si="31"/>
        <v>0</v>
      </c>
      <c r="AG88">
        <f t="shared" si="31"/>
        <v>-6.9287192179505159E-21</v>
      </c>
      <c r="AH88">
        <f t="shared" si="32"/>
        <v>-7.6751087636417644E-16</v>
      </c>
      <c r="AI88">
        <f t="shared" si="33"/>
        <v>-7.6751780508339443E-16</v>
      </c>
      <c r="AJ88">
        <f t="shared" si="34"/>
        <v>-3.3579699091232484E-2</v>
      </c>
      <c r="AK88">
        <f t="shared" si="49"/>
        <v>-2.19387367396052E-2</v>
      </c>
      <c r="AL88">
        <f t="shared" si="35"/>
        <v>-5.5518435830838458E-2</v>
      </c>
      <c r="AN88">
        <f t="shared" si="36"/>
        <v>0</v>
      </c>
      <c r="AO88">
        <f t="shared" si="36"/>
        <v>0</v>
      </c>
      <c r="AP88">
        <f t="shared" si="36"/>
        <v>-4.5406814502676064E-25</v>
      </c>
      <c r="AQ88">
        <f t="shared" si="36"/>
        <v>-5.0298219476936804E-20</v>
      </c>
      <c r="AR88">
        <f t="shared" si="36"/>
        <v>-5.0298673545081834E-20</v>
      </c>
      <c r="AS88">
        <f t="shared" si="36"/>
        <v>-2.2006190750825184E-6</v>
      </c>
      <c r="AT88">
        <f t="shared" si="36"/>
        <v>-1.4377377957205771E-6</v>
      </c>
      <c r="AU88">
        <f t="shared" si="23"/>
        <v>-3.6383568708031458E-6</v>
      </c>
      <c r="AW88">
        <v>85</v>
      </c>
      <c r="AX88">
        <f>IF(Z88&gt;0, (R88*SUMPRODUCT(K88:$K$98, X88:$X$98)-K88*$AZ$3)/Z88, 0)</f>
        <v>-5.0483865949442218E+20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12.5</v>
      </c>
      <c r="R89">
        <f t="shared" si="27"/>
        <v>250000</v>
      </c>
      <c r="S89">
        <f t="shared" si="28"/>
        <v>-3.0807682816078884E+21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-0.27983082576027035</v>
      </c>
      <c r="AC89">
        <f t="shared" si="29"/>
        <v>-0.24984895157166995</v>
      </c>
      <c r="AE89">
        <f t="shared" si="30"/>
        <v>0</v>
      </c>
      <c r="AF89">
        <f t="shared" si="31"/>
        <v>0</v>
      </c>
      <c r="AG89">
        <f t="shared" si="31"/>
        <v>-1.0137444978548942E-21</v>
      </c>
      <c r="AH89">
        <f t="shared" si="32"/>
        <v>-1.1691375055832232E-16</v>
      </c>
      <c r="AI89">
        <f t="shared" si="33"/>
        <v>-1.1691476430282018E-16</v>
      </c>
      <c r="AJ89">
        <f t="shared" si="34"/>
        <v>-2.9981874188600405E-2</v>
      </c>
      <c r="AK89">
        <f t="shared" si="49"/>
        <v>-1.9588157803218927E-2</v>
      </c>
      <c r="AL89">
        <f t="shared" si="35"/>
        <v>-4.9570031991819447E-2</v>
      </c>
      <c r="AN89">
        <f t="shared" si="36"/>
        <v>0</v>
      </c>
      <c r="AO89">
        <f t="shared" si="36"/>
        <v>0</v>
      </c>
      <c r="AP89">
        <f t="shared" si="36"/>
        <v>-5.9316915630503953E-26</v>
      </c>
      <c r="AQ89">
        <f t="shared" si="36"/>
        <v>-6.8409378226844382E-21</v>
      </c>
      <c r="AR89">
        <f t="shared" si="36"/>
        <v>-6.840997139600069E-21</v>
      </c>
      <c r="AS89">
        <f t="shared" si="36"/>
        <v>-1.7543200534777711E-6</v>
      </c>
      <c r="AT89">
        <f t="shared" si="36"/>
        <v>-1.1461557682721436E-6</v>
      </c>
      <c r="AU89">
        <f t="shared" si="23"/>
        <v>-2.9004758217499213E-6</v>
      </c>
      <c r="AW89">
        <v>86</v>
      </c>
      <c r="AX89">
        <f>IF(Z89&gt;0, (R89*SUMPRODUCT(K89:$K$98, X89:$X$98)-K89*$AZ$3)/Z89, 0)</f>
        <v>-3.0807682816078884E+21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12.5</v>
      </c>
      <c r="R90">
        <f t="shared" si="27"/>
        <v>250000</v>
      </c>
      <c r="S90">
        <f t="shared" si="28"/>
        <v>-1.9475174164441621E+22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-0.24984895157166995</v>
      </c>
      <c r="AC90">
        <f t="shared" si="29"/>
        <v>-0.22307942104613385</v>
      </c>
      <c r="AE90">
        <f t="shared" si="30"/>
        <v>0</v>
      </c>
      <c r="AF90">
        <f t="shared" si="31"/>
        <v>0</v>
      </c>
      <c r="AG90">
        <f t="shared" si="31"/>
        <v>-1.4318191660478139E-22</v>
      </c>
      <c r="AH90">
        <f t="shared" si="32"/>
        <v>-1.7208502725431279E-17</v>
      </c>
      <c r="AI90">
        <f t="shared" si="33"/>
        <v>-1.7208645907347885E-17</v>
      </c>
      <c r="AJ90">
        <f t="shared" si="34"/>
        <v>-2.67695305255361E-2</v>
      </c>
      <c r="AK90">
        <f t="shared" si="49"/>
        <v>-1.7489426610016897E-2</v>
      </c>
      <c r="AL90">
        <f t="shared" si="35"/>
        <v>-4.4258957135553015E-2</v>
      </c>
      <c r="AN90">
        <f t="shared" si="36"/>
        <v>0</v>
      </c>
      <c r="AO90">
        <f t="shared" si="36"/>
        <v>0</v>
      </c>
      <c r="AP90">
        <f t="shared" si="36"/>
        <v>-7.4803203838337521E-27</v>
      </c>
      <c r="AQ90">
        <f t="shared" si="36"/>
        <v>-8.9903192221973408E-22</v>
      </c>
      <c r="AR90">
        <f t="shared" si="36"/>
        <v>-8.99039402540118E-22</v>
      </c>
      <c r="AS90">
        <f t="shared" si="36"/>
        <v>-1.398533205897459E-6</v>
      </c>
      <c r="AT90">
        <f t="shared" si="36"/>
        <v>-9.1370836118633876E-7</v>
      </c>
      <c r="AU90">
        <f t="shared" si="23"/>
        <v>-2.3122415670837989E-6</v>
      </c>
      <c r="AW90">
        <v>87</v>
      </c>
      <c r="AX90">
        <f>IF(Z90&gt;0, (R90*SUMPRODUCT(K90:$K$98, X90:$X$98)-K90*$AZ$3)/Z90, 0)</f>
        <v>-1.9475174164441621E+22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12.5</v>
      </c>
      <c r="R91">
        <f t="shared" si="27"/>
        <v>250000</v>
      </c>
      <c r="S91">
        <f t="shared" si="28"/>
        <v>-1.2766479267231157E+23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-0.22307942104613385</v>
      </c>
      <c r="AC91">
        <f t="shared" si="29"/>
        <v>-0.19917805450547665</v>
      </c>
      <c r="AE91">
        <f t="shared" si="30"/>
        <v>0</v>
      </c>
      <c r="AF91">
        <f t="shared" si="31"/>
        <v>0</v>
      </c>
      <c r="AG91">
        <f t="shared" si="31"/>
        <v>-1.9502054005672934E-23</v>
      </c>
      <c r="AH91">
        <f t="shared" si="32"/>
        <v>-2.4449608686612127E-18</v>
      </c>
      <c r="AI91">
        <f t="shared" si="33"/>
        <v>-2.4449803707152183E-18</v>
      </c>
      <c r="AJ91">
        <f t="shared" si="34"/>
        <v>-2.3901366540657193E-2</v>
      </c>
      <c r="AK91">
        <f t="shared" si="49"/>
        <v>-1.561555947322937E-2</v>
      </c>
      <c r="AL91">
        <f t="shared" si="35"/>
        <v>-3.9516926013886566E-2</v>
      </c>
      <c r="AN91">
        <f t="shared" si="36"/>
        <v>0</v>
      </c>
      <c r="AO91">
        <f t="shared" si="36"/>
        <v>0</v>
      </c>
      <c r="AP91">
        <f t="shared" si="36"/>
        <v>-9.0969196717226061E-28</v>
      </c>
      <c r="AQ91">
        <f t="shared" si="36"/>
        <v>-1.1404753887075861E-22</v>
      </c>
      <c r="AR91">
        <f t="shared" si="36"/>
        <v>-1.1404844856272578E-22</v>
      </c>
      <c r="AS91">
        <f t="shared" si="36"/>
        <v>-1.1149021092932532E-6</v>
      </c>
      <c r="AT91">
        <f t="shared" si="36"/>
        <v>-7.2840271140492555E-7</v>
      </c>
      <c r="AU91">
        <f t="shared" si="23"/>
        <v>-1.8433048206981789E-6</v>
      </c>
      <c r="AW91">
        <v>88</v>
      </c>
      <c r="AX91">
        <f>IF(Z91&gt;0, (R91*SUMPRODUCT(K91:$K$98, X91:$X$98)-K91*$AZ$3)/Z91, 0)</f>
        <v>-1.2766479267231157E+23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12.5</v>
      </c>
      <c r="R92">
        <f t="shared" si="27"/>
        <v>250000</v>
      </c>
      <c r="S92">
        <f t="shared" si="28"/>
        <v>-8.6873881206523139E+23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-0.19917805450547665</v>
      </c>
      <c r="AC92">
        <f t="shared" si="29"/>
        <v>-0.17783754866560414</v>
      </c>
      <c r="AE92">
        <f t="shared" si="30"/>
        <v>0</v>
      </c>
      <c r="AF92">
        <f t="shared" si="31"/>
        <v>0</v>
      </c>
      <c r="AG92">
        <f t="shared" si="31"/>
        <v>-2.55884660319877E-24</v>
      </c>
      <c r="AH92">
        <f t="shared" si="32"/>
        <v>-3.3496373724834867E-19</v>
      </c>
      <c r="AI92">
        <f t="shared" si="33"/>
        <v>-3.3496629609495187E-19</v>
      </c>
      <c r="AJ92">
        <f t="shared" si="34"/>
        <v>-2.1340505839872514E-2</v>
      </c>
      <c r="AK92">
        <f t="shared" si="49"/>
        <v>-1.3942463815383367E-2</v>
      </c>
      <c r="AL92">
        <f t="shared" si="35"/>
        <v>-3.5282969655255882E-2</v>
      </c>
      <c r="AN92">
        <f t="shared" si="36"/>
        <v>0</v>
      </c>
      <c r="AO92">
        <f t="shared" si="36"/>
        <v>0</v>
      </c>
      <c r="AP92">
        <f t="shared" si="36"/>
        <v>-1.0657129278164866E-28</v>
      </c>
      <c r="AQ92">
        <f t="shared" si="36"/>
        <v>-1.3950628564019487E-23</v>
      </c>
      <c r="AR92">
        <f t="shared" si="36"/>
        <v>-1.395073513531227E-23</v>
      </c>
      <c r="AS92">
        <f t="shared" si="36"/>
        <v>-8.8879313559730079E-7</v>
      </c>
      <c r="AT92">
        <f t="shared" si="36"/>
        <v>-5.8067818192356942E-7</v>
      </c>
      <c r="AU92">
        <f t="shared" si="23"/>
        <v>-1.4694713175208701E-6</v>
      </c>
      <c r="AW92">
        <v>89</v>
      </c>
      <c r="AX92">
        <f>IF(Z92&gt;0, (R92*SUMPRODUCT(K92:$K$98, X92:$X$98)-K92*$AZ$3)/Z92, 0)</f>
        <v>-8.6873881206523139E+23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12.5</v>
      </c>
      <c r="R93">
        <f t="shared" si="27"/>
        <v>250000</v>
      </c>
      <c r="S93">
        <f t="shared" si="28"/>
        <v>-6.1433613372266837E+24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-0.17783754866560414</v>
      </c>
      <c r="AC93">
        <f t="shared" si="29"/>
        <v>-0.1587835255942894</v>
      </c>
      <c r="AE93">
        <f t="shared" si="30"/>
        <v>0</v>
      </c>
      <c r="AF93">
        <f t="shared" si="31"/>
        <v>0</v>
      </c>
      <c r="AG93">
        <f t="shared" si="31"/>
        <v>-3.2307949361556179E-25</v>
      </c>
      <c r="AH93">
        <f t="shared" si="32"/>
        <v>-4.420357287102441E-20</v>
      </c>
      <c r="AI93">
        <f t="shared" si="33"/>
        <v>-4.4203895950518024E-20</v>
      </c>
      <c r="AJ93">
        <f t="shared" si="34"/>
        <v>-1.9054023071314735E-2</v>
      </c>
      <c r="AK93">
        <f t="shared" si="49"/>
        <v>-1.2448628406592291E-2</v>
      </c>
      <c r="AL93">
        <f t="shared" si="35"/>
        <v>-3.1502651477907026E-2</v>
      </c>
      <c r="AN93">
        <f t="shared" si="36"/>
        <v>0</v>
      </c>
      <c r="AO93">
        <f t="shared" si="36"/>
        <v>0</v>
      </c>
      <c r="AP93">
        <f t="shared" si="36"/>
        <v>-1.2013992408731432E-29</v>
      </c>
      <c r="AQ93">
        <f t="shared" si="36"/>
        <v>-1.6437483635009457E-24</v>
      </c>
      <c r="AR93">
        <f t="shared" si="36"/>
        <v>-1.6437603774933544E-24</v>
      </c>
      <c r="AS93">
        <f t="shared" si="36"/>
        <v>-7.0854044610754168E-7</v>
      </c>
      <c r="AT93">
        <f t="shared" si="36"/>
        <v>-4.629130914569271E-7</v>
      </c>
      <c r="AU93">
        <f t="shared" si="23"/>
        <v>-1.1714535375644687E-6</v>
      </c>
      <c r="AW93">
        <v>90</v>
      </c>
      <c r="AX93">
        <f>IF(Z93&gt;0, (R93*SUMPRODUCT(K93:$K$98, X93:$X$98)-K93*$AZ$3)/Z93, 0)</f>
        <v>-6.1433613372266837E+24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12.5</v>
      </c>
      <c r="R94">
        <f t="shared" si="27"/>
        <v>250000</v>
      </c>
      <c r="S94">
        <f t="shared" si="28"/>
        <v>-4.5206354634161405E+25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-0.1587835255942894</v>
      </c>
      <c r="AC94">
        <f t="shared" si="29"/>
        <v>-0.14177100499490125</v>
      </c>
      <c r="AE94">
        <f t="shared" si="30"/>
        <v>0</v>
      </c>
      <c r="AF94">
        <f t="shared" si="31"/>
        <v>0</v>
      </c>
      <c r="AG94">
        <f t="shared" si="31"/>
        <v>-3.9201071990376811E-26</v>
      </c>
      <c r="AH94">
        <f t="shared" si="32"/>
        <v>-5.612952533780587E-21</v>
      </c>
      <c r="AI94">
        <f t="shared" si="33"/>
        <v>-5.6129917348525771E-21</v>
      </c>
      <c r="AJ94">
        <f t="shared" si="34"/>
        <v>-1.7012520599388153E-2</v>
      </c>
      <c r="AK94">
        <f t="shared" si="49"/>
        <v>-1.1114846791600259E-2</v>
      </c>
      <c r="AL94">
        <f t="shared" si="35"/>
        <v>-2.8127367390988412E-2</v>
      </c>
      <c r="AN94">
        <f t="shared" si="36"/>
        <v>0</v>
      </c>
      <c r="AO94">
        <f t="shared" si="36"/>
        <v>0</v>
      </c>
      <c r="AP94">
        <f t="shared" si="36"/>
        <v>-1.3015410808144827E-30</v>
      </c>
      <c r="AQ94">
        <f t="shared" si="36"/>
        <v>-1.8635940132378385E-25</v>
      </c>
      <c r="AR94">
        <f t="shared" si="36"/>
        <v>-1.8636070286486467E-25</v>
      </c>
      <c r="AS94">
        <f t="shared" si="36"/>
        <v>-5.6484410563420076E-7</v>
      </c>
      <c r="AT94">
        <f t="shared" si="36"/>
        <v>-3.6903148234767779E-7</v>
      </c>
      <c r="AU94">
        <f t="shared" si="23"/>
        <v>-9.3387558798187861E-7</v>
      </c>
      <c r="AW94">
        <v>91</v>
      </c>
      <c r="AX94">
        <f>IF(Z94&gt;0, (R94*SUMPRODUCT(K94:$K$98, X94:$X$98)-K94*$AZ$3)/Z94, 0)</f>
        <v>-4.5206354634161405E+25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12.5</v>
      </c>
      <c r="R95">
        <f t="shared" si="27"/>
        <v>250000</v>
      </c>
      <c r="S95">
        <f t="shared" si="28"/>
        <v>-3.4672465255558087E+26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-0.14177100499490125</v>
      </c>
      <c r="AC95">
        <f t="shared" si="29"/>
        <v>-0.12658125445973323</v>
      </c>
      <c r="AE95">
        <f t="shared" si="30"/>
        <v>0</v>
      </c>
      <c r="AF95">
        <f t="shared" si="31"/>
        <v>0</v>
      </c>
      <c r="AG95">
        <f t="shared" si="31"/>
        <v>-4.563464608254309E-27</v>
      </c>
      <c r="AH95">
        <f t="shared" si="32"/>
        <v>-6.8491193324437468E-22</v>
      </c>
      <c r="AI95">
        <f t="shared" si="33"/>
        <v>-6.8491649670898298E-22</v>
      </c>
      <c r="AJ95">
        <f t="shared" si="34"/>
        <v>-1.5189750535168023E-2</v>
      </c>
      <c r="AK95">
        <f t="shared" si="49"/>
        <v>-9.9239703496430878E-3</v>
      </c>
      <c r="AL95">
        <f t="shared" si="35"/>
        <v>-2.5113720884811112E-2</v>
      </c>
      <c r="AN95">
        <f t="shared" si="36"/>
        <v>0</v>
      </c>
      <c r="AO95">
        <f t="shared" si="36"/>
        <v>0</v>
      </c>
      <c r="AP95">
        <f t="shared" si="36"/>
        <v>-1.3528093650328909E-31</v>
      </c>
      <c r="AQ95">
        <f t="shared" si="36"/>
        <v>-2.030376823433311E-26</v>
      </c>
      <c r="AR95">
        <f t="shared" si="36"/>
        <v>-2.0303903515269613E-26</v>
      </c>
      <c r="AS95">
        <f t="shared" si="36"/>
        <v>-4.5029026278236753E-7</v>
      </c>
      <c r="AT95">
        <f t="shared" si="36"/>
        <v>-2.9418963835114616E-7</v>
      </c>
      <c r="AU95">
        <f t="shared" si="23"/>
        <v>-7.4447990113351375E-7</v>
      </c>
      <c r="AW95">
        <v>92</v>
      </c>
      <c r="AX95">
        <f>IF(Z95&gt;0, (R95*SUMPRODUCT(K95:$K$98, X95:$X$98)-K95*$AZ$3)/Z95, 0)</f>
        <v>-3.4672465255558087E+26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12.5</v>
      </c>
      <c r="R96">
        <f t="shared" si="27"/>
        <v>250000</v>
      </c>
      <c r="S96">
        <f t="shared" si="28"/>
        <v>-2.7767713567122916E+27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-0.12658125445973323</v>
      </c>
      <c r="AC96">
        <f t="shared" si="29"/>
        <v>-0.11301897719619038</v>
      </c>
      <c r="AE96">
        <f t="shared" si="30"/>
        <v>0</v>
      </c>
      <c r="AF96">
        <f t="shared" si="31"/>
        <v>0</v>
      </c>
      <c r="AG96">
        <f t="shared" si="31"/>
        <v>-5.0876973054960713E-28</v>
      </c>
      <c r="AH96">
        <f t="shared" si="32"/>
        <v>-8.0181204632443177E-23</v>
      </c>
      <c r="AI96">
        <f t="shared" si="33"/>
        <v>-8.0181713402173723E-23</v>
      </c>
      <c r="AJ96">
        <f t="shared" si="34"/>
        <v>-1.3562277263542852E-2</v>
      </c>
      <c r="AK96">
        <f t="shared" si="49"/>
        <v>-8.8606878121813264E-3</v>
      </c>
      <c r="AL96">
        <f t="shared" si="35"/>
        <v>-2.242296507572418E-2</v>
      </c>
      <c r="AN96">
        <f t="shared" si="36"/>
        <v>0</v>
      </c>
      <c r="AO96">
        <f t="shared" si="36"/>
        <v>0</v>
      </c>
      <c r="AP96">
        <f t="shared" si="36"/>
        <v>-1.3466202984238309E-32</v>
      </c>
      <c r="AQ96">
        <f t="shared" si="36"/>
        <v>-2.1222496392126656E-27</v>
      </c>
      <c r="AR96">
        <f t="shared" si="36"/>
        <v>-2.1222631054156499E-27</v>
      </c>
      <c r="AS96">
        <f t="shared" si="36"/>
        <v>-3.5896864061094277E-7</v>
      </c>
      <c r="AT96">
        <f t="shared" si="36"/>
        <v>-2.3452617853248253E-7</v>
      </c>
      <c r="AU96">
        <f t="shared" si="23"/>
        <v>-5.934948191434254E-7</v>
      </c>
      <c r="AW96">
        <v>93</v>
      </c>
      <c r="AX96">
        <f>IF(Z96&gt;0, (R96*SUMPRODUCT(K96:$K$98, X96:$X$98)-K96*$AZ$3)/Z96, 0)</f>
        <v>-2.7767713567122916E+27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12.5</v>
      </c>
      <c r="R97">
        <f t="shared" si="27"/>
        <v>250000</v>
      </c>
      <c r="S97">
        <f t="shared" si="28"/>
        <v>-2.3265571216179982E+28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-0.11301897719619038</v>
      </c>
      <c r="AC97">
        <f t="shared" si="29"/>
        <v>-0.10090980106802711</v>
      </c>
      <c r="AE97">
        <f t="shared" si="30"/>
        <v>0</v>
      </c>
      <c r="AF97">
        <f t="shared" si="31"/>
        <v>0</v>
      </c>
      <c r="AG97">
        <f t="shared" si="31"/>
        <v>-5.4216270970949578E-29</v>
      </c>
      <c r="AH97">
        <f t="shared" si="32"/>
        <v>-8.989315245463229E-24</v>
      </c>
      <c r="AI97">
        <f t="shared" si="33"/>
        <v>-8.9893694617341996E-24</v>
      </c>
      <c r="AJ97">
        <f t="shared" si="34"/>
        <v>-1.2109176128163271E-2</v>
      </c>
      <c r="AK97">
        <f t="shared" si="49"/>
        <v>-7.9113284037333267E-3</v>
      </c>
      <c r="AL97">
        <f t="shared" si="35"/>
        <v>-2.0020504531896598E-2</v>
      </c>
      <c r="AN97">
        <f t="shared" si="36"/>
        <v>0</v>
      </c>
      <c r="AO97">
        <f t="shared" si="36"/>
        <v>0</v>
      </c>
      <c r="AP97">
        <f t="shared" si="36"/>
        <v>-1.2812548201089364E-33</v>
      </c>
      <c r="AQ97">
        <f t="shared" si="36"/>
        <v>-2.1243813492631994E-28</v>
      </c>
      <c r="AR97">
        <f t="shared" si="36"/>
        <v>-2.1243941618114002E-28</v>
      </c>
      <c r="AS97">
        <f t="shared" si="36"/>
        <v>-2.8616760252785639E-7</v>
      </c>
      <c r="AT97">
        <f t="shared" si="36"/>
        <v>-1.8696283365153262E-7</v>
      </c>
      <c r="AU97">
        <f t="shared" si="23"/>
        <v>-4.7313043617938903E-7</v>
      </c>
      <c r="AW97">
        <v>94</v>
      </c>
      <c r="AX97">
        <f>IF(Z97&gt;0, (R97*SUMPRODUCT(K97:$K$98, X97:$X$98)-K97*$AZ$3)/Z97, 0)</f>
        <v>-2.3265571216179982E+28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-0.10090980106802711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-1.0843254194189917E-24</v>
      </c>
      <c r="AI98">
        <f t="shared" si="33"/>
        <v>-1.0843254194189917E-24</v>
      </c>
      <c r="AJ98">
        <f t="shared" si="34"/>
        <v>-0.10090980106802711</v>
      </c>
      <c r="AK98">
        <f t="shared" si="49"/>
        <v>-7.0636860747618976E-3</v>
      </c>
      <c r="AL98">
        <f t="shared" si="35"/>
        <v>-0.10797348714278901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-2.2879550359088149E-29</v>
      </c>
      <c r="AR98">
        <f t="shared" si="36"/>
        <v>-2.2879550359088149E-29</v>
      </c>
      <c r="AS98">
        <f t="shared" si="36"/>
        <v>-2.1292232330941661E-6</v>
      </c>
      <c r="AT98">
        <f t="shared" si="36"/>
        <v>-1.4904562631659166E-7</v>
      </c>
      <c r="AU98">
        <f t="shared" si="36"/>
        <v>-2.2782688594107581E-6</v>
      </c>
      <c r="AW98">
        <v>95</v>
      </c>
    </row>
    <row r="100" spans="5:50" x14ac:dyDescent="0.25">
      <c r="AN100" s="8">
        <f t="shared" ref="AN100:AU100" si="50">SUM(AN3:AN98)</f>
        <v>5856.4023601464423</v>
      </c>
      <c r="AO100" s="8">
        <f t="shared" si="50"/>
        <v>-585.6402360146443</v>
      </c>
      <c r="AP100" s="8">
        <f t="shared" si="50"/>
        <v>-707.27247237651147</v>
      </c>
      <c r="AQ100" s="8">
        <f t="shared" si="50"/>
        <v>-4269.9961260349592</v>
      </c>
      <c r="AR100" s="8">
        <f t="shared" si="50"/>
        <v>293.49352572032444</v>
      </c>
      <c r="AS100" s="8">
        <f t="shared" si="50"/>
        <v>-1017.6279341644258</v>
      </c>
      <c r="AT100" s="8">
        <f t="shared" si="50"/>
        <v>593.61629492924806</v>
      </c>
      <c r="AU100" s="8">
        <f t="shared" si="50"/>
        <v>-130.51811351485264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11896.226009878532</v>
      </c>
      <c r="K3">
        <v>1</v>
      </c>
      <c r="L3" s="2">
        <v>0</v>
      </c>
      <c r="O3">
        <f>$C$3</f>
        <v>11896.226009878532</v>
      </c>
      <c r="P3">
        <f>O3*C5</f>
        <v>1189.6226009878533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11896.226009878532</v>
      </c>
      <c r="AF3">
        <f t="shared" ref="AF3:AG34" si="4">-$Z3*P3</f>
        <v>-1189.6226009878533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10081.646438190677</v>
      </c>
      <c r="AJ3">
        <f t="shared" ref="AJ3:AJ66" si="7">AB3-AC3</f>
        <v>0</v>
      </c>
      <c r="AL3">
        <f t="shared" ref="AL3:AL66" si="8">SUM(AI3:AK3)</f>
        <v>10081.646438190677</v>
      </c>
      <c r="AN3">
        <f t="shared" ref="AN3:AU34" si="9">AE3*$K3</f>
        <v>11896.226009878532</v>
      </c>
      <c r="AO3">
        <f t="shared" si="9"/>
        <v>-1189.6226009878533</v>
      </c>
      <c r="AP3">
        <f t="shared" si="9"/>
        <v>-624.95697070000006</v>
      </c>
      <c r="AQ3">
        <f t="shared" si="9"/>
        <v>0</v>
      </c>
      <c r="AR3">
        <f t="shared" si="9"/>
        <v>10081.646438190677</v>
      </c>
      <c r="AS3">
        <f t="shared" si="9"/>
        <v>0</v>
      </c>
      <c r="AT3">
        <f t="shared" si="9"/>
        <v>0</v>
      </c>
      <c r="AU3">
        <f t="shared" si="9"/>
        <v>10081.646438190677</v>
      </c>
      <c r="AW3">
        <v>0</v>
      </c>
      <c r="AX3">
        <f>IF(Z3&gt;0, (R3*SUMPRODUCT(K3:$K$98, X3:$X$98)-K3*$AZ$3)/Z3, 0)</f>
        <v>0</v>
      </c>
      <c r="AZ3">
        <f>C6*SUMPRODUCT(X4:X89, K4:K89)/1</f>
        <v>8746.4994688639399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250000</v>
      </c>
      <c r="S4">
        <f t="shared" si="1"/>
        <v>947.81849388631372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937.12494309256545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-937.12494309256545</v>
      </c>
      <c r="AK4">
        <f>G4*SUM(AB4, AE4:AF4)</f>
        <v>0</v>
      </c>
      <c r="AL4">
        <f t="shared" si="8"/>
        <v>-1257.6941930925655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-286.22254464285714</v>
      </c>
      <c r="AR4">
        <f t="shared" si="9"/>
        <v>-286.22254464285714</v>
      </c>
      <c r="AS4">
        <f t="shared" si="9"/>
        <v>-836.71869918979053</v>
      </c>
      <c r="AT4">
        <f t="shared" si="9"/>
        <v>0</v>
      </c>
      <c r="AU4">
        <f t="shared" si="9"/>
        <v>-1122.9412438326476</v>
      </c>
      <c r="AW4">
        <v>1</v>
      </c>
      <c r="AX4">
        <f>IF(Z4&gt;0, (R4*SUMPRODUCT(K4:$K$98, X4:$X$98)-K4*$AZ$3)/Z4, 0)</f>
        <v>947.81849388631372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250000</v>
      </c>
      <c r="S5">
        <f t="shared" si="1"/>
        <v>1521.8430850659713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937.12494309256545</v>
      </c>
      <c r="AC5">
        <f t="shared" si="2"/>
        <v>1487.6210976394996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-329.43604889441571</v>
      </c>
      <c r="AI5">
        <f t="shared" si="6"/>
        <v>-341.65495891409597</v>
      </c>
      <c r="AJ5">
        <f t="shared" si="7"/>
        <v>-550.49615454693412</v>
      </c>
      <c r="AK5">
        <f>G5*SUM(AB5, AE5:AF5)</f>
        <v>65.598746016479581</v>
      </c>
      <c r="AL5">
        <f t="shared" si="8"/>
        <v>-826.55236744455044</v>
      </c>
      <c r="AN5">
        <f t="shared" si="9"/>
        <v>0</v>
      </c>
      <c r="AO5">
        <f t="shared" si="9"/>
        <v>0</v>
      </c>
      <c r="AP5">
        <f t="shared" si="9"/>
        <v>-9.7408402580359361</v>
      </c>
      <c r="AQ5">
        <f t="shared" si="9"/>
        <v>-262.62440122322676</v>
      </c>
      <c r="AR5">
        <f t="shared" si="9"/>
        <v>-272.36524148126273</v>
      </c>
      <c r="AS5">
        <f t="shared" si="9"/>
        <v>-438.85216402019614</v>
      </c>
      <c r="AT5">
        <f t="shared" si="9"/>
        <v>52.294918699361908</v>
      </c>
      <c r="AU5">
        <f t="shared" si="9"/>
        <v>-658.92248680209696</v>
      </c>
      <c r="AW5">
        <v>2</v>
      </c>
      <c r="AX5">
        <f>IF(Z5&gt;0, (R5*SUMPRODUCT(K5:$K$98, X5:$X$98)-K5*$AZ$3)/Z5, 0)</f>
        <v>1521.8430850659713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250000</v>
      </c>
      <c r="S6">
        <f t="shared" si="1"/>
        <v>2040.7019289782975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1487.6210976394996</v>
      </c>
      <c r="AC6">
        <f t="shared" si="2"/>
        <v>1972.0669635500153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-342.67297766872326</v>
      </c>
      <c r="AI6">
        <f t="shared" si="6"/>
        <v>-354.75256493932329</v>
      </c>
      <c r="AJ6">
        <f t="shared" si="7"/>
        <v>-484.44586591051575</v>
      </c>
      <c r="AK6">
        <f>G6*SUM(AB6, AE6:AF6)</f>
        <v>104.13347683476498</v>
      </c>
      <c r="AL6">
        <f t="shared" si="8"/>
        <v>-735.06495401507402</v>
      </c>
      <c r="AN6">
        <f t="shared" si="9"/>
        <v>0</v>
      </c>
      <c r="AO6">
        <f t="shared" si="9"/>
        <v>0</v>
      </c>
      <c r="AP6">
        <f t="shared" si="9"/>
        <v>-8.5980116209514215</v>
      </c>
      <c r="AQ6">
        <f t="shared" si="9"/>
        <v>-243.90785696400329</v>
      </c>
      <c r="AR6">
        <f t="shared" si="9"/>
        <v>-252.5058685849547</v>
      </c>
      <c r="AS6">
        <f t="shared" si="9"/>
        <v>-344.81899848996937</v>
      </c>
      <c r="AT6">
        <f t="shared" si="9"/>
        <v>74.120151947121101</v>
      </c>
      <c r="AU6">
        <f t="shared" si="9"/>
        <v>-523.20471512780296</v>
      </c>
      <c r="AW6">
        <v>3</v>
      </c>
      <c r="AX6">
        <f>IF(Z6&gt;0, (R6*SUMPRODUCT(K6:$K$98, X6:$X$98)-K6*$AZ$3)/Z6, 0)</f>
        <v>2040.7019289782975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12.5</v>
      </c>
      <c r="R7">
        <f t="shared" si="0"/>
        <v>250000</v>
      </c>
      <c r="S7">
        <f t="shared" si="1"/>
        <v>2507.3376294343821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1972.0669635500153</v>
      </c>
      <c r="AC7">
        <f t="shared" si="2"/>
        <v>2395.1861308125681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-358.1571050640917</v>
      </c>
      <c r="AI7">
        <f t="shared" si="6"/>
        <v>-370.09798860673254</v>
      </c>
      <c r="AJ7">
        <f t="shared" si="7"/>
        <v>-423.11916726255276</v>
      </c>
      <c r="AK7">
        <f>G7*SUM(AB7, AE7:AF7)</f>
        <v>138.04468744850109</v>
      </c>
      <c r="AL7">
        <f t="shared" si="8"/>
        <v>-655.17246842078418</v>
      </c>
      <c r="AN7">
        <f t="shared" si="9"/>
        <v>0</v>
      </c>
      <c r="AO7">
        <f t="shared" si="9"/>
        <v>0</v>
      </c>
      <c r="AP7">
        <f t="shared" si="9"/>
        <v>-7.588647363474978</v>
      </c>
      <c r="AQ7">
        <f t="shared" si="9"/>
        <v>-227.61531517736879</v>
      </c>
      <c r="AR7">
        <f t="shared" si="9"/>
        <v>-235.20396254084378</v>
      </c>
      <c r="AS7">
        <f t="shared" si="9"/>
        <v>-268.89988011494989</v>
      </c>
      <c r="AT7">
        <f t="shared" si="9"/>
        <v>87.729894501266941</v>
      </c>
      <c r="AU7">
        <f t="shared" si="9"/>
        <v>-416.37394815452672</v>
      </c>
      <c r="AW7">
        <v>4</v>
      </c>
      <c r="AX7">
        <f>IF(Z7&gt;0, (R7*SUMPRODUCT(K7:$K$98, X7:$X$98)-K7*$AZ$3)/Z7, 0)</f>
        <v>2507.3376294343821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12.5</v>
      </c>
      <c r="R8">
        <f t="shared" si="0"/>
        <v>250000</v>
      </c>
      <c r="S8">
        <f t="shared" si="1"/>
        <v>2926.352659917814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2395.1861308125681</v>
      </c>
      <c r="AC8">
        <f t="shared" si="2"/>
        <v>2763.1306586946239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-373.64409747414118</v>
      </c>
      <c r="AI8">
        <f t="shared" si="6"/>
        <v>-385.44688997648188</v>
      </c>
      <c r="AJ8">
        <f t="shared" si="7"/>
        <v>-367.94452788205581</v>
      </c>
      <c r="AK8">
        <f t="shared" ref="AK8:AK71" si="22">G8*SUM(AB8:AB8, AE8:AF8)</f>
        <v>167.66302915687979</v>
      </c>
      <c r="AL8">
        <f t="shared" si="8"/>
        <v>-585.72838870165788</v>
      </c>
      <c r="AN8">
        <f t="shared" si="9"/>
        <v>0</v>
      </c>
      <c r="AO8">
        <f t="shared" si="9"/>
        <v>0</v>
      </c>
      <c r="AP8">
        <f t="shared" si="9"/>
        <v>-6.6972214383022539</v>
      </c>
      <c r="AQ8">
        <f t="shared" si="9"/>
        <v>-212.01569538756576</v>
      </c>
      <c r="AR8">
        <f t="shared" si="9"/>
        <v>-218.71291682586801</v>
      </c>
      <c r="AS8">
        <f t="shared" si="9"/>
        <v>-208.78160653497943</v>
      </c>
      <c r="AT8">
        <f t="shared" si="9"/>
        <v>95.136505454744139</v>
      </c>
      <c r="AU8">
        <f t="shared" si="9"/>
        <v>-332.35801790610327</v>
      </c>
      <c r="AW8">
        <v>5</v>
      </c>
      <c r="AX8">
        <f>IF(Z8&gt;0, (R8*SUMPRODUCT(K8:$K$98, X8:$X$98)-K8*$AZ$3)/Z8, 0)</f>
        <v>2926.352659917814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250000</v>
      </c>
      <c r="S9">
        <f t="shared" si="1"/>
        <v>3303.463067154235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2763.1306586946239</v>
      </c>
      <c r="AC9">
        <f t="shared" si="2"/>
        <v>3082.8648231815441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-389.76031202289693</v>
      </c>
      <c r="AI9">
        <f t="shared" si="6"/>
        <v>-401.42558858461308</v>
      </c>
      <c r="AJ9">
        <f t="shared" si="7"/>
        <v>-319.73416448692024</v>
      </c>
      <c r="AK9">
        <f t="shared" si="22"/>
        <v>193.41914610862369</v>
      </c>
      <c r="AL9">
        <f t="shared" si="8"/>
        <v>-527.74060696290962</v>
      </c>
      <c r="AN9">
        <f t="shared" si="9"/>
        <v>0</v>
      </c>
      <c r="AO9">
        <f t="shared" si="9"/>
        <v>0</v>
      </c>
      <c r="AP9">
        <f t="shared" si="9"/>
        <v>-5.9099921433057832</v>
      </c>
      <c r="AQ9">
        <f t="shared" si="9"/>
        <v>-197.46470387058264</v>
      </c>
      <c r="AR9">
        <f t="shared" si="9"/>
        <v>-203.37469601388844</v>
      </c>
      <c r="AS9">
        <f t="shared" si="9"/>
        <v>-161.98727823270229</v>
      </c>
      <c r="AT9">
        <f t="shared" si="9"/>
        <v>97.992158850172046</v>
      </c>
      <c r="AU9">
        <f t="shared" si="9"/>
        <v>-267.36981539641869</v>
      </c>
      <c r="AW9">
        <v>6</v>
      </c>
      <c r="AX9">
        <f>IF(Z9&gt;0, (R9*SUMPRODUCT(K9:$K$98, X9:$X$98)-K9*$AZ$3)/Z9, 0)</f>
        <v>3303.463067154235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250000</v>
      </c>
      <c r="S10">
        <f t="shared" si="1"/>
        <v>3643.4332937527934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3082.8648231815441</v>
      </c>
      <c r="AC10">
        <f t="shared" si="2"/>
        <v>3360.1767799131799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-408.57444512985887</v>
      </c>
      <c r="AI10">
        <f t="shared" si="6"/>
        <v>-420.10264020370141</v>
      </c>
      <c r="AJ10">
        <f t="shared" si="7"/>
        <v>-277.31195673163575</v>
      </c>
      <c r="AK10">
        <f t="shared" si="22"/>
        <v>215.80053762270811</v>
      </c>
      <c r="AL10">
        <f t="shared" si="8"/>
        <v>-481.61405931262902</v>
      </c>
      <c r="AN10">
        <f t="shared" si="9"/>
        <v>0</v>
      </c>
      <c r="AO10">
        <f t="shared" si="9"/>
        <v>0</v>
      </c>
      <c r="AP10">
        <f t="shared" si="9"/>
        <v>-5.2147699959033025</v>
      </c>
      <c r="AQ10">
        <f t="shared" si="9"/>
        <v>-184.81832966119833</v>
      </c>
      <c r="AR10">
        <f t="shared" si="9"/>
        <v>-190.03309965710164</v>
      </c>
      <c r="AS10">
        <f t="shared" si="9"/>
        <v>-125.441846031094</v>
      </c>
      <c r="AT10">
        <f t="shared" si="9"/>
        <v>97.617203862911779</v>
      </c>
      <c r="AU10">
        <f t="shared" si="9"/>
        <v>-217.85774182528385</v>
      </c>
      <c r="AW10">
        <v>7</v>
      </c>
      <c r="AX10">
        <f>IF(Z10&gt;0, (R10*SUMPRODUCT(K10:$K$98, X10:$X$98)-K10*$AZ$3)/Z10, 0)</f>
        <v>3643.4332937527934</v>
      </c>
    </row>
    <row r="11" spans="1:52" x14ac:dyDescent="0.25">
      <c r="A11" t="s">
        <v>33</v>
      </c>
      <c r="C11" s="12">
        <f>AU91</f>
        <v>203.71796166420901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250000</v>
      </c>
      <c r="S11">
        <f t="shared" si="1"/>
        <v>3949.4805852695731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3360.1767799131799</v>
      </c>
      <c r="AC11">
        <f t="shared" si="2"/>
        <v>3599.2661829325352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-426.64604923223163</v>
      </c>
      <c r="AI11">
        <f t="shared" si="6"/>
        <v>-438.03763005287414</v>
      </c>
      <c r="AJ11">
        <f t="shared" si="7"/>
        <v>-239.08940301935536</v>
      </c>
      <c r="AK11">
        <f t="shared" si="22"/>
        <v>235.21237459392262</v>
      </c>
      <c r="AL11">
        <f t="shared" si="8"/>
        <v>-441.91465847830693</v>
      </c>
      <c r="AN11">
        <f t="shared" si="9"/>
        <v>0</v>
      </c>
      <c r="AO11">
        <f t="shared" si="9"/>
        <v>0</v>
      </c>
      <c r="AP11">
        <f t="shared" si="9"/>
        <v>-4.6008684336289551</v>
      </c>
      <c r="AQ11">
        <f t="shared" si="9"/>
        <v>-172.31518356855858</v>
      </c>
      <c r="AR11">
        <f t="shared" si="9"/>
        <v>-176.91605200218754</v>
      </c>
      <c r="AS11">
        <f t="shared" si="9"/>
        <v>-96.56419986711758</v>
      </c>
      <c r="AT11">
        <f t="shared" si="9"/>
        <v>94.998333111686037</v>
      </c>
      <c r="AU11">
        <f t="shared" si="9"/>
        <v>-178.48191875761913</v>
      </c>
      <c r="AW11">
        <v>8</v>
      </c>
      <c r="AX11">
        <f>IF(Z11&gt;0, (R11*SUMPRODUCT(K11:$K$98, X11:$X$98)-K11*$AZ$3)/Z11, 0)</f>
        <v>3949.4805852695731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250000</v>
      </c>
      <c r="S12">
        <f t="shared" si="1"/>
        <v>4226.2790342884418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3599.2661829325352</v>
      </c>
      <c r="AC12">
        <f t="shared" si="2"/>
        <v>3805.4400464001847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-447.47929333253308</v>
      </c>
      <c r="AI12">
        <f t="shared" si="6"/>
        <v>-458.73458438030252</v>
      </c>
      <c r="AJ12">
        <f t="shared" si="7"/>
        <v>-206.17386346764943</v>
      </c>
      <c r="AK12">
        <f t="shared" si="22"/>
        <v>251.9486328052775</v>
      </c>
      <c r="AL12">
        <f t="shared" si="8"/>
        <v>-412.95981504267445</v>
      </c>
      <c r="AN12">
        <f t="shared" si="9"/>
        <v>0</v>
      </c>
      <c r="AO12">
        <f t="shared" si="9"/>
        <v>0</v>
      </c>
      <c r="AP12">
        <f t="shared" si="9"/>
        <v>-4.058770785911082</v>
      </c>
      <c r="AQ12">
        <f t="shared" si="9"/>
        <v>-161.36551914738436</v>
      </c>
      <c r="AR12">
        <f t="shared" si="9"/>
        <v>-165.42428993329543</v>
      </c>
      <c r="AS12">
        <f t="shared" si="9"/>
        <v>-74.348362055617841</v>
      </c>
      <c r="AT12">
        <f t="shared" si="9"/>
        <v>90.855202769985951</v>
      </c>
      <c r="AU12">
        <f t="shared" si="9"/>
        <v>-148.91744921892735</v>
      </c>
      <c r="AW12">
        <v>9</v>
      </c>
      <c r="AX12">
        <f>IF(Z12&gt;0, (R12*SUMPRODUCT(K12:$K$98, X12:$X$98)-K12*$AZ$3)/Z12, 0)</f>
        <v>4226.2790342884418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12.5</v>
      </c>
      <c r="R13">
        <f t="shared" si="0"/>
        <v>250000</v>
      </c>
      <c r="S13">
        <f t="shared" si="1"/>
        <v>4476.4830012004631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3805.4400464001847</v>
      </c>
      <c r="AC13">
        <f t="shared" si="2"/>
        <v>3982.0111763922714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-469.73551997387978</v>
      </c>
      <c r="AI13">
        <f t="shared" si="6"/>
        <v>-480.85477133517281</v>
      </c>
      <c r="AJ13">
        <f t="shared" si="7"/>
        <v>-176.57112999208675</v>
      </c>
      <c r="AK13">
        <f t="shared" si="22"/>
        <v>266.38080324801297</v>
      </c>
      <c r="AL13">
        <f t="shared" si="8"/>
        <v>-391.0450980792466</v>
      </c>
      <c r="AN13">
        <f t="shared" si="9"/>
        <v>0</v>
      </c>
      <c r="AO13">
        <f t="shared" si="9"/>
        <v>0</v>
      </c>
      <c r="AP13">
        <f t="shared" si="9"/>
        <v>-3.5801013492610223</v>
      </c>
      <c r="AQ13">
        <f t="shared" si="9"/>
        <v>-151.24226570760362</v>
      </c>
      <c r="AR13">
        <f t="shared" si="9"/>
        <v>-154.82236705686464</v>
      </c>
      <c r="AS13">
        <f t="shared" si="9"/>
        <v>-56.851178212028692</v>
      </c>
      <c r="AT13">
        <f t="shared" si="9"/>
        <v>85.767489387392132</v>
      </c>
      <c r="AU13">
        <f t="shared" si="9"/>
        <v>-125.9060558815012</v>
      </c>
      <c r="AW13">
        <v>10</v>
      </c>
      <c r="AX13">
        <f>IF(Z13&gt;0, (R13*SUMPRODUCT(K13:$K$98, X13:$X$98)-K13*$AZ$3)/Z13, 0)</f>
        <v>4476.4830012004631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250000</v>
      </c>
      <c r="S14">
        <f t="shared" si="1"/>
        <v>4703.1300243776059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3982.0111763922714</v>
      </c>
      <c r="AC14">
        <f t="shared" si="2"/>
        <v>4132.4980617020537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-493.74057175701944</v>
      </c>
      <c r="AI14">
        <f t="shared" si="6"/>
        <v>-504.72394357611171</v>
      </c>
      <c r="AJ14">
        <f t="shared" si="7"/>
        <v>-150.48688530978234</v>
      </c>
      <c r="AK14">
        <f t="shared" si="22"/>
        <v>278.740782347459</v>
      </c>
      <c r="AL14">
        <f t="shared" si="8"/>
        <v>-376.47004653843499</v>
      </c>
      <c r="AN14">
        <f t="shared" si="9"/>
        <v>0</v>
      </c>
      <c r="AO14">
        <f t="shared" si="9"/>
        <v>0</v>
      </c>
      <c r="AP14">
        <f t="shared" si="9"/>
        <v>-3.1574569404215844</v>
      </c>
      <c r="AQ14">
        <f t="shared" si="9"/>
        <v>-141.93861600423958</v>
      </c>
      <c r="AR14">
        <f t="shared" si="9"/>
        <v>-145.09607294466119</v>
      </c>
      <c r="AS14">
        <f t="shared" si="9"/>
        <v>-43.261383506824544</v>
      </c>
      <c r="AT14">
        <f t="shared" si="9"/>
        <v>80.131314162709032</v>
      </c>
      <c r="AU14">
        <f t="shared" si="9"/>
        <v>-108.22614228877667</v>
      </c>
      <c r="AW14">
        <v>11</v>
      </c>
      <c r="AX14">
        <f>IF(Z14&gt;0, (R14*SUMPRODUCT(K14:$K$98, X14:$X$98)-K14*$AZ$3)/Z14, 0)</f>
        <v>4703.1300243776059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250000</v>
      </c>
      <c r="S15">
        <f t="shared" si="1"/>
        <v>4908.87548101216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4132.4980617020537</v>
      </c>
      <c r="AC15">
        <f t="shared" si="2"/>
        <v>4259.9604733919077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-518.80989224433279</v>
      </c>
      <c r="AI15">
        <f t="shared" si="6"/>
        <v>-529.65748985062191</v>
      </c>
      <c r="AJ15">
        <f t="shared" si="7"/>
        <v>-127.46241168985398</v>
      </c>
      <c r="AK15">
        <f t="shared" si="22"/>
        <v>289.27486431914377</v>
      </c>
      <c r="AL15">
        <f t="shared" si="8"/>
        <v>-367.84503722133212</v>
      </c>
      <c r="AN15">
        <f t="shared" si="9"/>
        <v>0</v>
      </c>
      <c r="AO15">
        <f t="shared" si="9"/>
        <v>0</v>
      </c>
      <c r="AP15">
        <f t="shared" si="9"/>
        <v>-2.7843081238284388</v>
      </c>
      <c r="AQ15">
        <f t="shared" si="9"/>
        <v>-133.16557731280139</v>
      </c>
      <c r="AR15">
        <f t="shared" si="9"/>
        <v>-135.94988543662984</v>
      </c>
      <c r="AS15">
        <f t="shared" si="9"/>
        <v>-32.716426367536712</v>
      </c>
      <c r="AT15">
        <f t="shared" si="9"/>
        <v>74.249652685881031</v>
      </c>
      <c r="AU15">
        <f t="shared" si="9"/>
        <v>-94.416659118285509</v>
      </c>
      <c r="AW15">
        <v>12</v>
      </c>
      <c r="AX15">
        <f>IF(Z15&gt;0, (R15*SUMPRODUCT(K15:$K$98, X15:$X$98)-K15*$AZ$3)/Z15, 0)</f>
        <v>4908.87548101216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12.5</v>
      </c>
      <c r="R16">
        <f t="shared" si="0"/>
        <v>250000</v>
      </c>
      <c r="S16">
        <f t="shared" si="1"/>
        <v>5096.4538840404821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4259.9604733919077</v>
      </c>
      <c r="AC16">
        <f t="shared" si="2"/>
        <v>4367.3315279488324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-548.59338422333826</v>
      </c>
      <c r="AI16">
        <f t="shared" si="6"/>
        <v>-559.30507618435331</v>
      </c>
      <c r="AJ16">
        <f t="shared" si="7"/>
        <v>-107.37105455692472</v>
      </c>
      <c r="AK16">
        <f t="shared" si="22"/>
        <v>298.19723313743356</v>
      </c>
      <c r="AL16">
        <f t="shared" si="8"/>
        <v>-368.47889760384447</v>
      </c>
      <c r="AN16">
        <f t="shared" si="9"/>
        <v>0</v>
      </c>
      <c r="AO16">
        <f t="shared" si="9"/>
        <v>0</v>
      </c>
      <c r="AP16">
        <f t="shared" si="9"/>
        <v>-2.45484333008564</v>
      </c>
      <c r="AQ16">
        <f t="shared" si="9"/>
        <v>-125.72344453995613</v>
      </c>
      <c r="AR16">
        <f t="shared" si="9"/>
        <v>-128.17828787004177</v>
      </c>
      <c r="AS16">
        <f t="shared" si="9"/>
        <v>-24.606674471467045</v>
      </c>
      <c r="AT16">
        <f t="shared" si="9"/>
        <v>68.339109403221968</v>
      </c>
      <c r="AU16">
        <f t="shared" si="9"/>
        <v>-84.445852938286848</v>
      </c>
      <c r="AW16">
        <v>13</v>
      </c>
      <c r="AX16">
        <f>IF(Z16&gt;0, (R16*SUMPRODUCT(K16:$K$98, X16:$X$98)-K16*$AZ$3)/Z16, 0)</f>
        <v>5096.4538840404821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12.5</v>
      </c>
      <c r="R17">
        <f t="shared" si="0"/>
        <v>250000</v>
      </c>
      <c r="S17">
        <f t="shared" si="1"/>
        <v>5267.3606305819985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4367.3315279488324</v>
      </c>
      <c r="AC17">
        <f t="shared" si="2"/>
        <v>4456.3729332925614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-582.68047986190857</v>
      </c>
      <c r="AI17">
        <f t="shared" si="6"/>
        <v>-593.25592087932034</v>
      </c>
      <c r="AJ17">
        <f t="shared" si="7"/>
        <v>-89.041405343728911</v>
      </c>
      <c r="AK17">
        <f t="shared" si="22"/>
        <v>305.71320695641828</v>
      </c>
      <c r="AL17">
        <f t="shared" si="8"/>
        <v>-376.58411926663098</v>
      </c>
      <c r="AN17">
        <f t="shared" si="9"/>
        <v>0</v>
      </c>
      <c r="AO17">
        <f t="shared" si="9"/>
        <v>0</v>
      </c>
      <c r="AP17">
        <f t="shared" si="9"/>
        <v>-2.1639447593133418</v>
      </c>
      <c r="AQ17">
        <f t="shared" si="9"/>
        <v>-119.2279706042883</v>
      </c>
      <c r="AR17">
        <f t="shared" si="9"/>
        <v>-121.39191536360164</v>
      </c>
      <c r="AS17">
        <f t="shared" si="9"/>
        <v>-18.219635676490494</v>
      </c>
      <c r="AT17">
        <f t="shared" si="9"/>
        <v>62.554979121629152</v>
      </c>
      <c r="AU17">
        <f t="shared" si="9"/>
        <v>-77.056571918462978</v>
      </c>
      <c r="AW17">
        <v>14</v>
      </c>
      <c r="AX17">
        <f>IF(Z17&gt;0, (R17*SUMPRODUCT(K17:$K$98, X17:$X$98)-K17*$AZ$3)/Z17, 0)</f>
        <v>5267.3606305819985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250000</v>
      </c>
      <c r="S18">
        <f t="shared" si="1"/>
        <v>5430.4168009748519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4456.3729332925614</v>
      </c>
      <c r="AC18">
        <f t="shared" si="2"/>
        <v>4528.8992929415626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-896.87734861061347</v>
      </c>
      <c r="AI18">
        <f t="shared" si="6"/>
        <v>-907.30219135042069</v>
      </c>
      <c r="AJ18">
        <f t="shared" si="7"/>
        <v>-72.526359649001279</v>
      </c>
      <c r="AK18">
        <f t="shared" si="22"/>
        <v>311.94610533047933</v>
      </c>
      <c r="AL18">
        <f t="shared" si="8"/>
        <v>-667.88244566894264</v>
      </c>
      <c r="AN18">
        <f t="shared" si="9"/>
        <v>0</v>
      </c>
      <c r="AO18">
        <f t="shared" si="9"/>
        <v>0</v>
      </c>
      <c r="AP18">
        <f t="shared" si="9"/>
        <v>-1.904579792830001</v>
      </c>
      <c r="AQ18">
        <f t="shared" si="9"/>
        <v>-163.85613840370701</v>
      </c>
      <c r="AR18">
        <f t="shared" si="9"/>
        <v>-165.760718196537</v>
      </c>
      <c r="AS18">
        <f t="shared" si="9"/>
        <v>-13.25029475097522</v>
      </c>
      <c r="AT18">
        <f t="shared" si="9"/>
        <v>56.991387159806685</v>
      </c>
      <c r="AU18">
        <f t="shared" si="9"/>
        <v>-122.01962578770554</v>
      </c>
      <c r="AW18">
        <v>15</v>
      </c>
      <c r="AX18">
        <f>IF(Z18&gt;0, (R18*SUMPRODUCT(K18:$K$98, X18:$X$98)-K18*$AZ$3)/Z18, 0)</f>
        <v>5430.4168009748519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250000</v>
      </c>
      <c r="S19">
        <f t="shared" si="1"/>
        <v>5527.1698490538465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4528.8992929415626</v>
      </c>
      <c r="AC19">
        <f t="shared" si="2"/>
        <v>4536.2523779782932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-1232.178465417634</v>
      </c>
      <c r="AI19">
        <f t="shared" si="6"/>
        <v>-1242.4374508067722</v>
      </c>
      <c r="AJ19">
        <f t="shared" si="7"/>
        <v>-7.3530850367305902</v>
      </c>
      <c r="AK19">
        <f t="shared" si="22"/>
        <v>317.02295050590942</v>
      </c>
      <c r="AL19">
        <f t="shared" si="8"/>
        <v>-932.76758533759335</v>
      </c>
      <c r="AN19">
        <f t="shared" si="9"/>
        <v>0</v>
      </c>
      <c r="AO19">
        <f t="shared" si="9"/>
        <v>0</v>
      </c>
      <c r="AP19">
        <f t="shared" si="9"/>
        <v>-1.6734627454996411</v>
      </c>
      <c r="AQ19">
        <f t="shared" si="9"/>
        <v>-200.99499896612519</v>
      </c>
      <c r="AR19">
        <f t="shared" si="9"/>
        <v>-202.66846171162484</v>
      </c>
      <c r="AS19">
        <f t="shared" si="9"/>
        <v>-1.1994474508646487</v>
      </c>
      <c r="AT19">
        <f t="shared" si="9"/>
        <v>51.713310528906206</v>
      </c>
      <c r="AU19">
        <f t="shared" si="9"/>
        <v>-152.15459863358328</v>
      </c>
      <c r="AW19">
        <v>16</v>
      </c>
      <c r="AX19">
        <f>IF(Z19&gt;0, (R19*SUMPRODUCT(K19:$K$98, X19:$X$98)-K19*$AZ$3)/Z19, 0)</f>
        <v>5527.1698490538465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250000</v>
      </c>
      <c r="S20">
        <f t="shared" si="1"/>
        <v>5567.0748677040619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4536.2523779782932</v>
      </c>
      <c r="AC20">
        <f t="shared" si="2"/>
        <v>4488.1227570839865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-1580.2908264675257</v>
      </c>
      <c r="AI20">
        <f t="shared" si="6"/>
        <v>-1590.3682074614492</v>
      </c>
      <c r="AJ20">
        <f t="shared" si="7"/>
        <v>48.129620894306754</v>
      </c>
      <c r="AK20">
        <f t="shared" si="22"/>
        <v>317.53766645848054</v>
      </c>
      <c r="AL20">
        <f t="shared" si="8"/>
        <v>-1224.7009201086619</v>
      </c>
      <c r="AN20">
        <f t="shared" si="9"/>
        <v>0</v>
      </c>
      <c r="AO20">
        <f t="shared" si="9"/>
        <v>0</v>
      </c>
      <c r="AP20">
        <f t="shared" si="9"/>
        <v>-1.467713513173402</v>
      </c>
      <c r="AQ20">
        <f t="shared" si="9"/>
        <v>-230.16041590061263</v>
      </c>
      <c r="AR20">
        <f t="shared" si="9"/>
        <v>-231.62812941378604</v>
      </c>
      <c r="AS20">
        <f t="shared" si="9"/>
        <v>7.0098069144237334</v>
      </c>
      <c r="AT20">
        <f t="shared" si="9"/>
        <v>46.247564152202429</v>
      </c>
      <c r="AU20">
        <f t="shared" si="9"/>
        <v>-178.37075834715986</v>
      </c>
      <c r="AW20">
        <v>17</v>
      </c>
      <c r="AX20">
        <f>IF(Z20&gt;0, (R20*SUMPRODUCT(K20:$K$98, X20:$X$98)-K20*$AZ$3)/Z20, 0)</f>
        <v>5567.0748677040619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250000</v>
      </c>
      <c r="S21">
        <f t="shared" si="1"/>
        <v>5560.7904397293241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4488.1227570839865</v>
      </c>
      <c r="AC21">
        <f t="shared" si="2"/>
        <v>4394.4492858903559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-1968.0863069226662</v>
      </c>
      <c r="AI21">
        <f t="shared" si="6"/>
        <v>-1977.9645097913042</v>
      </c>
      <c r="AJ21">
        <f t="shared" si="7"/>
        <v>93.673471193630576</v>
      </c>
      <c r="AK21">
        <f t="shared" si="22"/>
        <v>314.16859299587907</v>
      </c>
      <c r="AL21">
        <f t="shared" si="8"/>
        <v>-1570.1224456017944</v>
      </c>
      <c r="AN21">
        <f t="shared" si="9"/>
        <v>0</v>
      </c>
      <c r="AO21">
        <f t="shared" si="9"/>
        <v>0</v>
      </c>
      <c r="AP21">
        <f t="shared" si="9"/>
        <v>-1.2845574521323981</v>
      </c>
      <c r="AQ21">
        <f t="shared" si="9"/>
        <v>-255.92913666752779</v>
      </c>
      <c r="AR21">
        <f t="shared" si="9"/>
        <v>-257.21369411966015</v>
      </c>
      <c r="AS21">
        <f t="shared" si="9"/>
        <v>12.181259798876509</v>
      </c>
      <c r="AT21">
        <f t="shared" si="9"/>
        <v>40.854355060886398</v>
      </c>
      <c r="AU21">
        <f t="shared" si="9"/>
        <v>-204.17807925989726</v>
      </c>
      <c r="AW21">
        <v>18</v>
      </c>
      <c r="AX21">
        <f>IF(Z21&gt;0, (R21*SUMPRODUCT(K21:$K$98, X21:$X$98)-K21*$AZ$3)/Z21, 0)</f>
        <v>5560.7904397293241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12.5</v>
      </c>
      <c r="R22">
        <f t="shared" si="0"/>
        <v>250000</v>
      </c>
      <c r="S22">
        <f t="shared" si="1"/>
        <v>5513.0515687801899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4394.4492858903559</v>
      </c>
      <c r="AC22">
        <f t="shared" si="2"/>
        <v>4260.383492711203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-2393.076634011386</v>
      </c>
      <c r="AI22">
        <f t="shared" si="6"/>
        <v>-2402.736401019637</v>
      </c>
      <c r="AJ22">
        <f t="shared" si="7"/>
        <v>134.06579317915293</v>
      </c>
      <c r="AK22">
        <f t="shared" si="22"/>
        <v>307.61145001232495</v>
      </c>
      <c r="AL22">
        <f t="shared" si="8"/>
        <v>-1961.0591578281592</v>
      </c>
      <c r="AN22">
        <f t="shared" si="9"/>
        <v>0</v>
      </c>
      <c r="AO22">
        <f t="shared" si="9"/>
        <v>0</v>
      </c>
      <c r="AP22">
        <f t="shared" si="9"/>
        <v>-1.1215644128399802</v>
      </c>
      <c r="AQ22">
        <f t="shared" si="9"/>
        <v>-277.85241482671984</v>
      </c>
      <c r="AR22">
        <f t="shared" si="9"/>
        <v>-278.97397923955981</v>
      </c>
      <c r="AS22">
        <f t="shared" si="9"/>
        <v>15.565947137282521</v>
      </c>
      <c r="AT22">
        <f t="shared" si="9"/>
        <v>35.715773995504499</v>
      </c>
      <c r="AU22">
        <f t="shared" si="9"/>
        <v>-227.69225810677278</v>
      </c>
      <c r="AW22">
        <v>19</v>
      </c>
      <c r="AX22">
        <f>IF(Z22&gt;0, (R22*SUMPRODUCT(K22:$K$98, X22:$X$98)-K22*$AZ$3)/Z22, 0)</f>
        <v>5513.0515687801899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12.5</v>
      </c>
      <c r="R23">
        <f t="shared" si="0"/>
        <v>250000</v>
      </c>
      <c r="S23">
        <f t="shared" si="1"/>
        <v>5428.4535593802602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4260.383492711203</v>
      </c>
      <c r="AC23">
        <f t="shared" si="2"/>
        <v>4091.3376345705333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-2842.4308771061342</v>
      </c>
      <c r="AI23">
        <f t="shared" si="6"/>
        <v>-2851.8519249004476</v>
      </c>
      <c r="AJ23">
        <f t="shared" si="7"/>
        <v>169.04585814066968</v>
      </c>
      <c r="AK23">
        <f t="shared" si="22"/>
        <v>298.22684448978424</v>
      </c>
      <c r="AL23">
        <f t="shared" si="8"/>
        <v>-2384.5792222699938</v>
      </c>
      <c r="AN23">
        <f t="shared" si="9"/>
        <v>0</v>
      </c>
      <c r="AO23">
        <f t="shared" si="9"/>
        <v>0</v>
      </c>
      <c r="AP23">
        <f t="shared" si="9"/>
        <v>-0.97664954850701535</v>
      </c>
      <c r="AQ23">
        <f t="shared" si="9"/>
        <v>-294.6656139950565</v>
      </c>
      <c r="AR23">
        <f t="shared" si="9"/>
        <v>-295.6422635435635</v>
      </c>
      <c r="AS23">
        <f t="shared" si="9"/>
        <v>17.524437263732167</v>
      </c>
      <c r="AT23">
        <f t="shared" si="9"/>
        <v>30.916212228477434</v>
      </c>
      <c r="AU23">
        <f t="shared" si="9"/>
        <v>-247.20161405135391</v>
      </c>
      <c r="AW23">
        <v>20</v>
      </c>
      <c r="AX23">
        <f>IF(Z23&gt;0, (R23*SUMPRODUCT(K23:$K$98, X23:$X$98)-K23*$AZ$3)/Z23, 0)</f>
        <v>5428.4535593802602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250000</v>
      </c>
      <c r="S24">
        <f t="shared" si="1"/>
        <v>5313.3816415351657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4091.3376345705333</v>
      </c>
      <c r="AC24">
        <f t="shared" si="2"/>
        <v>3893.8207319023077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-3328.5281625360431</v>
      </c>
      <c r="AI24">
        <f t="shared" si="6"/>
        <v>-3337.6885734442862</v>
      </c>
      <c r="AJ24">
        <f t="shared" si="7"/>
        <v>197.51690266822561</v>
      </c>
      <c r="AK24">
        <f t="shared" si="22"/>
        <v>286.39363441993737</v>
      </c>
      <c r="AL24">
        <f t="shared" si="8"/>
        <v>-2853.7780363561233</v>
      </c>
      <c r="AN24">
        <f t="shared" si="9"/>
        <v>0</v>
      </c>
      <c r="AO24">
        <f t="shared" si="9"/>
        <v>0</v>
      </c>
      <c r="AP24">
        <f t="shared" si="9"/>
        <v>-0.84788407648878672</v>
      </c>
      <c r="AQ24">
        <f t="shared" si="9"/>
        <v>-308.08727418757064</v>
      </c>
      <c r="AR24">
        <f t="shared" si="9"/>
        <v>-308.9351582640594</v>
      </c>
      <c r="AS24">
        <f t="shared" si="9"/>
        <v>18.282087811046541</v>
      </c>
      <c r="AT24">
        <f t="shared" si="9"/>
        <v>26.508483589300159</v>
      </c>
      <c r="AU24">
        <f t="shared" si="9"/>
        <v>-264.14458686371273</v>
      </c>
      <c r="AW24">
        <v>21</v>
      </c>
      <c r="AX24">
        <f>IF(Z24&gt;0, (R24*SUMPRODUCT(K24:$K$98, X24:$X$98)-K24*$AZ$3)/Z24, 0)</f>
        <v>5313.3816415351657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250000</v>
      </c>
      <c r="S25">
        <f t="shared" si="1"/>
        <v>5171.7161245007583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3893.8207319023077</v>
      </c>
      <c r="AC25">
        <f t="shared" si="2"/>
        <v>3672.473378542265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-3849.3107412021859</v>
      </c>
      <c r="AI25">
        <f t="shared" si="6"/>
        <v>-3858.187082464287</v>
      </c>
      <c r="AJ25">
        <f t="shared" si="7"/>
        <v>221.34735336004269</v>
      </c>
      <c r="AK25">
        <f t="shared" si="22"/>
        <v>272.56745123316153</v>
      </c>
      <c r="AL25">
        <f t="shared" si="8"/>
        <v>-3364.2722778710827</v>
      </c>
      <c r="AN25">
        <f t="shared" si="9"/>
        <v>0</v>
      </c>
      <c r="AO25">
        <f t="shared" si="9"/>
        <v>0</v>
      </c>
      <c r="AP25">
        <f t="shared" si="9"/>
        <v>-0.73356312531427603</v>
      </c>
      <c r="AQ25">
        <f t="shared" si="9"/>
        <v>-318.11670306981603</v>
      </c>
      <c r="AR25">
        <f t="shared" si="9"/>
        <v>-318.8502661951303</v>
      </c>
      <c r="AS25">
        <f t="shared" si="9"/>
        <v>18.292700958233141</v>
      </c>
      <c r="AT25">
        <f t="shared" si="9"/>
        <v>22.525658430827587</v>
      </c>
      <c r="AU25">
        <f t="shared" si="9"/>
        <v>-278.03190680606957</v>
      </c>
      <c r="AW25">
        <v>22</v>
      </c>
      <c r="AX25">
        <f>IF(Z25&gt;0, (R25*SUMPRODUCT(K25:$K$98, X25:$X$98)-K25*$AZ$3)/Z25, 0)</f>
        <v>5171.7161245007583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250000</v>
      </c>
      <c r="S26">
        <f t="shared" si="1"/>
        <v>5005.4803871336217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3672.473378542265</v>
      </c>
      <c r="AC26">
        <f t="shared" si="2"/>
        <v>3431.8030333541678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-4349.2754935250805</v>
      </c>
      <c r="AI26">
        <f t="shared" si="6"/>
        <v>-4357.8456075998838</v>
      </c>
      <c r="AJ26">
        <f t="shared" si="7"/>
        <v>240.67034518809714</v>
      </c>
      <c r="AK26">
        <f t="shared" si="22"/>
        <v>257.07313649795856</v>
      </c>
      <c r="AL26">
        <f t="shared" si="8"/>
        <v>-3860.1021259138288</v>
      </c>
      <c r="AN26">
        <f t="shared" si="9"/>
        <v>0</v>
      </c>
      <c r="AO26">
        <f t="shared" si="9"/>
        <v>0</v>
      </c>
      <c r="AP26">
        <f t="shared" si="9"/>
        <v>-0.63237119803104691</v>
      </c>
      <c r="AQ26">
        <f t="shared" si="9"/>
        <v>-320.92414761358532</v>
      </c>
      <c r="AR26">
        <f t="shared" si="9"/>
        <v>-321.5565188116164</v>
      </c>
      <c r="AS26">
        <f t="shared" si="9"/>
        <v>17.75857277846454</v>
      </c>
      <c r="AT26">
        <f t="shared" si="9"/>
        <v>18.968901217635061</v>
      </c>
      <c r="AU26">
        <f t="shared" si="9"/>
        <v>-284.8290448155168</v>
      </c>
      <c r="AW26">
        <v>23</v>
      </c>
      <c r="AX26">
        <f>IF(Z26&gt;0, (R26*SUMPRODUCT(K26:$K$98, X26:$X$98)-K26*$AZ$3)/Z26, 0)</f>
        <v>5005.4803871336217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250000</v>
      </c>
      <c r="S27">
        <f t="shared" si="1"/>
        <v>4822.6325302208843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3431.8030333541678</v>
      </c>
      <c r="AC27">
        <f t="shared" si="2"/>
        <v>3180.027419563547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-4839.1125127058986</v>
      </c>
      <c r="AI27">
        <f t="shared" si="6"/>
        <v>-4847.3549700143185</v>
      </c>
      <c r="AJ27">
        <f t="shared" si="7"/>
        <v>251.77561379062081</v>
      </c>
      <c r="AK27">
        <f t="shared" si="22"/>
        <v>240.22621233479177</v>
      </c>
      <c r="AL27">
        <f t="shared" si="8"/>
        <v>-4355.3531438889058</v>
      </c>
      <c r="AN27">
        <f t="shared" si="9"/>
        <v>0</v>
      </c>
      <c r="AO27">
        <f t="shared" si="9"/>
        <v>0</v>
      </c>
      <c r="AP27">
        <f t="shared" si="9"/>
        <v>-0.54303042415671565</v>
      </c>
      <c r="AQ27">
        <f t="shared" si="9"/>
        <v>-318.81091062883502</v>
      </c>
      <c r="AR27">
        <f t="shared" si="9"/>
        <v>-319.35394105299167</v>
      </c>
      <c r="AS27">
        <f t="shared" si="9"/>
        <v>16.587507005874013</v>
      </c>
      <c r="AT27">
        <f t="shared" si="9"/>
        <v>15.826608145662982</v>
      </c>
      <c r="AU27">
        <f t="shared" si="9"/>
        <v>-286.9398259014547</v>
      </c>
      <c r="AW27">
        <v>24</v>
      </c>
      <c r="AX27">
        <f>IF(Z27&gt;0, (R27*SUMPRODUCT(K27:$K$98, X27:$X$98)-K27*$AZ$3)/Z27, 0)</f>
        <v>4822.6325302208843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250000</v>
      </c>
      <c r="S28">
        <f t="shared" si="1"/>
        <v>4628.7830733148703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3180.027419563547</v>
      </c>
      <c r="AC28">
        <f t="shared" si="2"/>
        <v>2922.9562712766447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-5332.1488283825574</v>
      </c>
      <c r="AI28">
        <f t="shared" si="6"/>
        <v>-5340.0422536764745</v>
      </c>
      <c r="AJ28">
        <f t="shared" si="7"/>
        <v>257.07114828690237</v>
      </c>
      <c r="AK28">
        <f t="shared" si="22"/>
        <v>222.60191936944832</v>
      </c>
      <c r="AL28">
        <f t="shared" si="8"/>
        <v>-4860.3691860201234</v>
      </c>
      <c r="AN28">
        <f t="shared" si="9"/>
        <v>0</v>
      </c>
      <c r="AO28">
        <f t="shared" si="9"/>
        <v>0</v>
      </c>
      <c r="AP28">
        <f t="shared" si="9"/>
        <v>-0.46431737581138743</v>
      </c>
      <c r="AQ28">
        <f t="shared" si="9"/>
        <v>-313.6546251141873</v>
      </c>
      <c r="AR28">
        <f t="shared" si="9"/>
        <v>-314.11894248999874</v>
      </c>
      <c r="AS28">
        <f t="shared" si="9"/>
        <v>15.121774961420314</v>
      </c>
      <c r="AT28">
        <f t="shared" si="9"/>
        <v>13.094180942189109</v>
      </c>
      <c r="AU28">
        <f t="shared" si="9"/>
        <v>-285.90298658638926</v>
      </c>
      <c r="AW28">
        <v>25</v>
      </c>
      <c r="AX28">
        <f>IF(Z28&gt;0, (R28*SUMPRODUCT(K28:$K$98, X28:$X$98)-K28*$AZ$3)/Z28, 0)</f>
        <v>4628.7830733148703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250000</v>
      </c>
      <c r="S29">
        <f t="shared" si="1"/>
        <v>4428.7009591734832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2922.9562712766447</v>
      </c>
      <c r="AC29">
        <f t="shared" si="2"/>
        <v>2664.4264339677547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-5883.0503844942732</v>
      </c>
      <c r="AI29">
        <f t="shared" si="6"/>
        <v>-5890.570723016026</v>
      </c>
      <c r="AJ29">
        <f t="shared" si="7"/>
        <v>258.52983730888991</v>
      </c>
      <c r="AK29">
        <f t="shared" si="22"/>
        <v>204.60693898936515</v>
      </c>
      <c r="AL29">
        <f t="shared" si="8"/>
        <v>-5427.4339467177706</v>
      </c>
      <c r="AN29">
        <f t="shared" si="9"/>
        <v>0</v>
      </c>
      <c r="AO29">
        <f t="shared" si="9"/>
        <v>0</v>
      </c>
      <c r="AP29">
        <f t="shared" si="9"/>
        <v>-0.39497426628732185</v>
      </c>
      <c r="AQ29">
        <f t="shared" si="9"/>
        <v>-308.98256806201812</v>
      </c>
      <c r="AR29">
        <f t="shared" si="9"/>
        <v>-309.37754232830542</v>
      </c>
      <c r="AS29">
        <f t="shared" si="9"/>
        <v>13.57819631511169</v>
      </c>
      <c r="AT29">
        <f t="shared" si="9"/>
        <v>10.746122049008648</v>
      </c>
      <c r="AU29">
        <f t="shared" si="9"/>
        <v>-285.05322396418507</v>
      </c>
      <c r="AW29">
        <v>26</v>
      </c>
      <c r="AX29">
        <f>IF(Z29&gt;0, (R29*SUMPRODUCT(K29:$K$98, X29:$X$98)-K29*$AZ$3)/Z29, 0)</f>
        <v>4428.7009591734832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250000</v>
      </c>
      <c r="S30">
        <f t="shared" si="1"/>
        <v>4218.451409858324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2664.4264339677547</v>
      </c>
      <c r="AC30">
        <f t="shared" si="2"/>
        <v>2404.6624264461811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-6394.1022507686039</v>
      </c>
      <c r="AI30">
        <f t="shared" si="6"/>
        <v>-6401.2276807926009</v>
      </c>
      <c r="AJ30">
        <f t="shared" si="7"/>
        <v>259.7640075215736</v>
      </c>
      <c r="AK30">
        <f t="shared" si="22"/>
        <v>186.50985037774285</v>
      </c>
      <c r="AL30">
        <f t="shared" si="8"/>
        <v>-5954.9538228932852</v>
      </c>
      <c r="AN30">
        <f t="shared" si="9"/>
        <v>0</v>
      </c>
      <c r="AO30">
        <f t="shared" si="9"/>
        <v>0</v>
      </c>
      <c r="AP30">
        <f t="shared" si="9"/>
        <v>-0.33413692173007936</v>
      </c>
      <c r="AQ30">
        <f t="shared" si="9"/>
        <v>-299.84234440642263</v>
      </c>
      <c r="AR30">
        <f t="shared" si="9"/>
        <v>-300.1764813281527</v>
      </c>
      <c r="AS30">
        <f t="shared" si="9"/>
        <v>12.181264226469581</v>
      </c>
      <c r="AT30">
        <f t="shared" si="9"/>
        <v>8.7461145597775243</v>
      </c>
      <c r="AU30">
        <f t="shared" si="9"/>
        <v>-279.24910254190564</v>
      </c>
      <c r="AW30">
        <v>27</v>
      </c>
      <c r="AX30">
        <f>IF(Z30&gt;0, (R30*SUMPRODUCT(K30:$K$98, X30:$X$98)-K30*$AZ$3)/Z30, 0)</f>
        <v>4218.451409858324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250000</v>
      </c>
      <c r="S31">
        <f t="shared" si="1"/>
        <v>4000.5173653644733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2404.6624264461811</v>
      </c>
      <c r="AC31">
        <f t="shared" si="2"/>
        <v>2148.7652253794408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-6803.0559035245751</v>
      </c>
      <c r="AI31">
        <f t="shared" si="6"/>
        <v>-6809.7699264531557</v>
      </c>
      <c r="AJ31">
        <f t="shared" si="7"/>
        <v>255.89720106674031</v>
      </c>
      <c r="AK31">
        <f t="shared" si="22"/>
        <v>168.3263698512327</v>
      </c>
      <c r="AL31">
        <f t="shared" si="8"/>
        <v>-6385.5463555351826</v>
      </c>
      <c r="AN31">
        <f t="shared" si="9"/>
        <v>0</v>
      </c>
      <c r="AO31">
        <f t="shared" si="9"/>
        <v>0</v>
      </c>
      <c r="AP31">
        <f t="shared" si="9"/>
        <v>-0.2811112234411815</v>
      </c>
      <c r="AQ31">
        <f t="shared" si="9"/>
        <v>-284.83896890455947</v>
      </c>
      <c r="AR31">
        <f t="shared" si="9"/>
        <v>-285.12008012800061</v>
      </c>
      <c r="AS31">
        <f t="shared" si="9"/>
        <v>10.714228418974175</v>
      </c>
      <c r="AT31">
        <f t="shared" si="9"/>
        <v>7.0477018427898681</v>
      </c>
      <c r="AU31">
        <f t="shared" si="9"/>
        <v>-267.35814986623654</v>
      </c>
      <c r="AW31">
        <v>28</v>
      </c>
      <c r="AX31">
        <f>IF(Z31&gt;0, (R31*SUMPRODUCT(K31:$K$98, X31:$X$98)-K31*$AZ$3)/Z31, 0)</f>
        <v>4000.5173653644733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250000</v>
      </c>
      <c r="S32">
        <f t="shared" si="1"/>
        <v>3783.4621286382417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2148.7652253794408</v>
      </c>
      <c r="AC32">
        <f t="shared" si="2"/>
        <v>1903.162991599597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-7182.2660044844051</v>
      </c>
      <c r="AI32">
        <f t="shared" si="6"/>
        <v>-7188.5537738834764</v>
      </c>
      <c r="AJ32">
        <f t="shared" si="7"/>
        <v>245.6022337798438</v>
      </c>
      <c r="AK32">
        <f t="shared" si="22"/>
        <v>150.41356577656089</v>
      </c>
      <c r="AL32">
        <f t="shared" si="8"/>
        <v>-6792.5379743270714</v>
      </c>
      <c r="AN32">
        <f t="shared" si="9"/>
        <v>0</v>
      </c>
      <c r="AO32">
        <f t="shared" si="9"/>
        <v>0</v>
      </c>
      <c r="AP32">
        <f t="shared" si="9"/>
        <v>-0.23505741098185384</v>
      </c>
      <c r="AQ32">
        <f t="shared" si="9"/>
        <v>-268.49662334095206</v>
      </c>
      <c r="AR32">
        <f t="shared" si="9"/>
        <v>-268.73168075193394</v>
      </c>
      <c r="AS32">
        <f t="shared" si="9"/>
        <v>9.1814157835020289</v>
      </c>
      <c r="AT32">
        <f t="shared" si="9"/>
        <v>5.6229516548764966</v>
      </c>
      <c r="AU32">
        <f t="shared" si="9"/>
        <v>-253.9273133135554</v>
      </c>
      <c r="AW32">
        <v>29</v>
      </c>
      <c r="AX32">
        <f>IF(Z32&gt;0, (R32*SUMPRODUCT(K32:$K$98, X32:$X$98)-K32*$AZ$3)/Z32, 0)</f>
        <v>3783.4621286382417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250000</v>
      </c>
      <c r="S33">
        <f t="shared" si="1"/>
        <v>3567.6540647428342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1903.162991599597</v>
      </c>
      <c r="AC33">
        <f t="shared" si="2"/>
        <v>1669.6991674771414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-7495.2367941828315</v>
      </c>
      <c r="AI33">
        <f t="shared" si="6"/>
        <v>-7501.0869240482025</v>
      </c>
      <c r="AJ33">
        <f t="shared" si="7"/>
        <v>233.46382412245566</v>
      </c>
      <c r="AK33">
        <f t="shared" si="22"/>
        <v>133.22140941197179</v>
      </c>
      <c r="AL33">
        <f t="shared" si="8"/>
        <v>-7134.4016905137751</v>
      </c>
      <c r="AN33">
        <f t="shared" si="9"/>
        <v>0</v>
      </c>
      <c r="AO33">
        <f t="shared" si="9"/>
        <v>0</v>
      </c>
      <c r="AP33">
        <f t="shared" si="9"/>
        <v>-0.19526518933397946</v>
      </c>
      <c r="AQ33">
        <f t="shared" si="9"/>
        <v>-250.17544317818437</v>
      </c>
      <c r="AR33">
        <f t="shared" si="9"/>
        <v>-250.37070836751835</v>
      </c>
      <c r="AS33">
        <f t="shared" si="9"/>
        <v>7.7925377502735529</v>
      </c>
      <c r="AT33">
        <f t="shared" si="9"/>
        <v>4.446654062527994</v>
      </c>
      <c r="AU33">
        <f t="shared" si="9"/>
        <v>-238.1315165547168</v>
      </c>
      <c r="AW33">
        <v>30</v>
      </c>
      <c r="AX33">
        <f>IF(Z33&gt;0, (R33*SUMPRODUCT(K33:$K$98, X33:$X$98)-K33*$AZ$3)/Z33, 0)</f>
        <v>3567.6540647428342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250000</v>
      </c>
      <c r="S34">
        <f t="shared" si="1"/>
        <v>3356.398045284916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1669.6991674771414</v>
      </c>
      <c r="AC34">
        <f t="shared" si="2"/>
        <v>1450.8030093154721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-7770.0747426819089</v>
      </c>
      <c r="AI34">
        <f t="shared" si="6"/>
        <v>-7775.4778675114921</v>
      </c>
      <c r="AJ34">
        <f t="shared" si="7"/>
        <v>218.89615816166929</v>
      </c>
      <c r="AK34">
        <f t="shared" si="22"/>
        <v>116.8789417233999</v>
      </c>
      <c r="AL34">
        <f t="shared" si="8"/>
        <v>-7439.7027676264224</v>
      </c>
      <c r="AN34">
        <f t="shared" si="9"/>
        <v>0</v>
      </c>
      <c r="AO34">
        <f t="shared" si="9"/>
        <v>0</v>
      </c>
      <c r="AP34">
        <f t="shared" si="9"/>
        <v>-0.16102240113885241</v>
      </c>
      <c r="AQ34">
        <f t="shared" si="9"/>
        <v>-231.56157437723124</v>
      </c>
      <c r="AR34">
        <f t="shared" si="9"/>
        <v>-231.7225967783701</v>
      </c>
      <c r="AS34">
        <f t="shared" si="9"/>
        <v>6.5234815220771187</v>
      </c>
      <c r="AT34">
        <f t="shared" si="9"/>
        <v>3.483193232150755</v>
      </c>
      <c r="AU34">
        <f t="shared" ref="AU34:AU89" si="23">AL34*$K34</f>
        <v>-221.7159220241422</v>
      </c>
      <c r="AW34">
        <v>31</v>
      </c>
      <c r="AX34">
        <f>IF(Z34&gt;0, (R34*SUMPRODUCT(K34:$K$98, X34:$X$98)-K34*$AZ$3)/Z34, 0)</f>
        <v>3356.398045284916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250000</v>
      </c>
      <c r="S35">
        <f t="shared" si="1"/>
        <v>3150.785462347495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1450.8030093154721</v>
      </c>
      <c r="AC35">
        <f t="shared" si="2"/>
        <v>1247.1693679887005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-8024.8509960803485</v>
      </c>
      <c r="AI35">
        <f t="shared" ref="AI35:AI66" si="25">SUM(AE35:AH35)</f>
        <v>-8029.7988471118315</v>
      </c>
      <c r="AJ35">
        <f t="shared" si="7"/>
        <v>203.63364132677157</v>
      </c>
      <c r="AK35">
        <f t="shared" si="22"/>
        <v>101.55621065208305</v>
      </c>
      <c r="AL35">
        <f t="shared" si="8"/>
        <v>-7724.6089951329768</v>
      </c>
      <c r="AN35">
        <f t="shared" ref="AN35:AT66" si="26">AE35*$K35</f>
        <v>0</v>
      </c>
      <c r="AO35">
        <f t="shared" si="26"/>
        <v>0</v>
      </c>
      <c r="AP35">
        <f t="shared" si="26"/>
        <v>-0.13165576777584298</v>
      </c>
      <c r="AQ35">
        <f t="shared" si="26"/>
        <v>-213.53066461642413</v>
      </c>
      <c r="AR35">
        <f t="shared" si="26"/>
        <v>-213.66232038419997</v>
      </c>
      <c r="AS35">
        <f t="shared" si="26"/>
        <v>5.4184216992946519</v>
      </c>
      <c r="AT35">
        <f t="shared" si="26"/>
        <v>2.7022763621476398</v>
      </c>
      <c r="AU35">
        <f t="shared" si="23"/>
        <v>-205.54162232275766</v>
      </c>
      <c r="AW35">
        <v>32</v>
      </c>
      <c r="AX35">
        <f>IF(Z35&gt;0, (R35*SUMPRODUCT(K35:$K$98, X35:$X$98)-K35*$AZ$3)/Z35, 0)</f>
        <v>3150.785462347495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250000</v>
      </c>
      <c r="S36">
        <f t="shared" si="1"/>
        <v>2947.4289019728344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1247.1693679887005</v>
      </c>
      <c r="AC36">
        <f t="shared" si="2"/>
        <v>1058.5743578816155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-8179.5036154701065</v>
      </c>
      <c r="AI36">
        <f t="shared" si="25"/>
        <v>-8183.9930128105016</v>
      </c>
      <c r="AJ36">
        <f t="shared" si="7"/>
        <v>188.59501010708505</v>
      </c>
      <c r="AK36">
        <f t="shared" si="22"/>
        <v>87.301855759209047</v>
      </c>
      <c r="AL36">
        <f t="shared" si="8"/>
        <v>-7908.0961469442082</v>
      </c>
      <c r="AN36">
        <f t="shared" si="26"/>
        <v>0</v>
      </c>
      <c r="AO36">
        <f t="shared" si="26"/>
        <v>0</v>
      </c>
      <c r="AP36">
        <f t="shared" si="26"/>
        <v>-0.10665796588466032</v>
      </c>
      <c r="AQ36">
        <f t="shared" si="26"/>
        <v>-194.32657691544583</v>
      </c>
      <c r="AR36">
        <f t="shared" si="26"/>
        <v>-194.43323488133046</v>
      </c>
      <c r="AS36">
        <f t="shared" si="26"/>
        <v>4.4805925225252663</v>
      </c>
      <c r="AT36">
        <f t="shared" si="26"/>
        <v>2.0740953957116197</v>
      </c>
      <c r="AU36">
        <f t="shared" si="23"/>
        <v>-187.87854696309361</v>
      </c>
      <c r="AW36">
        <v>33</v>
      </c>
      <c r="AX36">
        <f>IF(Z36&gt;0, (R36*SUMPRODUCT(K36:$K$98, X36:$X$98)-K36*$AZ$3)/Z36, 0)</f>
        <v>2947.4289019728344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250000</v>
      </c>
      <c r="S37">
        <f t="shared" si="1"/>
        <v>2747.4190600464158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1058.5743578816155</v>
      </c>
      <c r="AC37">
        <f t="shared" si="2"/>
        <v>886.5117582066506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-8222.3807918800776</v>
      </c>
      <c r="AI37">
        <f t="shared" si="25"/>
        <v>-8226.4141762074742</v>
      </c>
      <c r="AJ37">
        <f t="shared" si="7"/>
        <v>172.06259967496487</v>
      </c>
      <c r="AK37">
        <f t="shared" si="22"/>
        <v>74.10020505171309</v>
      </c>
      <c r="AL37">
        <f t="shared" si="8"/>
        <v>-7980.2513714807965</v>
      </c>
      <c r="AN37">
        <f t="shared" si="26"/>
        <v>0</v>
      </c>
      <c r="AO37">
        <f t="shared" si="26"/>
        <v>0</v>
      </c>
      <c r="AP37">
        <f t="shared" si="26"/>
        <v>-8.5557253682793558E-2</v>
      </c>
      <c r="AQ37">
        <f t="shared" si="26"/>
        <v>-174.41539466223105</v>
      </c>
      <c r="AR37">
        <f t="shared" si="26"/>
        <v>-174.50095191591384</v>
      </c>
      <c r="AS37">
        <f t="shared" si="26"/>
        <v>3.6498390172533575</v>
      </c>
      <c r="AT37">
        <f t="shared" si="26"/>
        <v>1.5718338563704024</v>
      </c>
      <c r="AU37">
        <f t="shared" si="23"/>
        <v>-169.27927904229009</v>
      </c>
      <c r="AW37">
        <v>34</v>
      </c>
      <c r="AX37">
        <f>IF(Z37&gt;0, (R37*SUMPRODUCT(K37:$K$98, X37:$X$98)-K37*$AZ$3)/Z37, 0)</f>
        <v>2747.4190600464158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250000</v>
      </c>
      <c r="S38">
        <f t="shared" si="1"/>
        <v>2553.5120562169973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886.5117582066506</v>
      </c>
      <c r="AC38">
        <f t="shared" si="2"/>
        <v>731.97491465199187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-8197.4636978377202</v>
      </c>
      <c r="AI38">
        <f t="shared" si="25"/>
        <v>-8201.0468751369517</v>
      </c>
      <c r="AJ38">
        <f t="shared" si="7"/>
        <v>154.53684355465873</v>
      </c>
      <c r="AK38">
        <f t="shared" si="22"/>
        <v>62.05582307446555</v>
      </c>
      <c r="AL38">
        <f t="shared" si="8"/>
        <v>-7984.4542085078274</v>
      </c>
      <c r="AN38">
        <f t="shared" si="26"/>
        <v>0</v>
      </c>
      <c r="AO38">
        <f t="shared" si="26"/>
        <v>0</v>
      </c>
      <c r="AP38">
        <f t="shared" si="26"/>
        <v>-6.7863695378764327E-2</v>
      </c>
      <c r="AQ38">
        <f t="shared" si="26"/>
        <v>-155.25611288838559</v>
      </c>
      <c r="AR38">
        <f t="shared" si="26"/>
        <v>-155.32397658376436</v>
      </c>
      <c r="AS38">
        <f t="shared" si="26"/>
        <v>2.9268552460519661</v>
      </c>
      <c r="AT38">
        <f t="shared" si="26"/>
        <v>1.1753081474666673</v>
      </c>
      <c r="AU38">
        <f t="shared" si="23"/>
        <v>-151.22181319024574</v>
      </c>
      <c r="AW38">
        <v>35</v>
      </c>
      <c r="AX38">
        <f>IF(Z38&gt;0, (R38*SUMPRODUCT(K38:$K$98, X38:$X$98)-K38*$AZ$3)/Z38, 0)</f>
        <v>2553.5120562169973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250000</v>
      </c>
      <c r="S39">
        <f t="shared" si="1"/>
        <v>2364.525728394467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731.97491465199187</v>
      </c>
      <c r="AC39">
        <f t="shared" si="2"/>
        <v>594.46750810965341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-8094.1890497079858</v>
      </c>
      <c r="AI39">
        <f t="shared" si="25"/>
        <v>-8097.331685781739</v>
      </c>
      <c r="AJ39">
        <f t="shared" si="7"/>
        <v>137.50740654233846</v>
      </c>
      <c r="AK39">
        <f t="shared" si="22"/>
        <v>51.238244025639439</v>
      </c>
      <c r="AL39">
        <f t="shared" si="8"/>
        <v>-7908.5860352137606</v>
      </c>
      <c r="AN39">
        <f t="shared" si="26"/>
        <v>0</v>
      </c>
      <c r="AO39">
        <f t="shared" si="26"/>
        <v>0</v>
      </c>
      <c r="AP39">
        <f t="shared" si="26"/>
        <v>-5.3142903078067051E-2</v>
      </c>
      <c r="AQ39">
        <f t="shared" si="26"/>
        <v>-136.87512459895666</v>
      </c>
      <c r="AR39">
        <f t="shared" si="26"/>
        <v>-136.92826750203471</v>
      </c>
      <c r="AS39">
        <f t="shared" si="26"/>
        <v>2.3252908090206987</v>
      </c>
      <c r="AT39">
        <f t="shared" si="26"/>
        <v>0.86645382164556206</v>
      </c>
      <c r="AU39">
        <f t="shared" si="23"/>
        <v>-133.73652287136846</v>
      </c>
      <c r="AW39">
        <v>36</v>
      </c>
      <c r="AX39">
        <f>IF(Z39&gt;0, (R39*SUMPRODUCT(K39:$K$98, X39:$X$98)-K39*$AZ$3)/Z39, 0)</f>
        <v>2364.525728394467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250000</v>
      </c>
      <c r="S40">
        <f t="shared" si="1"/>
        <v>2179.3243265199067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594.46750810965341</v>
      </c>
      <c r="AC40">
        <f t="shared" si="2"/>
        <v>473.43944274823855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-7913.8471280658378</v>
      </c>
      <c r="AI40">
        <f t="shared" si="25"/>
        <v>-7916.5626454224503</v>
      </c>
      <c r="AJ40">
        <f t="shared" si="7"/>
        <v>121.02806536141486</v>
      </c>
      <c r="AK40">
        <f t="shared" si="22"/>
        <v>41.612725567675746</v>
      </c>
      <c r="AL40">
        <f t="shared" si="8"/>
        <v>-7753.9218544933601</v>
      </c>
      <c r="AN40">
        <f t="shared" si="26"/>
        <v>0</v>
      </c>
      <c r="AO40">
        <f t="shared" si="26"/>
        <v>0</v>
      </c>
      <c r="AP40">
        <f t="shared" si="26"/>
        <v>-4.1000178189384791E-2</v>
      </c>
      <c r="AQ40">
        <f t="shared" si="26"/>
        <v>-119.48704419956087</v>
      </c>
      <c r="AR40">
        <f t="shared" si="26"/>
        <v>-119.52804437775025</v>
      </c>
      <c r="AS40">
        <f t="shared" si="26"/>
        <v>1.8273395431080421</v>
      </c>
      <c r="AT40">
        <f t="shared" si="26"/>
        <v>0.62828880804831533</v>
      </c>
      <c r="AU40">
        <f t="shared" si="23"/>
        <v>-117.0724160265939</v>
      </c>
      <c r="AW40">
        <v>37</v>
      </c>
      <c r="AX40">
        <f>IF(Z40&gt;0, (R40*SUMPRODUCT(K40:$K$98, X40:$X$98)-K40*$AZ$3)/Z40, 0)</f>
        <v>2179.3243265199067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250000</v>
      </c>
      <c r="S41">
        <f t="shared" si="1"/>
        <v>1995.4941902557664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473.43944274823855</v>
      </c>
      <c r="AC41">
        <f t="shared" si="2"/>
        <v>368.10155858219719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-7650.6525453461127</v>
      </c>
      <c r="AI41">
        <f t="shared" si="25"/>
        <v>-7652.9583749018921</v>
      </c>
      <c r="AJ41">
        <f t="shared" si="7"/>
        <v>105.33788416604136</v>
      </c>
      <c r="AK41">
        <f t="shared" si="22"/>
        <v>33.140760992376698</v>
      </c>
      <c r="AL41">
        <f t="shared" si="8"/>
        <v>-7514.4797297434743</v>
      </c>
      <c r="AN41">
        <f t="shared" si="26"/>
        <v>0</v>
      </c>
      <c r="AO41">
        <f t="shared" si="26"/>
        <v>0</v>
      </c>
      <c r="AP41">
        <f t="shared" si="26"/>
        <v>-3.1084389351878048E-2</v>
      </c>
      <c r="AQ41">
        <f t="shared" si="26"/>
        <v>-103.13679166763448</v>
      </c>
      <c r="AR41">
        <f t="shared" si="26"/>
        <v>-103.16787605698636</v>
      </c>
      <c r="AS41">
        <f t="shared" si="26"/>
        <v>1.4200372255241305</v>
      </c>
      <c r="AT41">
        <f t="shared" si="26"/>
        <v>0.4467634285988859</v>
      </c>
      <c r="AU41">
        <f t="shared" si="23"/>
        <v>-101.30107540286335</v>
      </c>
      <c r="AW41">
        <v>38</v>
      </c>
      <c r="AX41">
        <f>IF(Z41&gt;0, (R41*SUMPRODUCT(K41:$K$98, X41:$X$98)-K41*$AZ$3)/Z41, 0)</f>
        <v>1995.4941902557664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250000</v>
      </c>
      <c r="S42">
        <f t="shared" si="1"/>
        <v>1808.9881532346096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368.10155858219719</v>
      </c>
      <c r="AC42">
        <f t="shared" si="2"/>
        <v>277.59794551591943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-7291.7210226801508</v>
      </c>
      <c r="AI42">
        <f t="shared" si="25"/>
        <v>-7293.6392078892386</v>
      </c>
      <c r="AJ42">
        <f t="shared" si="7"/>
        <v>90.503613066277751</v>
      </c>
      <c r="AK42">
        <f t="shared" si="22"/>
        <v>25.767109100753807</v>
      </c>
      <c r="AL42">
        <f t="shared" si="8"/>
        <v>-7177.368485722207</v>
      </c>
      <c r="AN42">
        <f t="shared" si="26"/>
        <v>0</v>
      </c>
      <c r="AO42">
        <f t="shared" si="26"/>
        <v>0</v>
      </c>
      <c r="AP42">
        <f t="shared" si="26"/>
        <v>-2.3088071236524101E-2</v>
      </c>
      <c r="AQ42">
        <f t="shared" si="26"/>
        <v>-87.766172740219119</v>
      </c>
      <c r="AR42">
        <f t="shared" si="26"/>
        <v>-87.789260811455648</v>
      </c>
      <c r="AS42">
        <f t="shared" si="26"/>
        <v>1.0893389521187815</v>
      </c>
      <c r="AT42">
        <f t="shared" si="26"/>
        <v>0.31014359179660428</v>
      </c>
      <c r="AU42">
        <f t="shared" si="23"/>
        <v>-86.389778267540265</v>
      </c>
      <c r="AW42">
        <v>39</v>
      </c>
      <c r="AX42">
        <f>IF(Z42&gt;0, (R42*SUMPRODUCT(K42:$K$98, X42:$X$98)-K42*$AZ$3)/Z42, 0)</f>
        <v>1808.9881532346096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250000</v>
      </c>
      <c r="S43">
        <f t="shared" si="1"/>
        <v>1615.298206591299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277.59794551591943</v>
      </c>
      <c r="AC43">
        <f t="shared" si="2"/>
        <v>201.11139652691162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-6854.0193757677025</v>
      </c>
      <c r="AI43">
        <f t="shared" si="25"/>
        <v>-6855.5756781559103</v>
      </c>
      <c r="AJ43">
        <f t="shared" si="7"/>
        <v>76.486548989007815</v>
      </c>
      <c r="AK43">
        <f t="shared" si="22"/>
        <v>19.431856186114363</v>
      </c>
      <c r="AL43">
        <f t="shared" si="8"/>
        <v>-6759.6572729807876</v>
      </c>
      <c r="AN43">
        <f t="shared" si="26"/>
        <v>0</v>
      </c>
      <c r="AO43">
        <f t="shared" si="26"/>
        <v>0</v>
      </c>
      <c r="AP43">
        <f t="shared" si="26"/>
        <v>-1.6725267676696218E-2</v>
      </c>
      <c r="AQ43">
        <f t="shared" si="26"/>
        <v>-73.658762968912427</v>
      </c>
      <c r="AR43">
        <f t="shared" si="26"/>
        <v>-73.675488236589118</v>
      </c>
      <c r="AS43">
        <f t="shared" si="26"/>
        <v>0.82198550564505735</v>
      </c>
      <c r="AT43">
        <f t="shared" si="26"/>
        <v>0.20883023673954423</v>
      </c>
      <c r="AU43">
        <f t="shared" si="23"/>
        <v>-72.644672494204514</v>
      </c>
      <c r="AW43">
        <v>40</v>
      </c>
      <c r="AX43">
        <f>IF(Z43&gt;0, (R43*SUMPRODUCT(K43:$K$98, X43:$X$98)-K43*$AZ$3)/Z43, 0)</f>
        <v>1615.298206591299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12.5</v>
      </c>
      <c r="R44">
        <f t="shared" si="0"/>
        <v>250000</v>
      </c>
      <c r="S44">
        <f t="shared" si="1"/>
        <v>1402.3670211820993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201.11139652691162</v>
      </c>
      <c r="AC44">
        <f t="shared" si="2"/>
        <v>137.5237261930094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-6298.4295649376691</v>
      </c>
      <c r="AI44">
        <f t="shared" si="25"/>
        <v>-6299.6553828237484</v>
      </c>
      <c r="AJ44">
        <f t="shared" si="7"/>
        <v>63.587670333902224</v>
      </c>
      <c r="AK44">
        <f t="shared" si="22"/>
        <v>14.077797756883815</v>
      </c>
      <c r="AL44">
        <f t="shared" si="8"/>
        <v>-6221.9899147329625</v>
      </c>
      <c r="AN44">
        <f t="shared" si="26"/>
        <v>0</v>
      </c>
      <c r="AO44">
        <f t="shared" si="26"/>
        <v>0</v>
      </c>
      <c r="AP44">
        <f t="shared" si="26"/>
        <v>-1.1762158419589388E-2</v>
      </c>
      <c r="AQ44">
        <f t="shared" si="26"/>
        <v>-60.435670892663232</v>
      </c>
      <c r="AR44">
        <f t="shared" si="26"/>
        <v>-60.447433051082818</v>
      </c>
      <c r="AS44">
        <f t="shared" si="26"/>
        <v>0.6101463035363659</v>
      </c>
      <c r="AT44">
        <f t="shared" si="26"/>
        <v>0.13508147441463411</v>
      </c>
      <c r="AU44">
        <f t="shared" si="23"/>
        <v>-59.702205273131824</v>
      </c>
      <c r="AW44">
        <v>41</v>
      </c>
      <c r="AX44">
        <f>IF(Z44&gt;0, (R44*SUMPRODUCT(K44:$K$98, X44:$X$98)-K44*$AZ$3)/Z44, 0)</f>
        <v>1402.3670211820993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250000</v>
      </c>
      <c r="S45">
        <f t="shared" si="1"/>
        <v>1154.3107961154192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137.5237261930094</v>
      </c>
      <c r="AC45">
        <f t="shared" si="2"/>
        <v>86.080102295890924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-5628.0127356922558</v>
      </c>
      <c r="AI45">
        <f t="shared" si="25"/>
        <v>-5628.9448947626897</v>
      </c>
      <c r="AJ45">
        <f t="shared" si="7"/>
        <v>51.443623897118471</v>
      </c>
      <c r="AK45">
        <f t="shared" si="22"/>
        <v>9.6266608335106589</v>
      </c>
      <c r="AL45">
        <f t="shared" si="8"/>
        <v>-5567.8746100320604</v>
      </c>
      <c r="AN45">
        <f t="shared" si="26"/>
        <v>0</v>
      </c>
      <c r="AO45">
        <f t="shared" si="26"/>
        <v>0</v>
      </c>
      <c r="AP45">
        <f t="shared" si="26"/>
        <v>-7.9860693588546614E-3</v>
      </c>
      <c r="AQ45">
        <f t="shared" si="26"/>
        <v>-48.216770597790564</v>
      </c>
      <c r="AR45">
        <f t="shared" si="26"/>
        <v>-48.224756667149421</v>
      </c>
      <c r="AS45">
        <f t="shared" si="26"/>
        <v>0.4407320183260528</v>
      </c>
      <c r="AT45">
        <f t="shared" si="26"/>
        <v>8.2474315327757591E-2</v>
      </c>
      <c r="AU45">
        <f t="shared" si="23"/>
        <v>-47.701550333495604</v>
      </c>
      <c r="AW45">
        <v>42</v>
      </c>
      <c r="AX45">
        <f>IF(Z45&gt;0, (R45*SUMPRODUCT(K45:$K$98, X45:$X$98)-K45*$AZ$3)/Z45, 0)</f>
        <v>1154.3107961154192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250000</v>
      </c>
      <c r="S46">
        <f t="shared" si="1"/>
        <v>844.15895213788917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86.080102295890924</v>
      </c>
      <c r="AC46">
        <f t="shared" si="2"/>
        <v>45.89194508697949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-4865.7235885403315</v>
      </c>
      <c r="AI46">
        <f t="shared" si="25"/>
        <v>-4866.4031398406341</v>
      </c>
      <c r="AJ46">
        <f t="shared" si="7"/>
        <v>40.188157208911434</v>
      </c>
      <c r="AK46">
        <f t="shared" si="22"/>
        <v>6.0256071607123651</v>
      </c>
      <c r="AL46">
        <f t="shared" si="8"/>
        <v>-4820.18937547101</v>
      </c>
      <c r="AN46">
        <f t="shared" si="26"/>
        <v>0</v>
      </c>
      <c r="AO46">
        <f t="shared" si="26"/>
        <v>0</v>
      </c>
      <c r="AP46">
        <f t="shared" si="26"/>
        <v>-5.198131632984858E-3</v>
      </c>
      <c r="AQ46">
        <f t="shared" si="26"/>
        <v>-37.219664934340599</v>
      </c>
      <c r="AR46">
        <f t="shared" si="26"/>
        <v>-37.224863065973587</v>
      </c>
      <c r="AS46">
        <f t="shared" si="26"/>
        <v>0.30741362891372342</v>
      </c>
      <c r="AT46">
        <f t="shared" si="26"/>
        <v>4.6092030397262396E-2</v>
      </c>
      <c r="AU46">
        <f t="shared" si="23"/>
        <v>-36.871357406662597</v>
      </c>
      <c r="AW46">
        <v>43</v>
      </c>
      <c r="AX46">
        <f>IF(Z46&gt;0, (R46*SUMPRODUCT(K46:$K$98, X46:$X$98)-K46*$AZ$3)/Z46, 0)</f>
        <v>844.15895213788917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250000</v>
      </c>
      <c r="S47">
        <f t="shared" si="1"/>
        <v>419.93963091873854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45.89194508697949</v>
      </c>
      <c r="AC47">
        <f t="shared" si="2"/>
        <v>15.840684964138212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-4024.7811229602771</v>
      </c>
      <c r="AI47">
        <f t="shared" si="25"/>
        <v>-4025.2526396914286</v>
      </c>
      <c r="AJ47">
        <f t="shared" si="7"/>
        <v>30.051260122841278</v>
      </c>
      <c r="AK47">
        <f t="shared" si="22"/>
        <v>3.2124361560885646</v>
      </c>
      <c r="AL47">
        <f t="shared" si="8"/>
        <v>-3991.9889434124989</v>
      </c>
      <c r="AN47">
        <f t="shared" si="26"/>
        <v>0</v>
      </c>
      <c r="AO47">
        <f t="shared" si="26"/>
        <v>0</v>
      </c>
      <c r="AP47">
        <f t="shared" si="26"/>
        <v>-3.2203576759674123E-3</v>
      </c>
      <c r="AQ47">
        <f t="shared" si="26"/>
        <v>-27.488387849491208</v>
      </c>
      <c r="AR47">
        <f t="shared" si="26"/>
        <v>-27.491608207167175</v>
      </c>
      <c r="AS47">
        <f t="shared" si="26"/>
        <v>0.20524363148847005</v>
      </c>
      <c r="AT47">
        <f t="shared" si="26"/>
        <v>2.1940246761876562E-2</v>
      </c>
      <c r="AU47">
        <f t="shared" si="23"/>
        <v>-27.264424328916828</v>
      </c>
      <c r="AW47">
        <v>44</v>
      </c>
      <c r="AX47">
        <f>IF(Z47&gt;0, (R47*SUMPRODUCT(K47:$K$98, X47:$X$98)-K47*$AZ$3)/Z47, 0)</f>
        <v>419.93963091873854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250000</v>
      </c>
      <c r="S48">
        <f t="shared" si="1"/>
        <v>-212.45910193060718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15.840684964138212</v>
      </c>
      <c r="AC48">
        <f t="shared" si="2"/>
        <v>-5.2473414465142483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-3161.5000389830961</v>
      </c>
      <c r="AI48">
        <f t="shared" si="25"/>
        <v>-3161.8087655449867</v>
      </c>
      <c r="AJ48">
        <f t="shared" si="7"/>
        <v>21.088026410652461</v>
      </c>
      <c r="AK48">
        <f t="shared" si="22"/>
        <v>1.1088479474896751</v>
      </c>
      <c r="AL48">
        <f t="shared" si="8"/>
        <v>-3139.6118911868443</v>
      </c>
      <c r="AN48">
        <f t="shared" si="26"/>
        <v>0</v>
      </c>
      <c r="AO48">
        <f t="shared" si="26"/>
        <v>0</v>
      </c>
      <c r="AP48">
        <f t="shared" si="26"/>
        <v>-1.8826213360220556E-3</v>
      </c>
      <c r="AQ48">
        <f t="shared" si="26"/>
        <v>-19.278896479697067</v>
      </c>
      <c r="AR48">
        <f t="shared" si="26"/>
        <v>-19.28077910103309</v>
      </c>
      <c r="AS48">
        <f t="shared" si="26"/>
        <v>0.12859524691413748</v>
      </c>
      <c r="AT48">
        <f t="shared" si="26"/>
        <v>6.7617790693604088E-3</v>
      </c>
      <c r="AU48">
        <f t="shared" si="23"/>
        <v>-19.145422075049588</v>
      </c>
      <c r="AW48">
        <v>45</v>
      </c>
      <c r="AX48">
        <f>IF(Z48&gt;0, (R48*SUMPRODUCT(K48:$K$98, X48:$X$98)-K48*$AZ$3)/Z48, 0)</f>
        <v>-212.45910193060718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250000</v>
      </c>
      <c r="S49">
        <f t="shared" si="1"/>
        <v>-1244.4214303112587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-5.2473414465142483</v>
      </c>
      <c r="AC49">
        <f t="shared" si="2"/>
        <v>-18.811629498676783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-2333.5940374496518</v>
      </c>
      <c r="AI49">
        <f t="shared" si="25"/>
        <v>-2333.7829970440512</v>
      </c>
      <c r="AJ49">
        <f t="shared" si="7"/>
        <v>13.564288052162535</v>
      </c>
      <c r="AK49">
        <f t="shared" si="22"/>
        <v>-0.36731390125599739</v>
      </c>
      <c r="AL49">
        <f t="shared" si="8"/>
        <v>-2320.5860228931442</v>
      </c>
      <c r="AN49">
        <f t="shared" si="26"/>
        <v>0</v>
      </c>
      <c r="AO49">
        <f t="shared" si="26"/>
        <v>0</v>
      </c>
      <c r="AP49">
        <f t="shared" si="26"/>
        <v>-1.0288212010435131E-3</v>
      </c>
      <c r="AQ49">
        <f t="shared" si="26"/>
        <v>-12.705631740948212</v>
      </c>
      <c r="AR49">
        <f t="shared" si="26"/>
        <v>-12.706660562149256</v>
      </c>
      <c r="AS49">
        <f t="shared" si="26"/>
        <v>7.3852969305351721E-2</v>
      </c>
      <c r="AT49">
        <f t="shared" si="26"/>
        <v>-1.9999001916332286E-3</v>
      </c>
      <c r="AU49">
        <f t="shared" si="23"/>
        <v>-12.634807493035536</v>
      </c>
      <c r="AW49">
        <v>46</v>
      </c>
      <c r="AX49">
        <f>IF(Z49&gt;0, (R49*SUMPRODUCT(K49:$K$98, X49:$X$98)-K49*$AZ$3)/Z49, 0)</f>
        <v>-1244.4214303112587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250000</v>
      </c>
      <c r="S50">
        <f t="shared" si="1"/>
        <v>-3091.9835537755412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-18.811629498676783</v>
      </c>
      <c r="AC50">
        <f t="shared" si="2"/>
        <v>-26.41493228646916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-1605.6405264172215</v>
      </c>
      <c r="AI50">
        <f t="shared" si="25"/>
        <v>-1605.747314389356</v>
      </c>
      <c r="AJ50">
        <f t="shared" si="7"/>
        <v>7.6033027877923764</v>
      </c>
      <c r="AK50">
        <f t="shared" si="22"/>
        <v>-1.316814064907375</v>
      </c>
      <c r="AL50">
        <f t="shared" si="8"/>
        <v>-1599.460825666471</v>
      </c>
      <c r="AN50">
        <f t="shared" si="26"/>
        <v>0</v>
      </c>
      <c r="AO50">
        <f t="shared" si="26"/>
        <v>0</v>
      </c>
      <c r="AP50">
        <f t="shared" si="26"/>
        <v>-5.1912898031398233E-4</v>
      </c>
      <c r="AQ50">
        <f t="shared" si="26"/>
        <v>-7.8055094835967456</v>
      </c>
      <c r="AR50">
        <f t="shared" si="26"/>
        <v>-7.8060286125770597</v>
      </c>
      <c r="AS50">
        <f t="shared" si="26"/>
        <v>3.6961979372305429E-2</v>
      </c>
      <c r="AT50">
        <f t="shared" si="26"/>
        <v>-6.4014357526855793E-3</v>
      </c>
      <c r="AU50">
        <f t="shared" si="23"/>
        <v>-7.7754680689574398</v>
      </c>
      <c r="AW50">
        <v>47</v>
      </c>
      <c r="AX50">
        <f>IF(Z50&gt;0, (R50*SUMPRODUCT(K50:$K$98, X50:$X$98)-K50*$AZ$3)/Z50, 0)</f>
        <v>-3091.9835537755412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250000</v>
      </c>
      <c r="S51">
        <f t="shared" si="1"/>
        <v>-6777.4251304352993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-26.41493228646916</v>
      </c>
      <c r="AC51">
        <f t="shared" si="2"/>
        <v>-29.664790919033905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-1020.151806834117</v>
      </c>
      <c r="AI51">
        <f t="shared" si="25"/>
        <v>-1020.2065193361884</v>
      </c>
      <c r="AJ51">
        <f t="shared" si="7"/>
        <v>3.2498586325647452</v>
      </c>
      <c r="AK51">
        <f t="shared" si="22"/>
        <v>-1.8490452600528413</v>
      </c>
      <c r="AL51">
        <f t="shared" si="8"/>
        <v>-1018.8057059636766</v>
      </c>
      <c r="AN51">
        <f t="shared" si="26"/>
        <v>0</v>
      </c>
      <c r="AO51">
        <f t="shared" si="26"/>
        <v>0</v>
      </c>
      <c r="AP51">
        <f t="shared" si="26"/>
        <v>-2.3747696389005444E-4</v>
      </c>
      <c r="AQ51">
        <f t="shared" si="26"/>
        <v>-4.4279194813210978</v>
      </c>
      <c r="AR51">
        <f t="shared" si="26"/>
        <v>-4.4281569582849878</v>
      </c>
      <c r="AS51">
        <f t="shared" si="26"/>
        <v>1.4105853907498789E-2</v>
      </c>
      <c r="AT51">
        <f t="shared" si="26"/>
        <v>-8.0256913470954996E-3</v>
      </c>
      <c r="AU51">
        <f t="shared" si="23"/>
        <v>-4.4220767957245855</v>
      </c>
      <c r="AW51">
        <v>48</v>
      </c>
      <c r="AX51">
        <f>IF(Z51&gt;0, (R51*SUMPRODUCT(K51:$K$98, X51:$X$98)-K51*$AZ$3)/Z51, 0)</f>
        <v>-6777.4251304352993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250000</v>
      </c>
      <c r="S52">
        <f t="shared" si="1"/>
        <v>-15142.207519164129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-29.664790919033905</v>
      </c>
      <c r="AC52">
        <f t="shared" si="2"/>
        <v>-30.025164997647867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-587.58779606226449</v>
      </c>
      <c r="AI52">
        <f t="shared" si="25"/>
        <v>-587.61258204951207</v>
      </c>
      <c r="AJ52">
        <f t="shared" si="7"/>
        <v>0.36037407861396176</v>
      </c>
      <c r="AK52">
        <f t="shared" si="22"/>
        <v>-2.0765353643323734</v>
      </c>
      <c r="AL52">
        <f t="shared" si="8"/>
        <v>-589.32874333523046</v>
      </c>
      <c r="AN52">
        <f t="shared" si="26"/>
        <v>0</v>
      </c>
      <c r="AO52">
        <f t="shared" si="26"/>
        <v>0</v>
      </c>
      <c r="AP52">
        <f t="shared" si="26"/>
        <v>-9.6055693327609762E-5</v>
      </c>
      <c r="AQ52">
        <f t="shared" si="26"/>
        <v>-2.2771396022184098</v>
      </c>
      <c r="AR52">
        <f t="shared" si="26"/>
        <v>-2.2772356579117372</v>
      </c>
      <c r="AS52">
        <f t="shared" si="26"/>
        <v>1.3965948433991378E-3</v>
      </c>
      <c r="AT52">
        <f t="shared" si="26"/>
        <v>-8.0474117148396553E-3</v>
      </c>
      <c r="AU52">
        <f t="shared" si="23"/>
        <v>-2.2838864747831775</v>
      </c>
      <c r="AW52">
        <v>49</v>
      </c>
      <c r="AX52">
        <f>IF(Z52&gt;0, (R52*SUMPRODUCT(K52:$K$98, X52:$X$98)-K52*$AZ$3)/Z52, 0)</f>
        <v>-15142.207519164129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250000</v>
      </c>
      <c r="S53">
        <f t="shared" si="1"/>
        <v>-37447.392163523167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-30.025164997647867</v>
      </c>
      <c r="AC53">
        <f t="shared" si="2"/>
        <v>-28.670567633163468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-299.35691164437998</v>
      </c>
      <c r="AI53">
        <f t="shared" si="25"/>
        <v>-299.36648192617287</v>
      </c>
      <c r="AJ53">
        <f t="shared" si="7"/>
        <v>-1.3545973644843983</v>
      </c>
      <c r="AK53">
        <f t="shared" si="22"/>
        <v>-2.1017615498353508</v>
      </c>
      <c r="AL53">
        <f t="shared" si="8"/>
        <v>-302.82284084049263</v>
      </c>
      <c r="AN53">
        <f t="shared" si="26"/>
        <v>0</v>
      </c>
      <c r="AO53">
        <f t="shared" si="26"/>
        <v>0</v>
      </c>
      <c r="AP53">
        <f t="shared" si="26"/>
        <v>-3.3114910992681324E-5</v>
      </c>
      <c r="AQ53">
        <f t="shared" si="26"/>
        <v>-1.0358292157594744</v>
      </c>
      <c r="AR53">
        <f t="shared" si="26"/>
        <v>-1.0358623306704671</v>
      </c>
      <c r="AS53">
        <f t="shared" si="26"/>
        <v>-4.6871525965987062E-3</v>
      </c>
      <c r="AT53">
        <f t="shared" si="26"/>
        <v>-7.2724762088192804E-3</v>
      </c>
      <c r="AU53">
        <f t="shared" si="23"/>
        <v>-1.0478219594758851</v>
      </c>
      <c r="AW53">
        <v>50</v>
      </c>
      <c r="AX53">
        <f>IF(Z53&gt;0, (R53*SUMPRODUCT(K53:$K$98, X53:$X$98)-K53*$AZ$3)/Z53, 0)</f>
        <v>-37447.392163523167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250000</v>
      </c>
      <c r="S54">
        <f t="shared" si="1"/>
        <v>-110135.30480894419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-28.670567633163468</v>
      </c>
      <c r="AC54">
        <f t="shared" si="2"/>
        <v>-26.46377455722401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-129.42052734443544</v>
      </c>
      <c r="AI54">
        <f t="shared" si="25"/>
        <v>-129.42353089704321</v>
      </c>
      <c r="AJ54">
        <f t="shared" si="7"/>
        <v>-2.2067930759394585</v>
      </c>
      <c r="AK54">
        <f t="shared" si="22"/>
        <v>-2.0069397343214428</v>
      </c>
      <c r="AL54">
        <f t="shared" si="8"/>
        <v>-133.6372637073041</v>
      </c>
      <c r="AN54">
        <f t="shared" si="26"/>
        <v>0</v>
      </c>
      <c r="AO54">
        <f t="shared" si="26"/>
        <v>0</v>
      </c>
      <c r="AP54">
        <f t="shared" si="26"/>
        <v>-9.2793186147233587E-6</v>
      </c>
      <c r="AQ54">
        <f t="shared" si="26"/>
        <v>-0.39983794704043474</v>
      </c>
      <c r="AR54">
        <f t="shared" si="26"/>
        <v>-0.39984722635904951</v>
      </c>
      <c r="AS54">
        <f t="shared" si="26"/>
        <v>-6.8177717332150653E-3</v>
      </c>
      <c r="AT54">
        <f t="shared" si="26"/>
        <v>-6.2003352920155085E-3</v>
      </c>
      <c r="AU54">
        <f t="shared" si="23"/>
        <v>-0.41286533338428005</v>
      </c>
      <c r="AW54">
        <v>51</v>
      </c>
      <c r="AX54">
        <f>IF(Z54&gt;0, (R54*SUMPRODUCT(K54:$K$98, X54:$X$98)-K54*$AZ$3)/Z54, 0)</f>
        <v>-110135.30480894419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250000</v>
      </c>
      <c r="S55">
        <f t="shared" si="1"/>
        <v>-418550.10463607026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-26.46377455722401</v>
      </c>
      <c r="AC55">
        <f t="shared" si="2"/>
        <v>-23.968414029533257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-45.154006645279132</v>
      </c>
      <c r="AI55">
        <f t="shared" si="25"/>
        <v>-45.154722462028552</v>
      </c>
      <c r="AJ55">
        <f t="shared" si="7"/>
        <v>-2.4953605276907531</v>
      </c>
      <c r="AK55">
        <f t="shared" si="22"/>
        <v>-1.8524642190056808</v>
      </c>
      <c r="AL55">
        <f t="shared" si="8"/>
        <v>-49.502547208724991</v>
      </c>
      <c r="AN55">
        <f t="shared" si="26"/>
        <v>0</v>
      </c>
      <c r="AO55">
        <f t="shared" si="26"/>
        <v>0</v>
      </c>
      <c r="AP55">
        <f t="shared" si="26"/>
        <v>-1.9745342774744787E-6</v>
      </c>
      <c r="AQ55">
        <f t="shared" si="26"/>
        <v>-0.1245544113893698</v>
      </c>
      <c r="AR55">
        <f t="shared" si="26"/>
        <v>-0.12455638592364729</v>
      </c>
      <c r="AS55">
        <f t="shared" si="26"/>
        <v>-6.8832908710058866E-3</v>
      </c>
      <c r="AT55">
        <f t="shared" si="26"/>
        <v>-5.1099029202593335E-3</v>
      </c>
      <c r="AU55">
        <f t="shared" si="23"/>
        <v>-0.13654957971491252</v>
      </c>
      <c r="AW55">
        <v>52</v>
      </c>
      <c r="AX55">
        <f>IF(Z55&gt;0, (R55*SUMPRODUCT(K55:$K$98, X55:$X$98)-K55*$AZ$3)/Z55, 0)</f>
        <v>-418550.10463607026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250000</v>
      </c>
      <c r="S56">
        <f t="shared" si="1"/>
        <v>-1589709.1734087258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-23.968414029533257</v>
      </c>
      <c r="AC56">
        <f t="shared" si="2"/>
        <v>-21.507969802769779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-10.790796710638439</v>
      </c>
      <c r="AI56">
        <f t="shared" si="25"/>
        <v>-10.790965829384831</v>
      </c>
      <c r="AJ56">
        <f t="shared" si="7"/>
        <v>-2.4604442267634781</v>
      </c>
      <c r="AK56">
        <f t="shared" si="22"/>
        <v>-1.6777889820673282</v>
      </c>
      <c r="AL56">
        <f t="shared" si="8"/>
        <v>-14.929199038215637</v>
      </c>
      <c r="AN56">
        <f t="shared" si="26"/>
        <v>0</v>
      </c>
      <c r="AO56">
        <f t="shared" si="26"/>
        <v>0</v>
      </c>
      <c r="AP56">
        <f t="shared" si="26"/>
        <v>-4.1652066127091988E-7</v>
      </c>
      <c r="AQ56">
        <f t="shared" si="26"/>
        <v>-2.6576532037076845E-2</v>
      </c>
      <c r="AR56">
        <f t="shared" si="26"/>
        <v>-2.6576948557738116E-2</v>
      </c>
      <c r="AS56">
        <f t="shared" si="26"/>
        <v>-6.0598004551001804E-3</v>
      </c>
      <c r="AT56">
        <f t="shared" si="26"/>
        <v>-4.1322076422222517E-3</v>
      </c>
      <c r="AU56">
        <f t="shared" si="23"/>
        <v>-3.6768956655060546E-2</v>
      </c>
      <c r="AW56">
        <v>53</v>
      </c>
      <c r="AX56">
        <f>IF(Z56&gt;0, (R56*SUMPRODUCT(K56:$K$98, X56:$X$98)-K56*$AZ$3)/Z56, 0)</f>
        <v>-1589709.1734087258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250000</v>
      </c>
      <c r="S57">
        <f t="shared" si="1"/>
        <v>-6072194.3199563678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-21.507969802769779</v>
      </c>
      <c r="AC57">
        <f t="shared" si="2"/>
        <v>-19.226511836456098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-2.5569711160912112</v>
      </c>
      <c r="AI57">
        <f t="shared" si="25"/>
        <v>-2.5570106950943345</v>
      </c>
      <c r="AJ57">
        <f t="shared" si="7"/>
        <v>-2.2814579663136811</v>
      </c>
      <c r="AK57">
        <f t="shared" si="22"/>
        <v>-1.5055578861938848</v>
      </c>
      <c r="AL57">
        <f t="shared" si="8"/>
        <v>-6.3440265476019002</v>
      </c>
      <c r="AN57">
        <f t="shared" si="26"/>
        <v>0</v>
      </c>
      <c r="AO57">
        <f t="shared" si="26"/>
        <v>0</v>
      </c>
      <c r="AP57">
        <f t="shared" si="26"/>
        <v>-8.7034537783207294E-8</v>
      </c>
      <c r="AQ57">
        <f t="shared" si="26"/>
        <v>-5.622799506089615E-3</v>
      </c>
      <c r="AR57">
        <f t="shared" si="26"/>
        <v>-5.6228865406273976E-3</v>
      </c>
      <c r="AS57">
        <f t="shared" si="26"/>
        <v>-5.0169439323831545E-3</v>
      </c>
      <c r="AT57">
        <f t="shared" si="26"/>
        <v>-3.310733580683249E-3</v>
      </c>
      <c r="AU57">
        <f t="shared" si="23"/>
        <v>-1.39505640536938E-2</v>
      </c>
      <c r="AW57">
        <v>54</v>
      </c>
      <c r="AX57">
        <f>IF(Z57&gt;0, (R57*SUMPRODUCT(K57:$K$98, X57:$X$98)-K57*$AZ$3)/Z57, 0)</f>
        <v>-6072194.3199563678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250000</v>
      </c>
      <c r="S58">
        <f t="shared" si="1"/>
        <v>-23418519.704495165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-19.226511836456098</v>
      </c>
      <c r="AC58">
        <f t="shared" si="2"/>
        <v>-17.171389548149012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-0.6003543241877104</v>
      </c>
      <c r="AI58">
        <f t="shared" si="25"/>
        <v>-0.60036348968459319</v>
      </c>
      <c r="AJ58">
        <f t="shared" si="7"/>
        <v>-2.0551222883070857</v>
      </c>
      <c r="AK58">
        <f t="shared" si="22"/>
        <v>-1.3458558285519269</v>
      </c>
      <c r="AL58">
        <f t="shared" si="8"/>
        <v>-4.0013416065436056</v>
      </c>
      <c r="AN58">
        <f t="shared" si="26"/>
        <v>0</v>
      </c>
      <c r="AO58">
        <f t="shared" si="26"/>
        <v>0</v>
      </c>
      <c r="AP58">
        <f t="shared" si="26"/>
        <v>-1.7995535190849955E-8</v>
      </c>
      <c r="AQ58">
        <f t="shared" si="26"/>
        <v>-1.1787355891361298E-3</v>
      </c>
      <c r="AR58">
        <f t="shared" si="26"/>
        <v>-1.1787535846713205E-3</v>
      </c>
      <c r="AS58">
        <f t="shared" si="26"/>
        <v>-4.0350267894414754E-3</v>
      </c>
      <c r="AT58">
        <f t="shared" si="26"/>
        <v>-2.6424531298360958E-3</v>
      </c>
      <c r="AU58">
        <f t="shared" si="23"/>
        <v>-7.856233503948892E-3</v>
      </c>
      <c r="AW58">
        <v>55</v>
      </c>
      <c r="AX58">
        <f>IF(Z58&gt;0, (R58*SUMPRODUCT(K58:$K$98, X58:$X$98)-K58*$AZ$3)/Z58, 0)</f>
        <v>-23418519.704495165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250000</v>
      </c>
      <c r="S59">
        <f t="shared" si="1"/>
        <v>-91369910.735145688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-17.171389548149012</v>
      </c>
      <c r="AC59">
        <f t="shared" si="2"/>
        <v>-15.332617312476385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-0.13952479632998507</v>
      </c>
      <c r="AI59">
        <f t="shared" si="25"/>
        <v>-0.13952689393208256</v>
      </c>
      <c r="AJ59">
        <f t="shared" si="7"/>
        <v>-1.8387722356726268</v>
      </c>
      <c r="AK59">
        <f t="shared" si="22"/>
        <v>-1.201997268370431</v>
      </c>
      <c r="AL59">
        <f t="shared" si="8"/>
        <v>-3.1802963979751402</v>
      </c>
      <c r="AN59">
        <f t="shared" si="26"/>
        <v>0</v>
      </c>
      <c r="AO59">
        <f t="shared" si="26"/>
        <v>0</v>
      </c>
      <c r="AP59">
        <f t="shared" si="26"/>
        <v>-3.6771711074674246E-9</v>
      </c>
      <c r="AQ59">
        <f t="shared" si="26"/>
        <v>-2.4459193211746319E-4</v>
      </c>
      <c r="AR59">
        <f t="shared" si="26"/>
        <v>-2.4459560928857062E-4</v>
      </c>
      <c r="AS59">
        <f t="shared" si="26"/>
        <v>-3.2234331507886979E-3</v>
      </c>
      <c r="AT59">
        <f t="shared" si="26"/>
        <v>-2.1071439772992794E-3</v>
      </c>
      <c r="AU59">
        <f t="shared" si="23"/>
        <v>-5.5751727373765476E-3</v>
      </c>
      <c r="AW59">
        <v>56</v>
      </c>
      <c r="AX59">
        <f>IF(Z59&gt;0, (R59*SUMPRODUCT(K59:$K$98, X59:$X$98)-K59*$AZ$3)/Z59, 0)</f>
        <v>-91369910.735145688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250000</v>
      </c>
      <c r="S60">
        <f t="shared" si="1"/>
        <v>-360723541.13475209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-15.332617312476385</v>
      </c>
      <c r="AC60">
        <f t="shared" si="2"/>
        <v>-13.690048537210499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-3.2044612525245465E-2</v>
      </c>
      <c r="AI60">
        <f t="shared" si="25"/>
        <v>-3.2045086920695721E-2</v>
      </c>
      <c r="AJ60">
        <f t="shared" si="7"/>
        <v>-1.642568775265886</v>
      </c>
      <c r="AK60">
        <f t="shared" si="22"/>
        <v>-1.0732832118733471</v>
      </c>
      <c r="AL60">
        <f t="shared" si="8"/>
        <v>-2.7478970740599289</v>
      </c>
      <c r="AN60">
        <f t="shared" si="26"/>
        <v>0</v>
      </c>
      <c r="AO60">
        <f t="shared" si="26"/>
        <v>0</v>
      </c>
      <c r="AP60">
        <f t="shared" si="26"/>
        <v>-7.4252866322445678E-10</v>
      </c>
      <c r="AQ60">
        <f t="shared" si="26"/>
        <v>-5.0156558813952833E-5</v>
      </c>
      <c r="AR60">
        <f t="shared" si="26"/>
        <v>-5.0157301342616056E-5</v>
      </c>
      <c r="AS60">
        <f t="shared" si="26"/>
        <v>-2.5709656285492813E-3</v>
      </c>
      <c r="AT60">
        <f t="shared" si="26"/>
        <v>-1.679913979235777E-3</v>
      </c>
      <c r="AU60">
        <f t="shared" si="23"/>
        <v>-4.3010369091276745E-3</v>
      </c>
      <c r="AW60">
        <v>57</v>
      </c>
      <c r="AX60">
        <f>IF(Z60&gt;0, (R60*SUMPRODUCT(K60:$K$98, X60:$X$98)-K60*$AZ$3)/Z60, 0)</f>
        <v>-360723541.13475209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250000</v>
      </c>
      <c r="S61">
        <f t="shared" si="1"/>
        <v>-1442685226.2670994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-13.690048537210499</v>
      </c>
      <c r="AC61">
        <f t="shared" si="2"/>
        <v>-12.22330104448538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-7.2748788413360263E-3</v>
      </c>
      <c r="AI61">
        <f t="shared" si="25"/>
        <v>-7.2749847488897141E-3</v>
      </c>
      <c r="AJ61">
        <f t="shared" si="7"/>
        <v>-1.4667474927251192</v>
      </c>
      <c r="AK61">
        <f t="shared" si="22"/>
        <v>-0.95830339760473504</v>
      </c>
      <c r="AL61">
        <f t="shared" si="8"/>
        <v>-2.4323258750787442</v>
      </c>
      <c r="AN61">
        <f t="shared" si="26"/>
        <v>0</v>
      </c>
      <c r="AO61">
        <f t="shared" si="26"/>
        <v>0</v>
      </c>
      <c r="AP61">
        <f t="shared" si="26"/>
        <v>-1.4800678387991751E-10</v>
      </c>
      <c r="AQ61">
        <f t="shared" si="26"/>
        <v>-1.0166710332976867E-5</v>
      </c>
      <c r="AR61">
        <f t="shared" si="26"/>
        <v>-1.0166858339760747E-5</v>
      </c>
      <c r="AS61">
        <f t="shared" si="26"/>
        <v>-2.0497931601865418E-3</v>
      </c>
      <c r="AT61">
        <f t="shared" si="26"/>
        <v>-1.3392378439618991E-3</v>
      </c>
      <c r="AU61">
        <f t="shared" si="23"/>
        <v>-3.399197862488202E-3</v>
      </c>
      <c r="AW61">
        <v>58</v>
      </c>
      <c r="AX61">
        <f>IF(Z61&gt;0, (R61*SUMPRODUCT(K61:$K$98, X61:$X$98)-K61*$AZ$3)/Z61, 0)</f>
        <v>-1442685226.2670994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250000</v>
      </c>
      <c r="S62">
        <f t="shared" si="1"/>
        <v>-5849882027.8995762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-12.22330104448538</v>
      </c>
      <c r="AC62">
        <f t="shared" si="2"/>
        <v>-10.913670452906491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-1.6305639842107214E-3</v>
      </c>
      <c r="AI62">
        <f t="shared" si="25"/>
        <v>-1.6305873044896622E-3</v>
      </c>
      <c r="AJ62">
        <f t="shared" si="7"/>
        <v>-1.3096305915788893</v>
      </c>
      <c r="AK62">
        <f t="shared" si="22"/>
        <v>-0.85563107311397668</v>
      </c>
      <c r="AL62">
        <f t="shared" si="8"/>
        <v>-2.1668922519973557</v>
      </c>
      <c r="AN62">
        <f t="shared" si="26"/>
        <v>0</v>
      </c>
      <c r="AO62">
        <f t="shared" si="26"/>
        <v>0</v>
      </c>
      <c r="AP62">
        <f t="shared" si="26"/>
        <v>-2.9098486680541556E-11</v>
      </c>
      <c r="AQ62">
        <f t="shared" si="26"/>
        <v>-2.0345787671234247E-6</v>
      </c>
      <c r="AR62">
        <f t="shared" si="26"/>
        <v>-2.0346078656101051E-6</v>
      </c>
      <c r="AS62">
        <f t="shared" si="26"/>
        <v>-1.6341257504785857E-3</v>
      </c>
      <c r="AT62">
        <f t="shared" si="26"/>
        <v>-1.0676360024543224E-3</v>
      </c>
      <c r="AU62">
        <f t="shared" si="23"/>
        <v>-2.7037963607985183E-3</v>
      </c>
      <c r="AW62">
        <v>59</v>
      </c>
      <c r="AX62">
        <f>IF(Z62&gt;0, (R62*SUMPRODUCT(K62:$K$98, X62:$X$98)-K62*$AZ$3)/Z62, 0)</f>
        <v>-5849882027.8995762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250000</v>
      </c>
      <c r="S63">
        <f t="shared" si="1"/>
        <v>-24065137342.321598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-10.913670452906491</v>
      </c>
      <c r="AC63">
        <f t="shared" si="2"/>
        <v>-9.7443503818698805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-3.605126141369621E-4</v>
      </c>
      <c r="AI63">
        <f t="shared" si="25"/>
        <v>-3.6051767558240662E-4</v>
      </c>
      <c r="AJ63">
        <f t="shared" si="7"/>
        <v>-1.1693200710366103</v>
      </c>
      <c r="AK63">
        <f t="shared" si="22"/>
        <v>-0.76395693170345447</v>
      </c>
      <c r="AL63">
        <f t="shared" si="8"/>
        <v>-1.9336375204156471</v>
      </c>
      <c r="AN63">
        <f t="shared" si="26"/>
        <v>0</v>
      </c>
      <c r="AO63">
        <f t="shared" si="26"/>
        <v>0</v>
      </c>
      <c r="AP63">
        <f t="shared" si="26"/>
        <v>-5.6388845100529684E-12</v>
      </c>
      <c r="AQ63">
        <f t="shared" si="26"/>
        <v>-4.0164198504422887E-7</v>
      </c>
      <c r="AR63">
        <f t="shared" si="26"/>
        <v>-4.0164762392873892E-7</v>
      </c>
      <c r="AS63">
        <f t="shared" si="26"/>
        <v>-1.3027228897593559E-3</v>
      </c>
      <c r="AT63">
        <f t="shared" si="26"/>
        <v>-8.511135713578764E-4</v>
      </c>
      <c r="AU63">
        <f t="shared" si="23"/>
        <v>-2.1542381087411608E-3</v>
      </c>
      <c r="AW63">
        <v>60</v>
      </c>
      <c r="AX63">
        <f>IF(Z63&gt;0, (R63*SUMPRODUCT(K63:$K$98, X63:$X$98)-K63*$AZ$3)/Z63, 0)</f>
        <v>-24065137342.321598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250000</v>
      </c>
      <c r="S64">
        <f t="shared" si="1"/>
        <v>-100566857602.73073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-9.7443503818698805</v>
      </c>
      <c r="AC64">
        <f t="shared" si="2"/>
        <v>-8.7003131892124212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-7.8588437822619116E-5</v>
      </c>
      <c r="AI64">
        <f t="shared" si="25"/>
        <v>-7.8589519231718076E-5</v>
      </c>
      <c r="AJ64">
        <f t="shared" si="7"/>
        <v>-1.0440371926574592</v>
      </c>
      <c r="AK64">
        <f t="shared" si="22"/>
        <v>-0.68210452673089172</v>
      </c>
      <c r="AL64">
        <f t="shared" si="8"/>
        <v>-1.7262203089075827</v>
      </c>
      <c r="AN64">
        <f t="shared" si="26"/>
        <v>0</v>
      </c>
      <c r="AO64">
        <f t="shared" si="26"/>
        <v>0</v>
      </c>
      <c r="AP64">
        <f t="shared" si="26"/>
        <v>-1.0756986820349007E-12</v>
      </c>
      <c r="AQ64">
        <f t="shared" si="26"/>
        <v>-7.817344894773838E-8</v>
      </c>
      <c r="AR64">
        <f t="shared" si="26"/>
        <v>-7.8174524646420424E-8</v>
      </c>
      <c r="AS64">
        <f t="shared" si="26"/>
        <v>-1.0385241193362606E-3</v>
      </c>
      <c r="AT64">
        <f t="shared" si="26"/>
        <v>-6.7850265095957269E-4</v>
      </c>
      <c r="AU64">
        <f t="shared" si="23"/>
        <v>-1.7171049448204798E-3</v>
      </c>
      <c r="AW64">
        <v>61</v>
      </c>
      <c r="AX64">
        <f>IF(Z64&gt;0, (R64*SUMPRODUCT(K64:$K$98, X64:$X$98)-K64*$AZ$3)/Z64, 0)</f>
        <v>-100566857602.73073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250000</v>
      </c>
      <c r="S65">
        <f t="shared" si="1"/>
        <v>-427222759951.29901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-8.7003131892124212</v>
      </c>
      <c r="AC65">
        <f t="shared" si="2"/>
        <v>-7.7681368439042222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-1.6866182110073113E-5</v>
      </c>
      <c r="AI65">
        <f t="shared" si="25"/>
        <v>-1.6866409395975576E-5</v>
      </c>
      <c r="AJ65">
        <f t="shared" si="7"/>
        <v>-0.93217634530819904</v>
      </c>
      <c r="AK65">
        <f t="shared" si="22"/>
        <v>-0.60902192324486959</v>
      </c>
      <c r="AL65">
        <f t="shared" si="8"/>
        <v>-1.5412151349624645</v>
      </c>
      <c r="AN65">
        <f t="shared" si="26"/>
        <v>0</v>
      </c>
      <c r="AO65">
        <f t="shared" si="26"/>
        <v>0</v>
      </c>
      <c r="AP65">
        <f t="shared" si="26"/>
        <v>-2.0186224254739033E-13</v>
      </c>
      <c r="AQ65">
        <f t="shared" si="26"/>
        <v>-1.4979571135026331E-8</v>
      </c>
      <c r="AR65">
        <f t="shared" si="26"/>
        <v>-1.4979772997268877E-8</v>
      </c>
      <c r="AS65">
        <f t="shared" si="26"/>
        <v>-8.2790531869055602E-4</v>
      </c>
      <c r="AT65">
        <f t="shared" si="26"/>
        <v>-5.40898180898245E-4</v>
      </c>
      <c r="AU65">
        <f t="shared" si="23"/>
        <v>-1.3688184793617982E-3</v>
      </c>
      <c r="AW65">
        <v>62</v>
      </c>
      <c r="AX65">
        <f>IF(Z65&gt;0, (R65*SUMPRODUCT(K65:$K$98, X65:$X$98)-K65*$AZ$3)/Z65, 0)</f>
        <v>-427222759951.29901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250000</v>
      </c>
      <c r="S66">
        <f t="shared" si="1"/>
        <v>-1847305813387.3511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-7.7681368439042222</v>
      </c>
      <c r="AC66">
        <f t="shared" si="2"/>
        <v>-6.9358364807751798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-3.5616187080694864E-6</v>
      </c>
      <c r="AI66">
        <f t="shared" si="25"/>
        <v>-3.5616656401775224E-6</v>
      </c>
      <c r="AJ66">
        <f t="shared" si="7"/>
        <v>-0.83230036312904243</v>
      </c>
      <c r="AK66">
        <f t="shared" si="22"/>
        <v>-0.54376957907329559</v>
      </c>
      <c r="AL66">
        <f t="shared" si="8"/>
        <v>-1.3760735038679783</v>
      </c>
      <c r="AN66">
        <f t="shared" si="26"/>
        <v>0</v>
      </c>
      <c r="AO66">
        <f t="shared" si="26"/>
        <v>0</v>
      </c>
      <c r="AP66">
        <f t="shared" si="26"/>
        <v>-3.7216423365492906E-14</v>
      </c>
      <c r="AQ66">
        <f t="shared" si="26"/>
        <v>-2.8243076062957922E-9</v>
      </c>
      <c r="AR66">
        <f t="shared" si="26"/>
        <v>-2.8243448227191575E-9</v>
      </c>
      <c r="AS66">
        <f t="shared" si="26"/>
        <v>-6.6000109472196856E-4</v>
      </c>
      <c r="AT66">
        <f t="shared" si="26"/>
        <v>-4.312007219552732E-4</v>
      </c>
      <c r="AU66">
        <f t="shared" si="23"/>
        <v>-1.0912046410220646E-3</v>
      </c>
      <c r="AW66">
        <v>63</v>
      </c>
      <c r="AX66">
        <f>IF(Z66&gt;0, (R66*SUMPRODUCT(K66:$K$98, X66:$X$98)-K66*$AZ$3)/Z66, 0)</f>
        <v>-1847305813387.3511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7">$C$6</f>
        <v>250000</v>
      </c>
      <c r="S67">
        <f t="shared" ref="S67:S89" si="28">AX67</f>
        <v>-8141596207182.0459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-6.9358364807751798</v>
      </c>
      <c r="AC67">
        <f t="shared" ref="AC67:AC89" si="29">S67*Z67</f>
        <v>-6.1927111460025115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-9.5078271330560152E-12</v>
      </c>
      <c r="AH67">
        <f t="shared" ref="AH67:AH89" si="32">-X67*R67</f>
        <v>-7.3909919645450643E-7</v>
      </c>
      <c r="AI67">
        <f t="shared" ref="AI67:AI89" si="33">SUM(AE67:AH67)</f>
        <v>-7.3910870428163948E-7</v>
      </c>
      <c r="AJ67">
        <f t="shared" ref="AJ67:AJ89" si="34">AB67-AC67</f>
        <v>-0.74312533477266829</v>
      </c>
      <c r="AK67">
        <f t="shared" si="22"/>
        <v>-0.48550855365426265</v>
      </c>
      <c r="AL67">
        <f t="shared" ref="AL67:AL89" si="35">SUM(AI67:AK67)</f>
        <v>-1.2286346275356352</v>
      </c>
      <c r="AN67">
        <f t="shared" ref="AN67:AT89" si="36">AE67*$K67</f>
        <v>0</v>
      </c>
      <c r="AO67">
        <f t="shared" si="36"/>
        <v>0</v>
      </c>
      <c r="AP67">
        <f t="shared" si="36"/>
        <v>-6.7317476296450096E-15</v>
      </c>
      <c r="AQ67">
        <f t="shared" si="36"/>
        <v>-5.232982461899208E-10</v>
      </c>
      <c r="AR67">
        <f t="shared" si="36"/>
        <v>-5.2330497793755035E-10</v>
      </c>
      <c r="AS67">
        <f t="shared" si="36"/>
        <v>-5.2614883935917173E-4</v>
      </c>
      <c r="AT67">
        <f t="shared" si="36"/>
        <v>-3.4375057618279948E-4</v>
      </c>
      <c r="AU67">
        <f t="shared" si="23"/>
        <v>-8.6989993884694923E-4</v>
      </c>
      <c r="AW67">
        <v>64</v>
      </c>
      <c r="AX67">
        <f>IF(Z67&gt;0, (R67*SUMPRODUCT(K67:$K$98, X67:$X$98)-K67*$AZ$3)/Z67, 0)</f>
        <v>-8141596207182.0459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12.5</v>
      </c>
      <c r="R68">
        <f t="shared" si="27"/>
        <v>250000</v>
      </c>
      <c r="S68">
        <f t="shared" si="28"/>
        <v>-36600357181439.93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-6.1927111460025115</v>
      </c>
      <c r="AC68">
        <f t="shared" si="29"/>
        <v>-5.5292063808142222</v>
      </c>
      <c r="AE68">
        <f t="shared" si="30"/>
        <v>0</v>
      </c>
      <c r="AF68">
        <f t="shared" si="31"/>
        <v>0</v>
      </c>
      <c r="AG68">
        <f t="shared" si="31"/>
        <v>-1.8883717286569568E-12</v>
      </c>
      <c r="AH68">
        <f t="shared" si="32"/>
        <v>-1.5048754266136994E-7</v>
      </c>
      <c r="AI68">
        <f t="shared" si="33"/>
        <v>-1.504894310330986E-7</v>
      </c>
      <c r="AJ68">
        <f t="shared" si="34"/>
        <v>-0.66350476518828927</v>
      </c>
      <c r="AK68">
        <f t="shared" si="22"/>
        <v>-0.43348978022017587</v>
      </c>
      <c r="AL68">
        <f t="shared" si="35"/>
        <v>-1.0969946958978962</v>
      </c>
      <c r="AN68">
        <f t="shared" si="36"/>
        <v>0</v>
      </c>
      <c r="AO68">
        <f t="shared" si="36"/>
        <v>0</v>
      </c>
      <c r="AP68">
        <f t="shared" si="36"/>
        <v>-1.1937572338312637E-15</v>
      </c>
      <c r="AQ68">
        <f t="shared" si="36"/>
        <v>-9.5132536633170417E-11</v>
      </c>
      <c r="AR68">
        <f t="shared" si="36"/>
        <v>-9.5133730390404246E-11</v>
      </c>
      <c r="AS68">
        <f t="shared" si="36"/>
        <v>-4.1944263468102438E-4</v>
      </c>
      <c r="AT68">
        <f t="shared" si="36"/>
        <v>-2.7403585484612271E-4</v>
      </c>
      <c r="AU68">
        <f t="shared" si="23"/>
        <v>-6.9347858466087752E-4</v>
      </c>
      <c r="AW68">
        <v>65</v>
      </c>
      <c r="AX68">
        <f>IF(Z68&gt;0, (R68*SUMPRODUCT(K68:$K$98, X68:$X$98)-K68*$AZ$3)/Z68, 0)</f>
        <v>-36600357181439.93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7"/>
        <v>250000</v>
      </c>
      <c r="S69">
        <f t="shared" si="28"/>
        <v>-168050474970166.34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-5.5292063808142222</v>
      </c>
      <c r="AC69">
        <f t="shared" si="29"/>
        <v>-4.9367914115240117</v>
      </c>
      <c r="AE69">
        <f t="shared" si="30"/>
        <v>0</v>
      </c>
      <c r="AF69">
        <f t="shared" si="31"/>
        <v>0</v>
      </c>
      <c r="AG69">
        <f t="shared" si="31"/>
        <v>-3.6721046254112267E-13</v>
      </c>
      <c r="AH69">
        <f t="shared" si="32"/>
        <v>-3.0045550976585292E-8</v>
      </c>
      <c r="AI69">
        <f t="shared" si="33"/>
        <v>-3.0045918187047834E-8</v>
      </c>
      <c r="AJ69">
        <f t="shared" si="34"/>
        <v>-0.59241496929021054</v>
      </c>
      <c r="AK69">
        <f t="shared" si="22"/>
        <v>-0.38704444665699561</v>
      </c>
      <c r="AL69">
        <f t="shared" si="35"/>
        <v>-0.97945944599312429</v>
      </c>
      <c r="AN69">
        <f t="shared" si="36"/>
        <v>0</v>
      </c>
      <c r="AO69">
        <f t="shared" si="36"/>
        <v>0</v>
      </c>
      <c r="AP69">
        <f t="shared" si="36"/>
        <v>-2.0726479938125193E-16</v>
      </c>
      <c r="AQ69">
        <f t="shared" si="36"/>
        <v>-1.6958626539034803E-11</v>
      </c>
      <c r="AR69">
        <f t="shared" si="36"/>
        <v>-1.6958833803834187E-11</v>
      </c>
      <c r="AS69">
        <f t="shared" si="36"/>
        <v>-3.3437710056160376E-4</v>
      </c>
      <c r="AT69">
        <f t="shared" si="36"/>
        <v>-2.1845970573075983E-4</v>
      </c>
      <c r="AU69">
        <f t="shared" si="23"/>
        <v>-5.5283682325119737E-4</v>
      </c>
      <c r="AW69">
        <v>66</v>
      </c>
      <c r="AX69">
        <f>IF(Z69&gt;0, (R69*SUMPRODUCT(K69:$K$98, X69:$X$98)-K69*$AZ$3)/Z69, 0)</f>
        <v>-168050474970166.34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12.5</v>
      </c>
      <c r="R70">
        <f t="shared" si="27"/>
        <v>250000</v>
      </c>
      <c r="S70">
        <f t="shared" si="28"/>
        <v>-788560427063214.13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-4.9367914115240117</v>
      </c>
      <c r="AC70">
        <f t="shared" si="29"/>
        <v>-4.4078494745897698</v>
      </c>
      <c r="AE70">
        <f t="shared" si="30"/>
        <v>0</v>
      </c>
      <c r="AF70">
        <f t="shared" si="31"/>
        <v>0</v>
      </c>
      <c r="AG70">
        <f t="shared" si="31"/>
        <v>-6.9871777154187873E-14</v>
      </c>
      <c r="AH70">
        <f t="shared" si="32"/>
        <v>-5.873331615230471E-9</v>
      </c>
      <c r="AI70">
        <f t="shared" si="33"/>
        <v>-5.8734014870076251E-9</v>
      </c>
      <c r="AJ70">
        <f t="shared" si="34"/>
        <v>-0.52894193693424185</v>
      </c>
      <c r="AK70">
        <f t="shared" si="22"/>
        <v>-0.34557539880668087</v>
      </c>
      <c r="AL70">
        <f t="shared" si="35"/>
        <v>-0.87451734161432415</v>
      </c>
      <c r="AN70">
        <f t="shared" si="36"/>
        <v>0</v>
      </c>
      <c r="AO70">
        <f t="shared" si="36"/>
        <v>0</v>
      </c>
      <c r="AP70">
        <f t="shared" si="36"/>
        <v>-3.5212290049792109E-17</v>
      </c>
      <c r="AQ70">
        <f t="shared" si="36"/>
        <v>-2.959899759494147E-12</v>
      </c>
      <c r="AR70">
        <f t="shared" si="36"/>
        <v>-2.9599349717841972E-12</v>
      </c>
      <c r="AS70">
        <f t="shared" si="36"/>
        <v>-2.6656337739523257E-4</v>
      </c>
      <c r="AT70">
        <f t="shared" si="36"/>
        <v>-1.7415473990307816E-4</v>
      </c>
      <c r="AU70">
        <f t="shared" si="23"/>
        <v>-4.4071812025824568E-4</v>
      </c>
      <c r="AW70">
        <v>67</v>
      </c>
      <c r="AX70">
        <f>IF(Z70&gt;0, (R70*SUMPRODUCT(K70:$K$98, X70:$X$98)-K70*$AZ$3)/Z70, 0)</f>
        <v>-788560427063214.13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12.5</v>
      </c>
      <c r="R71">
        <f t="shared" si="27"/>
        <v>250000</v>
      </c>
      <c r="S71">
        <f t="shared" si="28"/>
        <v>-3781996143242603.5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-4.4078494745897698</v>
      </c>
      <c r="AC71">
        <f t="shared" si="29"/>
        <v>-3.9355798880291579</v>
      </c>
      <c r="AE71">
        <f t="shared" si="30"/>
        <v>0</v>
      </c>
      <c r="AF71">
        <f t="shared" si="31"/>
        <v>0</v>
      </c>
      <c r="AG71">
        <f t="shared" si="31"/>
        <v>-1.3007614692643747E-14</v>
      </c>
      <c r="AH71">
        <f t="shared" si="32"/>
        <v>-1.1233088938000451E-9</v>
      </c>
      <c r="AI71">
        <f t="shared" si="33"/>
        <v>-1.1233219014147377E-9</v>
      </c>
      <c r="AJ71">
        <f t="shared" si="34"/>
        <v>-0.47226958656061191</v>
      </c>
      <c r="AK71">
        <f t="shared" si="22"/>
        <v>-0.3085494632212839</v>
      </c>
      <c r="AL71">
        <f t="shared" si="35"/>
        <v>-0.78081905090521775</v>
      </c>
      <c r="AN71">
        <f t="shared" si="36"/>
        <v>0</v>
      </c>
      <c r="AO71">
        <f t="shared" si="36"/>
        <v>0</v>
      </c>
      <c r="AP71">
        <f t="shared" si="36"/>
        <v>-5.8529137236955045E-18</v>
      </c>
      <c r="AQ71">
        <f t="shared" si="36"/>
        <v>-5.0544471033491473E-13</v>
      </c>
      <c r="AR71">
        <f t="shared" si="36"/>
        <v>-5.0545056324863839E-13</v>
      </c>
      <c r="AS71">
        <f t="shared" si="36"/>
        <v>-2.125026924442827E-4</v>
      </c>
      <c r="AT71">
        <f t="shared" si="36"/>
        <v>-1.3883509239768916E-4</v>
      </c>
      <c r="AU71">
        <f t="shared" si="23"/>
        <v>-3.5133778534742247E-4</v>
      </c>
      <c r="AW71">
        <v>68</v>
      </c>
      <c r="AX71">
        <f>IF(Z71&gt;0, (R71*SUMPRODUCT(K71:$K$98, X71:$X$98)-K71*$AZ$3)/Z71, 0)</f>
        <v>-3781996143242603.5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12.5</v>
      </c>
      <c r="R72">
        <f t="shared" si="27"/>
        <v>250000</v>
      </c>
      <c r="S72">
        <f t="shared" si="28"/>
        <v>-1.855858294534626E+16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-3.9355798880291579</v>
      </c>
      <c r="AC72">
        <f t="shared" si="29"/>
        <v>-3.5139106143121883</v>
      </c>
      <c r="AE72">
        <f t="shared" si="30"/>
        <v>0</v>
      </c>
      <c r="AF72">
        <f t="shared" si="31"/>
        <v>0</v>
      </c>
      <c r="AG72">
        <f t="shared" si="31"/>
        <v>-2.3667692090638139E-15</v>
      </c>
      <c r="AH72">
        <f t="shared" si="32"/>
        <v>-2.1021538673306991E-10</v>
      </c>
      <c r="AI72">
        <f t="shared" si="33"/>
        <v>-2.1021775350227897E-10</v>
      </c>
      <c r="AJ72">
        <f t="shared" si="34"/>
        <v>-0.42166927371696961</v>
      </c>
      <c r="AK72">
        <f t="shared" ref="AK72:AK89" si="49">G72*SUM(AB72:AB72, AE72:AF72)</f>
        <v>-0.27549059216204108</v>
      </c>
      <c r="AL72">
        <f t="shared" si="35"/>
        <v>-0.69715986608922842</v>
      </c>
      <c r="AN72">
        <f t="shared" si="36"/>
        <v>0</v>
      </c>
      <c r="AO72">
        <f t="shared" si="36"/>
        <v>0</v>
      </c>
      <c r="AP72">
        <f t="shared" si="36"/>
        <v>-9.5085073462390096E-19</v>
      </c>
      <c r="AQ72">
        <f t="shared" si="36"/>
        <v>-8.4454138637138917E-14</v>
      </c>
      <c r="AR72">
        <f t="shared" si="36"/>
        <v>-8.4455089487873534E-14</v>
      </c>
      <c r="AS72">
        <f t="shared" si="36"/>
        <v>-1.6940584538054841E-4</v>
      </c>
      <c r="AT72">
        <f t="shared" si="36"/>
        <v>-1.106784856487405E-4</v>
      </c>
      <c r="AU72">
        <f t="shared" si="23"/>
        <v>-2.80084331113744E-4</v>
      </c>
      <c r="AW72">
        <v>69</v>
      </c>
      <c r="AX72">
        <f>IF(Z72&gt;0, (R72*SUMPRODUCT(K72:$K$98, X72:$X$98)-K72*$AZ$3)/Z72, 0)</f>
        <v>-1.855858294534626E+16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12.5</v>
      </c>
      <c r="R73">
        <f t="shared" si="27"/>
        <v>250000</v>
      </c>
      <c r="S73">
        <f t="shared" si="28"/>
        <v>-9.3265084212585232E+16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-3.5139106143121883</v>
      </c>
      <c r="AC73">
        <f t="shared" si="29"/>
        <v>-3.1374201913502411</v>
      </c>
      <c r="AE73">
        <f t="shared" si="30"/>
        <v>0</v>
      </c>
      <c r="AF73">
        <f t="shared" si="31"/>
        <v>0</v>
      </c>
      <c r="AG73">
        <f t="shared" si="31"/>
        <v>-4.2049768917257839E-16</v>
      </c>
      <c r="AH73">
        <f t="shared" si="32"/>
        <v>-3.8452076556011947E-11</v>
      </c>
      <c r="AI73">
        <f t="shared" si="33"/>
        <v>-3.8452497053701122E-11</v>
      </c>
      <c r="AJ73">
        <f t="shared" si="34"/>
        <v>-0.37649042296194724</v>
      </c>
      <c r="AK73">
        <f t="shared" si="49"/>
        <v>-0.24597374300185321</v>
      </c>
      <c r="AL73">
        <f t="shared" si="35"/>
        <v>-0.62246416600225296</v>
      </c>
      <c r="AN73">
        <f t="shared" si="36"/>
        <v>0</v>
      </c>
      <c r="AO73">
        <f t="shared" si="36"/>
        <v>0</v>
      </c>
      <c r="AP73">
        <f t="shared" si="36"/>
        <v>-1.5083496490482605E-19</v>
      </c>
      <c r="AQ73">
        <f t="shared" si="36"/>
        <v>-1.3792983331861726E-14</v>
      </c>
      <c r="AR73">
        <f t="shared" si="36"/>
        <v>-1.3793134166826631E-14</v>
      </c>
      <c r="AS73">
        <f t="shared" si="36"/>
        <v>-1.3504930275885972E-4</v>
      </c>
      <c r="AT73">
        <f t="shared" si="36"/>
        <v>-8.8232211135805459E-5</v>
      </c>
      <c r="AU73">
        <f t="shared" si="23"/>
        <v>-2.232815139084583E-4</v>
      </c>
      <c r="AW73">
        <v>70</v>
      </c>
      <c r="AX73">
        <f>IF(Z73&gt;0, (R73*SUMPRODUCT(K73:$K$98, X73:$X$98)-K73*$AZ$3)/Z73, 0)</f>
        <v>-9.3265084212585232E+16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12.5</v>
      </c>
      <c r="R74">
        <f t="shared" si="27"/>
        <v>250000</v>
      </c>
      <c r="S74">
        <f t="shared" si="28"/>
        <v>-4.8040990771128019E+17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-3.1374201913502411</v>
      </c>
      <c r="AC74">
        <f t="shared" si="29"/>
        <v>-2.8012680279912985</v>
      </c>
      <c r="AE74">
        <f t="shared" si="30"/>
        <v>0</v>
      </c>
      <c r="AF74">
        <f t="shared" si="31"/>
        <v>0</v>
      </c>
      <c r="AG74">
        <f t="shared" si="31"/>
        <v>-7.2887444217606106E-17</v>
      </c>
      <c r="AH74">
        <f t="shared" si="32"/>
        <v>-6.8681053612649297E-12</v>
      </c>
      <c r="AI74">
        <f t="shared" si="33"/>
        <v>-6.8681782487091472E-12</v>
      </c>
      <c r="AJ74">
        <f t="shared" si="34"/>
        <v>-0.3361521633589426</v>
      </c>
      <c r="AK74">
        <f t="shared" si="49"/>
        <v>-0.2196194133945169</v>
      </c>
      <c r="AL74">
        <f t="shared" si="35"/>
        <v>-0.55577157676032773</v>
      </c>
      <c r="AN74">
        <f t="shared" si="36"/>
        <v>0</v>
      </c>
      <c r="AO74">
        <f t="shared" si="36"/>
        <v>0</v>
      </c>
      <c r="AP74">
        <f t="shared" si="36"/>
        <v>-2.3343883785234995E-20</v>
      </c>
      <c r="AQ74">
        <f t="shared" si="36"/>
        <v>-2.1996690252913317E-15</v>
      </c>
      <c r="AR74">
        <f t="shared" si="36"/>
        <v>-2.199692369175117E-15</v>
      </c>
      <c r="AS74">
        <f t="shared" si="36"/>
        <v>-1.0766047732691666E-4</v>
      </c>
      <c r="AT74">
        <f t="shared" si="36"/>
        <v>-7.0338178520254694E-5</v>
      </c>
      <c r="AU74">
        <f t="shared" si="23"/>
        <v>-1.7799865584937108E-4</v>
      </c>
      <c r="AW74">
        <v>71</v>
      </c>
      <c r="AX74">
        <f>IF(Z74&gt;0, (R74*SUMPRODUCT(K74:$K$98, X74:$X$98)-K74*$AZ$3)/Z74, 0)</f>
        <v>-4.8040990771128019E+17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12.5</v>
      </c>
      <c r="R75">
        <f t="shared" si="27"/>
        <v>250000</v>
      </c>
      <c r="S75">
        <f t="shared" si="28"/>
        <v>-2.5382984827226076E+18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-2.8012680279912985</v>
      </c>
      <c r="AC75">
        <f t="shared" si="29"/>
        <v>-2.5011321678493754</v>
      </c>
      <c r="AE75">
        <f t="shared" si="30"/>
        <v>0</v>
      </c>
      <c r="AF75">
        <f t="shared" si="31"/>
        <v>0</v>
      </c>
      <c r="AG75">
        <f t="shared" si="31"/>
        <v>-1.2316972298932674E-17</v>
      </c>
      <c r="AH75">
        <f t="shared" si="32"/>
        <v>-1.1968319495299473E-12</v>
      </c>
      <c r="AI75">
        <f t="shared" si="33"/>
        <v>-1.1968442665022462E-12</v>
      </c>
      <c r="AJ75">
        <f t="shared" si="34"/>
        <v>-0.30013586014192306</v>
      </c>
      <c r="AK75">
        <f t="shared" si="49"/>
        <v>-0.1960887619593909</v>
      </c>
      <c r="AL75">
        <f t="shared" si="35"/>
        <v>-0.49622462210251078</v>
      </c>
      <c r="AN75">
        <f t="shared" si="36"/>
        <v>0</v>
      </c>
      <c r="AO75">
        <f t="shared" si="36"/>
        <v>0</v>
      </c>
      <c r="AP75">
        <f t="shared" si="36"/>
        <v>-3.5221377120110371E-21</v>
      </c>
      <c r="AQ75">
        <f t="shared" si="36"/>
        <v>-3.4224376267732644E-16</v>
      </c>
      <c r="AR75">
        <f t="shared" si="36"/>
        <v>-3.4224728481503843E-16</v>
      </c>
      <c r="AS75">
        <f t="shared" si="36"/>
        <v>-8.5826273379241284E-5</v>
      </c>
      <c r="AT75">
        <f t="shared" si="36"/>
        <v>-5.6073165274437972E-5</v>
      </c>
      <c r="AU75">
        <f t="shared" si="23"/>
        <v>-1.4189943865402149E-4</v>
      </c>
      <c r="AW75">
        <v>72</v>
      </c>
      <c r="AX75">
        <f>IF(Z75&gt;0, (R75*SUMPRODUCT(K75:$K$98, X75:$X$98)-K75*$AZ$3)/Z75, 0)</f>
        <v>-2.5382984827226076E+18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12.5</v>
      </c>
      <c r="R76">
        <f t="shared" si="27"/>
        <v>250000</v>
      </c>
      <c r="S76">
        <f t="shared" si="28"/>
        <v>-1.376765921812905E+19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-2.5011321678493754</v>
      </c>
      <c r="AC76">
        <f t="shared" si="29"/>
        <v>-2.2331537212940855</v>
      </c>
      <c r="AE76">
        <f t="shared" si="30"/>
        <v>0</v>
      </c>
      <c r="AF76">
        <f t="shared" si="31"/>
        <v>0</v>
      </c>
      <c r="AG76">
        <f t="shared" si="31"/>
        <v>-2.027535768710688E-18</v>
      </c>
      <c r="AH76">
        <f t="shared" si="32"/>
        <v>-2.0332533614465317E-13</v>
      </c>
      <c r="AI76">
        <f t="shared" si="33"/>
        <v>-2.0332736368042187E-13</v>
      </c>
      <c r="AJ76">
        <f t="shared" si="34"/>
        <v>-0.26797844655528991</v>
      </c>
      <c r="AK76">
        <f t="shared" si="49"/>
        <v>-0.17507925174945629</v>
      </c>
      <c r="AL76">
        <f t="shared" si="35"/>
        <v>-0.44305769830494957</v>
      </c>
      <c r="AN76">
        <f t="shared" si="36"/>
        <v>0</v>
      </c>
      <c r="AO76">
        <f t="shared" si="36"/>
        <v>0</v>
      </c>
      <c r="AP76">
        <f t="shared" si="36"/>
        <v>-5.1766984758546396E-22</v>
      </c>
      <c r="AQ76">
        <f t="shared" si="36"/>
        <v>-5.1912966171342979E-17</v>
      </c>
      <c r="AR76">
        <f t="shared" si="36"/>
        <v>-5.1913483841190561E-17</v>
      </c>
      <c r="AS76">
        <f t="shared" si="36"/>
        <v>-6.8420179670951645E-5</v>
      </c>
      <c r="AT76">
        <f t="shared" si="36"/>
        <v>-4.4701184051688459E-5</v>
      </c>
      <c r="AU76">
        <f t="shared" si="23"/>
        <v>-1.1312136372269202E-4</v>
      </c>
      <c r="AW76">
        <v>73</v>
      </c>
      <c r="AX76">
        <f>IF(Z76&gt;0, (R76*SUMPRODUCT(K76:$K$98, X76:$X$98)-K76*$AZ$3)/Z76, 0)</f>
        <v>-1.376765921812905E+19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12.5</v>
      </c>
      <c r="R77">
        <f t="shared" si="27"/>
        <v>250000</v>
      </c>
      <c r="S77">
        <f t="shared" si="28"/>
        <v>-7.672821100972784E+19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-2.2331537212940855</v>
      </c>
      <c r="AC77">
        <f t="shared" si="29"/>
        <v>-1.9938872511554335</v>
      </c>
      <c r="AE77">
        <f t="shared" si="30"/>
        <v>0</v>
      </c>
      <c r="AF77">
        <f t="shared" si="31"/>
        <v>0</v>
      </c>
      <c r="AG77">
        <f t="shared" si="31"/>
        <v>-3.2482955501572984E-19</v>
      </c>
      <c r="AH77">
        <f t="shared" si="32"/>
        <v>-3.3648617120157025E-14</v>
      </c>
      <c r="AI77">
        <f t="shared" si="33"/>
        <v>-3.3648941949712037E-14</v>
      </c>
      <c r="AJ77">
        <f t="shared" si="34"/>
        <v>-0.23926647013865199</v>
      </c>
      <c r="AK77">
        <f t="shared" si="49"/>
        <v>-0.15632076049058599</v>
      </c>
      <c r="AL77">
        <f t="shared" si="35"/>
        <v>-0.39558723062927159</v>
      </c>
      <c r="AN77">
        <f t="shared" si="36"/>
        <v>0</v>
      </c>
      <c r="AO77">
        <f t="shared" si="36"/>
        <v>0</v>
      </c>
      <c r="AP77">
        <f t="shared" si="36"/>
        <v>-7.4049453824351609E-23</v>
      </c>
      <c r="AQ77">
        <f t="shared" si="36"/>
        <v>-7.6706743004702771E-18</v>
      </c>
      <c r="AR77">
        <f t="shared" si="36"/>
        <v>-7.6707483499241006E-18</v>
      </c>
      <c r="AS77">
        <f t="shared" si="36"/>
        <v>-5.45441483346235E-5</v>
      </c>
      <c r="AT77">
        <f t="shared" si="36"/>
        <v>-3.563551024528736E-5</v>
      </c>
      <c r="AU77">
        <f t="shared" si="23"/>
        <v>-9.0179658579918524E-5</v>
      </c>
      <c r="AW77">
        <v>74</v>
      </c>
      <c r="AX77">
        <f>IF(Z77&gt;0, (R77*SUMPRODUCT(K77:$K$98, X77:$X$98)-K77*$AZ$3)/Z77, 0)</f>
        <v>-7.672821100972784E+19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12.5</v>
      </c>
      <c r="R78">
        <f t="shared" si="27"/>
        <v>250000</v>
      </c>
      <c r="S78">
        <f t="shared" si="28"/>
        <v>-4.3971668958833856E+20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-1.9938872511554335</v>
      </c>
      <c r="AC78">
        <f t="shared" si="29"/>
        <v>-1.7802564742459226</v>
      </c>
      <c r="AE78">
        <f t="shared" si="30"/>
        <v>0</v>
      </c>
      <c r="AF78">
        <f t="shared" si="31"/>
        <v>0</v>
      </c>
      <c r="AG78">
        <f t="shared" si="31"/>
        <v>-5.0608053901496024E-20</v>
      </c>
      <c r="AH78">
        <f t="shared" si="32"/>
        <v>-5.4194641112815305E-15</v>
      </c>
      <c r="AI78">
        <f t="shared" si="33"/>
        <v>-5.4195147193354323E-15</v>
      </c>
      <c r="AJ78">
        <f t="shared" si="34"/>
        <v>-0.21363077690951093</v>
      </c>
      <c r="AK78">
        <f t="shared" si="49"/>
        <v>-0.13957210758088037</v>
      </c>
      <c r="AL78">
        <f t="shared" si="35"/>
        <v>-0.35320288449039672</v>
      </c>
      <c r="AN78">
        <f t="shared" si="36"/>
        <v>0</v>
      </c>
      <c r="AO78">
        <f t="shared" si="36"/>
        <v>0</v>
      </c>
      <c r="AP78">
        <f t="shared" si="36"/>
        <v>-1.0300728414590204E-23</v>
      </c>
      <c r="AQ78">
        <f t="shared" si="36"/>
        <v>-1.1030739903886976E-18</v>
      </c>
      <c r="AR78">
        <f t="shared" si="36"/>
        <v>-1.1030842911171122E-18</v>
      </c>
      <c r="AS78">
        <f t="shared" si="36"/>
        <v>-4.3482261108596585E-5</v>
      </c>
      <c r="AT78">
        <f t="shared" si="36"/>
        <v>-2.8408410590949749E-5</v>
      </c>
      <c r="AU78">
        <f t="shared" si="23"/>
        <v>-7.1890671699547428E-5</v>
      </c>
      <c r="AW78">
        <v>75</v>
      </c>
      <c r="AX78">
        <f>IF(Z78&gt;0, (R78*SUMPRODUCT(K78:$K$98, X78:$X$98)-K78*$AZ$3)/Z78, 0)</f>
        <v>-4.3971668958833856E+20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12.5</v>
      </c>
      <c r="R79">
        <f t="shared" si="27"/>
        <v>250000</v>
      </c>
      <c r="S79">
        <f t="shared" si="28"/>
        <v>-2.5930198442263272E+21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-1.7802564742459226</v>
      </c>
      <c r="AC79">
        <f t="shared" si="29"/>
        <v>-1.5895147091481452</v>
      </c>
      <c r="AE79">
        <f t="shared" si="30"/>
        <v>0</v>
      </c>
      <c r="AF79">
        <f t="shared" si="31"/>
        <v>0</v>
      </c>
      <c r="AG79">
        <f t="shared" si="31"/>
        <v>-7.6624688810586633E-21</v>
      </c>
      <c r="AH79">
        <f t="shared" si="32"/>
        <v>-8.4879008962844801E-16</v>
      </c>
      <c r="AI79">
        <f t="shared" si="33"/>
        <v>-8.4879775209732903E-16</v>
      </c>
      <c r="AJ79">
        <f t="shared" si="34"/>
        <v>-0.1907417650977774</v>
      </c>
      <c r="AK79">
        <f t="shared" si="49"/>
        <v>-0.1246179531972146</v>
      </c>
      <c r="AL79">
        <f t="shared" si="35"/>
        <v>-0.31535971829499287</v>
      </c>
      <c r="AN79">
        <f t="shared" si="36"/>
        <v>0</v>
      </c>
      <c r="AO79">
        <f t="shared" si="36"/>
        <v>0</v>
      </c>
      <c r="AP79">
        <f t="shared" si="36"/>
        <v>-1.3925121745207917E-24</v>
      </c>
      <c r="AQ79">
        <f t="shared" si="36"/>
        <v>-1.5425191955323242E-19</v>
      </c>
      <c r="AR79">
        <f t="shared" si="36"/>
        <v>-1.5425331206540694E-19</v>
      </c>
      <c r="AS79">
        <f t="shared" si="36"/>
        <v>-3.4663792337848005E-5</v>
      </c>
      <c r="AT79">
        <f t="shared" si="36"/>
        <v>-2.2647010994060702E-5</v>
      </c>
      <c r="AU79">
        <f t="shared" si="23"/>
        <v>-5.7310803331908866E-5</v>
      </c>
      <c r="AW79">
        <v>76</v>
      </c>
      <c r="AX79">
        <f>IF(Z79&gt;0, (R79*SUMPRODUCT(K79:$K$98, X79:$X$98)-K79*$AZ$3)/Z79, 0)</f>
        <v>-2.5930198442263272E+21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12.5</v>
      </c>
      <c r="R80">
        <f t="shared" si="27"/>
        <v>250000</v>
      </c>
      <c r="S80">
        <f t="shared" si="28"/>
        <v>-1.5823854095628262E+22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-1.5895147091481452</v>
      </c>
      <c r="AC80">
        <f t="shared" si="29"/>
        <v>-1.4192095617394151</v>
      </c>
      <c r="AE80">
        <f t="shared" si="30"/>
        <v>0</v>
      </c>
      <c r="AF80">
        <f t="shared" si="31"/>
        <v>0</v>
      </c>
      <c r="AG80">
        <f t="shared" si="31"/>
        <v>-1.121099791146573E-21</v>
      </c>
      <c r="AH80">
        <f t="shared" si="32"/>
        <v>-1.2929488802203007E-16</v>
      </c>
      <c r="AI80">
        <f t="shared" si="33"/>
        <v>-1.2929600912182121E-16</v>
      </c>
      <c r="AJ80">
        <f t="shared" si="34"/>
        <v>-0.17030514740873004</v>
      </c>
      <c r="AK80">
        <f t="shared" si="49"/>
        <v>-0.11126602964037018</v>
      </c>
      <c r="AL80">
        <f t="shared" si="35"/>
        <v>-0.28157117704910034</v>
      </c>
      <c r="AN80">
        <f t="shared" si="36"/>
        <v>0</v>
      </c>
      <c r="AO80">
        <f t="shared" si="36"/>
        <v>0</v>
      </c>
      <c r="AP80">
        <f t="shared" si="36"/>
        <v>-1.8190997997807439E-25</v>
      </c>
      <c r="AQ80">
        <f t="shared" si="36"/>
        <v>-2.0979426342859647E-20</v>
      </c>
      <c r="AR80">
        <f t="shared" si="36"/>
        <v>-2.0979608252839626E-20</v>
      </c>
      <c r="AS80">
        <f t="shared" si="36"/>
        <v>-2.7633763024432433E-5</v>
      </c>
      <c r="AT80">
        <f t="shared" si="36"/>
        <v>-1.8054058509295838E-5</v>
      </c>
      <c r="AU80">
        <f t="shared" si="23"/>
        <v>-4.5687821533728292E-5</v>
      </c>
      <c r="AW80">
        <v>77</v>
      </c>
      <c r="AX80">
        <f>IF(Z80&gt;0, (R80*SUMPRODUCT(K80:$K$98, X80:$X$98)-K80*$AZ$3)/Z80, 0)</f>
        <v>-1.5823854095628262E+22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12.5</v>
      </c>
      <c r="R81">
        <f t="shared" si="27"/>
        <v>250000</v>
      </c>
      <c r="S81">
        <f t="shared" si="28"/>
        <v>-1.0003099431555903E+23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-1.4192095617394151</v>
      </c>
      <c r="AC81">
        <f t="shared" si="29"/>
        <v>-1.267151394410192</v>
      </c>
      <c r="AE81">
        <f t="shared" si="30"/>
        <v>0</v>
      </c>
      <c r="AF81">
        <f t="shared" si="31"/>
        <v>0</v>
      </c>
      <c r="AG81">
        <f t="shared" si="31"/>
        <v>-1.5834484639990934E-22</v>
      </c>
      <c r="AH81">
        <f t="shared" si="32"/>
        <v>-1.903087893670396E-17</v>
      </c>
      <c r="AI81">
        <f t="shared" si="33"/>
        <v>-1.903103728155036E-17</v>
      </c>
      <c r="AJ81">
        <f t="shared" si="34"/>
        <v>-0.15205816732922317</v>
      </c>
      <c r="AK81">
        <f t="shared" si="49"/>
        <v>-9.9344669321759074E-2</v>
      </c>
      <c r="AL81">
        <f t="shared" si="35"/>
        <v>-0.25140283665098229</v>
      </c>
      <c r="AN81">
        <f t="shared" si="36"/>
        <v>0</v>
      </c>
      <c r="AO81">
        <f t="shared" si="36"/>
        <v>0</v>
      </c>
      <c r="AP81">
        <f t="shared" si="36"/>
        <v>-2.2940250968696885E-26</v>
      </c>
      <c r="AQ81">
        <f t="shared" si="36"/>
        <v>-2.7571035552384493E-21</v>
      </c>
      <c r="AR81">
        <f t="shared" si="36"/>
        <v>-2.7571264954894176E-21</v>
      </c>
      <c r="AS81">
        <f t="shared" si="36"/>
        <v>-2.202946669677329E-5</v>
      </c>
      <c r="AT81">
        <f t="shared" si="36"/>
        <v>-1.439258490855854E-5</v>
      </c>
      <c r="AU81">
        <f t="shared" si="23"/>
        <v>-3.6422051605331836E-5</v>
      </c>
      <c r="AW81">
        <v>78</v>
      </c>
      <c r="AX81">
        <f>IF(Z81&gt;0, (R81*SUMPRODUCT(K81:$K$98, X81:$X$98)-K81*$AZ$3)/Z81, 0)</f>
        <v>-1.0003099431555903E+23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12.5</v>
      </c>
      <c r="R82">
        <f t="shared" si="27"/>
        <v>250000</v>
      </c>
      <c r="S82">
        <f t="shared" si="28"/>
        <v>-6.5572898307721871E+23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-1.267151394410192</v>
      </c>
      <c r="AC82">
        <f t="shared" si="29"/>
        <v>-1.1313851735805285</v>
      </c>
      <c r="AE82">
        <f t="shared" si="30"/>
        <v>0</v>
      </c>
      <c r="AF82">
        <f t="shared" si="31"/>
        <v>0</v>
      </c>
      <c r="AG82">
        <f t="shared" si="31"/>
        <v>-2.1567316734101418E-23</v>
      </c>
      <c r="AH82">
        <f t="shared" si="32"/>
        <v>-2.7038816240361767E-18</v>
      </c>
      <c r="AI82">
        <f t="shared" si="33"/>
        <v>-2.7039031913529109E-18</v>
      </c>
      <c r="AJ82">
        <f t="shared" si="34"/>
        <v>-0.1357662208296635</v>
      </c>
      <c r="AK82">
        <f t="shared" si="49"/>
        <v>-8.8700597608713447E-2</v>
      </c>
      <c r="AL82">
        <f t="shared" si="35"/>
        <v>-0.22446681843837696</v>
      </c>
      <c r="AN82">
        <f t="shared" si="36"/>
        <v>0</v>
      </c>
      <c r="AO82">
        <f t="shared" si="36"/>
        <v>0</v>
      </c>
      <c r="AP82">
        <f t="shared" si="36"/>
        <v>-2.7897952173599048E-27</v>
      </c>
      <c r="AQ82">
        <f t="shared" si="36"/>
        <v>-3.4975496099226465E-22</v>
      </c>
      <c r="AR82">
        <f t="shared" si="36"/>
        <v>-3.4975775078748202E-22</v>
      </c>
      <c r="AS82">
        <f t="shared" si="36"/>
        <v>-1.7561755976381762E-5</v>
      </c>
      <c r="AT82">
        <f t="shared" si="36"/>
        <v>-1.1473680571236079E-5</v>
      </c>
      <c r="AU82">
        <f t="shared" si="23"/>
        <v>-2.9035436547617841E-5</v>
      </c>
      <c r="AW82">
        <v>79</v>
      </c>
      <c r="AX82">
        <f>IF(Z82&gt;0, (R82*SUMPRODUCT(K82:$K$98, X82:$X$98)-K82*$AZ$3)/Z82, 0)</f>
        <v>-6.5572898307721871E+23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12.5</v>
      </c>
      <c r="R83">
        <f t="shared" si="27"/>
        <v>250000</v>
      </c>
      <c r="S83">
        <f t="shared" si="28"/>
        <v>-4.4621324789006975E+24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-1.1313851735805285</v>
      </c>
      <c r="AC83">
        <f t="shared" si="29"/>
        <v>-1.010165333554043</v>
      </c>
      <c r="AE83">
        <f t="shared" si="30"/>
        <v>0</v>
      </c>
      <c r="AF83">
        <f t="shared" si="31"/>
        <v>0</v>
      </c>
      <c r="AG83">
        <f t="shared" si="31"/>
        <v>-2.8298278298846864E-24</v>
      </c>
      <c r="AH83">
        <f t="shared" si="32"/>
        <v>-3.7043631473751436E-19</v>
      </c>
      <c r="AI83">
        <f t="shared" si="33"/>
        <v>-3.7043914456534424E-19</v>
      </c>
      <c r="AJ83">
        <f t="shared" si="34"/>
        <v>-0.12121984002648545</v>
      </c>
      <c r="AK83">
        <f t="shared" si="49"/>
        <v>-7.9196962150636999E-2</v>
      </c>
      <c r="AL83">
        <f t="shared" si="35"/>
        <v>-0.20041680217712243</v>
      </c>
      <c r="AN83">
        <f t="shared" si="36"/>
        <v>0</v>
      </c>
      <c r="AO83">
        <f t="shared" si="36"/>
        <v>0</v>
      </c>
      <c r="AP83">
        <f t="shared" si="36"/>
        <v>-3.26827204855164E-28</v>
      </c>
      <c r="AQ83">
        <f t="shared" si="36"/>
        <v>-4.2783049924080749E-23</v>
      </c>
      <c r="AR83">
        <f t="shared" si="36"/>
        <v>-4.2783376751285604E-23</v>
      </c>
      <c r="AS83">
        <f t="shared" si="36"/>
        <v>-1.40001243434166E-5</v>
      </c>
      <c r="AT83">
        <f t="shared" si="36"/>
        <v>-9.146747904365494E-6</v>
      </c>
      <c r="AU83">
        <f t="shared" si="23"/>
        <v>-2.3146872247782094E-5</v>
      </c>
      <c r="AW83">
        <v>80</v>
      </c>
      <c r="AX83">
        <f>IF(Z83&gt;0, (R83*SUMPRODUCT(K83:$K$98, X83:$X$98)-K83*$AZ$3)/Z83, 0)</f>
        <v>-4.4621324789006975E+24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12.5</v>
      </c>
      <c r="R84">
        <f t="shared" si="27"/>
        <v>250000</v>
      </c>
      <c r="S84">
        <f t="shared" si="28"/>
        <v>-3.1554354164625101E+25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-1.010165333554043</v>
      </c>
      <c r="AC84">
        <f t="shared" si="29"/>
        <v>-0.90193333353039562</v>
      </c>
      <c r="AE84">
        <f t="shared" si="30"/>
        <v>0</v>
      </c>
      <c r="AF84">
        <f t="shared" si="31"/>
        <v>0</v>
      </c>
      <c r="AG84">
        <f t="shared" si="31"/>
        <v>-3.5729353262343641E-25</v>
      </c>
      <c r="AH84">
        <f t="shared" si="32"/>
        <v>-4.8884720379248063E-20</v>
      </c>
      <c r="AI84">
        <f t="shared" si="33"/>
        <v>-4.8885077672780684E-20</v>
      </c>
      <c r="AJ84">
        <f t="shared" si="34"/>
        <v>-0.10823200002364741</v>
      </c>
      <c r="AK84">
        <f t="shared" si="49"/>
        <v>-7.0711573348783016E-2</v>
      </c>
      <c r="AL84">
        <f t="shared" si="35"/>
        <v>-0.17894357337243044</v>
      </c>
      <c r="AN84">
        <f t="shared" si="36"/>
        <v>0</v>
      </c>
      <c r="AO84">
        <f t="shared" si="36"/>
        <v>0</v>
      </c>
      <c r="AP84">
        <f t="shared" si="36"/>
        <v>-3.6843876578862241E-29</v>
      </c>
      <c r="AQ84">
        <f t="shared" si="36"/>
        <v>-5.0409605542551191E-24</v>
      </c>
      <c r="AR84">
        <f t="shared" si="36"/>
        <v>-5.0409973981316978E-24</v>
      </c>
      <c r="AS84">
        <f t="shared" si="36"/>
        <v>-1.1160813411524681E-5</v>
      </c>
      <c r="AT84">
        <f t="shared" si="36"/>
        <v>-7.2917314288627963E-6</v>
      </c>
      <c r="AU84">
        <f t="shared" si="23"/>
        <v>-1.8452544840387479E-5</v>
      </c>
      <c r="AW84">
        <v>81</v>
      </c>
      <c r="AX84">
        <f>IF(Z84&gt;0, (R84*SUMPRODUCT(K84:$K$98, X84:$X$98)-K84*$AZ$3)/Z84, 0)</f>
        <v>-3.1554354164625101E+25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12.5</v>
      </c>
      <c r="R85">
        <f t="shared" si="27"/>
        <v>250000</v>
      </c>
      <c r="S85">
        <f t="shared" si="28"/>
        <v>-2.3219492494672636E+26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-0.90193333353039562</v>
      </c>
      <c r="AC85">
        <f t="shared" si="29"/>
        <v>-0.80529761922356746</v>
      </c>
      <c r="AE85">
        <f t="shared" si="30"/>
        <v>0</v>
      </c>
      <c r="AF85">
        <f t="shared" si="31"/>
        <v>0</v>
      </c>
      <c r="AG85">
        <f t="shared" si="31"/>
        <v>-4.3352455884228034E-26</v>
      </c>
      <c r="AH85">
        <f t="shared" si="32"/>
        <v>-6.2073628282594803E-21</v>
      </c>
      <c r="AI85">
        <f t="shared" si="33"/>
        <v>-6.2074061807153643E-21</v>
      </c>
      <c r="AJ85">
        <f t="shared" si="34"/>
        <v>-9.6635714306828158E-2</v>
      </c>
      <c r="AK85">
        <f t="shared" si="49"/>
        <v>-6.3135333347127703E-2</v>
      </c>
      <c r="AL85">
        <f t="shared" si="35"/>
        <v>-0.15977104765395586</v>
      </c>
      <c r="AN85">
        <f t="shared" si="36"/>
        <v>0</v>
      </c>
      <c r="AO85">
        <f t="shared" si="36"/>
        <v>0</v>
      </c>
      <c r="AP85">
        <f t="shared" si="36"/>
        <v>-3.9914973567817702E-30</v>
      </c>
      <c r="AQ85">
        <f t="shared" si="36"/>
        <v>-5.7151715666925069E-25</v>
      </c>
      <c r="AR85">
        <f t="shared" si="36"/>
        <v>-5.7152114816660739E-25</v>
      </c>
      <c r="AS85">
        <f t="shared" si="36"/>
        <v>-8.8973321201568036E-6</v>
      </c>
      <c r="AT85">
        <f t="shared" si="36"/>
        <v>-5.8129236518357761E-6</v>
      </c>
      <c r="AU85">
        <f t="shared" si="23"/>
        <v>-1.471025577199258E-5</v>
      </c>
      <c r="AW85">
        <v>82</v>
      </c>
      <c r="AX85">
        <f>IF(Z85&gt;0, (R85*SUMPRODUCT(K85:$K$98, X85:$X$98)-K85*$AZ$3)/Z85, 0)</f>
        <v>-2.3219492494672636E+26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12.5</v>
      </c>
      <c r="R86">
        <f t="shared" si="27"/>
        <v>250000</v>
      </c>
      <c r="S86">
        <f t="shared" si="28"/>
        <v>-1.7808935343015917E+27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-0.80529761922356746</v>
      </c>
      <c r="AC86">
        <f t="shared" si="29"/>
        <v>-0.71901573144961373</v>
      </c>
      <c r="AE86">
        <f t="shared" si="30"/>
        <v>0</v>
      </c>
      <c r="AF86">
        <f t="shared" si="31"/>
        <v>0</v>
      </c>
      <c r="AG86">
        <f t="shared" si="31"/>
        <v>-5.046734389231669E-27</v>
      </c>
      <c r="AH86">
        <f t="shared" si="32"/>
        <v>-7.5744393872308169E-22</v>
      </c>
      <c r="AI86">
        <f t="shared" si="33"/>
        <v>-7.5744898545747095E-22</v>
      </c>
      <c r="AJ86">
        <f t="shared" si="34"/>
        <v>-8.6281887773953736E-2</v>
      </c>
      <c r="AK86">
        <f t="shared" si="49"/>
        <v>-5.6370833345649726E-2</v>
      </c>
      <c r="AL86">
        <f t="shared" si="35"/>
        <v>-0.14265272111960348</v>
      </c>
      <c r="AN86">
        <f t="shared" si="36"/>
        <v>0</v>
      </c>
      <c r="AO86">
        <f t="shared" si="36"/>
        <v>0</v>
      </c>
      <c r="AP86">
        <f t="shared" si="36"/>
        <v>-4.14872421958387E-31</v>
      </c>
      <c r="AQ86">
        <f t="shared" si="36"/>
        <v>-6.2266522689652837E-26</v>
      </c>
      <c r="AR86">
        <f t="shared" si="36"/>
        <v>-6.2266937562074797E-26</v>
      </c>
      <c r="AS86">
        <f t="shared" si="36"/>
        <v>-7.092898692727045E-6</v>
      </c>
      <c r="AT86">
        <f t="shared" si="36"/>
        <v>-4.6340271459149986E-6</v>
      </c>
      <c r="AU86">
        <f t="shared" si="23"/>
        <v>-1.1726925838642045E-5</v>
      </c>
      <c r="AW86">
        <v>83</v>
      </c>
      <c r="AX86">
        <f>IF(Z86&gt;0, (R86*SUMPRODUCT(K86:$K$98, X86:$X$98)-K86*$AZ$3)/Z86, 0)</f>
        <v>-1.7808935343015917E+27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12.5</v>
      </c>
      <c r="R87">
        <f t="shared" si="27"/>
        <v>250000</v>
      </c>
      <c r="S87">
        <f t="shared" si="28"/>
        <v>-1.4262424430896394E+28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-0.71901573144961373</v>
      </c>
      <c r="AC87">
        <f t="shared" si="29"/>
        <v>-0.6419783316514408</v>
      </c>
      <c r="AE87">
        <f t="shared" si="30"/>
        <v>0</v>
      </c>
      <c r="AF87">
        <f t="shared" si="31"/>
        <v>0</v>
      </c>
      <c r="AG87">
        <f t="shared" si="31"/>
        <v>-5.6264832003310779E-28</v>
      </c>
      <c r="AH87">
        <f t="shared" si="32"/>
        <v>-8.867237450612488E-23</v>
      </c>
      <c r="AI87">
        <f t="shared" si="33"/>
        <v>-8.867293715444491E-23</v>
      </c>
      <c r="AJ87">
        <f t="shared" si="34"/>
        <v>-7.7037399798172923E-2</v>
      </c>
      <c r="AK87">
        <f t="shared" si="49"/>
        <v>-5.0331101201472966E-2</v>
      </c>
      <c r="AL87">
        <f t="shared" si="35"/>
        <v>-0.12736850099964589</v>
      </c>
      <c r="AN87">
        <f t="shared" si="36"/>
        <v>0</v>
      </c>
      <c r="AO87">
        <f t="shared" si="36"/>
        <v>0</v>
      </c>
      <c r="AP87">
        <f t="shared" si="36"/>
        <v>-4.1297439174058152E-32</v>
      </c>
      <c r="AQ87">
        <f t="shared" si="36"/>
        <v>-6.5084029618546064E-27</v>
      </c>
      <c r="AR87">
        <f t="shared" si="36"/>
        <v>-6.5084442592937795E-27</v>
      </c>
      <c r="AS87">
        <f t="shared" si="36"/>
        <v>-5.6544154119316326E-6</v>
      </c>
      <c r="AT87">
        <f t="shared" si="36"/>
        <v>-3.6942180691286659E-6</v>
      </c>
      <c r="AU87">
        <f t="shared" si="23"/>
        <v>-9.3486334810602981E-6</v>
      </c>
      <c r="AW87">
        <v>84</v>
      </c>
      <c r="AX87">
        <f>IF(Z87&gt;0, (R87*SUMPRODUCT(K87:$K$98, X87:$X$98)-K87*$AZ$3)/Z87, 0)</f>
        <v>-1.4262424430896394E+28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12.5</v>
      </c>
      <c r="R88">
        <f t="shared" si="27"/>
        <v>250000</v>
      </c>
      <c r="S88">
        <f t="shared" si="28"/>
        <v>-1.194997386119993E+29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-0.6419783316514408</v>
      </c>
      <c r="AC88">
        <f t="shared" si="29"/>
        <v>-0.57319493897450069</v>
      </c>
      <c r="AE88">
        <f t="shared" si="30"/>
        <v>0</v>
      </c>
      <c r="AF88">
        <f t="shared" si="31"/>
        <v>0</v>
      </c>
      <c r="AG88">
        <f t="shared" si="31"/>
        <v>-5.9957760748288427E-29</v>
      </c>
      <c r="AH88">
        <f t="shared" si="32"/>
        <v>-9.9412815216897662E-24</v>
      </c>
      <c r="AI88">
        <f t="shared" si="33"/>
        <v>-9.9413414794505139E-24</v>
      </c>
      <c r="AJ88">
        <f t="shared" si="34"/>
        <v>-6.8783392676940114E-2</v>
      </c>
      <c r="AK88">
        <f t="shared" si="49"/>
        <v>-4.4938483215600858E-2</v>
      </c>
      <c r="AL88">
        <f t="shared" si="35"/>
        <v>-0.11372187589254097</v>
      </c>
      <c r="AN88">
        <f t="shared" si="36"/>
        <v>0</v>
      </c>
      <c r="AO88">
        <f t="shared" si="36"/>
        <v>0</v>
      </c>
      <c r="AP88">
        <f t="shared" si="36"/>
        <v>-3.9292845252555419E-33</v>
      </c>
      <c r="AQ88">
        <f t="shared" si="36"/>
        <v>-6.5149403775056002E-28</v>
      </c>
      <c r="AR88">
        <f t="shared" si="36"/>
        <v>-6.5149796703508527E-28</v>
      </c>
      <c r="AS88">
        <f t="shared" si="36"/>
        <v>-4.5076653475220279E-6</v>
      </c>
      <c r="AT88">
        <f t="shared" si="36"/>
        <v>-2.9450080270477241E-6</v>
      </c>
      <c r="AU88">
        <f t="shared" si="23"/>
        <v>-7.4526733745697525E-6</v>
      </c>
      <c r="AW88">
        <v>85</v>
      </c>
      <c r="AX88">
        <f>IF(Z88&gt;0, (R88*SUMPRODUCT(K88:$K$98, X88:$X$98)-K88*$AZ$3)/Z88, 0)</f>
        <v>-1.194997386119993E+29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-0.57319493897450069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-1.1991552149657686E-24</v>
      </c>
      <c r="AI89">
        <f t="shared" si="33"/>
        <v>-1.1991552149657686E-24</v>
      </c>
      <c r="AJ89">
        <f t="shared" si="34"/>
        <v>-0.57319493897450069</v>
      </c>
      <c r="AK89">
        <f t="shared" si="49"/>
        <v>-4.012364572821505E-2</v>
      </c>
      <c r="AL89">
        <f t="shared" si="35"/>
        <v>-0.61331858470271572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-7.0165795093848971E-29</v>
      </c>
      <c r="AR89">
        <f t="shared" si="36"/>
        <v>-7.0165795093848971E-29</v>
      </c>
      <c r="AS89">
        <f t="shared" si="36"/>
        <v>-3.3539176692872219E-5</v>
      </c>
      <c r="AT89">
        <f t="shared" si="36"/>
        <v>-2.3477423685010555E-6</v>
      </c>
      <c r="AU89">
        <f t="shared" si="23"/>
        <v>-3.5886919061373272E-5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11896.226009878532</v>
      </c>
      <c r="AO91" s="8">
        <f t="shared" si="50"/>
        <v>-1189.6226009878533</v>
      </c>
      <c r="AP91" s="8">
        <f t="shared" si="50"/>
        <v>-705.34675952855673</v>
      </c>
      <c r="AQ91" s="8">
        <f t="shared" si="50"/>
        <v>-8746.4994688639435</v>
      </c>
      <c r="AR91" s="8">
        <f t="shared" si="50"/>
        <v>1254.7571804981767</v>
      </c>
      <c r="AS91" s="8">
        <f t="shared" si="50"/>
        <v>-2522.494125201521</v>
      </c>
      <c r="AT91" s="8">
        <f t="shared" si="50"/>
        <v>1471.454906367552</v>
      </c>
      <c r="AU91" s="8">
        <f t="shared" si="50"/>
        <v>203.71796166420901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30543.477043931143</v>
      </c>
      <c r="K3">
        <v>1</v>
      </c>
      <c r="L3" s="2">
        <v>0</v>
      </c>
      <c r="O3">
        <f>$C$3</f>
        <v>30543.477043931143</v>
      </c>
      <c r="P3">
        <f>O3*C5</f>
        <v>3054.3477043931143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30543.477043931143</v>
      </c>
      <c r="AF3">
        <f t="shared" ref="AF3:AG34" si="4">-$Z3*P3</f>
        <v>-3054.3477043931143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26864.172368838026</v>
      </c>
      <c r="AJ3">
        <f t="shared" ref="AJ3:AJ66" si="7">AB3-AC3</f>
        <v>0</v>
      </c>
      <c r="AL3">
        <f t="shared" ref="AL3:AL66" si="8">SUM(AI3:AK3)</f>
        <v>26864.172368838026</v>
      </c>
      <c r="AN3">
        <f t="shared" ref="AN3:AU34" si="9">AE3*$K3</f>
        <v>30543.477043931143</v>
      </c>
      <c r="AO3">
        <f t="shared" si="9"/>
        <v>-3054.3477043931143</v>
      </c>
      <c r="AP3">
        <f t="shared" si="9"/>
        <v>-624.95697070000006</v>
      </c>
      <c r="AQ3">
        <f t="shared" si="9"/>
        <v>0</v>
      </c>
      <c r="AR3">
        <f t="shared" si="9"/>
        <v>26864.172368838026</v>
      </c>
      <c r="AS3">
        <f t="shared" si="9"/>
        <v>0</v>
      </c>
      <c r="AT3">
        <f t="shared" si="9"/>
        <v>0</v>
      </c>
      <c r="AU3">
        <f t="shared" si="9"/>
        <v>26864.172368838026</v>
      </c>
      <c r="AW3">
        <v>0</v>
      </c>
      <c r="AX3">
        <f>IF(Z3&gt;0, (R3*SUMPRODUCT(K3:$K$98, X3:$X$98)-K3*$AZ$3)/Z3, 0)</f>
        <v>0</v>
      </c>
      <c r="AZ3">
        <f>C6*ABS(SUMPRODUCT(X4:X79, K4:K79))/1</f>
        <v>23207.819433958201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250000</v>
      </c>
      <c r="S4">
        <f t="shared" si="1"/>
        <v>2517.3141800568233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2486.5520822098078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-2486.5520822098078</v>
      </c>
      <c r="AK4">
        <f>G4*SUM(AB4, AE4:AF4)</f>
        <v>0</v>
      </c>
      <c r="AL4">
        <f t="shared" si="8"/>
        <v>-3041.6035822098079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-495.58169642857143</v>
      </c>
      <c r="AR4">
        <f t="shared" si="9"/>
        <v>-495.58169642857143</v>
      </c>
      <c r="AS4">
        <f t="shared" si="9"/>
        <v>-2220.1357876873285</v>
      </c>
      <c r="AT4">
        <f t="shared" si="9"/>
        <v>0</v>
      </c>
      <c r="AU4">
        <f t="shared" si="9"/>
        <v>-2715.7174841158999</v>
      </c>
      <c r="AW4">
        <v>1</v>
      </c>
      <c r="AX4">
        <f>IF(Z4&gt;0, (R4*SUMPRODUCT(K4:$K$98, X4:$X$98)-K4*$AZ$3)/Z4, 0)</f>
        <v>2517.3141800568233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250000</v>
      </c>
      <c r="S5">
        <f t="shared" si="1"/>
        <v>4316.5638836697362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2486.5520822098078</v>
      </c>
      <c r="AC5">
        <f t="shared" si="2"/>
        <v>4211.1061734685682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-583.23383853245457</v>
      </c>
      <c r="AI5">
        <f t="shared" si="6"/>
        <v>-595.42845179127789</v>
      </c>
      <c r="AJ5">
        <f t="shared" si="7"/>
        <v>-1724.5540912587603</v>
      </c>
      <c r="AK5">
        <f>G5*SUM(AB5, AE5:AF5)</f>
        <v>174.05864575468658</v>
      </c>
      <c r="AL5">
        <f t="shared" si="8"/>
        <v>-2145.9238972953517</v>
      </c>
      <c r="AN5">
        <f t="shared" si="9"/>
        <v>0</v>
      </c>
      <c r="AO5">
        <f t="shared" si="9"/>
        <v>0</v>
      </c>
      <c r="AP5">
        <f t="shared" si="9"/>
        <v>-9.7214710290364916</v>
      </c>
      <c r="AQ5">
        <f t="shared" si="9"/>
        <v>-464.95044525865313</v>
      </c>
      <c r="AR5">
        <f t="shared" si="9"/>
        <v>-474.67191628768961</v>
      </c>
      <c r="AS5">
        <f t="shared" si="9"/>
        <v>-1374.8039630570472</v>
      </c>
      <c r="AT5">
        <f t="shared" si="9"/>
        <v>138.75848673045803</v>
      </c>
      <c r="AU5">
        <f t="shared" si="9"/>
        <v>-1710.7173926142789</v>
      </c>
      <c r="AW5">
        <v>2</v>
      </c>
      <c r="AX5">
        <f>IF(Z5&gt;0, (R5*SUMPRODUCT(K5:$K$98, X5:$X$98)-K5*$AZ$3)/Z5, 0)</f>
        <v>4316.5638836697362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12.5</v>
      </c>
      <c r="R6">
        <f t="shared" si="0"/>
        <v>250000</v>
      </c>
      <c r="S6">
        <f t="shared" si="1"/>
        <v>5946.3752469623278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4211.1061734685682</v>
      </c>
      <c r="AC6">
        <f t="shared" si="2"/>
        <v>5728.4198243593128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-616.7157374158229</v>
      </c>
      <c r="AI6">
        <f t="shared" si="6"/>
        <v>-628.75756875518721</v>
      </c>
      <c r="AJ6">
        <f t="shared" si="7"/>
        <v>-1517.3136508907446</v>
      </c>
      <c r="AK6">
        <f>G6*SUM(AB6, AE6:AF6)</f>
        <v>294.7774321427998</v>
      </c>
      <c r="AL6">
        <f t="shared" si="8"/>
        <v>-1851.2937875031319</v>
      </c>
      <c r="AN6">
        <f t="shared" si="9"/>
        <v>0</v>
      </c>
      <c r="AO6">
        <f t="shared" si="9"/>
        <v>0</v>
      </c>
      <c r="AP6">
        <f t="shared" si="9"/>
        <v>-8.5711376948600577</v>
      </c>
      <c r="AQ6">
        <f t="shared" si="9"/>
        <v>-438.96608040826493</v>
      </c>
      <c r="AR6">
        <f t="shared" si="9"/>
        <v>-447.53721810312493</v>
      </c>
      <c r="AS6">
        <f t="shared" si="9"/>
        <v>-1079.9938864416856</v>
      </c>
      <c r="AT6">
        <f t="shared" si="9"/>
        <v>209.81675370040298</v>
      </c>
      <c r="AU6">
        <f t="shared" si="9"/>
        <v>-1317.7143508444074</v>
      </c>
      <c r="AW6">
        <v>3</v>
      </c>
      <c r="AX6">
        <f>IF(Z6&gt;0, (R6*SUMPRODUCT(K6:$K$98, X6:$X$98)-K6*$AZ$3)/Z6, 0)</f>
        <v>5946.3752469623278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12.5</v>
      </c>
      <c r="R7">
        <f t="shared" si="0"/>
        <v>250000</v>
      </c>
      <c r="S7">
        <f t="shared" si="1"/>
        <v>7422.3374025660332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5728.4198243593128</v>
      </c>
      <c r="AC7">
        <f t="shared" si="2"/>
        <v>7059.3324012272988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-655.03564598137416</v>
      </c>
      <c r="AI7">
        <f t="shared" si="6"/>
        <v>-666.92430722504582</v>
      </c>
      <c r="AJ7">
        <f t="shared" si="7"/>
        <v>-1330.912576867986</v>
      </c>
      <c r="AK7">
        <f>G7*SUM(AB7, AE7:AF7)</f>
        <v>400.98938770515196</v>
      </c>
      <c r="AL7">
        <f t="shared" si="8"/>
        <v>-1596.8474963878798</v>
      </c>
      <c r="AN7">
        <f t="shared" si="9"/>
        <v>0</v>
      </c>
      <c r="AO7">
        <f t="shared" si="9"/>
        <v>0</v>
      </c>
      <c r="AP7">
        <f t="shared" si="9"/>
        <v>-7.5554591483841929</v>
      </c>
      <c r="AQ7">
        <f t="shared" si="9"/>
        <v>-416.28699502075023</v>
      </c>
      <c r="AR7">
        <f t="shared" si="9"/>
        <v>-423.84245416913438</v>
      </c>
      <c r="AS7">
        <f t="shared" si="9"/>
        <v>-845.81900337596471</v>
      </c>
      <c r="AT7">
        <f t="shared" si="9"/>
        <v>254.83600513510802</v>
      </c>
      <c r="AU7">
        <f t="shared" si="9"/>
        <v>-1014.825452409991</v>
      </c>
      <c r="AW7">
        <v>4</v>
      </c>
      <c r="AX7">
        <f>IF(Z7&gt;0, (R7*SUMPRODUCT(K7:$K$98, X7:$X$98)-K7*$AZ$3)/Z7, 0)</f>
        <v>7422.3374025660332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250000</v>
      </c>
      <c r="S8">
        <f t="shared" si="1"/>
        <v>8771.0556016538212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7059.3324012272988</v>
      </c>
      <c r="AC8">
        <f t="shared" si="2"/>
        <v>8223.2942073460581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-1008.2483517423575</v>
      </c>
      <c r="AI8">
        <f t="shared" si="6"/>
        <v>-1019.9677139560054</v>
      </c>
      <c r="AJ8">
        <f t="shared" si="7"/>
        <v>-1163.9618061187593</v>
      </c>
      <c r="AK8">
        <f t="shared" ref="AK8:AK71" si="22">G8*SUM(AB8:AB8, AE8:AF8)</f>
        <v>494.15326808591095</v>
      </c>
      <c r="AL8">
        <f t="shared" si="8"/>
        <v>-1689.7762519888538</v>
      </c>
      <c r="AN8">
        <f t="shared" si="9"/>
        <v>0</v>
      </c>
      <c r="AO8">
        <f t="shared" si="9"/>
        <v>0</v>
      </c>
      <c r="AP8">
        <f t="shared" si="9"/>
        <v>-6.6498808519175387</v>
      </c>
      <c r="AQ8">
        <f t="shared" si="9"/>
        <v>-572.10719201262623</v>
      </c>
      <c r="AR8">
        <f t="shared" si="9"/>
        <v>-578.75707286454383</v>
      </c>
      <c r="AS8">
        <f t="shared" si="9"/>
        <v>-660.46318782250955</v>
      </c>
      <c r="AT8">
        <f t="shared" si="9"/>
        <v>280.3958351530585</v>
      </c>
      <c r="AU8">
        <f t="shared" si="9"/>
        <v>-958.82442553399483</v>
      </c>
      <c r="AW8">
        <v>5</v>
      </c>
      <c r="AX8">
        <f>IF(Z8&gt;0, (R8*SUMPRODUCT(K8:$K$98, X8:$X$98)-K8*$AZ$3)/Z8, 0)</f>
        <v>8771.0556016538212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250000</v>
      </c>
      <c r="S9">
        <f t="shared" si="1"/>
        <v>9822.0267043018084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8223.2942073460581</v>
      </c>
      <c r="AC9">
        <f t="shared" si="2"/>
        <v>9062.1234449222793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-1385.1859551747132</v>
      </c>
      <c r="AI9">
        <f t="shared" si="6"/>
        <v>-1396.7188644684657</v>
      </c>
      <c r="AJ9">
        <f t="shared" si="7"/>
        <v>-838.8292375762212</v>
      </c>
      <c r="AK9">
        <f t="shared" si="22"/>
        <v>575.63059451422407</v>
      </c>
      <c r="AL9">
        <f t="shared" si="8"/>
        <v>-1659.9175075304629</v>
      </c>
      <c r="AN9">
        <f t="shared" si="9"/>
        <v>0</v>
      </c>
      <c r="AO9">
        <f t="shared" si="9"/>
        <v>0</v>
      </c>
      <c r="AP9">
        <f t="shared" si="9"/>
        <v>-5.8429307659302196</v>
      </c>
      <c r="AQ9">
        <f t="shared" si="9"/>
        <v>-701.77831350924293</v>
      </c>
      <c r="AR9">
        <f t="shared" si="9"/>
        <v>-707.62124427517313</v>
      </c>
      <c r="AS9">
        <f t="shared" si="9"/>
        <v>-424.97699710955811</v>
      </c>
      <c r="AT9">
        <f t="shared" si="9"/>
        <v>291.63237348270906</v>
      </c>
      <c r="AU9">
        <f t="shared" si="9"/>
        <v>-840.96586790202218</v>
      </c>
      <c r="AW9">
        <v>6</v>
      </c>
      <c r="AX9">
        <f>IF(Z9&gt;0, (R9*SUMPRODUCT(K9:$K$98, X9:$X$98)-K9*$AZ$3)/Z9, 0)</f>
        <v>9822.0267043018084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250000</v>
      </c>
      <c r="S10">
        <f t="shared" si="1"/>
        <v>10614.704263101501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9062.1234449222793</v>
      </c>
      <c r="AC10">
        <f t="shared" si="2"/>
        <v>9620.1098006887914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-1776.5256570786757</v>
      </c>
      <c r="AI10">
        <f t="shared" si="6"/>
        <v>-1787.8544109966369</v>
      </c>
      <c r="AJ10">
        <f t="shared" si="7"/>
        <v>-557.98635576651213</v>
      </c>
      <c r="AK10">
        <f t="shared" si="22"/>
        <v>634.34864114455956</v>
      </c>
      <c r="AL10">
        <f t="shared" si="8"/>
        <v>-1711.4921256185894</v>
      </c>
      <c r="AN10">
        <f t="shared" si="9"/>
        <v>0</v>
      </c>
      <c r="AO10">
        <f t="shared" si="9"/>
        <v>0</v>
      </c>
      <c r="AP10">
        <f t="shared" si="9"/>
        <v>-5.1245529455344778</v>
      </c>
      <c r="AQ10">
        <f t="shared" si="9"/>
        <v>-803.60998700539824</v>
      </c>
      <c r="AR10">
        <f t="shared" si="9"/>
        <v>-808.73453995093269</v>
      </c>
      <c r="AS10">
        <f t="shared" si="9"/>
        <v>-252.40469019967449</v>
      </c>
      <c r="AT10">
        <f t="shared" si="9"/>
        <v>286.94711007176619</v>
      </c>
      <c r="AU10">
        <f t="shared" si="9"/>
        <v>-774.19212007884096</v>
      </c>
      <c r="AW10">
        <v>7</v>
      </c>
      <c r="AX10">
        <f>IF(Z10&gt;0, (R10*SUMPRODUCT(K10:$K$98, X10:$X$98)-K10*$AZ$3)/Z10, 0)</f>
        <v>10614.704263101501</v>
      </c>
    </row>
    <row r="11" spans="1:52" x14ac:dyDescent="0.25">
      <c r="A11" t="s">
        <v>33</v>
      </c>
      <c r="C11" s="12">
        <f>AU81</f>
        <v>1167.0879511021224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250000</v>
      </c>
      <c r="S11">
        <f t="shared" si="1"/>
        <v>11190.264106332354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9620.1098006887914</v>
      </c>
      <c r="AC11">
        <f t="shared" si="2"/>
        <v>9941.2896969653193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-2212.4761854176227</v>
      </c>
      <c r="AI11">
        <f t="shared" si="6"/>
        <v>-2223.5810279871334</v>
      </c>
      <c r="AJ11">
        <f t="shared" si="7"/>
        <v>-321.17989627652787</v>
      </c>
      <c r="AK11">
        <f t="shared" si="22"/>
        <v>673.40768604821551</v>
      </c>
      <c r="AL11">
        <f t="shared" si="8"/>
        <v>-1871.3532382154458</v>
      </c>
      <c r="AN11">
        <f t="shared" si="9"/>
        <v>0</v>
      </c>
      <c r="AO11">
        <f t="shared" si="9"/>
        <v>0</v>
      </c>
      <c r="AP11">
        <f t="shared" si="9"/>
        <v>-4.4850596631766715</v>
      </c>
      <c r="AQ11">
        <f t="shared" si="9"/>
        <v>-893.58202359395079</v>
      </c>
      <c r="AR11">
        <f t="shared" si="9"/>
        <v>-898.06708325712759</v>
      </c>
      <c r="AS11">
        <f t="shared" si="9"/>
        <v>-129.71917327024306</v>
      </c>
      <c r="AT11">
        <f t="shared" si="9"/>
        <v>271.97806998727089</v>
      </c>
      <c r="AU11">
        <f t="shared" si="9"/>
        <v>-755.80818654009965</v>
      </c>
      <c r="AW11">
        <v>8</v>
      </c>
      <c r="AX11">
        <f>IF(Z11&gt;0, (R11*SUMPRODUCT(K11:$K$98, X11:$X$98)-K11*$AZ$3)/Z11, 0)</f>
        <v>11190.264106332354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12.5</v>
      </c>
      <c r="R12">
        <f t="shared" si="0"/>
        <v>250000</v>
      </c>
      <c r="S12">
        <f t="shared" si="1"/>
        <v>11570.728427108774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9941.2896969653193</v>
      </c>
      <c r="AC12">
        <f t="shared" si="2"/>
        <v>10051.984354873088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-2690.2402826572797</v>
      </c>
      <c r="AI12">
        <f t="shared" si="6"/>
        <v>-2701.0995647869622</v>
      </c>
      <c r="AJ12">
        <f t="shared" si="7"/>
        <v>-110.69465790776849</v>
      </c>
      <c r="AK12">
        <f t="shared" si="22"/>
        <v>695.89027878757247</v>
      </c>
      <c r="AL12">
        <f t="shared" si="8"/>
        <v>-2115.9039439071585</v>
      </c>
      <c r="AN12">
        <f t="shared" si="9"/>
        <v>0</v>
      </c>
      <c r="AO12">
        <f t="shared" si="9"/>
        <v>0</v>
      </c>
      <c r="AP12">
        <f t="shared" si="9"/>
        <v>-3.9159660000668897</v>
      </c>
      <c r="AQ12">
        <f t="shared" si="9"/>
        <v>-970.12761553549353</v>
      </c>
      <c r="AR12">
        <f t="shared" si="9"/>
        <v>-974.04358153556029</v>
      </c>
      <c r="AS12">
        <f t="shared" si="9"/>
        <v>-39.917603353447802</v>
      </c>
      <c r="AT12">
        <f t="shared" si="9"/>
        <v>250.94501081802491</v>
      </c>
      <c r="AU12">
        <f t="shared" si="9"/>
        <v>-763.01617407098331</v>
      </c>
      <c r="AW12">
        <v>9</v>
      </c>
      <c r="AX12">
        <f>IF(Z12&gt;0, (R12*SUMPRODUCT(K12:$K$98, X12:$X$98)-K12*$AZ$3)/Z12, 0)</f>
        <v>11570.728427108774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12.5</v>
      </c>
      <c r="R13">
        <f t="shared" si="0"/>
        <v>250000</v>
      </c>
      <c r="S13">
        <f t="shared" si="1"/>
        <v>11777.226038402188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10051.984354873088</v>
      </c>
      <c r="AC13">
        <f t="shared" si="2"/>
        <v>9978.532347821274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-3195.3937193569227</v>
      </c>
      <c r="AI13">
        <f t="shared" si="6"/>
        <v>-3205.9846389793406</v>
      </c>
      <c r="AJ13">
        <f t="shared" si="7"/>
        <v>73.45200705181378</v>
      </c>
      <c r="AK13">
        <f t="shared" si="22"/>
        <v>703.63890484111619</v>
      </c>
      <c r="AL13">
        <f t="shared" si="8"/>
        <v>-2428.8937270864108</v>
      </c>
      <c r="AN13">
        <f t="shared" si="9"/>
        <v>0</v>
      </c>
      <c r="AO13">
        <f t="shared" si="9"/>
        <v>0</v>
      </c>
      <c r="AP13">
        <f t="shared" si="9"/>
        <v>-3.4099926693018356</v>
      </c>
      <c r="AQ13">
        <f t="shared" si="9"/>
        <v>-1028.8312580029308</v>
      </c>
      <c r="AR13">
        <f t="shared" si="9"/>
        <v>-1032.2412506722326</v>
      </c>
      <c r="AS13">
        <f t="shared" si="9"/>
        <v>23.649580444555113</v>
      </c>
      <c r="AT13">
        <f t="shared" si="9"/>
        <v>226.55289558282695</v>
      </c>
      <c r="AU13">
        <f t="shared" si="9"/>
        <v>-782.03877464485049</v>
      </c>
      <c r="AW13">
        <v>10</v>
      </c>
      <c r="AX13">
        <f>IF(Z13&gt;0, (R13*SUMPRODUCT(K13:$K$98, X13:$X$98)-K13*$AZ$3)/Z13, 0)</f>
        <v>11777.226038402188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12.5</v>
      </c>
      <c r="R14">
        <f t="shared" si="0"/>
        <v>250000</v>
      </c>
      <c r="S14">
        <f t="shared" si="1"/>
        <v>11835.286165284659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9978.532347821274</v>
      </c>
      <c r="AC14">
        <f t="shared" si="2"/>
        <v>9750.304311678774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-3741.8528172261945</v>
      </c>
      <c r="AI14">
        <f t="shared" si="6"/>
        <v>-3752.1507350115271</v>
      </c>
      <c r="AJ14">
        <f t="shared" si="7"/>
        <v>228.22803614250006</v>
      </c>
      <c r="AK14">
        <f t="shared" si="22"/>
        <v>698.49726434748925</v>
      </c>
      <c r="AL14">
        <f t="shared" si="8"/>
        <v>-2825.4254345215377</v>
      </c>
      <c r="AN14">
        <f t="shared" si="9"/>
        <v>0</v>
      </c>
      <c r="AO14">
        <f t="shared" si="9"/>
        <v>0</v>
      </c>
      <c r="AP14">
        <f t="shared" si="9"/>
        <v>-2.9604052852575005</v>
      </c>
      <c r="AQ14">
        <f t="shared" si="9"/>
        <v>-1075.6932700074392</v>
      </c>
      <c r="AR14">
        <f t="shared" si="9"/>
        <v>-1078.6536752926968</v>
      </c>
      <c r="AS14">
        <f t="shared" si="9"/>
        <v>65.610106676374187</v>
      </c>
      <c r="AT14">
        <f t="shared" si="9"/>
        <v>200.80127227831079</v>
      </c>
      <c r="AU14">
        <f t="shared" si="9"/>
        <v>-812.24229633801178</v>
      </c>
      <c r="AW14">
        <v>11</v>
      </c>
      <c r="AX14">
        <f>IF(Z14&gt;0, (R14*SUMPRODUCT(K14:$K$98, X14:$X$98)-K14*$AZ$3)/Z14, 0)</f>
        <v>11835.286165284659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250000</v>
      </c>
      <c r="S15">
        <f t="shared" si="1"/>
        <v>11761.996151342615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9750.304311678774</v>
      </c>
      <c r="AC15">
        <f t="shared" si="2"/>
        <v>9389.4353469038615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-4327.3043032846745</v>
      </c>
      <c r="AI15">
        <f t="shared" si="6"/>
        <v>-4337.282876676989</v>
      </c>
      <c r="AJ15">
        <f t="shared" si="7"/>
        <v>360.86896477491246</v>
      </c>
      <c r="AK15">
        <f t="shared" si="22"/>
        <v>682.5213018175142</v>
      </c>
      <c r="AL15">
        <f t="shared" si="8"/>
        <v>-3293.8926100845624</v>
      </c>
      <c r="AN15">
        <f t="shared" si="9"/>
        <v>0</v>
      </c>
      <c r="AO15">
        <f t="shared" si="9"/>
        <v>0</v>
      </c>
      <c r="AP15">
        <f t="shared" si="9"/>
        <v>-2.5612512529348259</v>
      </c>
      <c r="AQ15">
        <f t="shared" si="9"/>
        <v>-1110.7112342485757</v>
      </c>
      <c r="AR15">
        <f t="shared" si="9"/>
        <v>-1113.2724855015106</v>
      </c>
      <c r="AS15">
        <f t="shared" si="9"/>
        <v>92.626075074706975</v>
      </c>
      <c r="AT15">
        <f t="shared" si="9"/>
        <v>175.18621858121838</v>
      </c>
      <c r="AU15">
        <f t="shared" si="9"/>
        <v>-845.4601918455852</v>
      </c>
      <c r="AW15">
        <v>12</v>
      </c>
      <c r="AX15">
        <f>IF(Z15&gt;0, (R15*SUMPRODUCT(K15:$K$98, X15:$X$98)-K15*$AZ$3)/Z15, 0)</f>
        <v>11761.996151342615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250000</v>
      </c>
      <c r="S16">
        <f t="shared" si="1"/>
        <v>11569.264989847921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9389.4353469038615</v>
      </c>
      <c r="AC16">
        <f t="shared" si="2"/>
        <v>8916.9600994700395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-4889.3528802051833</v>
      </c>
      <c r="AI16">
        <f t="shared" si="6"/>
        <v>-4898.9872002195652</v>
      </c>
      <c r="AJ16">
        <f t="shared" si="7"/>
        <v>472.47524743382201</v>
      </c>
      <c r="AK16">
        <f t="shared" si="22"/>
        <v>657.26047428327036</v>
      </c>
      <c r="AL16">
        <f t="shared" si="8"/>
        <v>-3769.2514785024728</v>
      </c>
      <c r="AN16">
        <f t="shared" si="9"/>
        <v>0</v>
      </c>
      <c r="AO16">
        <f t="shared" si="9"/>
        <v>0</v>
      </c>
      <c r="AP16">
        <f t="shared" si="9"/>
        <v>-2.2079374867473249</v>
      </c>
      <c r="AQ16">
        <f t="shared" si="9"/>
        <v>-1120.5134865798848</v>
      </c>
      <c r="AR16">
        <f t="shared" si="9"/>
        <v>-1122.7214240666322</v>
      </c>
      <c r="AS16">
        <f t="shared" si="9"/>
        <v>108.27913218702852</v>
      </c>
      <c r="AT16">
        <f t="shared" si="9"/>
        <v>150.62713689820438</v>
      </c>
      <c r="AU16">
        <f t="shared" si="9"/>
        <v>-863.81515498139925</v>
      </c>
      <c r="AW16">
        <v>13</v>
      </c>
      <c r="AX16">
        <f>IF(Z16&gt;0, (R16*SUMPRODUCT(K16:$K$98, X16:$X$98)-K16*$AZ$3)/Z16, 0)</f>
        <v>11569.264989847921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250000</v>
      </c>
      <c r="S17">
        <f t="shared" si="1"/>
        <v>11286.318036192526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8916.9600994700395</v>
      </c>
      <c r="AC17">
        <f t="shared" si="2"/>
        <v>8366.3001725461836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-5440.0160985109333</v>
      </c>
      <c r="AI17">
        <f t="shared" si="6"/>
        <v>-5449.2820745202453</v>
      </c>
      <c r="AJ17">
        <f t="shared" si="7"/>
        <v>550.65992692385589</v>
      </c>
      <c r="AK17">
        <f t="shared" si="22"/>
        <v>624.18720696290279</v>
      </c>
      <c r="AL17">
        <f t="shared" si="8"/>
        <v>-4274.4349406334868</v>
      </c>
      <c r="AN17">
        <f t="shared" si="9"/>
        <v>0</v>
      </c>
      <c r="AO17">
        <f t="shared" si="9"/>
        <v>0</v>
      </c>
      <c r="AP17">
        <f t="shared" si="9"/>
        <v>-1.8960022747289129</v>
      </c>
      <c r="AQ17">
        <f t="shared" si="9"/>
        <v>-1113.1350747048041</v>
      </c>
      <c r="AR17">
        <f t="shared" si="9"/>
        <v>-1115.0310769795331</v>
      </c>
      <c r="AS17">
        <f t="shared" si="9"/>
        <v>112.67593106224636</v>
      </c>
      <c r="AT17">
        <f t="shared" si="9"/>
        <v>127.72106932599317</v>
      </c>
      <c r="AU17">
        <f t="shared" si="9"/>
        <v>-874.63407659129348</v>
      </c>
      <c r="AW17">
        <v>14</v>
      </c>
      <c r="AX17">
        <f>IF(Z17&gt;0, (R17*SUMPRODUCT(K17:$K$98, X17:$X$98)-K17*$AZ$3)/Z17, 0)</f>
        <v>11286.318036192526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250000</v>
      </c>
      <c r="S18">
        <f t="shared" si="1"/>
        <v>10934.06392526403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8366.3001725461836</v>
      </c>
      <c r="AC18">
        <f t="shared" si="2"/>
        <v>7761.962918962834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-5994.275890443686</v>
      </c>
      <c r="AI18">
        <f t="shared" si="6"/>
        <v>-6003.149492898383</v>
      </c>
      <c r="AJ18">
        <f t="shared" si="7"/>
        <v>604.33725358334959</v>
      </c>
      <c r="AK18">
        <f t="shared" si="22"/>
        <v>585.64101207823296</v>
      </c>
      <c r="AL18">
        <f t="shared" si="8"/>
        <v>-4813.1712272368004</v>
      </c>
      <c r="AN18">
        <f t="shared" si="9"/>
        <v>0</v>
      </c>
      <c r="AO18">
        <f t="shared" si="9"/>
        <v>0</v>
      </c>
      <c r="AP18">
        <f t="shared" si="9"/>
        <v>-1.6211739924179402</v>
      </c>
      <c r="AQ18">
        <f t="shared" si="9"/>
        <v>-1095.1317941701905</v>
      </c>
      <c r="AR18">
        <f t="shared" si="9"/>
        <v>-1096.7529681626086</v>
      </c>
      <c r="AS18">
        <f t="shared" si="9"/>
        <v>110.41015677235231</v>
      </c>
      <c r="AT18">
        <f t="shared" si="9"/>
        <v>106.99442334967495</v>
      </c>
      <c r="AU18">
        <f t="shared" si="9"/>
        <v>-879.34838804058131</v>
      </c>
      <c r="AW18">
        <v>15</v>
      </c>
      <c r="AX18">
        <f>IF(Z18&gt;0, (R18*SUMPRODUCT(K18:$K$98, X18:$X$98)-K18*$AZ$3)/Z18, 0)</f>
        <v>10934.06392526403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250000</v>
      </c>
      <c r="S19">
        <f t="shared" si="1"/>
        <v>10528.976354736797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7761.962918962834</v>
      </c>
      <c r="AC19">
        <f t="shared" si="2"/>
        <v>7121.1148936510854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-6613.5864202306184</v>
      </c>
      <c r="AI19">
        <f t="shared" si="6"/>
        <v>-6622.0406073397571</v>
      </c>
      <c r="AJ19">
        <f t="shared" si="7"/>
        <v>640.84802531174864</v>
      </c>
      <c r="AK19">
        <f t="shared" si="22"/>
        <v>543.33740432739842</v>
      </c>
      <c r="AL19">
        <f t="shared" si="8"/>
        <v>-5437.8551777006105</v>
      </c>
      <c r="AN19">
        <f t="shared" si="9"/>
        <v>0</v>
      </c>
      <c r="AO19">
        <f t="shared" si="9"/>
        <v>0</v>
      </c>
      <c r="AP19">
        <f t="shared" si="9"/>
        <v>-1.3790610507746162</v>
      </c>
      <c r="AQ19">
        <f t="shared" si="9"/>
        <v>-1078.8192076105479</v>
      </c>
      <c r="AR19">
        <f t="shared" si="9"/>
        <v>-1080.1982686613226</v>
      </c>
      <c r="AS19">
        <f t="shared" si="9"/>
        <v>104.53619487767985</v>
      </c>
      <c r="AT19">
        <f t="shared" si="9"/>
        <v>88.630100335366308</v>
      </c>
      <c r="AU19">
        <f t="shared" si="9"/>
        <v>-887.03197344827652</v>
      </c>
      <c r="AW19">
        <v>16</v>
      </c>
      <c r="AX19">
        <f>IF(Z19&gt;0, (R19*SUMPRODUCT(K19:$K$98, X19:$X$98)-K19*$AZ$3)/Z19, 0)</f>
        <v>10528.976354736797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250000</v>
      </c>
      <c r="S20">
        <f t="shared" si="1"/>
        <v>10061.973731144491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7121.1148936510854</v>
      </c>
      <c r="AC20">
        <f t="shared" si="2"/>
        <v>6447.9061939498606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-7188.0988690333106</v>
      </c>
      <c r="AI20">
        <f t="shared" si="6"/>
        <v>-7196.1091093279056</v>
      </c>
      <c r="AJ20">
        <f t="shared" si="7"/>
        <v>673.20869970122476</v>
      </c>
      <c r="AK20">
        <f t="shared" si="22"/>
        <v>498.478042555576</v>
      </c>
      <c r="AL20">
        <f t="shared" si="8"/>
        <v>-6024.4223670711044</v>
      </c>
      <c r="AN20">
        <f t="shared" si="9"/>
        <v>0</v>
      </c>
      <c r="AO20">
        <f t="shared" si="9"/>
        <v>0</v>
      </c>
      <c r="AP20">
        <f t="shared" si="9"/>
        <v>-1.1666461684075287</v>
      </c>
      <c r="AQ20">
        <f t="shared" si="9"/>
        <v>-1046.9059223292452</v>
      </c>
      <c r="AR20">
        <f t="shared" si="9"/>
        <v>-1048.0725684976526</v>
      </c>
      <c r="AS20">
        <f t="shared" si="9"/>
        <v>98.049037377189762</v>
      </c>
      <c r="AT20">
        <f t="shared" si="9"/>
        <v>72.600505976722062</v>
      </c>
      <c r="AU20">
        <f t="shared" si="9"/>
        <v>-877.42302514374069</v>
      </c>
      <c r="AW20">
        <v>17</v>
      </c>
      <c r="AX20">
        <f>IF(Z20&gt;0, (R20*SUMPRODUCT(K20:$K$98, X20:$X$98)-K20*$AZ$3)/Z20, 0)</f>
        <v>10061.973731144491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250000</v>
      </c>
      <c r="S21">
        <f t="shared" si="1"/>
        <v>9544.492487290212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6447.9061939498606</v>
      </c>
      <c r="AC21">
        <f t="shared" si="2"/>
        <v>5763.1525108253682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-7647.8349154046173</v>
      </c>
      <c r="AI21">
        <f t="shared" si="6"/>
        <v>-7655.3826615504968</v>
      </c>
      <c r="AJ21">
        <f t="shared" si="7"/>
        <v>684.75368312449245</v>
      </c>
      <c r="AK21">
        <f t="shared" si="22"/>
        <v>451.35343357649026</v>
      </c>
      <c r="AL21">
        <f t="shared" si="8"/>
        <v>-6519.2755448495136</v>
      </c>
      <c r="AN21">
        <f t="shared" si="9"/>
        <v>0</v>
      </c>
      <c r="AO21">
        <f t="shared" si="9"/>
        <v>0</v>
      </c>
      <c r="AP21">
        <f t="shared" si="9"/>
        <v>-0.98150581511891599</v>
      </c>
      <c r="AQ21">
        <f t="shared" si="9"/>
        <v>-994.5213176833455</v>
      </c>
      <c r="AR21">
        <f t="shared" si="9"/>
        <v>-995.50282349846441</v>
      </c>
      <c r="AS21">
        <f t="shared" si="9"/>
        <v>89.045088284762627</v>
      </c>
      <c r="AT21">
        <f t="shared" si="9"/>
        <v>58.693815500284622</v>
      </c>
      <c r="AU21">
        <f t="shared" si="9"/>
        <v>-847.76391971341718</v>
      </c>
      <c r="AW21">
        <v>18</v>
      </c>
      <c r="AX21">
        <f>IF(Z21&gt;0, (R21*SUMPRODUCT(K21:$K$98, X21:$X$98)-K21*$AZ$3)/Z21, 0)</f>
        <v>9544.492487290212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12.5</v>
      </c>
      <c r="R22">
        <f t="shared" si="0"/>
        <v>250000</v>
      </c>
      <c r="S22">
        <f t="shared" si="1"/>
        <v>9004.6274910608627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5763.1525108253682</v>
      </c>
      <c r="AC22">
        <f t="shared" si="2"/>
        <v>5091.981406717694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-8074.1339627036659</v>
      </c>
      <c r="AI22">
        <f t="shared" si="6"/>
        <v>-8081.2025246899511</v>
      </c>
      <c r="AJ22">
        <f t="shared" si="7"/>
        <v>671.17110410767418</v>
      </c>
      <c r="AK22">
        <f t="shared" si="22"/>
        <v>403.42067575777583</v>
      </c>
      <c r="AL22">
        <f t="shared" si="8"/>
        <v>-7006.6107448245011</v>
      </c>
      <c r="AN22">
        <f t="shared" si="9"/>
        <v>0</v>
      </c>
      <c r="AO22">
        <f t="shared" si="9"/>
        <v>0</v>
      </c>
      <c r="AP22">
        <f t="shared" si="9"/>
        <v>-0.8207079494773688</v>
      </c>
      <c r="AQ22">
        <f t="shared" si="9"/>
        <v>-937.46167059060099</v>
      </c>
      <c r="AR22">
        <f t="shared" si="9"/>
        <v>-938.28237854007841</v>
      </c>
      <c r="AS22">
        <f t="shared" si="9"/>
        <v>77.927513639893647</v>
      </c>
      <c r="AT22">
        <f t="shared" si="9"/>
        <v>46.839874393170746</v>
      </c>
      <c r="AU22">
        <f t="shared" si="9"/>
        <v>-813.51499050701398</v>
      </c>
      <c r="AW22">
        <v>19</v>
      </c>
      <c r="AX22">
        <f>IF(Z22&gt;0, (R22*SUMPRODUCT(K22:$K$98, X22:$X$98)-K22*$AZ$3)/Z22, 0)</f>
        <v>9004.6274910608627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12.5</v>
      </c>
      <c r="R23">
        <f t="shared" si="0"/>
        <v>250000</v>
      </c>
      <c r="S23">
        <f t="shared" si="1"/>
        <v>8445.1695815642779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5091.981406717694</v>
      </c>
      <c r="AC23">
        <f t="shared" si="2"/>
        <v>4443.2252839625144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-8425.9683393280466</v>
      </c>
      <c r="AI23">
        <f t="shared" si="6"/>
        <v>-8432.5449172775025</v>
      </c>
      <c r="AJ23">
        <f t="shared" si="7"/>
        <v>648.7561227551796</v>
      </c>
      <c r="AK23">
        <f t="shared" si="22"/>
        <v>356.43869847023859</v>
      </c>
      <c r="AL23">
        <f t="shared" si="8"/>
        <v>-7427.3500960520842</v>
      </c>
      <c r="AN23">
        <f t="shared" si="9"/>
        <v>0</v>
      </c>
      <c r="AO23">
        <f t="shared" si="9"/>
        <v>0</v>
      </c>
      <c r="AP23">
        <f t="shared" si="9"/>
        <v>-0.68177256132108088</v>
      </c>
      <c r="AQ23">
        <f t="shared" si="9"/>
        <v>-873.49288041043815</v>
      </c>
      <c r="AR23">
        <f t="shared" si="9"/>
        <v>-874.1746529717592</v>
      </c>
      <c r="AS23">
        <f t="shared" si="9"/>
        <v>67.254448572319404</v>
      </c>
      <c r="AT23">
        <f t="shared" si="9"/>
        <v>36.950846819980526</v>
      </c>
      <c r="AU23">
        <f t="shared" si="9"/>
        <v>-769.96935757945926</v>
      </c>
      <c r="AW23">
        <v>20</v>
      </c>
      <c r="AX23">
        <f>IF(Z23&gt;0, (R23*SUMPRODUCT(K23:$K$98, X23:$X$98)-K23*$AZ$3)/Z23, 0)</f>
        <v>8445.1695815642779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250000</v>
      </c>
      <c r="S24">
        <f t="shared" si="1"/>
        <v>7876.7368707520036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4443.2252839625144</v>
      </c>
      <c r="AC24">
        <f t="shared" si="2"/>
        <v>3827.5052141194174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-8734.9346756946852</v>
      </c>
      <c r="AI24">
        <f t="shared" si="6"/>
        <v>-8741.0087411308614</v>
      </c>
      <c r="AJ24">
        <f t="shared" si="7"/>
        <v>615.72006984309701</v>
      </c>
      <c r="AK24">
        <f t="shared" si="22"/>
        <v>311.02576987737604</v>
      </c>
      <c r="AL24">
        <f t="shared" si="8"/>
        <v>-7814.2629014103886</v>
      </c>
      <c r="AN24">
        <f t="shared" si="9"/>
        <v>0</v>
      </c>
      <c r="AO24">
        <f t="shared" si="9"/>
        <v>0</v>
      </c>
      <c r="AP24">
        <f t="shared" si="9"/>
        <v>-0.56221313808647322</v>
      </c>
      <c r="AQ24">
        <f t="shared" si="9"/>
        <v>-808.50216162535651</v>
      </c>
      <c r="AR24">
        <f t="shared" si="9"/>
        <v>-809.06437476344297</v>
      </c>
      <c r="AS24">
        <f t="shared" si="9"/>
        <v>56.990810567758338</v>
      </c>
      <c r="AT24">
        <f t="shared" si="9"/>
        <v>28.788424482069793</v>
      </c>
      <c r="AU24">
        <f t="shared" si="9"/>
        <v>-723.28513971361485</v>
      </c>
      <c r="AW24">
        <v>21</v>
      </c>
      <c r="AX24">
        <f>IF(Z24&gt;0, (R24*SUMPRODUCT(K24:$K$98, X24:$X$98)-K24*$AZ$3)/Z24, 0)</f>
        <v>7876.7368707520036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250000</v>
      </c>
      <c r="S25">
        <f t="shared" si="1"/>
        <v>7301.7956747191965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3827.5052141194174</v>
      </c>
      <c r="AC25">
        <f t="shared" si="2"/>
        <v>3249.1573476434723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-9021.3481278239069</v>
      </c>
      <c r="AI25">
        <f t="shared" si="6"/>
        <v>-9026.9103851993314</v>
      </c>
      <c r="AJ25">
        <f t="shared" si="7"/>
        <v>578.34786647594501</v>
      </c>
      <c r="AK25">
        <f t="shared" si="22"/>
        <v>267.92536498835926</v>
      </c>
      <c r="AL25">
        <f t="shared" si="8"/>
        <v>-8180.637153735026</v>
      </c>
      <c r="AN25">
        <f t="shared" si="9"/>
        <v>0</v>
      </c>
      <c r="AO25">
        <f t="shared" si="9"/>
        <v>0</v>
      </c>
      <c r="AP25">
        <f t="shared" si="9"/>
        <v>-0.45967891315080528</v>
      </c>
      <c r="AQ25">
        <f t="shared" si="9"/>
        <v>-745.54685672690391</v>
      </c>
      <c r="AR25">
        <f t="shared" si="9"/>
        <v>-746.00653564005484</v>
      </c>
      <c r="AS25">
        <f t="shared" si="9"/>
        <v>47.796119586159982</v>
      </c>
      <c r="AT25">
        <f t="shared" si="9"/>
        <v>22.142024769934562</v>
      </c>
      <c r="AU25">
        <f t="shared" si="9"/>
        <v>-676.06839128396018</v>
      </c>
      <c r="AW25">
        <v>22</v>
      </c>
      <c r="AX25">
        <f>IF(Z25&gt;0, (R25*SUMPRODUCT(K25:$K$98, X25:$X$98)-K25*$AZ$3)/Z25, 0)</f>
        <v>7301.7956747191965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250000</v>
      </c>
      <c r="S26">
        <f t="shared" si="1"/>
        <v>6709.8591621127534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3249.1573476434723</v>
      </c>
      <c r="AC26">
        <f t="shared" si="2"/>
        <v>2709.1053972999707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-9195.204953212482</v>
      </c>
      <c r="AI26">
        <f t="shared" si="6"/>
        <v>-9200.2518277664913</v>
      </c>
      <c r="AJ26">
        <f t="shared" si="7"/>
        <v>540.05195034350163</v>
      </c>
      <c r="AK26">
        <f t="shared" si="22"/>
        <v>227.44101433504309</v>
      </c>
      <c r="AL26">
        <f t="shared" si="8"/>
        <v>-8432.7588630879472</v>
      </c>
      <c r="AN26">
        <f t="shared" si="9"/>
        <v>0</v>
      </c>
      <c r="AO26">
        <f t="shared" si="9"/>
        <v>0</v>
      </c>
      <c r="AP26">
        <f t="shared" si="9"/>
        <v>-0.37239855621222823</v>
      </c>
      <c r="AQ26">
        <f t="shared" si="9"/>
        <v>-678.4953761000279</v>
      </c>
      <c r="AR26">
        <f t="shared" si="9"/>
        <v>-678.86777465624016</v>
      </c>
      <c r="AS26">
        <f t="shared" si="9"/>
        <v>39.849329408786311</v>
      </c>
      <c r="AT26">
        <f t="shared" si="9"/>
        <v>16.782407499020856</v>
      </c>
      <c r="AU26">
        <f t="shared" si="9"/>
        <v>-622.23603774843298</v>
      </c>
      <c r="AW26">
        <v>23</v>
      </c>
      <c r="AX26">
        <f>IF(Z26&gt;0, (R26*SUMPRODUCT(K26:$K$98, X26:$X$98)-K26*$AZ$3)/Z26, 0)</f>
        <v>6709.8591621127534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250000</v>
      </c>
      <c r="S27">
        <f t="shared" si="1"/>
        <v>6103.8063179504679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2709.1053972999707</v>
      </c>
      <c r="AC27">
        <f t="shared" si="2"/>
        <v>2214.0876161851229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-9243.4064631621859</v>
      </c>
      <c r="AI27">
        <f t="shared" si="6"/>
        <v>-9247.9406986474969</v>
      </c>
      <c r="AJ27">
        <f t="shared" si="7"/>
        <v>495.01778111484782</v>
      </c>
      <c r="AK27">
        <f t="shared" si="22"/>
        <v>189.63737781099798</v>
      </c>
      <c r="AL27">
        <f t="shared" si="8"/>
        <v>-8563.2855397216517</v>
      </c>
      <c r="AN27">
        <f t="shared" si="9"/>
        <v>0</v>
      </c>
      <c r="AO27">
        <f t="shared" si="9"/>
        <v>0</v>
      </c>
      <c r="AP27">
        <f t="shared" si="9"/>
        <v>-0.29872497080443583</v>
      </c>
      <c r="AQ27">
        <f t="shared" si="9"/>
        <v>-608.97505980603262</v>
      </c>
      <c r="AR27">
        <f t="shared" si="9"/>
        <v>-609.27378477683715</v>
      </c>
      <c r="AS27">
        <f t="shared" si="9"/>
        <v>32.612812609815307</v>
      </c>
      <c r="AT27">
        <f t="shared" si="9"/>
        <v>12.493709321790904</v>
      </c>
      <c r="AU27">
        <f t="shared" si="9"/>
        <v>-564.16726284523099</v>
      </c>
      <c r="AW27">
        <v>24</v>
      </c>
      <c r="AX27">
        <f>IF(Z27&gt;0, (R27*SUMPRODUCT(K27:$K$98, X27:$X$98)-K27*$AZ$3)/Z27, 0)</f>
        <v>6103.8063179504679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250000</v>
      </c>
      <c r="S28">
        <f t="shared" si="1"/>
        <v>5489.3174690699734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2214.0876161851229</v>
      </c>
      <c r="AC28">
        <f t="shared" si="2"/>
        <v>1768.9318376158587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-9215.3952540070713</v>
      </c>
      <c r="AI28">
        <f t="shared" si="6"/>
        <v>-9219.4233773748292</v>
      </c>
      <c r="AJ28">
        <f t="shared" si="7"/>
        <v>445.15577856926416</v>
      </c>
      <c r="AK28">
        <f t="shared" si="22"/>
        <v>154.98613313295863</v>
      </c>
      <c r="AL28">
        <f t="shared" si="8"/>
        <v>-8619.2814656726059</v>
      </c>
      <c r="AN28">
        <f t="shared" si="9"/>
        <v>0</v>
      </c>
      <c r="AO28">
        <f t="shared" si="9"/>
        <v>0</v>
      </c>
      <c r="AP28">
        <f t="shared" si="9"/>
        <v>-0.23694753569187452</v>
      </c>
      <c r="AQ28">
        <f t="shared" si="9"/>
        <v>-542.08002002664136</v>
      </c>
      <c r="AR28">
        <f t="shared" si="9"/>
        <v>-542.31696756233328</v>
      </c>
      <c r="AS28">
        <f t="shared" si="9"/>
        <v>26.185534826286972</v>
      </c>
      <c r="AT28">
        <f t="shared" si="9"/>
        <v>9.1167968206284211</v>
      </c>
      <c r="AU28">
        <f t="shared" si="9"/>
        <v>-507.01463591541784</v>
      </c>
      <c r="AW28">
        <v>25</v>
      </c>
      <c r="AX28">
        <f>IF(Z28&gt;0, (R28*SUMPRODUCT(K28:$K$98, X28:$X$98)-K28*$AZ$3)/Z28, 0)</f>
        <v>5489.3174690699734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250000</v>
      </c>
      <c r="S29">
        <f t="shared" si="1"/>
        <v>4858.3594531311692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1768.9318376158587</v>
      </c>
      <c r="AC29">
        <f t="shared" si="2"/>
        <v>1373.1190329791893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-9099.2963315458401</v>
      </c>
      <c r="AI29">
        <f t="shared" si="6"/>
        <v>-9102.8292088633425</v>
      </c>
      <c r="AJ29">
        <f t="shared" si="7"/>
        <v>395.8128046366694</v>
      </c>
      <c r="AK29">
        <f t="shared" si="22"/>
        <v>123.82522863311013</v>
      </c>
      <c r="AL29">
        <f t="shared" si="8"/>
        <v>-8583.1911755935635</v>
      </c>
      <c r="AN29">
        <f t="shared" si="9"/>
        <v>0</v>
      </c>
      <c r="AO29">
        <f t="shared" si="9"/>
        <v>0</v>
      </c>
      <c r="AP29">
        <f t="shared" si="9"/>
        <v>-0.18554957630262486</v>
      </c>
      <c r="AQ29">
        <f t="shared" si="9"/>
        <v>-477.90240850028391</v>
      </c>
      <c r="AR29">
        <f t="shared" si="9"/>
        <v>-478.08795807658652</v>
      </c>
      <c r="AS29">
        <f t="shared" si="9"/>
        <v>20.788408878973293</v>
      </c>
      <c r="AT29">
        <f t="shared" si="9"/>
        <v>6.5034012346324399</v>
      </c>
      <c r="AU29">
        <f t="shared" si="9"/>
        <v>-450.7961479629808</v>
      </c>
      <c r="AW29">
        <v>26</v>
      </c>
      <c r="AX29">
        <f>IF(Z29&gt;0, (R29*SUMPRODUCT(K29:$K$98, X29:$X$98)-K29*$AZ$3)/Z29, 0)</f>
        <v>4858.3594531311692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250000</v>
      </c>
      <c r="S30">
        <f t="shared" si="1"/>
        <v>4200.402317169528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1373.1190329791893</v>
      </c>
      <c r="AC30">
        <f t="shared" si="2"/>
        <v>1025.8123525056669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-8896.5601987541904</v>
      </c>
      <c r="AI30">
        <f t="shared" si="6"/>
        <v>-8899.6129192885801</v>
      </c>
      <c r="AJ30">
        <f t="shared" si="7"/>
        <v>347.30668047352242</v>
      </c>
      <c r="AK30">
        <f t="shared" si="22"/>
        <v>96.118332308543259</v>
      </c>
      <c r="AL30">
        <f t="shared" si="8"/>
        <v>-8456.187906506515</v>
      </c>
      <c r="AN30">
        <f t="shared" si="9"/>
        <v>0</v>
      </c>
      <c r="AO30">
        <f t="shared" si="9"/>
        <v>0</v>
      </c>
      <c r="AP30">
        <f t="shared" si="9"/>
        <v>-0.14315299411093402</v>
      </c>
      <c r="AQ30">
        <f t="shared" si="9"/>
        <v>-417.1915559884377</v>
      </c>
      <c r="AR30">
        <f t="shared" si="9"/>
        <v>-417.33470898254865</v>
      </c>
      <c r="AS30">
        <f t="shared" si="9"/>
        <v>16.286453550015633</v>
      </c>
      <c r="AT30">
        <f t="shared" si="9"/>
        <v>4.5073326902717037</v>
      </c>
      <c r="AU30">
        <f t="shared" si="9"/>
        <v>-396.54092274226133</v>
      </c>
      <c r="AW30">
        <v>27</v>
      </c>
      <c r="AX30">
        <f>IF(Z30&gt;0, (R30*SUMPRODUCT(K30:$K$98, X30:$X$98)-K30*$AZ$3)/Z30, 0)</f>
        <v>4200.402317169528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250000</v>
      </c>
      <c r="S31">
        <f t="shared" si="1"/>
        <v>3497.2009618790748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1025.8123525056669</v>
      </c>
      <c r="AC31">
        <f t="shared" si="2"/>
        <v>725.22412511255084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-8600.6830594488365</v>
      </c>
      <c r="AI31">
        <f t="shared" si="6"/>
        <v>-8603.275218624909</v>
      </c>
      <c r="AJ31">
        <f t="shared" si="7"/>
        <v>300.58822739311609</v>
      </c>
      <c r="AK31">
        <f t="shared" si="22"/>
        <v>71.806864675396696</v>
      </c>
      <c r="AL31">
        <f t="shared" si="8"/>
        <v>-8230.8801265563961</v>
      </c>
      <c r="AN31">
        <f t="shared" si="9"/>
        <v>0</v>
      </c>
      <c r="AO31">
        <f t="shared" si="9"/>
        <v>0</v>
      </c>
      <c r="AP31">
        <f t="shared" si="9"/>
        <v>-0.10853180650281821</v>
      </c>
      <c r="AQ31">
        <f t="shared" si="9"/>
        <v>-360.10430154764765</v>
      </c>
      <c r="AR31">
        <f t="shared" si="9"/>
        <v>-360.21283335415046</v>
      </c>
      <c r="AS31">
        <f t="shared" si="9"/>
        <v>12.585408964689856</v>
      </c>
      <c r="AT31">
        <f t="shared" si="9"/>
        <v>3.0065008408666154</v>
      </c>
      <c r="AU31">
        <f t="shared" si="9"/>
        <v>-344.62092354859396</v>
      </c>
      <c r="AW31">
        <v>28</v>
      </c>
      <c r="AX31">
        <f>IF(Z31&gt;0, (R31*SUMPRODUCT(K31:$K$98, X31:$X$98)-K31*$AZ$3)/Z31, 0)</f>
        <v>3497.2009618790748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250000</v>
      </c>
      <c r="S32">
        <f t="shared" si="1"/>
        <v>2720.011397438238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725.22412511255084</v>
      </c>
      <c r="AC32">
        <f t="shared" si="2"/>
        <v>469.22993838215535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-8197.1807113552495</v>
      </c>
      <c r="AI32">
        <f t="shared" si="6"/>
        <v>-8199.3370899039946</v>
      </c>
      <c r="AJ32">
        <f t="shared" si="7"/>
        <v>255.99418673039548</v>
      </c>
      <c r="AK32">
        <f t="shared" si="22"/>
        <v>50.765688757878564</v>
      </c>
      <c r="AL32">
        <f t="shared" si="8"/>
        <v>-7892.5772144157208</v>
      </c>
      <c r="AN32">
        <f t="shared" si="9"/>
        <v>0</v>
      </c>
      <c r="AO32">
        <f t="shared" si="9"/>
        <v>0</v>
      </c>
      <c r="AP32">
        <f t="shared" si="9"/>
        <v>-8.0612491743040221E-2</v>
      </c>
      <c r="AQ32">
        <f t="shared" si="9"/>
        <v>-306.43745867116007</v>
      </c>
      <c r="AR32">
        <f t="shared" si="9"/>
        <v>-306.51807116290314</v>
      </c>
      <c r="AS32">
        <f t="shared" si="9"/>
        <v>9.5699010157948798</v>
      </c>
      <c r="AT32">
        <f t="shared" si="9"/>
        <v>1.8977876904806474</v>
      </c>
      <c r="AU32">
        <f t="shared" si="9"/>
        <v>-295.05038245662763</v>
      </c>
      <c r="AW32">
        <v>29</v>
      </c>
      <c r="AX32">
        <f>IF(Z32&gt;0, (R32*SUMPRODUCT(K32:$K$98, X32:$X$98)-K32*$AZ$3)/Z32, 0)</f>
        <v>2720.011397438238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250000</v>
      </c>
      <c r="S33">
        <f t="shared" si="1"/>
        <v>1827.2320626929029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469.22993838215535</v>
      </c>
      <c r="AC33">
        <f t="shared" si="2"/>
        <v>255.74793936925573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-7705.1268483180756</v>
      </c>
      <c r="AI33">
        <f t="shared" si="6"/>
        <v>-7706.8764067389166</v>
      </c>
      <c r="AJ33">
        <f t="shared" si="7"/>
        <v>213.48199901289962</v>
      </c>
      <c r="AK33">
        <f t="shared" si="22"/>
        <v>32.846095686750878</v>
      </c>
      <c r="AL33">
        <f t="shared" si="8"/>
        <v>-7460.5483120392655</v>
      </c>
      <c r="AN33">
        <f t="shared" si="9"/>
        <v>0</v>
      </c>
      <c r="AO33">
        <f t="shared" si="9"/>
        <v>0</v>
      </c>
      <c r="AP33">
        <f t="shared" si="9"/>
        <v>-5.8396627794309951E-2</v>
      </c>
      <c r="AQ33">
        <f t="shared" si="9"/>
        <v>-257.1811374282621</v>
      </c>
      <c r="AR33">
        <f t="shared" si="9"/>
        <v>-257.23953405605641</v>
      </c>
      <c r="AS33">
        <f t="shared" si="9"/>
        <v>7.1255859127849854</v>
      </c>
      <c r="AT33">
        <f t="shared" si="9"/>
        <v>1.0963344815848264</v>
      </c>
      <c r="AU33">
        <f t="shared" si="9"/>
        <v>-249.0176136616866</v>
      </c>
      <c r="AW33">
        <v>30</v>
      </c>
      <c r="AX33">
        <f>IF(Z33&gt;0, (R33*SUMPRODUCT(K33:$K$98, X33:$X$98)-K33*$AZ$3)/Z33, 0)</f>
        <v>1827.2320626929029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250000</v>
      </c>
      <c r="S34">
        <f t="shared" si="1"/>
        <v>739.84619391313527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255.74793936925573</v>
      </c>
      <c r="AC34">
        <f t="shared" si="2"/>
        <v>81.562748064441053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-7080.5458932053016</v>
      </c>
      <c r="AI34">
        <f t="shared" si="6"/>
        <v>-7081.9239287472747</v>
      </c>
      <c r="AJ34">
        <f t="shared" si="7"/>
        <v>174.18519130481468</v>
      </c>
      <c r="AK34">
        <f t="shared" si="22"/>
        <v>17.902355755847903</v>
      </c>
      <c r="AL34">
        <f t="shared" si="8"/>
        <v>-6889.8363816866122</v>
      </c>
      <c r="AN34">
        <f t="shared" si="9"/>
        <v>0</v>
      </c>
      <c r="AO34">
        <f t="shared" si="9"/>
        <v>0</v>
      </c>
      <c r="AP34">
        <f t="shared" si="9"/>
        <v>-4.1067826271235473E-2</v>
      </c>
      <c r="AQ34">
        <f t="shared" si="9"/>
        <v>-211.01243022469853</v>
      </c>
      <c r="AR34">
        <f t="shared" si="9"/>
        <v>-211.05349805096978</v>
      </c>
      <c r="AS34">
        <f t="shared" si="9"/>
        <v>5.1910179074828644</v>
      </c>
      <c r="AT34">
        <f t="shared" si="9"/>
        <v>0.53352095329453342</v>
      </c>
      <c r="AU34">
        <f t="shared" ref="AU34:AU79" si="23">AL34*$K34</f>
        <v>-205.32895919019239</v>
      </c>
      <c r="AW34">
        <v>31</v>
      </c>
      <c r="AX34">
        <f>IF(Z34&gt;0, (R34*SUMPRODUCT(K34:$K$98, X34:$X$98)-K34*$AZ$3)/Z34, 0)</f>
        <v>739.84619391313527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250000</v>
      </c>
      <c r="S35">
        <f t="shared" si="1"/>
        <v>-660.1961741254969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81.562748064441053</v>
      </c>
      <c r="AC35">
        <f t="shared" si="2"/>
        <v>-55.346158835751226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-6326.8791135568263</v>
      </c>
      <c r="AI35">
        <f t="shared" ref="AI35:AI66" si="25">SUM(AE35:AH35)</f>
        <v>-6327.9270247877012</v>
      </c>
      <c r="AJ35">
        <f t="shared" si="7"/>
        <v>136.90890690019228</v>
      </c>
      <c r="AK35">
        <f t="shared" si="22"/>
        <v>5.7093923645108742</v>
      </c>
      <c r="AL35">
        <f t="shared" si="8"/>
        <v>-6185.3087255229984</v>
      </c>
      <c r="AN35">
        <f t="shared" ref="AN35:AT66" si="26">AE35*$K35</f>
        <v>0</v>
      </c>
      <c r="AO35">
        <f t="shared" si="26"/>
        <v>0</v>
      </c>
      <c r="AP35">
        <f t="shared" si="26"/>
        <v>-2.7883531008497456E-2</v>
      </c>
      <c r="AQ35">
        <f t="shared" si="26"/>
        <v>-168.34987998224943</v>
      </c>
      <c r="AR35">
        <f t="shared" si="26"/>
        <v>-168.37776351325792</v>
      </c>
      <c r="AS35">
        <f t="shared" si="26"/>
        <v>3.6429648222235333</v>
      </c>
      <c r="AT35">
        <f t="shared" si="26"/>
        <v>0.15191937479529716</v>
      </c>
      <c r="AU35">
        <f t="shared" si="23"/>
        <v>-164.58287931623912</v>
      </c>
      <c r="AW35">
        <v>32</v>
      </c>
      <c r="AX35">
        <f>IF(Z35&gt;0, (R35*SUMPRODUCT(K35:$K$98, X35:$X$98)-K35*$AZ$3)/Z35, 0)</f>
        <v>-660.1961741254969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250000</v>
      </c>
      <c r="S36">
        <f t="shared" si="1"/>
        <v>-2577.6418818621328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-55.346158835751226</v>
      </c>
      <c r="AC36">
        <f t="shared" si="2"/>
        <v>-157.53217870683454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-5469.9316420239038</v>
      </c>
      <c r="AI36">
        <f t="shared" si="25"/>
        <v>-5470.6955775603692</v>
      </c>
      <c r="AJ36">
        <f t="shared" si="7"/>
        <v>102.18601987108332</v>
      </c>
      <c r="AK36">
        <f t="shared" si="22"/>
        <v>-3.8742311185025859</v>
      </c>
      <c r="AL36">
        <f t="shared" si="8"/>
        <v>-5372.3837888077878</v>
      </c>
      <c r="AN36">
        <f t="shared" si="26"/>
        <v>0</v>
      </c>
      <c r="AO36">
        <f t="shared" si="26"/>
        <v>0</v>
      </c>
      <c r="AP36">
        <f t="shared" si="26"/>
        <v>-1.8149387146741733E-2</v>
      </c>
      <c r="AQ36">
        <f t="shared" si="26"/>
        <v>-129.95325167967385</v>
      </c>
      <c r="AR36">
        <f t="shared" si="26"/>
        <v>-129.97140106682059</v>
      </c>
      <c r="AS36">
        <f t="shared" si="26"/>
        <v>2.4277095999571929</v>
      </c>
      <c r="AT36">
        <f t="shared" si="26"/>
        <v>-9.2043002464598386E-2</v>
      </c>
      <c r="AU36">
        <f t="shared" si="23"/>
        <v>-127.63573446932799</v>
      </c>
      <c r="AW36">
        <v>33</v>
      </c>
      <c r="AX36">
        <f>IF(Z36&gt;0, (R36*SUMPRODUCT(K36:$K$98, X36:$X$98)-K36*$AZ$3)/Z36, 0)</f>
        <v>-2577.6418818621328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250000</v>
      </c>
      <c r="S37">
        <f t="shared" si="1"/>
        <v>-5386.350494095208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-157.53217870683454</v>
      </c>
      <c r="AC37">
        <f t="shared" si="2"/>
        <v>-228.41055528725278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-4524.5639658921282</v>
      </c>
      <c r="AI37">
        <f t="shared" si="25"/>
        <v>-4525.0940338749342</v>
      </c>
      <c r="AJ37">
        <f t="shared" si="7"/>
        <v>70.878376580418234</v>
      </c>
      <c r="AK37">
        <f t="shared" si="22"/>
        <v>-11.027252509478419</v>
      </c>
      <c r="AL37">
        <f t="shared" si="8"/>
        <v>-4465.2429098039947</v>
      </c>
      <c r="AN37">
        <f t="shared" si="26"/>
        <v>0</v>
      </c>
      <c r="AO37">
        <f t="shared" si="26"/>
        <v>0</v>
      </c>
      <c r="AP37">
        <f t="shared" si="26"/>
        <v>-1.1243947313922186E-2</v>
      </c>
      <c r="AQ37">
        <f t="shared" si="26"/>
        <v>-95.976290780026247</v>
      </c>
      <c r="AR37">
        <f t="shared" si="26"/>
        <v>-95.987534727340176</v>
      </c>
      <c r="AS37">
        <f t="shared" si="26"/>
        <v>1.5034915479103224</v>
      </c>
      <c r="AT37">
        <f t="shared" si="26"/>
        <v>-0.23391310219785885</v>
      </c>
      <c r="AU37">
        <f t="shared" si="23"/>
        <v>-94.717956281627721</v>
      </c>
      <c r="AW37">
        <v>34</v>
      </c>
      <c r="AX37">
        <f>IF(Z37&gt;0, (R37*SUMPRODUCT(K37:$K$98, X37:$X$98)-K37*$AZ$3)/Z37, 0)</f>
        <v>-5386.350494095208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250000</v>
      </c>
      <c r="S38">
        <f t="shared" si="1"/>
        <v>-9783.5742782556226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-228.41055528725278</v>
      </c>
      <c r="AC38">
        <f t="shared" si="2"/>
        <v>-271.64142187151504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-3554.0837420814578</v>
      </c>
      <c r="AI38">
        <f t="shared" si="25"/>
        <v>-3554.4308051973317</v>
      </c>
      <c r="AJ38">
        <f t="shared" si="7"/>
        <v>43.230866584262259</v>
      </c>
      <c r="AK38">
        <f t="shared" si="22"/>
        <v>-15.988738870107696</v>
      </c>
      <c r="AL38">
        <f t="shared" si="8"/>
        <v>-3527.1886774831769</v>
      </c>
      <c r="AN38">
        <f t="shared" si="26"/>
        <v>0</v>
      </c>
      <c r="AO38">
        <f t="shared" si="26"/>
        <v>0</v>
      </c>
      <c r="AP38">
        <f t="shared" si="26"/>
        <v>-6.5732124329757188E-3</v>
      </c>
      <c r="AQ38">
        <f t="shared" si="26"/>
        <v>-67.312677068752805</v>
      </c>
      <c r="AR38">
        <f t="shared" si="26"/>
        <v>-67.319250281185788</v>
      </c>
      <c r="AS38">
        <f t="shared" si="26"/>
        <v>0.81877231178704368</v>
      </c>
      <c r="AT38">
        <f t="shared" si="26"/>
        <v>-0.30281920584962629</v>
      </c>
      <c r="AU38">
        <f t="shared" si="23"/>
        <v>-66.803297175248375</v>
      </c>
      <c r="AW38">
        <v>35</v>
      </c>
      <c r="AX38">
        <f>IF(Z38&gt;0, (R38*SUMPRODUCT(K38:$K$98, X38:$X$98)-K38*$AZ$3)/Z38, 0)</f>
        <v>-9783.5742782556226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250000</v>
      </c>
      <c r="S39">
        <f t="shared" si="1"/>
        <v>-17174.382603874292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-271.64142187151504</v>
      </c>
      <c r="AC39">
        <f t="shared" si="2"/>
        <v>-291.85997019404999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-2623.3713512101526</v>
      </c>
      <c r="AI39">
        <f t="shared" si="25"/>
        <v>-2623.583775127307</v>
      </c>
      <c r="AJ39">
        <f t="shared" si="7"/>
        <v>20.218548322534957</v>
      </c>
      <c r="AK39">
        <f t="shared" si="22"/>
        <v>-19.014899531006055</v>
      </c>
      <c r="AL39">
        <f t="shared" si="8"/>
        <v>-2622.3801263357782</v>
      </c>
      <c r="AN39">
        <f t="shared" si="26"/>
        <v>0</v>
      </c>
      <c r="AO39">
        <f t="shared" si="26"/>
        <v>0</v>
      </c>
      <c r="AP39">
        <f t="shared" si="26"/>
        <v>-3.5921511036827031E-3</v>
      </c>
      <c r="AQ39">
        <f t="shared" si="26"/>
        <v>-44.361983437880937</v>
      </c>
      <c r="AR39">
        <f t="shared" si="26"/>
        <v>-44.365575588984619</v>
      </c>
      <c r="AS39">
        <f t="shared" si="26"/>
        <v>0.34190161656242002</v>
      </c>
      <c r="AT39">
        <f t="shared" si="26"/>
        <v>-0.32154756042385652</v>
      </c>
      <c r="AU39">
        <f t="shared" si="23"/>
        <v>-44.345221532846061</v>
      </c>
      <c r="AW39">
        <v>36</v>
      </c>
      <c r="AX39">
        <f>IF(Z39&gt;0, (R39*SUMPRODUCT(K39:$K$98, X39:$X$98)-K39*$AZ$3)/Z39, 0)</f>
        <v>-17174.382603874292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250000</v>
      </c>
      <c r="S40">
        <f t="shared" si="1"/>
        <v>-30630.701268330013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-291.85997019404999</v>
      </c>
      <c r="AC40">
        <f t="shared" si="2"/>
        <v>-294.17362439423653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-1805.0231915866416</v>
      </c>
      <c r="AI40">
        <f t="shared" si="25"/>
        <v>-1805.1432401050452</v>
      </c>
      <c r="AJ40">
        <f t="shared" si="7"/>
        <v>2.3136542001865337</v>
      </c>
      <c r="AK40">
        <f t="shared" si="22"/>
        <v>-20.430197913583502</v>
      </c>
      <c r="AL40">
        <f t="shared" si="8"/>
        <v>-1823.259783818442</v>
      </c>
      <c r="AN40">
        <f t="shared" si="26"/>
        <v>0</v>
      </c>
      <c r="AO40">
        <f t="shared" si="26"/>
        <v>0</v>
      </c>
      <c r="AP40">
        <f t="shared" si="26"/>
        <v>-1.8125498752330613E-3</v>
      </c>
      <c r="AQ40">
        <f t="shared" si="26"/>
        <v>-27.253102364015135</v>
      </c>
      <c r="AR40">
        <f t="shared" si="26"/>
        <v>-27.254914913890367</v>
      </c>
      <c r="AS40">
        <f t="shared" si="26"/>
        <v>3.4932656293015028E-2</v>
      </c>
      <c r="AT40">
        <f t="shared" si="26"/>
        <v>-0.30846488712788028</v>
      </c>
      <c r="AU40">
        <f t="shared" si="23"/>
        <v>-27.528447144725231</v>
      </c>
      <c r="AW40">
        <v>37</v>
      </c>
      <c r="AX40">
        <f>IF(Z40&gt;0, (R40*SUMPRODUCT(K40:$K$98, X40:$X$98)-K40*$AZ$3)/Z40, 0)</f>
        <v>-30630.701268330013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250000</v>
      </c>
      <c r="S41">
        <f t="shared" si="1"/>
        <v>-57693.812483826274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-294.17362439423653</v>
      </c>
      <c r="AC41">
        <f t="shared" si="2"/>
        <v>-283.88357565316733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-1146.830588776578</v>
      </c>
      <c r="AI41">
        <f t="shared" si="25"/>
        <v>-1146.8920952803587</v>
      </c>
      <c r="AJ41">
        <f t="shared" si="7"/>
        <v>-10.290048741069199</v>
      </c>
      <c r="AK41">
        <f t="shared" si="22"/>
        <v>-20.592153707596559</v>
      </c>
      <c r="AL41">
        <f t="shared" si="8"/>
        <v>-1177.7742977290245</v>
      </c>
      <c r="AN41">
        <f t="shared" si="26"/>
        <v>0</v>
      </c>
      <c r="AO41">
        <f t="shared" si="26"/>
        <v>0</v>
      </c>
      <c r="AP41">
        <f t="shared" si="26"/>
        <v>-8.2915586991368518E-4</v>
      </c>
      <c r="AQ41">
        <f t="shared" si="26"/>
        <v>-15.460175038882197</v>
      </c>
      <c r="AR41">
        <f t="shared" si="26"/>
        <v>-15.461004194752109</v>
      </c>
      <c r="AS41">
        <f t="shared" si="26"/>
        <v>-0.13871792072207437</v>
      </c>
      <c r="AT41">
        <f t="shared" si="26"/>
        <v>-0.27759836881106364</v>
      </c>
      <c r="AU41">
        <f t="shared" si="23"/>
        <v>-15.877320484285248</v>
      </c>
      <c r="AW41">
        <v>38</v>
      </c>
      <c r="AX41">
        <f>IF(Z41&gt;0, (R41*SUMPRODUCT(K41:$K$98, X41:$X$98)-K41*$AZ$3)/Z41, 0)</f>
        <v>-57693.812483826274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250000</v>
      </c>
      <c r="S42">
        <f t="shared" si="1"/>
        <v>-119250.99514176974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-283.88357565316733</v>
      </c>
      <c r="AC42">
        <f t="shared" si="2"/>
        <v>-265.82308006250992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-660.55233505614251</v>
      </c>
      <c r="AI42">
        <f t="shared" si="25"/>
        <v>-660.58019887813271</v>
      </c>
      <c r="AJ42">
        <f t="shared" si="7"/>
        <v>-18.060495590657411</v>
      </c>
      <c r="AK42">
        <f t="shared" si="22"/>
        <v>-19.871850295721714</v>
      </c>
      <c r="AL42">
        <f t="shared" si="8"/>
        <v>-698.51254476451186</v>
      </c>
      <c r="AN42">
        <f t="shared" si="26"/>
        <v>0</v>
      </c>
      <c r="AO42">
        <f t="shared" si="26"/>
        <v>0</v>
      </c>
      <c r="AP42">
        <f t="shared" si="26"/>
        <v>-3.3538049609767643E-4</v>
      </c>
      <c r="AQ42">
        <f t="shared" si="26"/>
        <v>-7.9506813497348361</v>
      </c>
      <c r="AR42">
        <f t="shared" si="26"/>
        <v>-7.9510167302309336</v>
      </c>
      <c r="AS42">
        <f t="shared" si="26"/>
        <v>-0.21738360132721907</v>
      </c>
      <c r="AT42">
        <f t="shared" si="26"/>
        <v>-0.23918581639332004</v>
      </c>
      <c r="AU42">
        <f t="shared" si="23"/>
        <v>-8.4075861479514735</v>
      </c>
      <c r="AW42">
        <v>39</v>
      </c>
      <c r="AX42">
        <f>IF(Z42&gt;0, (R42*SUMPRODUCT(K42:$K$98, X42:$X$98)-K42*$AZ$3)/Z42, 0)</f>
        <v>-119250.99514176974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250000</v>
      </c>
      <c r="S43">
        <f t="shared" si="1"/>
        <v>-283311.33412751224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-265.82308006250992</v>
      </c>
      <c r="AC43">
        <f t="shared" si="2"/>
        <v>-243.84459120729869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-336.52997616195665</v>
      </c>
      <c r="AI43">
        <f t="shared" si="25"/>
        <v>-336.54073484691884</v>
      </c>
      <c r="AJ43">
        <f t="shared" si="7"/>
        <v>-21.978488855211225</v>
      </c>
      <c r="AK43">
        <f t="shared" si="22"/>
        <v>-18.607615604375695</v>
      </c>
      <c r="AL43">
        <f t="shared" si="8"/>
        <v>-377.12683930650576</v>
      </c>
      <c r="AN43">
        <f t="shared" si="26"/>
        <v>0</v>
      </c>
      <c r="AO43">
        <f t="shared" si="26"/>
        <v>0</v>
      </c>
      <c r="AP43">
        <f t="shared" si="26"/>
        <v>-1.1562141599537631E-4</v>
      </c>
      <c r="AQ43">
        <f t="shared" si="26"/>
        <v>-3.6166197361049663</v>
      </c>
      <c r="AR43">
        <f t="shared" si="26"/>
        <v>-3.616735357520962</v>
      </c>
      <c r="AS43">
        <f t="shared" si="26"/>
        <v>-0.23619838407876648</v>
      </c>
      <c r="AT43">
        <f t="shared" si="26"/>
        <v>-0.19997228955394167</v>
      </c>
      <c r="AU43">
        <f t="shared" si="23"/>
        <v>-4.05290603115367</v>
      </c>
      <c r="AW43">
        <v>40</v>
      </c>
      <c r="AX43">
        <f>IF(Z43&gt;0, (R43*SUMPRODUCT(K43:$K$98, X43:$X$98)-K43*$AZ$3)/Z43, 0)</f>
        <v>-283311.33412751224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12.5</v>
      </c>
      <c r="R44">
        <f t="shared" si="0"/>
        <v>250000</v>
      </c>
      <c r="S44">
        <f t="shared" si="1"/>
        <v>-817182.12679509248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-243.84459120729869</v>
      </c>
      <c r="AC44">
        <f t="shared" si="2"/>
        <v>-220.73873754613038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-145.49150291151591</v>
      </c>
      <c r="AI44">
        <f t="shared" si="25"/>
        <v>-145.4948794344829</v>
      </c>
      <c r="AJ44">
        <f t="shared" si="7"/>
        <v>-23.105853661168311</v>
      </c>
      <c r="AK44">
        <f t="shared" si="22"/>
        <v>-17.069121384510911</v>
      </c>
      <c r="AL44">
        <f t="shared" si="8"/>
        <v>-185.66985448016212</v>
      </c>
      <c r="AN44">
        <f t="shared" si="26"/>
        <v>0</v>
      </c>
      <c r="AO44">
        <f t="shared" si="26"/>
        <v>0</v>
      </c>
      <c r="AP44">
        <f t="shared" si="26"/>
        <v>-3.239893828927053E-5</v>
      </c>
      <c r="AQ44">
        <f t="shared" si="26"/>
        <v>-1.3960426955614207</v>
      </c>
      <c r="AR44">
        <f t="shared" si="26"/>
        <v>-1.39607509449971</v>
      </c>
      <c r="AS44">
        <f t="shared" si="26"/>
        <v>-0.22170888046982948</v>
      </c>
      <c r="AT44">
        <f t="shared" si="26"/>
        <v>-0.16378428809681075</v>
      </c>
      <c r="AU44">
        <f t="shared" si="23"/>
        <v>-1.7815682630663503</v>
      </c>
      <c r="AW44">
        <v>41</v>
      </c>
      <c r="AX44">
        <f>IF(Z44&gt;0, (R44*SUMPRODUCT(K44:$K$98, X44:$X$98)-K44*$AZ$3)/Z44, 0)</f>
        <v>-817182.12679509248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250000</v>
      </c>
      <c r="S45">
        <f t="shared" si="1"/>
        <v>-3079942.3672977095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-220.73873754613038</v>
      </c>
      <c r="AC45">
        <f t="shared" si="2"/>
        <v>-198.27542899412637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-50.761068774000009</v>
      </c>
      <c r="AI45">
        <f t="shared" si="25"/>
        <v>-50.761873478298618</v>
      </c>
      <c r="AJ45">
        <f t="shared" si="7"/>
        <v>-22.463308552004008</v>
      </c>
      <c r="AK45">
        <f t="shared" si="22"/>
        <v>-15.451711628229129</v>
      </c>
      <c r="AL45">
        <f t="shared" si="8"/>
        <v>-88.676893658531753</v>
      </c>
      <c r="AN45">
        <f t="shared" si="26"/>
        <v>0</v>
      </c>
      <c r="AO45">
        <f t="shared" si="26"/>
        <v>0</v>
      </c>
      <c r="AP45">
        <f t="shared" si="26"/>
        <v>-6.8941284227960727E-6</v>
      </c>
      <c r="AQ45">
        <f t="shared" si="26"/>
        <v>-0.43488437630082533</v>
      </c>
      <c r="AR45">
        <f t="shared" si="26"/>
        <v>-0.43489127042924813</v>
      </c>
      <c r="AS45">
        <f t="shared" si="26"/>
        <v>-0.19244949259805466</v>
      </c>
      <c r="AT45">
        <f t="shared" si="26"/>
        <v>-0.13237916648564524</v>
      </c>
      <c r="AU45">
        <f t="shared" si="23"/>
        <v>-0.75971992951294798</v>
      </c>
      <c r="AW45">
        <v>42</v>
      </c>
      <c r="AX45">
        <f>IF(Z45&gt;0, (R45*SUMPRODUCT(K45:$K$98, X45:$X$98)-K45*$AZ$3)/Z45, 0)</f>
        <v>-3079942.3672977095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250000</v>
      </c>
      <c r="S46">
        <f t="shared" si="1"/>
        <v>-11664210.146279851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-198.27542899412637</v>
      </c>
      <c r="AC46">
        <f t="shared" si="2"/>
        <v>-177.40732118510095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-12.13075903226051</v>
      </c>
      <c r="AI46">
        <f t="shared" si="25"/>
        <v>-12.130949151564518</v>
      </c>
      <c r="AJ46">
        <f t="shared" si="7"/>
        <v>-20.868107809025418</v>
      </c>
      <c r="AK46">
        <f t="shared" si="22"/>
        <v>-13.879280029588847</v>
      </c>
      <c r="AL46">
        <f t="shared" si="8"/>
        <v>-46.878336990178788</v>
      </c>
      <c r="AN46">
        <f t="shared" si="26"/>
        <v>0</v>
      </c>
      <c r="AO46">
        <f t="shared" si="26"/>
        <v>0</v>
      </c>
      <c r="AP46">
        <f t="shared" si="26"/>
        <v>-1.4542907470932873E-6</v>
      </c>
      <c r="AQ46">
        <f t="shared" si="26"/>
        <v>-9.2792526818279111E-2</v>
      </c>
      <c r="AR46">
        <f t="shared" si="26"/>
        <v>-9.2793981109026202E-2</v>
      </c>
      <c r="AS46">
        <f t="shared" si="26"/>
        <v>-0.15962764146629752</v>
      </c>
      <c r="AT46">
        <f t="shared" si="26"/>
        <v>-0.10616759107480481</v>
      </c>
      <c r="AU46">
        <f t="shared" si="23"/>
        <v>-0.35858921365012858</v>
      </c>
      <c r="AW46">
        <v>43</v>
      </c>
      <c r="AX46">
        <f>IF(Z46&gt;0, (R46*SUMPRODUCT(K46:$K$98, X46:$X$98)-K46*$AZ$3)/Z46, 0)</f>
        <v>-11664210.146279851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250000</v>
      </c>
      <c r="S47">
        <f t="shared" si="1"/>
        <v>-44522959.193152063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-177.40732118510095</v>
      </c>
      <c r="AC47">
        <f t="shared" si="2"/>
        <v>-158.47958497502077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-2.8744865920022979</v>
      </c>
      <c r="AI47">
        <f t="shared" si="25"/>
        <v>-2.8745310857836657</v>
      </c>
      <c r="AJ47">
        <f t="shared" si="7"/>
        <v>-18.927736210080184</v>
      </c>
      <c r="AK47">
        <f t="shared" si="22"/>
        <v>-12.418512482957068</v>
      </c>
      <c r="AL47">
        <f t="shared" si="8"/>
        <v>-34.220779778820919</v>
      </c>
      <c r="AN47">
        <f t="shared" si="26"/>
        <v>0</v>
      </c>
      <c r="AO47">
        <f t="shared" si="26"/>
        <v>0</v>
      </c>
      <c r="AP47">
        <f t="shared" si="26"/>
        <v>-3.0388293965886009E-7</v>
      </c>
      <c r="AQ47">
        <f t="shared" si="26"/>
        <v>-1.9632124057221981E-2</v>
      </c>
      <c r="AR47">
        <f t="shared" si="26"/>
        <v>-1.963242794016164E-2</v>
      </c>
      <c r="AS47">
        <f t="shared" si="26"/>
        <v>-0.12927235995205147</v>
      </c>
      <c r="AT47">
        <f t="shared" si="26"/>
        <v>-8.4815764439432118E-2</v>
      </c>
      <c r="AU47">
        <f t="shared" si="23"/>
        <v>-0.23372055233164524</v>
      </c>
      <c r="AW47">
        <v>44</v>
      </c>
      <c r="AX47">
        <f>IF(Z47&gt;0, (R47*SUMPRODUCT(K47:$K$98, X47:$X$98)-K47*$AZ$3)/Z47, 0)</f>
        <v>-44522959.193152063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250000</v>
      </c>
      <c r="S48">
        <f t="shared" si="1"/>
        <v>-171682854.87187544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-158.47958497502077</v>
      </c>
      <c r="AC48">
        <f t="shared" si="2"/>
        <v>-141.51660215541867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-0.67490416472370296</v>
      </c>
      <c r="AI48">
        <f t="shared" si="25"/>
        <v>-0.67491446835902091</v>
      </c>
      <c r="AJ48">
        <f t="shared" si="7"/>
        <v>-16.962982819602104</v>
      </c>
      <c r="AK48">
        <f t="shared" si="22"/>
        <v>-11.093570948251456</v>
      </c>
      <c r="AL48">
        <f t="shared" si="8"/>
        <v>-28.731468236212578</v>
      </c>
      <c r="AN48">
        <f t="shared" si="26"/>
        <v>0</v>
      </c>
      <c r="AO48">
        <f t="shared" si="26"/>
        <v>0</v>
      </c>
      <c r="AP48">
        <f t="shared" si="26"/>
        <v>-6.2831793835125841E-8</v>
      </c>
      <c r="AQ48">
        <f t="shared" si="26"/>
        <v>-4.1155803779809015E-3</v>
      </c>
      <c r="AR48">
        <f t="shared" si="26"/>
        <v>-4.1156432097747371E-3</v>
      </c>
      <c r="AS48">
        <f t="shared" si="26"/>
        <v>-0.1034406407507678</v>
      </c>
      <c r="AT48">
        <f t="shared" si="26"/>
        <v>-6.7648838609632597E-2</v>
      </c>
      <c r="AU48">
        <f t="shared" si="23"/>
        <v>-0.17520512257017512</v>
      </c>
      <c r="AW48">
        <v>45</v>
      </c>
      <c r="AX48">
        <f>IF(Z48&gt;0, (R48*SUMPRODUCT(K48:$K$98, X48:$X$98)-K48*$AZ$3)/Z48, 0)</f>
        <v>-171682854.87187544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250000</v>
      </c>
      <c r="S49">
        <f t="shared" si="1"/>
        <v>-669813727.37295187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-141.51660215541867</v>
      </c>
      <c r="AC49">
        <f t="shared" si="2"/>
        <v>-126.35766867895794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-0.15685048367518867</v>
      </c>
      <c r="AI49">
        <f t="shared" si="25"/>
        <v>-0.15685284174996966</v>
      </c>
      <c r="AJ49">
        <f t="shared" si="7"/>
        <v>-15.158933476460732</v>
      </c>
      <c r="AK49">
        <f t="shared" si="22"/>
        <v>-9.9061621508793074</v>
      </c>
      <c r="AL49">
        <f t="shared" si="8"/>
        <v>-25.221948469090009</v>
      </c>
      <c r="AN49">
        <f t="shared" si="26"/>
        <v>0</v>
      </c>
      <c r="AO49">
        <f t="shared" si="26"/>
        <v>0</v>
      </c>
      <c r="AP49">
        <f t="shared" si="26"/>
        <v>-1.2838921125188392E-8</v>
      </c>
      <c r="AQ49">
        <f t="shared" si="26"/>
        <v>-8.5399793279577823E-4</v>
      </c>
      <c r="AR49">
        <f t="shared" si="26"/>
        <v>-8.5401077171690337E-4</v>
      </c>
      <c r="AS49">
        <f t="shared" si="26"/>
        <v>-8.253527530775473E-2</v>
      </c>
      <c r="AT49">
        <f t="shared" si="26"/>
        <v>-5.3935708711677542E-2</v>
      </c>
      <c r="AU49">
        <f t="shared" si="23"/>
        <v>-0.13732499479114918</v>
      </c>
      <c r="AW49">
        <v>46</v>
      </c>
      <c r="AX49">
        <f>IF(Z49&gt;0, (R49*SUMPRODUCT(K49:$K$98, X49:$X$98)-K49*$AZ$3)/Z49, 0)</f>
        <v>-669813727.37295187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250000</v>
      </c>
      <c r="S50">
        <f t="shared" si="1"/>
        <v>-2644365358.8304954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-126.35766867895794</v>
      </c>
      <c r="AC50">
        <f t="shared" si="2"/>
        <v>-112.82008601899906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-3.6023797245913508E-2</v>
      </c>
      <c r="AI50">
        <f t="shared" si="25"/>
        <v>-3.6024330550084402E-2</v>
      </c>
      <c r="AJ50">
        <f t="shared" si="7"/>
        <v>-13.537582659958872</v>
      </c>
      <c r="AK50">
        <f t="shared" si="22"/>
        <v>-8.8450368075270571</v>
      </c>
      <c r="AL50">
        <f t="shared" si="8"/>
        <v>-22.418643798036015</v>
      </c>
      <c r="AN50">
        <f t="shared" si="26"/>
        <v>0</v>
      </c>
      <c r="AO50">
        <f t="shared" si="26"/>
        <v>0</v>
      </c>
      <c r="AP50">
        <f t="shared" si="26"/>
        <v>-2.5925546192209191E-9</v>
      </c>
      <c r="AQ50">
        <f t="shared" si="26"/>
        <v>-1.7512269179301921E-4</v>
      </c>
      <c r="AR50">
        <f t="shared" si="26"/>
        <v>-1.7512528434763844E-4</v>
      </c>
      <c r="AS50">
        <f t="shared" si="26"/>
        <v>-6.5810328089480688E-2</v>
      </c>
      <c r="AT50">
        <f t="shared" si="26"/>
        <v>-4.2998428071548848E-2</v>
      </c>
      <c r="AU50">
        <f t="shared" si="23"/>
        <v>-0.10898388144537718</v>
      </c>
      <c r="AW50">
        <v>47</v>
      </c>
      <c r="AX50">
        <f>IF(Z50&gt;0, (R50*SUMPRODUCT(K50:$K$98, X50:$X$98)-K50*$AZ$3)/Z50, 0)</f>
        <v>-2644365358.8304954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250000</v>
      </c>
      <c r="S51">
        <f t="shared" si="1"/>
        <v>-10575908113.710604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-112.82008601899906</v>
      </c>
      <c r="AC51">
        <f t="shared" si="2"/>
        <v>-100.7323712685733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-8.1782471285122126E-3</v>
      </c>
      <c r="AI51">
        <f t="shared" si="25"/>
        <v>-8.1783661872849734E-3</v>
      </c>
      <c r="AJ51">
        <f t="shared" si="7"/>
        <v>-12.087714750425761</v>
      </c>
      <c r="AK51">
        <f t="shared" si="22"/>
        <v>-7.8974060213299353</v>
      </c>
      <c r="AL51">
        <f t="shared" si="8"/>
        <v>-19.993299137942984</v>
      </c>
      <c r="AN51">
        <f t="shared" si="26"/>
        <v>0</v>
      </c>
      <c r="AO51">
        <f t="shared" si="26"/>
        <v>0</v>
      </c>
      <c r="AP51">
        <f t="shared" si="26"/>
        <v>-5.1676883361998951E-10</v>
      </c>
      <c r="AQ51">
        <f t="shared" si="26"/>
        <v>-3.5497285345970033E-5</v>
      </c>
      <c r="AR51">
        <f t="shared" si="26"/>
        <v>-3.549780211480365E-5</v>
      </c>
      <c r="AS51">
        <f t="shared" si="26"/>
        <v>-5.2466140107288818E-2</v>
      </c>
      <c r="AT51">
        <f t="shared" si="26"/>
        <v>-3.4278308129718923E-2</v>
      </c>
      <c r="AU51">
        <f t="shared" si="23"/>
        <v>-8.6779946039122563E-2</v>
      </c>
      <c r="AW51">
        <v>48</v>
      </c>
      <c r="AX51">
        <f>IF(Z51&gt;0, (R51*SUMPRODUCT(K51:$K$98, X51:$X$98)-K51*$AZ$3)/Z51, 0)</f>
        <v>-10575908113.710604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250000</v>
      </c>
      <c r="S52">
        <f t="shared" si="1"/>
        <v>-42883773193.614296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-100.7323712685733</v>
      </c>
      <c r="AC52">
        <f t="shared" si="2"/>
        <v>-89.939647950575093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-1.8330415547206248E-3</v>
      </c>
      <c r="AI52">
        <f t="shared" si="25"/>
        <v>-1.8330677708279226E-3</v>
      </c>
      <c r="AJ52">
        <f t="shared" si="7"/>
        <v>-10.79272331799821</v>
      </c>
      <c r="AK52">
        <f t="shared" si="22"/>
        <v>-7.0512659888001314</v>
      </c>
      <c r="AL52">
        <f t="shared" si="8"/>
        <v>-17.84582237456917</v>
      </c>
      <c r="AN52">
        <f t="shared" si="26"/>
        <v>0</v>
      </c>
      <c r="AO52">
        <f t="shared" si="26"/>
        <v>0</v>
      </c>
      <c r="AP52">
        <f t="shared" si="26"/>
        <v>-1.0159798509107796E-10</v>
      </c>
      <c r="AQ52">
        <f t="shared" si="26"/>
        <v>-7.1037750353889684E-6</v>
      </c>
      <c r="AR52">
        <f t="shared" si="26"/>
        <v>-7.1038766333740592E-6</v>
      </c>
      <c r="AS52">
        <f t="shared" si="26"/>
        <v>-4.1826154062252707E-2</v>
      </c>
      <c r="AT52">
        <f t="shared" si="26"/>
        <v>-2.7326498501972055E-2</v>
      </c>
      <c r="AU52">
        <f t="shared" si="23"/>
        <v>-6.9159756440858144E-2</v>
      </c>
      <c r="AW52">
        <v>49</v>
      </c>
      <c r="AX52">
        <f>IF(Z52&gt;0, (R52*SUMPRODUCT(K52:$K$98, X52:$X$98)-K52*$AZ$3)/Z52, 0)</f>
        <v>-42883773193.614296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250000</v>
      </c>
      <c r="S53">
        <f t="shared" si="1"/>
        <v>-176414460858.93085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-89.939647950575093</v>
      </c>
      <c r="AC53">
        <f t="shared" si="2"/>
        <v>-80.303263254989844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-4.0527977381635358E-4</v>
      </c>
      <c r="AI53">
        <f t="shared" si="25"/>
        <v>-4.0528546377388769E-4</v>
      </c>
      <c r="AJ53">
        <f t="shared" si="7"/>
        <v>-9.6363846955852495</v>
      </c>
      <c r="AK53">
        <f t="shared" si="22"/>
        <v>-6.2957753565402568</v>
      </c>
      <c r="AL53">
        <f t="shared" si="8"/>
        <v>-15.932565337589281</v>
      </c>
      <c r="AN53">
        <f t="shared" si="26"/>
        <v>0</v>
      </c>
      <c r="AO53">
        <f t="shared" si="26"/>
        <v>0</v>
      </c>
      <c r="AP53">
        <f t="shared" si="26"/>
        <v>-1.9688285190644481E-11</v>
      </c>
      <c r="AQ53">
        <f t="shared" si="26"/>
        <v>-1.4023415326186669E-6</v>
      </c>
      <c r="AR53">
        <f t="shared" si="26"/>
        <v>-1.4023612209038577E-6</v>
      </c>
      <c r="AS53">
        <f t="shared" si="26"/>
        <v>-3.3343639026588892E-2</v>
      </c>
      <c r="AT53">
        <f t="shared" si="26"/>
        <v>-2.178452474786997E-2</v>
      </c>
      <c r="AU53">
        <f t="shared" si="23"/>
        <v>-5.5129566135679764E-2</v>
      </c>
      <c r="AW53">
        <v>50</v>
      </c>
      <c r="AX53">
        <f>IF(Z53&gt;0, (R53*SUMPRODUCT(K53:$K$98, X53:$X$98)-K53*$AZ$3)/Z53, 0)</f>
        <v>-176414460858.93085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250000</v>
      </c>
      <c r="S54">
        <f t="shared" si="1"/>
        <v>-737226108565.85413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-80.303263254989844</v>
      </c>
      <c r="AC54">
        <f t="shared" si="2"/>
        <v>-71.699343407902518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-8.834726735312354E-5</v>
      </c>
      <c r="AI54">
        <f t="shared" si="25"/>
        <v>-8.8348483047714636E-5</v>
      </c>
      <c r="AJ54">
        <f t="shared" si="7"/>
        <v>-8.6039198470873259</v>
      </c>
      <c r="AK54">
        <f t="shared" si="22"/>
        <v>-5.6212284278492897</v>
      </c>
      <c r="AL54">
        <f t="shared" si="8"/>
        <v>-14.225236623419665</v>
      </c>
      <c r="AN54">
        <f t="shared" si="26"/>
        <v>0</v>
      </c>
      <c r="AO54">
        <f t="shared" si="26"/>
        <v>0</v>
      </c>
      <c r="AP54">
        <f t="shared" si="26"/>
        <v>-3.7558248255211355E-12</v>
      </c>
      <c r="AQ54">
        <f t="shared" si="26"/>
        <v>-2.7294425953847075E-7</v>
      </c>
      <c r="AR54">
        <f t="shared" si="26"/>
        <v>-2.7294801536329631E-7</v>
      </c>
      <c r="AS54">
        <f t="shared" si="26"/>
        <v>-2.6581360150111932E-2</v>
      </c>
      <c r="AT54">
        <f t="shared" si="26"/>
        <v>-1.7366491085722094E-2</v>
      </c>
      <c r="AU54">
        <f t="shared" si="23"/>
        <v>-4.3948124183849392E-2</v>
      </c>
      <c r="AW54">
        <v>51</v>
      </c>
      <c r="AX54">
        <f>IF(Z54&gt;0, (R54*SUMPRODUCT(K54:$K$98, X54:$X$98)-K54*$AZ$3)/Z54, 0)</f>
        <v>-737226108565.85413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250000</v>
      </c>
      <c r="S55">
        <f t="shared" si="1"/>
        <v>-3131844612954.4038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-71.699343407902518</v>
      </c>
      <c r="AC55">
        <f t="shared" si="2"/>
        <v>-64.017271136713887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-1.8960563937768304E-5</v>
      </c>
      <c r="AI55">
        <f t="shared" si="25"/>
        <v>-1.89608194472166E-5</v>
      </c>
      <c r="AJ55">
        <f t="shared" si="7"/>
        <v>-7.6820722711886305</v>
      </c>
      <c r="AK55">
        <f t="shared" si="22"/>
        <v>-5.0189540385531766</v>
      </c>
      <c r="AL55">
        <f t="shared" si="8"/>
        <v>-12.701045270561254</v>
      </c>
      <c r="AN55">
        <f t="shared" si="26"/>
        <v>0</v>
      </c>
      <c r="AO55">
        <f t="shared" si="26"/>
        <v>0</v>
      </c>
      <c r="AP55">
        <f t="shared" si="26"/>
        <v>-7.0480631291715095E-13</v>
      </c>
      <c r="AQ55">
        <f t="shared" si="26"/>
        <v>-5.2301491192834185E-8</v>
      </c>
      <c r="AR55">
        <f t="shared" si="26"/>
        <v>-5.2302195999147101E-8</v>
      </c>
      <c r="AS55">
        <f t="shared" si="26"/>
        <v>-2.1190500269559948E-2</v>
      </c>
      <c r="AT55">
        <f t="shared" si="26"/>
        <v>-1.3844460602869871E-2</v>
      </c>
      <c r="AU55">
        <f t="shared" si="23"/>
        <v>-3.5035013174625818E-2</v>
      </c>
      <c r="AW55">
        <v>52</v>
      </c>
      <c r="AX55">
        <f>IF(Z55&gt;0, (R55*SUMPRODUCT(K55:$K$98, X55:$X$98)-K55*$AZ$3)/Z55, 0)</f>
        <v>-3131844612954.4038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250000</v>
      </c>
      <c r="S56">
        <f t="shared" si="1"/>
        <v>-13542056501261.225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-64.017271136713887</v>
      </c>
      <c r="AC56">
        <f t="shared" si="2"/>
        <v>-57.158277846039567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-4.0038877082900459E-6</v>
      </c>
      <c r="AI56">
        <f t="shared" si="25"/>
        <v>-4.0039404682584456E-6</v>
      </c>
      <c r="AJ56">
        <f t="shared" si="7"/>
        <v>-6.8589932906743201</v>
      </c>
      <c r="AK56">
        <f t="shared" si="22"/>
        <v>-4.4812089795699723</v>
      </c>
      <c r="AL56">
        <f t="shared" si="8"/>
        <v>-11.34020627418476</v>
      </c>
      <c r="AN56">
        <f t="shared" si="26"/>
        <v>0</v>
      </c>
      <c r="AO56">
        <f t="shared" si="26"/>
        <v>0</v>
      </c>
      <c r="AP56">
        <f t="shared" si="26"/>
        <v>-1.2994193367310272E-13</v>
      </c>
      <c r="AQ56">
        <f t="shared" si="26"/>
        <v>-9.8611300727518632E-9</v>
      </c>
      <c r="AR56">
        <f t="shared" si="26"/>
        <v>-9.8612600146855362E-9</v>
      </c>
      <c r="AS56">
        <f t="shared" si="26"/>
        <v>-1.6892937548530287E-2</v>
      </c>
      <c r="AT56">
        <f t="shared" si="26"/>
        <v>-1.1036719271429175E-2</v>
      </c>
      <c r="AU56">
        <f t="shared" si="23"/>
        <v>-2.7929666681219475E-2</v>
      </c>
      <c r="AW56">
        <v>53</v>
      </c>
      <c r="AX56">
        <f>IF(Z56&gt;0, (R56*SUMPRODUCT(K56:$K$98, X56:$X$98)-K56*$AZ$3)/Z56, 0)</f>
        <v>-13542056501261.225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250000</v>
      </c>
      <c r="S57">
        <f t="shared" si="1"/>
        <v>-59683651198375.063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-57.158277846039567</v>
      </c>
      <c r="AC57">
        <f t="shared" si="2"/>
        <v>-51.03417665681517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-8.3087787617088028E-7</v>
      </c>
      <c r="AI57">
        <f t="shared" si="25"/>
        <v>-8.3088856464578764E-7</v>
      </c>
      <c r="AJ57">
        <f t="shared" si="7"/>
        <v>-6.1241011892243975</v>
      </c>
      <c r="AK57">
        <f t="shared" si="22"/>
        <v>-4.0010794492227699</v>
      </c>
      <c r="AL57">
        <f t="shared" si="8"/>
        <v>-10.125181469335732</v>
      </c>
      <c r="AN57">
        <f t="shared" si="26"/>
        <v>0</v>
      </c>
      <c r="AO57">
        <f t="shared" si="26"/>
        <v>0</v>
      </c>
      <c r="AP57">
        <f t="shared" si="26"/>
        <v>-2.350404001493745E-14</v>
      </c>
      <c r="AQ57">
        <f t="shared" si="26"/>
        <v>-1.827106955707888E-9</v>
      </c>
      <c r="AR57">
        <f t="shared" si="26"/>
        <v>-1.8271304597479031E-9</v>
      </c>
      <c r="AS57">
        <f t="shared" si="26"/>
        <v>-1.3466946468544086E-2</v>
      </c>
      <c r="AT57">
        <f t="shared" si="26"/>
        <v>-8.7984050384214765E-3</v>
      </c>
      <c r="AU57">
        <f t="shared" si="23"/>
        <v>-2.2265353334096023E-2</v>
      </c>
      <c r="AW57">
        <v>54</v>
      </c>
      <c r="AX57">
        <f>IF(Z57&gt;0, (R57*SUMPRODUCT(K57:$K$98, X57:$X$98)-K57*$AZ$3)/Z57, 0)</f>
        <v>-59683651198375.063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250000</v>
      </c>
      <c r="S58">
        <f t="shared" si="1"/>
        <v>-268306471613324.53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-51.03417665681517</v>
      </c>
      <c r="AC58">
        <f t="shared" si="2"/>
        <v>-45.566229159458757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-1.6917454441360655E-7</v>
      </c>
      <c r="AI58">
        <f t="shared" si="25"/>
        <v>-1.691766672765441E-7</v>
      </c>
      <c r="AJ58">
        <f t="shared" si="7"/>
        <v>-5.4679474973564126</v>
      </c>
      <c r="AK58">
        <f t="shared" si="22"/>
        <v>-3.5723923659770622</v>
      </c>
      <c r="AL58">
        <f t="shared" si="8"/>
        <v>-9.0403400325101426</v>
      </c>
      <c r="AN58">
        <f t="shared" si="26"/>
        <v>0</v>
      </c>
      <c r="AO58">
        <f t="shared" si="26"/>
        <v>0</v>
      </c>
      <c r="AP58">
        <f t="shared" si="26"/>
        <v>-4.1680287699036448E-15</v>
      </c>
      <c r="AQ58">
        <f t="shared" si="26"/>
        <v>-3.3215727486599977E-10</v>
      </c>
      <c r="AR58">
        <f t="shared" si="26"/>
        <v>-3.3216144289476966E-10</v>
      </c>
      <c r="AS58">
        <f t="shared" si="26"/>
        <v>-1.0735767287730274E-2</v>
      </c>
      <c r="AT58">
        <f t="shared" si="26"/>
        <v>-7.0140346300208833E-3</v>
      </c>
      <c r="AU58">
        <f t="shared" si="23"/>
        <v>-1.77498022499126E-2</v>
      </c>
      <c r="AW58">
        <v>55</v>
      </c>
      <c r="AX58">
        <f>IF(Z58&gt;0, (R58*SUMPRODUCT(K58:$K$98, X58:$X$98)-K58*$AZ$3)/Z58, 0)</f>
        <v>-268306471613324.53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250000</v>
      </c>
      <c r="S59">
        <f t="shared" si="1"/>
        <v>-1231928687696462.8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-45.566229159458757</v>
      </c>
      <c r="AC59">
        <f t="shared" si="2"/>
        <v>-40.68413317837706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-3.3776499424655674E-8</v>
      </c>
      <c r="AI59">
        <f t="shared" si="25"/>
        <v>-3.3776912233992617E-8</v>
      </c>
      <c r="AJ59">
        <f t="shared" si="7"/>
        <v>-4.8820959810816973</v>
      </c>
      <c r="AK59">
        <f t="shared" si="22"/>
        <v>-3.1896360411621134</v>
      </c>
      <c r="AL59">
        <f t="shared" si="8"/>
        <v>-8.0717320560207231</v>
      </c>
      <c r="AN59">
        <f t="shared" si="26"/>
        <v>0</v>
      </c>
      <c r="AO59">
        <f t="shared" si="26"/>
        <v>0</v>
      </c>
      <c r="AP59">
        <f t="shared" si="26"/>
        <v>-7.236694550003242E-16</v>
      </c>
      <c r="AQ59">
        <f t="shared" si="26"/>
        <v>-5.9211405225075804E-11</v>
      </c>
      <c r="AR59">
        <f t="shared" si="26"/>
        <v>-5.9212128894530791E-11</v>
      </c>
      <c r="AS59">
        <f t="shared" si="26"/>
        <v>-8.5584879548686165E-3</v>
      </c>
      <c r="AT59">
        <f t="shared" si="26"/>
        <v>-5.5915454641783605E-3</v>
      </c>
      <c r="AU59">
        <f t="shared" si="23"/>
        <v>-1.4150033478259107E-2</v>
      </c>
      <c r="AW59">
        <v>56</v>
      </c>
      <c r="AX59">
        <f>IF(Z59&gt;0, (R59*SUMPRODUCT(K59:$K$98, X59:$X$98)-K59*$AZ$3)/Z59, 0)</f>
        <v>-1231928687696462.8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250000</v>
      </c>
      <c r="S60">
        <f t="shared" si="1"/>
        <v>-5780704947438755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-40.68413317837706</v>
      </c>
      <c r="AC60">
        <f t="shared" si="2"/>
        <v>-36.325118909316771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-6.6026608091575163E-9</v>
      </c>
      <c r="AI60">
        <f t="shared" si="25"/>
        <v>-6.6027393573606329E-9</v>
      </c>
      <c r="AJ60">
        <f t="shared" si="7"/>
        <v>-4.3590142690602889</v>
      </c>
      <c r="AK60">
        <f t="shared" si="22"/>
        <v>-2.8478893224863944</v>
      </c>
      <c r="AL60">
        <f t="shared" si="8"/>
        <v>-7.2069035981494229</v>
      </c>
      <c r="AN60">
        <f t="shared" si="26"/>
        <v>0</v>
      </c>
      <c r="AO60">
        <f t="shared" si="26"/>
        <v>0</v>
      </c>
      <c r="AP60">
        <f t="shared" si="26"/>
        <v>-1.2294445957884808E-16</v>
      </c>
      <c r="AQ60">
        <f t="shared" si="26"/>
        <v>-1.0334552959321625E-11</v>
      </c>
      <c r="AR60">
        <f t="shared" si="26"/>
        <v>-1.0334675903781205E-11</v>
      </c>
      <c r="AS60">
        <f t="shared" si="26"/>
        <v>-6.8227741990869095E-3</v>
      </c>
      <c r="AT60">
        <f t="shared" si="26"/>
        <v>-4.4575458101228189E-3</v>
      </c>
      <c r="AU60">
        <f t="shared" si="23"/>
        <v>-1.1280320019544404E-2</v>
      </c>
      <c r="AW60">
        <v>57</v>
      </c>
      <c r="AX60">
        <f>IF(Z60&gt;0, (R60*SUMPRODUCT(K60:$K$98, X60:$X$98)-K60*$AZ$3)/Z60, 0)</f>
        <v>-5780704947438755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250000</v>
      </c>
      <c r="S61">
        <f t="shared" si="1"/>
        <v>-2.7724703226422444E+16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-36.325118909316771</v>
      </c>
      <c r="AC61">
        <f t="shared" si="2"/>
        <v>-32.433141883327536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-1.2627973517515407E-9</v>
      </c>
      <c r="AI61">
        <f t="shared" si="25"/>
        <v>-1.2628119746050381E-9</v>
      </c>
      <c r="AJ61">
        <f t="shared" si="7"/>
        <v>-3.8919770259892346</v>
      </c>
      <c r="AK61">
        <f t="shared" si="22"/>
        <v>-2.542758323652174</v>
      </c>
      <c r="AL61">
        <f t="shared" si="8"/>
        <v>-6.4347353509042211</v>
      </c>
      <c r="AN61">
        <f t="shared" si="26"/>
        <v>0</v>
      </c>
      <c r="AO61">
        <f t="shared" si="26"/>
        <v>0</v>
      </c>
      <c r="AP61">
        <f t="shared" si="26"/>
        <v>-2.0435572741898827E-17</v>
      </c>
      <c r="AQ61">
        <f t="shared" si="26"/>
        <v>-1.764770955573802E-12</v>
      </c>
      <c r="AR61">
        <f t="shared" si="26"/>
        <v>-1.7647913911465437E-12</v>
      </c>
      <c r="AS61">
        <f t="shared" si="26"/>
        <v>-5.4390738194846121E-3</v>
      </c>
      <c r="AT61">
        <f t="shared" si="26"/>
        <v>-3.5535282287381554E-3</v>
      </c>
      <c r="AU61">
        <f t="shared" si="23"/>
        <v>-8.9926020499875598E-3</v>
      </c>
      <c r="AW61">
        <v>58</v>
      </c>
      <c r="AX61">
        <f>IF(Z61&gt;0, (R61*SUMPRODUCT(K61:$K$98, X61:$X$98)-K61*$AZ$3)/Z61, 0)</f>
        <v>-2.7724703226422444E+16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250000</v>
      </c>
      <c r="S62">
        <f t="shared" si="1"/>
        <v>-1.3604752225407734E+17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-32.433141883327536</v>
      </c>
      <c r="AC62">
        <f t="shared" si="2"/>
        <v>-28.958162395829696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-2.3631917732434491E-10</v>
      </c>
      <c r="AI62">
        <f t="shared" si="25"/>
        <v>-2.3632183799044121E-10</v>
      </c>
      <c r="AJ62">
        <f t="shared" si="7"/>
        <v>-3.4749794874978406</v>
      </c>
      <c r="AK62">
        <f t="shared" si="22"/>
        <v>-2.2703199318329279</v>
      </c>
      <c r="AL62">
        <f t="shared" si="8"/>
        <v>-5.7452994195670897</v>
      </c>
      <c r="AN62">
        <f t="shared" si="26"/>
        <v>0</v>
      </c>
      <c r="AO62">
        <f t="shared" si="26"/>
        <v>0</v>
      </c>
      <c r="AP62">
        <f t="shared" si="26"/>
        <v>-3.3199155619580716E-18</v>
      </c>
      <c r="AQ62">
        <f t="shared" si="26"/>
        <v>-2.9487342116226429E-13</v>
      </c>
      <c r="AR62">
        <f t="shared" si="26"/>
        <v>-2.9487674107782619E-13</v>
      </c>
      <c r="AS62">
        <f t="shared" si="26"/>
        <v>-4.3359963484504759E-3</v>
      </c>
      <c r="AT62">
        <f t="shared" si="26"/>
        <v>-2.8328509476555652E-3</v>
      </c>
      <c r="AU62">
        <f t="shared" si="23"/>
        <v>-7.1688472964009167E-3</v>
      </c>
      <c r="AW62">
        <v>59</v>
      </c>
      <c r="AX62">
        <f>IF(Z62&gt;0, (R62*SUMPRODUCT(K62:$K$98, X62:$X$98)-K62*$AZ$3)/Z62, 0)</f>
        <v>-1.3604752225407734E+17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250000</v>
      </c>
      <c r="S63">
        <f t="shared" si="1"/>
        <v>-6.836989471290249E+17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-28.958162395829696</v>
      </c>
      <c r="AC63">
        <f t="shared" si="2"/>
        <v>-25.855502139133915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-4.3226917112723243E-11</v>
      </c>
      <c r="AI63">
        <f t="shared" si="25"/>
        <v>-4.3227389826302949E-11</v>
      </c>
      <c r="AJ63">
        <f t="shared" si="7"/>
        <v>-3.1026602566957813</v>
      </c>
      <c r="AK63">
        <f t="shared" si="22"/>
        <v>-2.0270713677080789</v>
      </c>
      <c r="AL63">
        <f t="shared" si="8"/>
        <v>-5.1297316244470874</v>
      </c>
      <c r="AN63">
        <f t="shared" si="26"/>
        <v>0</v>
      </c>
      <c r="AO63">
        <f t="shared" si="26"/>
        <v>0</v>
      </c>
      <c r="AP63">
        <f t="shared" si="26"/>
        <v>-5.2664348781620491E-19</v>
      </c>
      <c r="AQ63">
        <f t="shared" si="26"/>
        <v>-4.815849464257753E-14</v>
      </c>
      <c r="AR63">
        <f t="shared" si="26"/>
        <v>-4.8159021286065343E-14</v>
      </c>
      <c r="AS63">
        <f t="shared" si="26"/>
        <v>-3.456629742069727E-3</v>
      </c>
      <c r="AT63">
        <f t="shared" si="26"/>
        <v>-2.2583314314857427E-3</v>
      </c>
      <c r="AU63">
        <f t="shared" si="23"/>
        <v>-5.7149611736036282E-3</v>
      </c>
      <c r="AW63">
        <v>60</v>
      </c>
      <c r="AX63">
        <f>IF(Z63&gt;0, (R63*SUMPRODUCT(K63:$K$98, X63:$X$98)-K63*$AZ$3)/Z63, 0)</f>
        <v>-6.836989471290249E+17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250000</v>
      </c>
      <c r="S64">
        <f t="shared" si="1"/>
        <v>-3.5217439716655652E+18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-25.855502139133915</v>
      </c>
      <c r="AC64">
        <f t="shared" si="2"/>
        <v>-23.08526976708389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-7.7209619808278289E-12</v>
      </c>
      <c r="AI64">
        <f t="shared" si="25"/>
        <v>-7.7210439191726978E-12</v>
      </c>
      <c r="AJ64">
        <f t="shared" si="7"/>
        <v>-2.7702323720500246</v>
      </c>
      <c r="AK64">
        <f t="shared" si="22"/>
        <v>-1.8098851497393742</v>
      </c>
      <c r="AL64">
        <f t="shared" si="8"/>
        <v>-4.5801175217971197</v>
      </c>
      <c r="AN64">
        <f t="shared" si="26"/>
        <v>0</v>
      </c>
      <c r="AO64">
        <f t="shared" si="26"/>
        <v>0</v>
      </c>
      <c r="AP64">
        <f t="shared" si="26"/>
        <v>-8.1505666697304091E-20</v>
      </c>
      <c r="AQ64">
        <f t="shared" si="26"/>
        <v>-7.6801911828046818E-15</v>
      </c>
      <c r="AR64">
        <f t="shared" si="26"/>
        <v>-7.68027268847138E-15</v>
      </c>
      <c r="AS64">
        <f t="shared" si="26"/>
        <v>-2.7556040673389678E-3</v>
      </c>
      <c r="AT64">
        <f t="shared" si="26"/>
        <v>-1.8003279906614836E-3</v>
      </c>
      <c r="AU64">
        <f t="shared" si="23"/>
        <v>-4.5559320580081317E-3</v>
      </c>
      <c r="AW64">
        <v>61</v>
      </c>
      <c r="AX64">
        <f>IF(Z64&gt;0, (R64*SUMPRODUCT(K64:$K$98, X64:$X$98)-K64*$AZ$3)/Z64, 0)</f>
        <v>-3.5217439716655652E+18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250000</v>
      </c>
      <c r="S65">
        <f t="shared" si="1"/>
        <v>-1.86075208615151E+19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-23.08526976708389</v>
      </c>
      <c r="AC65">
        <f t="shared" si="2"/>
        <v>-20.611848006324909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-1.3454502360835766E-12</v>
      </c>
      <c r="AI65">
        <f t="shared" si="25"/>
        <v>-1.3454640825331921E-12</v>
      </c>
      <c r="AJ65">
        <f t="shared" si="7"/>
        <v>-2.4734217607589812</v>
      </c>
      <c r="AK65">
        <f t="shared" si="22"/>
        <v>-1.6159688836958725</v>
      </c>
      <c r="AL65">
        <f t="shared" si="8"/>
        <v>-4.0893906444561994</v>
      </c>
      <c r="AN65">
        <f t="shared" si="26"/>
        <v>0</v>
      </c>
      <c r="AO65">
        <f t="shared" si="26"/>
        <v>0</v>
      </c>
      <c r="AP65">
        <f t="shared" si="26"/>
        <v>-1.2297618727812173E-20</v>
      </c>
      <c r="AQ65">
        <f t="shared" si="26"/>
        <v>-1.1949513759853823E-15</v>
      </c>
      <c r="AR65">
        <f t="shared" si="26"/>
        <v>-1.1949636736041102E-15</v>
      </c>
      <c r="AS65">
        <f t="shared" si="26"/>
        <v>-2.1967506914373418E-3</v>
      </c>
      <c r="AT65">
        <f t="shared" si="26"/>
        <v>-1.4352104517390675E-3</v>
      </c>
      <c r="AU65">
        <f t="shared" si="23"/>
        <v>-3.6319611431776047E-3</v>
      </c>
      <c r="AW65">
        <v>62</v>
      </c>
      <c r="AX65">
        <f>IF(Z65&gt;0, (R65*SUMPRODUCT(K65:$K$98, X65:$X$98)-K65*$AZ$3)/Z65, 0)</f>
        <v>-1.86075208615151E+19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250000</v>
      </c>
      <c r="S66">
        <f t="shared" si="1"/>
        <v>-1.009266671588533E+20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-20.611848006324909</v>
      </c>
      <c r="AC66">
        <f t="shared" si="2"/>
        <v>-18.403435719932954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-2.2857354503699355E-13</v>
      </c>
      <c r="AI66">
        <f t="shared" si="25"/>
        <v>-2.2857582434486107E-13</v>
      </c>
      <c r="AJ66">
        <f t="shared" si="7"/>
        <v>-2.2084122863919546</v>
      </c>
      <c r="AK66">
        <f t="shared" si="22"/>
        <v>-1.4428293604427438</v>
      </c>
      <c r="AL66">
        <f t="shared" si="8"/>
        <v>-3.6512416468349271</v>
      </c>
      <c r="AN66">
        <f t="shared" si="26"/>
        <v>0</v>
      </c>
      <c r="AO66">
        <f t="shared" si="26"/>
        <v>0</v>
      </c>
      <c r="AP66">
        <f t="shared" si="26"/>
        <v>-1.8074552822796398E-21</v>
      </c>
      <c r="AQ66">
        <f t="shared" si="26"/>
        <v>-1.8125522543537244E-16</v>
      </c>
      <c r="AR66">
        <f t="shared" si="26"/>
        <v>-1.8125703289065472E-16</v>
      </c>
      <c r="AS66">
        <f t="shared" si="26"/>
        <v>-1.7512362017198253E-3</v>
      </c>
      <c r="AT66">
        <f t="shared" si="26"/>
        <v>-1.1441409851236193E-3</v>
      </c>
      <c r="AU66">
        <f t="shared" si="23"/>
        <v>-2.8953771868436258E-3</v>
      </c>
      <c r="AW66">
        <v>63</v>
      </c>
      <c r="AX66">
        <f>IF(Z66&gt;0, (R66*SUMPRODUCT(K66:$K$98, X66:$X$98)-K66*$AZ$3)/Z66, 0)</f>
        <v>-1.009266671588533E+20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7">$C$6</f>
        <v>250000</v>
      </c>
      <c r="S67">
        <f t="shared" ref="S67:S79" si="28">AX67</f>
        <v>-5.6247198536669063E+20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-18.403435719932954</v>
      </c>
      <c r="AC67">
        <f t="shared" ref="AC67:AC79" si="29">S67*Z67</f>
        <v>-16.431639035654424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-3.6516572076345717E-19</v>
      </c>
      <c r="AH67">
        <f t="shared" ref="AH67:AH79" si="32">-X67*R67</f>
        <v>-3.7826981361904489E-14</v>
      </c>
      <c r="AI67">
        <f t="shared" ref="AI67:AI79" si="33">SUM(AE67:AH67)</f>
        <v>-3.7827346527625255E-14</v>
      </c>
      <c r="AJ67">
        <f t="shared" ref="AJ67:AJ79" si="34">AB67-AC67</f>
        <v>-1.9717966842785302</v>
      </c>
      <c r="AK67">
        <f t="shared" si="22"/>
        <v>-1.288240500395307</v>
      </c>
      <c r="AL67">
        <f t="shared" ref="AL67:AL79" si="35">SUM(AI67:AK67)</f>
        <v>-3.2600371846738749</v>
      </c>
      <c r="AN67">
        <f t="shared" ref="AN67:AT79" si="36">AE67*$K67</f>
        <v>0</v>
      </c>
      <c r="AO67">
        <f t="shared" si="36"/>
        <v>0</v>
      </c>
      <c r="AP67">
        <f t="shared" si="36"/>
        <v>-2.5854524285896396E-22</v>
      </c>
      <c r="AQ67">
        <f t="shared" si="36"/>
        <v>-2.6782322454550067E-17</v>
      </c>
      <c r="AR67">
        <f t="shared" si="36"/>
        <v>-2.678258099979293E-17</v>
      </c>
      <c r="AS67">
        <f t="shared" si="36"/>
        <v>-1.396074778156748E-3</v>
      </c>
      <c r="AT67">
        <f t="shared" si="36"/>
        <v>-9.121021883957424E-4</v>
      </c>
      <c r="AU67">
        <f t="shared" si="23"/>
        <v>-2.3081769665525172E-3</v>
      </c>
      <c r="AW67">
        <v>64</v>
      </c>
      <c r="AX67">
        <f>IF(Z67&gt;0, (R67*SUMPRODUCT(K67:$K$98, X67:$X$98)-K67*$AZ$3)/Z67, 0)</f>
        <v>-5.6247198536669063E+20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12.5</v>
      </c>
      <c r="R68">
        <f t="shared" si="27"/>
        <v>250000</v>
      </c>
      <c r="S68">
        <f t="shared" si="28"/>
        <v>-3.2234339382716043E+21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-16.431639035654424</v>
      </c>
      <c r="AC68">
        <f t="shared" si="29"/>
        <v>-14.671106281834307</v>
      </c>
      <c r="AE68">
        <f t="shared" si="30"/>
        <v>0</v>
      </c>
      <c r="AF68">
        <f t="shared" si="31"/>
        <v>0</v>
      </c>
      <c r="AG68">
        <f t="shared" si="31"/>
        <v>-5.6892380000584526E-20</v>
      </c>
      <c r="AH68">
        <f t="shared" si="32"/>
        <v>-6.0924336711047614E-15</v>
      </c>
      <c r="AI68">
        <f t="shared" si="33"/>
        <v>-6.0924905634847619E-15</v>
      </c>
      <c r="AJ68">
        <f t="shared" si="34"/>
        <v>-1.760532753820117</v>
      </c>
      <c r="AK68">
        <f t="shared" si="22"/>
        <v>-1.1502147324958099</v>
      </c>
      <c r="AL68">
        <f t="shared" si="35"/>
        <v>-2.9107474863159331</v>
      </c>
      <c r="AN68">
        <f t="shared" si="36"/>
        <v>0</v>
      </c>
      <c r="AO68">
        <f t="shared" si="36"/>
        <v>0</v>
      </c>
      <c r="AP68">
        <f t="shared" si="36"/>
        <v>-3.5965212328124469E-23</v>
      </c>
      <c r="AQ68">
        <f t="shared" si="36"/>
        <v>-3.8514062968370514E-18</v>
      </c>
      <c r="AR68">
        <f t="shared" si="36"/>
        <v>-3.8514422620493796E-18</v>
      </c>
      <c r="AS68">
        <f t="shared" si="36"/>
        <v>-1.1129422657499589E-3</v>
      </c>
      <c r="AT68">
        <f t="shared" si="36"/>
        <v>-7.2712228028997327E-4</v>
      </c>
      <c r="AU68">
        <f t="shared" si="23"/>
        <v>-1.8400645460399361E-3</v>
      </c>
      <c r="AW68">
        <v>65</v>
      </c>
      <c r="AX68">
        <f>IF(Z68&gt;0, (R68*SUMPRODUCT(K68:$K$98, X68:$X$98)-K68*$AZ$3)/Z68, 0)</f>
        <v>-3.2234339382716043E+21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7"/>
        <v>250000</v>
      </c>
      <c r="S69">
        <f t="shared" si="28"/>
        <v>-1.9008667094978866E+22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-14.671106281834307</v>
      </c>
      <c r="AC69">
        <f t="shared" si="29"/>
        <v>-13.099202037352059</v>
      </c>
      <c r="AE69">
        <f t="shared" si="30"/>
        <v>0</v>
      </c>
      <c r="AF69">
        <f t="shared" si="31"/>
        <v>0</v>
      </c>
      <c r="AG69">
        <f t="shared" si="31"/>
        <v>-8.6139667052274601E-21</v>
      </c>
      <c r="AH69">
        <f t="shared" si="32"/>
        <v>-9.5418978990702433E-16</v>
      </c>
      <c r="AI69">
        <f t="shared" si="33"/>
        <v>-9.5419840387372957E-16</v>
      </c>
      <c r="AJ69">
        <f t="shared" si="34"/>
        <v>-1.5719042444822477</v>
      </c>
      <c r="AK69">
        <f t="shared" si="22"/>
        <v>-1.0269774397284015</v>
      </c>
      <c r="AL69">
        <f t="shared" si="35"/>
        <v>-2.5988816842106504</v>
      </c>
      <c r="AN69">
        <f t="shared" si="36"/>
        <v>0</v>
      </c>
      <c r="AO69">
        <f t="shared" si="36"/>
        <v>0</v>
      </c>
      <c r="AP69">
        <f t="shared" si="36"/>
        <v>-4.861985872300181E-24</v>
      </c>
      <c r="AQ69">
        <f t="shared" si="36"/>
        <v>-5.3857385764048245E-19</v>
      </c>
      <c r="AR69">
        <f t="shared" si="36"/>
        <v>-5.3857871962635485E-19</v>
      </c>
      <c r="AS69">
        <f t="shared" si="36"/>
        <v>-8.872307603236282E-4</v>
      </c>
      <c r="AT69">
        <f t="shared" si="36"/>
        <v>-5.7965743007810358E-4</v>
      </c>
      <c r="AU69">
        <f t="shared" si="23"/>
        <v>-1.4668881904017325E-3</v>
      </c>
      <c r="AW69">
        <v>66</v>
      </c>
      <c r="AX69">
        <f>IF(Z69&gt;0, (R69*SUMPRODUCT(K69:$K$98, X69:$X$98)-K69*$AZ$3)/Z69, 0)</f>
        <v>-1.9008667094978866E+22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12.5</v>
      </c>
      <c r="R70">
        <f t="shared" si="27"/>
        <v>250000</v>
      </c>
      <c r="S70">
        <f t="shared" si="28"/>
        <v>-1.1600002804955838E+23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-13.099202037352059</v>
      </c>
      <c r="AC70">
        <f t="shared" si="29"/>
        <v>-11.695716104778624</v>
      </c>
      <c r="AE70">
        <f t="shared" si="30"/>
        <v>0</v>
      </c>
      <c r="AF70">
        <f t="shared" si="31"/>
        <v>0</v>
      </c>
      <c r="AG70">
        <f t="shared" si="31"/>
        <v>-1.2603139306765829E-21</v>
      </c>
      <c r="AH70">
        <f t="shared" si="32"/>
        <v>-1.4535026214997205E-16</v>
      </c>
      <c r="AI70">
        <f t="shared" si="33"/>
        <v>-1.4535152246390272E-16</v>
      </c>
      <c r="AJ70">
        <f t="shared" si="34"/>
        <v>-1.4034859325734352</v>
      </c>
      <c r="AK70">
        <f t="shared" si="22"/>
        <v>-0.91694414261464419</v>
      </c>
      <c r="AL70">
        <f t="shared" si="35"/>
        <v>-2.3204300751880798</v>
      </c>
      <c r="AN70">
        <f t="shared" si="36"/>
        <v>0</v>
      </c>
      <c r="AO70">
        <f t="shared" si="36"/>
        <v>0</v>
      </c>
      <c r="AP70">
        <f t="shared" si="36"/>
        <v>-6.3514256382582264E-25</v>
      </c>
      <c r="AQ70">
        <f t="shared" si="36"/>
        <v>-7.3250113251647457E-20</v>
      </c>
      <c r="AR70">
        <f t="shared" si="36"/>
        <v>-7.3250748394211283E-20</v>
      </c>
      <c r="AS70">
        <f t="shared" si="36"/>
        <v>-7.0729493010493309E-4</v>
      </c>
      <c r="AT70">
        <f t="shared" si="36"/>
        <v>-4.6209935433522289E-4</v>
      </c>
      <c r="AU70">
        <f t="shared" si="23"/>
        <v>-1.1693942844401561E-3</v>
      </c>
      <c r="AW70">
        <v>67</v>
      </c>
      <c r="AX70">
        <f>IF(Z70&gt;0, (R70*SUMPRODUCT(K70:$K$98, X70:$X$98)-K70*$AZ$3)/Z70, 0)</f>
        <v>-1.1600002804955838E+23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12.5</v>
      </c>
      <c r="R71">
        <f t="shared" si="27"/>
        <v>250000</v>
      </c>
      <c r="S71">
        <f t="shared" si="28"/>
        <v>-7.3329784743375814E+23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-11.695716104778624</v>
      </c>
      <c r="AC71">
        <f t="shared" si="29"/>
        <v>-10.442603664980913</v>
      </c>
      <c r="AE71">
        <f t="shared" si="30"/>
        <v>0</v>
      </c>
      <c r="AF71">
        <f t="shared" si="31"/>
        <v>0</v>
      </c>
      <c r="AG71">
        <f t="shared" si="31"/>
        <v>-1.7800753986810655E-22</v>
      </c>
      <c r="AH71">
        <f t="shared" si="32"/>
        <v>-2.1394065030034211E-17</v>
      </c>
      <c r="AI71">
        <f t="shared" si="33"/>
        <v>-2.1394243037574078E-17</v>
      </c>
      <c r="AJ71">
        <f t="shared" si="34"/>
        <v>-1.2531124397977109</v>
      </c>
      <c r="AK71">
        <f t="shared" si="22"/>
        <v>-0.81870012733450381</v>
      </c>
      <c r="AL71">
        <f t="shared" si="35"/>
        <v>-2.0718125671322145</v>
      </c>
      <c r="AN71">
        <f t="shared" si="36"/>
        <v>0</v>
      </c>
      <c r="AO71">
        <f t="shared" si="36"/>
        <v>0</v>
      </c>
      <c r="AP71">
        <f t="shared" si="36"/>
        <v>-8.0096374134184997E-26</v>
      </c>
      <c r="AQ71">
        <f t="shared" si="36"/>
        <v>-9.6264856992370918E-21</v>
      </c>
      <c r="AR71">
        <f t="shared" si="36"/>
        <v>-9.6265657956112245E-21</v>
      </c>
      <c r="AS71">
        <f t="shared" si="36"/>
        <v>-5.6385118790252989E-4</v>
      </c>
      <c r="AT71">
        <f t="shared" si="36"/>
        <v>-3.6838277609631926E-4</v>
      </c>
      <c r="AU71">
        <f t="shared" si="23"/>
        <v>-9.3223396399884904E-4</v>
      </c>
      <c r="AW71">
        <v>68</v>
      </c>
      <c r="AX71">
        <f>IF(Z71&gt;0, (R71*SUMPRODUCT(K71:$K$98, X71:$X$98)-K71*$AZ$3)/Z71, 0)</f>
        <v>-7.3329784743375814E+23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12.5</v>
      </c>
      <c r="R72">
        <f t="shared" si="27"/>
        <v>250000</v>
      </c>
      <c r="S72">
        <f t="shared" si="28"/>
        <v>-4.806956634596404E+24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-10.442603664980913</v>
      </c>
      <c r="AC72">
        <f t="shared" si="29"/>
        <v>-9.323753272304387</v>
      </c>
      <c r="AE72">
        <f t="shared" si="30"/>
        <v>0</v>
      </c>
      <c r="AF72">
        <f t="shared" si="31"/>
        <v>0</v>
      </c>
      <c r="AG72">
        <f t="shared" si="31"/>
        <v>-2.4245468549684598E-23</v>
      </c>
      <c r="AH72">
        <f t="shared" si="32"/>
        <v>-3.0396399183948174E-18</v>
      </c>
      <c r="AI72">
        <f t="shared" si="33"/>
        <v>-3.039664163863367E-18</v>
      </c>
      <c r="AJ72">
        <f t="shared" si="34"/>
        <v>-1.1188503926765261</v>
      </c>
      <c r="AK72">
        <f t="shared" ref="AK72:AK79" si="49">G72*SUM(AB72:AB72, AE72:AF72)</f>
        <v>-0.730982256548664</v>
      </c>
      <c r="AL72">
        <f t="shared" si="35"/>
        <v>-1.8498326492251902</v>
      </c>
      <c r="AN72">
        <f t="shared" si="36"/>
        <v>0</v>
      </c>
      <c r="AO72">
        <f t="shared" si="36"/>
        <v>0</v>
      </c>
      <c r="AP72">
        <f t="shared" si="36"/>
        <v>-9.7406293327972304E-27</v>
      </c>
      <c r="AQ72">
        <f t="shared" si="36"/>
        <v>-1.2211768846448256E-21</v>
      </c>
      <c r="AR72">
        <f t="shared" si="36"/>
        <v>-1.2211866252741585E-21</v>
      </c>
      <c r="AS72">
        <f t="shared" si="36"/>
        <v>-4.4949871484576618E-4</v>
      </c>
      <c r="AT72">
        <f t="shared" si="36"/>
        <v>-2.9367249369923403E-4</v>
      </c>
      <c r="AU72">
        <f t="shared" si="23"/>
        <v>-7.4317120854500021E-4</v>
      </c>
      <c r="AW72">
        <v>69</v>
      </c>
      <c r="AX72">
        <f>IF(Z72&gt;0, (R72*SUMPRODUCT(K72:$K$98, X72:$X$98)-K72*$AZ$3)/Z72, 0)</f>
        <v>-4.806956634596404E+24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12.5</v>
      </c>
      <c r="R73">
        <f t="shared" si="27"/>
        <v>250000</v>
      </c>
      <c r="S73">
        <f t="shared" si="28"/>
        <v>-3.2710582996106386E+25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-9.323753272304387</v>
      </c>
      <c r="AC73">
        <f t="shared" si="29"/>
        <v>-8.3247797074146295</v>
      </c>
      <c r="AE73">
        <f t="shared" si="30"/>
        <v>0</v>
      </c>
      <c r="AF73">
        <f t="shared" si="31"/>
        <v>0</v>
      </c>
      <c r="AG73">
        <f t="shared" si="31"/>
        <v>-3.1812256710639897E-24</v>
      </c>
      <c r="AH73">
        <f t="shared" si="32"/>
        <v>-4.1643576386247524E-19</v>
      </c>
      <c r="AI73">
        <f t="shared" si="33"/>
        <v>-4.1643894508814633E-19</v>
      </c>
      <c r="AJ73">
        <f t="shared" si="34"/>
        <v>-0.99897356488975753</v>
      </c>
      <c r="AK73">
        <f t="shared" si="49"/>
        <v>-0.65266272906130718</v>
      </c>
      <c r="AL73">
        <f t="shared" si="35"/>
        <v>-1.6516362939510647</v>
      </c>
      <c r="AN73">
        <f t="shared" si="36"/>
        <v>0</v>
      </c>
      <c r="AO73">
        <f t="shared" si="36"/>
        <v>0</v>
      </c>
      <c r="AP73">
        <f t="shared" si="36"/>
        <v>-1.1411241364808909E-27</v>
      </c>
      <c r="AQ73">
        <f t="shared" si="36"/>
        <v>-1.4937792868947606E-22</v>
      </c>
      <c r="AR73">
        <f t="shared" si="36"/>
        <v>-1.4937906981361254E-22</v>
      </c>
      <c r="AS73">
        <f t="shared" si="36"/>
        <v>-3.583376234420975E-4</v>
      </c>
      <c r="AT73">
        <f t="shared" si="36"/>
        <v>-2.3411391398216996E-4</v>
      </c>
      <c r="AU73">
        <f t="shared" si="23"/>
        <v>-5.9245153742426744E-4</v>
      </c>
      <c r="AW73">
        <v>70</v>
      </c>
      <c r="AX73">
        <f>IF(Z73&gt;0, (R73*SUMPRODUCT(K73:$K$98, X73:$X$98)-K73*$AZ$3)/Z73, 0)</f>
        <v>-3.2710582996106386E+25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12.5</v>
      </c>
      <c r="R74">
        <f t="shared" si="27"/>
        <v>250000</v>
      </c>
      <c r="S74">
        <f t="shared" si="28"/>
        <v>-2.3131570514123111E+26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-8.3247797074146295</v>
      </c>
      <c r="AC74">
        <f t="shared" si="29"/>
        <v>-7.4328390244773468</v>
      </c>
      <c r="AE74">
        <f t="shared" si="30"/>
        <v>0</v>
      </c>
      <c r="AF74">
        <f t="shared" si="31"/>
        <v>0</v>
      </c>
      <c r="AG74">
        <f t="shared" si="31"/>
        <v>-4.0166095833933892E-25</v>
      </c>
      <c r="AH74">
        <f t="shared" si="32"/>
        <v>-5.4955049120280219E-20</v>
      </c>
      <c r="AI74">
        <f t="shared" si="33"/>
        <v>-5.495545078123856E-20</v>
      </c>
      <c r="AJ74">
        <f t="shared" si="34"/>
        <v>-0.89194068293728268</v>
      </c>
      <c r="AK74">
        <f t="shared" si="49"/>
        <v>-0.58273457951902408</v>
      </c>
      <c r="AL74">
        <f t="shared" si="35"/>
        <v>-1.4746752624563069</v>
      </c>
      <c r="AN74">
        <f t="shared" si="36"/>
        <v>0</v>
      </c>
      <c r="AO74">
        <f t="shared" si="36"/>
        <v>0</v>
      </c>
      <c r="AP74">
        <f t="shared" si="36"/>
        <v>-1.2864117864452123E-28</v>
      </c>
      <c r="AQ74">
        <f t="shared" si="36"/>
        <v>-1.7600620982753894E-23</v>
      </c>
      <c r="AR74">
        <f t="shared" si="36"/>
        <v>-1.7600749623932539E-23</v>
      </c>
      <c r="AS74">
        <f t="shared" si="36"/>
        <v>-2.8566455950422283E-4</v>
      </c>
      <c r="AT74">
        <f t="shared" si="36"/>
        <v>-1.8663417887609205E-4</v>
      </c>
      <c r="AU74">
        <f t="shared" si="23"/>
        <v>-4.7229873838031491E-4</v>
      </c>
      <c r="AW74">
        <v>71</v>
      </c>
      <c r="AX74">
        <f>IF(Z74&gt;0, (R74*SUMPRODUCT(K74:$K$98, X74:$X$98)-K74*$AZ$3)/Z74, 0)</f>
        <v>-2.3131570514123111E+26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12.5</v>
      </c>
      <c r="R75">
        <f t="shared" si="27"/>
        <v>250000</v>
      </c>
      <c r="S75">
        <f t="shared" si="28"/>
        <v>-1.7021528158697266E+27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-7.4328390244773468</v>
      </c>
      <c r="AC75">
        <f t="shared" si="29"/>
        <v>-6.6364634147119173</v>
      </c>
      <c r="AE75">
        <f t="shared" si="30"/>
        <v>0</v>
      </c>
      <c r="AF75">
        <f t="shared" si="31"/>
        <v>0</v>
      </c>
      <c r="AG75">
        <f t="shared" si="31"/>
        <v>-4.8735807919521105E-26</v>
      </c>
      <c r="AH75">
        <f t="shared" si="32"/>
        <v>-6.9781708167284883E-21</v>
      </c>
      <c r="AI75">
        <f t="shared" si="33"/>
        <v>-6.978219552536408E-21</v>
      </c>
      <c r="AJ75">
        <f t="shared" si="34"/>
        <v>-0.79637560976542954</v>
      </c>
      <c r="AK75">
        <f t="shared" si="49"/>
        <v>-0.52029873171341434</v>
      </c>
      <c r="AL75">
        <f t="shared" si="35"/>
        <v>-1.3166743414788438</v>
      </c>
      <c r="AN75">
        <f t="shared" si="36"/>
        <v>0</v>
      </c>
      <c r="AO75">
        <f t="shared" si="36"/>
        <v>0</v>
      </c>
      <c r="AP75">
        <f t="shared" si="36"/>
        <v>-1.3936397909537083E-29</v>
      </c>
      <c r="AQ75">
        <f t="shared" si="36"/>
        <v>-1.9954643071320442E-24</v>
      </c>
      <c r="AR75">
        <f t="shared" si="36"/>
        <v>-1.9954782435299537E-24</v>
      </c>
      <c r="AS75">
        <f t="shared" si="36"/>
        <v>-2.2773003787007518E-4</v>
      </c>
      <c r="AT75">
        <f t="shared" si="36"/>
        <v>-1.4878362474178255E-4</v>
      </c>
      <c r="AU75">
        <f t="shared" si="23"/>
        <v>-3.7651366261185772E-4</v>
      </c>
      <c r="AW75">
        <v>72</v>
      </c>
      <c r="AX75">
        <f>IF(Z75&gt;0, (R75*SUMPRODUCT(K75:$K$98, X75:$X$98)-K75*$AZ$3)/Z75, 0)</f>
        <v>-1.7021528158697266E+27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12.5</v>
      </c>
      <c r="R76">
        <f t="shared" si="27"/>
        <v>250000</v>
      </c>
      <c r="S76">
        <f t="shared" si="28"/>
        <v>-1.3055207579886341E+28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-6.6364634147119173</v>
      </c>
      <c r="AC76">
        <f t="shared" si="29"/>
        <v>-5.9254137631356398</v>
      </c>
      <c r="AE76">
        <f t="shared" si="30"/>
        <v>0</v>
      </c>
      <c r="AF76">
        <f t="shared" si="31"/>
        <v>0</v>
      </c>
      <c r="AG76">
        <f t="shared" si="31"/>
        <v>-5.6734197128591599E-27</v>
      </c>
      <c r="AH76">
        <f t="shared" si="32"/>
        <v>-8.5150060254933459E-22</v>
      </c>
      <c r="AI76">
        <f t="shared" si="33"/>
        <v>-8.5150627596904751E-22</v>
      </c>
      <c r="AJ76">
        <f t="shared" si="34"/>
        <v>-0.71104965157627742</v>
      </c>
      <c r="AK76">
        <f t="shared" si="49"/>
        <v>-0.46455243902983423</v>
      </c>
      <c r="AL76">
        <f t="shared" si="35"/>
        <v>-1.1756020906061115</v>
      </c>
      <c r="AN76">
        <f t="shared" si="36"/>
        <v>0</v>
      </c>
      <c r="AO76">
        <f t="shared" si="36"/>
        <v>0</v>
      </c>
      <c r="AP76">
        <f t="shared" si="36"/>
        <v>-1.4485358844799975E-30</v>
      </c>
      <c r="AQ76">
        <f t="shared" si="36"/>
        <v>-2.1740488821114487E-25</v>
      </c>
      <c r="AR76">
        <f t="shared" si="36"/>
        <v>-2.1740633674702935E-25</v>
      </c>
      <c r="AS76">
        <f t="shared" si="36"/>
        <v>-1.8154499192448622E-4</v>
      </c>
      <c r="AT76">
        <f t="shared" si="36"/>
        <v>-1.1860939472399756E-4</v>
      </c>
      <c r="AU76">
        <f t="shared" si="23"/>
        <v>-3.0015438664848375E-4</v>
      </c>
      <c r="AW76">
        <v>73</v>
      </c>
      <c r="AX76">
        <f>IF(Z76&gt;0, (R76*SUMPRODUCT(K76:$K$98, X76:$X$98)-K76*$AZ$3)/Z76, 0)</f>
        <v>-1.3055207579886341E+28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12.5</v>
      </c>
      <c r="R77">
        <f t="shared" si="27"/>
        <v>250000</v>
      </c>
      <c r="S77">
        <f t="shared" si="28"/>
        <v>-1.0455364565676622E+29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-5.9254137631356398</v>
      </c>
      <c r="AC77">
        <f t="shared" si="29"/>
        <v>-5.2905480027996781</v>
      </c>
      <c r="AE77">
        <f t="shared" si="30"/>
        <v>0</v>
      </c>
      <c r="AF77">
        <f t="shared" si="31"/>
        <v>0</v>
      </c>
      <c r="AG77">
        <f t="shared" si="31"/>
        <v>-6.3251596459961635E-28</v>
      </c>
      <c r="AH77">
        <f t="shared" si="32"/>
        <v>-9.9683391022619042E-23</v>
      </c>
      <c r="AI77">
        <f t="shared" si="33"/>
        <v>-9.9684023538583638E-23</v>
      </c>
      <c r="AJ77">
        <f t="shared" si="34"/>
        <v>-0.63486576033596176</v>
      </c>
      <c r="AK77">
        <f t="shared" si="49"/>
        <v>-0.41477896341949483</v>
      </c>
      <c r="AL77">
        <f t="shared" si="35"/>
        <v>-1.0496447237554567</v>
      </c>
      <c r="AN77">
        <f t="shared" si="36"/>
        <v>0</v>
      </c>
      <c r="AO77">
        <f t="shared" si="36"/>
        <v>0</v>
      </c>
      <c r="AP77">
        <f t="shared" si="36"/>
        <v>-1.4419088716085706E-31</v>
      </c>
      <c r="AQ77">
        <f t="shared" si="36"/>
        <v>-2.2724227357411386E-26</v>
      </c>
      <c r="AR77">
        <f t="shared" si="36"/>
        <v>-2.2724371548298546E-26</v>
      </c>
      <c r="AS77">
        <f t="shared" si="36"/>
        <v>-1.4472655606224979E-4</v>
      </c>
      <c r="AT77">
        <f t="shared" si="36"/>
        <v>-9.4554683294003155E-5</v>
      </c>
      <c r="AU77">
        <f t="shared" si="23"/>
        <v>-2.3928123935625296E-4</v>
      </c>
      <c r="AW77">
        <v>74</v>
      </c>
      <c r="AX77">
        <f>IF(Z77&gt;0, (R77*SUMPRODUCT(K77:$K$98, X77:$X$98)-K77*$AZ$3)/Z77, 0)</f>
        <v>-1.0455364565676622E+29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12.5</v>
      </c>
      <c r="R78">
        <f t="shared" si="27"/>
        <v>250000</v>
      </c>
      <c r="S78">
        <f t="shared" si="28"/>
        <v>-8.7601749530391038E+29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-5.2905480027996781</v>
      </c>
      <c r="AC78">
        <f t="shared" si="29"/>
        <v>-4.723703573928284</v>
      </c>
      <c r="AE78">
        <f t="shared" si="30"/>
        <v>0</v>
      </c>
      <c r="AF78">
        <f t="shared" si="31"/>
        <v>0</v>
      </c>
      <c r="AG78">
        <f t="shared" si="31"/>
        <v>-6.7403099813228105E-29</v>
      </c>
      <c r="AH78">
        <f t="shared" si="32"/>
        <v>-1.117575410280784E-23</v>
      </c>
      <c r="AI78">
        <f t="shared" si="33"/>
        <v>-1.1175821505907654E-23</v>
      </c>
      <c r="AJ78">
        <f t="shared" si="34"/>
        <v>-0.56684442887139408</v>
      </c>
      <c r="AK78">
        <f t="shared" si="49"/>
        <v>-0.37033836019597749</v>
      </c>
      <c r="AL78">
        <f t="shared" si="35"/>
        <v>-0.93718278906737162</v>
      </c>
      <c r="AN78">
        <f t="shared" si="36"/>
        <v>0</v>
      </c>
      <c r="AO78">
        <f t="shared" si="36"/>
        <v>0</v>
      </c>
      <c r="AP78">
        <f t="shared" si="36"/>
        <v>-1.3719180485164916E-32</v>
      </c>
      <c r="AQ78">
        <f t="shared" si="36"/>
        <v>-2.2747052883189955E-27</v>
      </c>
      <c r="AR78">
        <f t="shared" si="36"/>
        <v>-2.2747190074994808E-27</v>
      </c>
      <c r="AS78">
        <f t="shared" si="36"/>
        <v>-1.1537512441186997E-4</v>
      </c>
      <c r="AT78">
        <f t="shared" si="36"/>
        <v>-7.5378414615755055E-5</v>
      </c>
      <c r="AU78">
        <f t="shared" si="23"/>
        <v>-1.9075353902762502E-4</v>
      </c>
      <c r="AW78">
        <v>75</v>
      </c>
      <c r="AX78">
        <f>IF(Z78&gt;0, (R78*SUMPRODUCT(K78:$K$98, X78:$X$98)-K78*$AZ$3)/Z78, 0)</f>
        <v>-8.7601749530391038E+29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-4.723703573928284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-1.3480619962645621E-24</v>
      </c>
      <c r="AI79">
        <f t="shared" si="33"/>
        <v>-1.3480619962645621E-24</v>
      </c>
      <c r="AJ79">
        <f t="shared" si="34"/>
        <v>-4.723703573928284</v>
      </c>
      <c r="AK79">
        <f t="shared" si="49"/>
        <v>-0.33065925017497994</v>
      </c>
      <c r="AL79">
        <f t="shared" si="35"/>
        <v>-5.0543628241032641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-2.4498536580651636E-28</v>
      </c>
      <c r="AR79">
        <f t="shared" si="36"/>
        <v>-2.4498536580651636E-28</v>
      </c>
      <c r="AS79">
        <f t="shared" si="36"/>
        <v>-8.5844586615974679E-4</v>
      </c>
      <c r="AT79">
        <f t="shared" si="36"/>
        <v>-6.0091210631182287E-5</v>
      </c>
      <c r="AU79">
        <f t="shared" si="23"/>
        <v>-9.1853707679092906E-4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30543.477043931143</v>
      </c>
      <c r="AO81" s="8">
        <f t="shared" si="50"/>
        <v>-3054.3477043931143</v>
      </c>
      <c r="AP81" s="8">
        <f t="shared" si="50"/>
        <v>-699.1277358088746</v>
      </c>
      <c r="AQ81" s="8">
        <f t="shared" si="50"/>
        <v>-23207.819433958204</v>
      </c>
      <c r="AR81" s="8">
        <f t="shared" si="50"/>
        <v>3582.1821697709474</v>
      </c>
      <c r="AS81" s="8">
        <f t="shared" si="50"/>
        <v>-5796.2261248051745</v>
      </c>
      <c r="AT81" s="8">
        <f t="shared" si="50"/>
        <v>3381.1319061363479</v>
      </c>
      <c r="AU81" s="8">
        <f t="shared" si="50"/>
        <v>1167.0879511021224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73325.207562375581</v>
      </c>
      <c r="K3">
        <v>1</v>
      </c>
      <c r="L3" s="2">
        <v>0</v>
      </c>
      <c r="O3">
        <f>$C$3</f>
        <v>73325.207562375581</v>
      </c>
      <c r="P3" s="2">
        <f>O3*C5</f>
        <v>7332.5207562375581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73325.207562375581</v>
      </c>
      <c r="AF3">
        <f t="shared" ref="AF3:AG34" si="4">-$Z3*P3</f>
        <v>-7332.5207562375581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65367.729835438025</v>
      </c>
      <c r="AJ3">
        <f t="shared" ref="AJ3:AJ66" si="7">AB3-AC3</f>
        <v>0</v>
      </c>
      <c r="AL3">
        <f t="shared" ref="AL3:AL66" si="8">SUM(AI3:AK3)</f>
        <v>65367.729835438025</v>
      </c>
      <c r="AN3">
        <f t="shared" ref="AN3:AU34" si="9">AE3*$K3</f>
        <v>73325.207562375581</v>
      </c>
      <c r="AO3">
        <f t="shared" si="9"/>
        <v>-7332.5207562375581</v>
      </c>
      <c r="AP3">
        <f t="shared" si="9"/>
        <v>-624.95697070000006</v>
      </c>
      <c r="AQ3">
        <f t="shared" si="9"/>
        <v>0</v>
      </c>
      <c r="AR3">
        <f t="shared" si="9"/>
        <v>65367.729835438025</v>
      </c>
      <c r="AS3">
        <f t="shared" si="9"/>
        <v>0</v>
      </c>
      <c r="AT3">
        <f t="shared" si="9"/>
        <v>0</v>
      </c>
      <c r="AU3">
        <f t="shared" si="9"/>
        <v>65367.729835438025</v>
      </c>
      <c r="AW3">
        <v>0</v>
      </c>
      <c r="AX3">
        <f>IF(Z3&gt;0, (R3*SUMPRODUCT(K3:$K$98, X3:$X$98)-K3*$AZ$3)/Z3, 0)</f>
        <v>0</v>
      </c>
      <c r="AZ3">
        <f>C6*ABS(SUMPRODUCT(X4:X69, K4:K69))/1</f>
        <v>60198.068660894583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250000</v>
      </c>
      <c r="S4">
        <f t="shared" si="1"/>
        <v>6633.3060156561669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6449.7930708101412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-6449.7930708101412</v>
      </c>
      <c r="AK4">
        <f>G4*SUM(AB4, AE4:AF4)</f>
        <v>0</v>
      </c>
      <c r="AL4">
        <f t="shared" si="8"/>
        <v>-10866.138570810141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-3943.1656250000001</v>
      </c>
      <c r="AR4">
        <f t="shared" si="9"/>
        <v>-3943.1656250000001</v>
      </c>
      <c r="AS4">
        <f t="shared" si="9"/>
        <v>-5758.7438132233401</v>
      </c>
      <c r="AT4">
        <f t="shared" si="9"/>
        <v>0</v>
      </c>
      <c r="AU4">
        <f t="shared" si="9"/>
        <v>-9701.9094382233397</v>
      </c>
      <c r="AW4">
        <v>1</v>
      </c>
      <c r="AX4">
        <f>IF(Z4&gt;0, (R4*SUMPRODUCT(K4:$K$98, X4:$X$98)-K4*$AZ$3)/Z4, 0)</f>
        <v>6633.3060156561669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250000</v>
      </c>
      <c r="S5">
        <f t="shared" si="1"/>
        <v>8772.5849389738414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6449.7930708101412</v>
      </c>
      <c r="AC5">
        <f t="shared" si="2"/>
        <v>8265.3712590334617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-5107.3283264809552</v>
      </c>
      <c r="AI5">
        <f t="shared" si="6"/>
        <v>-5119.1056009623808</v>
      </c>
      <c r="AJ5">
        <f t="shared" si="7"/>
        <v>-1815.5781882233205</v>
      </c>
      <c r="AK5">
        <f>G5*SUM(AB5, AE5:AF5)</f>
        <v>451.48551495670995</v>
      </c>
      <c r="AL5">
        <f t="shared" si="8"/>
        <v>-6483.1982742289911</v>
      </c>
      <c r="AN5">
        <f t="shared" si="9"/>
        <v>0</v>
      </c>
      <c r="AO5">
        <f t="shared" si="9"/>
        <v>0</v>
      </c>
      <c r="AP5">
        <f t="shared" si="9"/>
        <v>-9.3887711108306373</v>
      </c>
      <c r="AQ5">
        <f t="shared" si="9"/>
        <v>-4071.530872513516</v>
      </c>
      <c r="AR5">
        <f t="shared" si="9"/>
        <v>-4080.9196436243465</v>
      </c>
      <c r="AS5">
        <f t="shared" si="9"/>
        <v>-1447.3678158668051</v>
      </c>
      <c r="AT5">
        <f t="shared" si="9"/>
        <v>359.92148832645881</v>
      </c>
      <c r="AU5">
        <f t="shared" si="9"/>
        <v>-5168.3659711646924</v>
      </c>
      <c r="AW5">
        <v>2</v>
      </c>
      <c r="AX5">
        <f>IF(Z5&gt;0, (R5*SUMPRODUCT(K5:$K$98, X5:$X$98)-K5*$AZ$3)/Z5, 0)</f>
        <v>8772.5849389738414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250000</v>
      </c>
      <c r="S6">
        <f t="shared" si="1"/>
        <v>10262.512995085797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8265.3712590334617</v>
      </c>
      <c r="AC6">
        <f t="shared" si="2"/>
        <v>9335.5759340407822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-5770.6897211454125</v>
      </c>
      <c r="AI6">
        <f t="shared" si="6"/>
        <v>-5782.0606883959672</v>
      </c>
      <c r="AJ6">
        <f t="shared" si="7"/>
        <v>-1070.2046750073205</v>
      </c>
      <c r="AK6">
        <f>G6*SUM(AB6, AE6:AF6)</f>
        <v>578.57598813234233</v>
      </c>
      <c r="AL6">
        <f t="shared" si="8"/>
        <v>-6273.6893752709457</v>
      </c>
      <c r="AN6">
        <f t="shared" si="9"/>
        <v>0</v>
      </c>
      <c r="AO6">
        <f t="shared" si="9"/>
        <v>0</v>
      </c>
      <c r="AP6">
        <f t="shared" si="9"/>
        <v>-8.0936298874778068</v>
      </c>
      <c r="AQ6">
        <f t="shared" si="9"/>
        <v>-4107.4629597711855</v>
      </c>
      <c r="AR6">
        <f t="shared" si="9"/>
        <v>-4115.5565896586631</v>
      </c>
      <c r="AS6">
        <f t="shared" si="9"/>
        <v>-761.75054878778155</v>
      </c>
      <c r="AT6">
        <f t="shared" si="9"/>
        <v>411.81896021172776</v>
      </c>
      <c r="AU6">
        <f t="shared" si="9"/>
        <v>-4465.4881782347175</v>
      </c>
      <c r="AW6">
        <v>3</v>
      </c>
      <c r="AX6">
        <f>IF(Z6&gt;0, (R6*SUMPRODUCT(K6:$K$98, X6:$X$98)-K6*$AZ$3)/Z6, 0)</f>
        <v>10262.512995085797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250000</v>
      </c>
      <c r="S7">
        <f t="shared" si="1"/>
        <v>11222.96150496203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9335.5759340407822</v>
      </c>
      <c r="AC7">
        <f t="shared" si="2"/>
        <v>9818.948284556056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-6420.6134741547248</v>
      </c>
      <c r="AI7">
        <f t="shared" si="6"/>
        <v>-6431.5497010590661</v>
      </c>
      <c r="AJ7">
        <f t="shared" si="7"/>
        <v>-483.37235051527387</v>
      </c>
      <c r="AK7">
        <f>G7*SUM(AB7, AE7:AF7)</f>
        <v>653.49031538285476</v>
      </c>
      <c r="AL7">
        <f t="shared" si="8"/>
        <v>-6261.4317361914855</v>
      </c>
      <c r="AN7">
        <f t="shared" si="9"/>
        <v>0</v>
      </c>
      <c r="AO7">
        <f t="shared" si="9"/>
        <v>0</v>
      </c>
      <c r="AP7">
        <f t="shared" si="9"/>
        <v>-6.9501699072460985</v>
      </c>
      <c r="AQ7">
        <f t="shared" si="9"/>
        <v>-4080.4159372749782</v>
      </c>
      <c r="AR7">
        <f t="shared" si="9"/>
        <v>-4087.3661071822244</v>
      </c>
      <c r="AS7">
        <f t="shared" si="9"/>
        <v>-307.19186735349336</v>
      </c>
      <c r="AT7">
        <f t="shared" si="9"/>
        <v>415.30490948827895</v>
      </c>
      <c r="AU7">
        <f t="shared" si="9"/>
        <v>-3979.2530650474387</v>
      </c>
      <c r="AW7">
        <v>4</v>
      </c>
      <c r="AX7">
        <f>IF(Z7&gt;0, (R7*SUMPRODUCT(K7:$K$98, X7:$X$98)-K7*$AZ$3)/Z7, 0)</f>
        <v>11222.96150496203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250000</v>
      </c>
      <c r="S8">
        <f t="shared" si="1"/>
        <v>11741.352208532491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9818.948284556056</v>
      </c>
      <c r="AC8">
        <f t="shared" si="2"/>
        <v>9837.4924457511297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-7074.7821059791277</v>
      </c>
      <c r="AI8">
        <f t="shared" si="6"/>
        <v>-7085.2552315091261</v>
      </c>
      <c r="AJ8">
        <f t="shared" si="7"/>
        <v>-18.544161195073684</v>
      </c>
      <c r="AK8">
        <f t="shared" ref="AK8:AK69" si="22">G8*SUM(AB8:AB8, AE8:AF8)</f>
        <v>687.32637991892398</v>
      </c>
      <c r="AL8">
        <f t="shared" si="8"/>
        <v>-6416.4730127852763</v>
      </c>
      <c r="AN8">
        <f t="shared" si="9"/>
        <v>0</v>
      </c>
      <c r="AO8">
        <f t="shared" si="9"/>
        <v>0</v>
      </c>
      <c r="AP8">
        <f t="shared" si="9"/>
        <v>-5.9427326890333925</v>
      </c>
      <c r="AQ8">
        <f t="shared" si="9"/>
        <v>-4014.4213652899466</v>
      </c>
      <c r="AR8">
        <f t="shared" si="9"/>
        <v>-4020.3640979789798</v>
      </c>
      <c r="AS8">
        <f t="shared" si="9"/>
        <v>-10.522455078859524</v>
      </c>
      <c r="AT8">
        <f t="shared" si="9"/>
        <v>390.00744660984242</v>
      </c>
      <c r="AU8">
        <f t="shared" si="9"/>
        <v>-3640.8791064479969</v>
      </c>
      <c r="AW8">
        <v>5</v>
      </c>
      <c r="AX8">
        <f>IF(Z8&gt;0, (R8*SUMPRODUCT(K8:$K$98, X8:$X$98)-K8*$AZ$3)/Z8, 0)</f>
        <v>11741.352208532491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250000</v>
      </c>
      <c r="S9">
        <f t="shared" si="1"/>
        <v>11879.577981738197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9837.4924457511297</v>
      </c>
      <c r="AC9">
        <f t="shared" si="2"/>
        <v>9482.8568826665869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-7805.7272833884927</v>
      </c>
      <c r="AI9">
        <f t="shared" si="6"/>
        <v>-7815.7053912990223</v>
      </c>
      <c r="AJ9">
        <f t="shared" si="7"/>
        <v>354.63556308454281</v>
      </c>
      <c r="AK9">
        <f t="shared" si="22"/>
        <v>688.62447120257912</v>
      </c>
      <c r="AL9">
        <f t="shared" si="8"/>
        <v>-6772.4453570119003</v>
      </c>
      <c r="AN9">
        <f t="shared" si="9"/>
        <v>0</v>
      </c>
      <c r="AO9">
        <f t="shared" si="9"/>
        <v>0</v>
      </c>
      <c r="AP9">
        <f t="shared" si="9"/>
        <v>-5.0552199979397843</v>
      </c>
      <c r="AQ9">
        <f t="shared" si="9"/>
        <v>-3954.6243651875143</v>
      </c>
      <c r="AR9">
        <f t="shared" si="9"/>
        <v>-3959.6795851854545</v>
      </c>
      <c r="AS9">
        <f t="shared" si="9"/>
        <v>179.66941293487241</v>
      </c>
      <c r="AT9">
        <f t="shared" si="9"/>
        <v>348.87858791550229</v>
      </c>
      <c r="AU9">
        <f t="shared" si="9"/>
        <v>-3431.1315843350794</v>
      </c>
      <c r="AW9">
        <v>6</v>
      </c>
      <c r="AX9">
        <f>IF(Z9&gt;0, (R9*SUMPRODUCT(K9:$K$98, X9:$X$98)-K9*$AZ$3)/Z9, 0)</f>
        <v>11879.577981738197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250000</v>
      </c>
      <c r="S10">
        <f t="shared" si="1"/>
        <v>11629.695198349358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9482.8568826665869</v>
      </c>
      <c r="AC10">
        <f t="shared" si="2"/>
        <v>8795.8984123053269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-8483.7992418266113</v>
      </c>
      <c r="AI10">
        <f t="shared" si="6"/>
        <v>-8493.2533786959448</v>
      </c>
      <c r="AJ10">
        <f t="shared" si="7"/>
        <v>686.95847036125997</v>
      </c>
      <c r="AK10">
        <f t="shared" si="22"/>
        <v>663.79998178666119</v>
      </c>
      <c r="AL10">
        <f t="shared" si="8"/>
        <v>-7142.4949265480236</v>
      </c>
      <c r="AN10">
        <f t="shared" si="9"/>
        <v>0</v>
      </c>
      <c r="AO10">
        <f t="shared" si="9"/>
        <v>0</v>
      </c>
      <c r="AP10">
        <f t="shared" si="9"/>
        <v>-4.2765713945302588</v>
      </c>
      <c r="AQ10">
        <f t="shared" si="9"/>
        <v>-3837.639930116</v>
      </c>
      <c r="AR10">
        <f t="shared" si="9"/>
        <v>-3841.9165015105305</v>
      </c>
      <c r="AS10">
        <f t="shared" si="9"/>
        <v>310.74512503694859</v>
      </c>
      <c r="AT10">
        <f t="shared" si="9"/>
        <v>300.26940090184041</v>
      </c>
      <c r="AU10">
        <f t="shared" si="9"/>
        <v>-3230.9019755717413</v>
      </c>
      <c r="AW10">
        <v>7</v>
      </c>
      <c r="AX10">
        <f>IF(Z10&gt;0, (R10*SUMPRODUCT(K10:$K$98, X10:$X$98)-K10*$AZ$3)/Z10, 0)</f>
        <v>11629.695198349358</v>
      </c>
    </row>
    <row r="11" spans="1:52" x14ac:dyDescent="0.25">
      <c r="A11" t="s">
        <v>33</v>
      </c>
      <c r="C11" s="12">
        <f>AU71</f>
        <v>2992.5105528729587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250000</v>
      </c>
      <c r="S11">
        <f t="shared" si="1"/>
        <v>11051.265709195381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8795.8984123053269</v>
      </c>
      <c r="AC11">
        <f t="shared" si="2"/>
        <v>7875.8173168556277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-9026.4056239463662</v>
      </c>
      <c r="AI11">
        <f t="shared" si="6"/>
        <v>-9035.3138991658088</v>
      </c>
      <c r="AJ11">
        <f t="shared" si="7"/>
        <v>920.08109544969921</v>
      </c>
      <c r="AK11">
        <f t="shared" si="22"/>
        <v>615.7128888613729</v>
      </c>
      <c r="AL11">
        <f t="shared" si="8"/>
        <v>-7499.5199148547363</v>
      </c>
      <c r="AN11">
        <f t="shared" si="9"/>
        <v>0</v>
      </c>
      <c r="AO11">
        <f t="shared" si="9"/>
        <v>0</v>
      </c>
      <c r="AP11">
        <f t="shared" si="9"/>
        <v>-3.5979029513568959</v>
      </c>
      <c r="AQ11">
        <f t="shared" si="9"/>
        <v>-3645.6138404505905</v>
      </c>
      <c r="AR11">
        <f t="shared" si="9"/>
        <v>-3649.2117434019478</v>
      </c>
      <c r="AS11">
        <f t="shared" si="9"/>
        <v>371.60532283301865</v>
      </c>
      <c r="AT11">
        <f t="shared" si="9"/>
        <v>248.6761090618339</v>
      </c>
      <c r="AU11">
        <f t="shared" si="9"/>
        <v>-3028.9303115070952</v>
      </c>
      <c r="AW11">
        <v>8</v>
      </c>
      <c r="AX11">
        <f>IF(Z11&gt;0, (R11*SUMPRODUCT(K11:$K$98, X11:$X$98)-K11*$AZ$3)/Z11, 0)</f>
        <v>11051.265709195381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12.5</v>
      </c>
      <c r="R12">
        <f t="shared" si="0"/>
        <v>250000</v>
      </c>
      <c r="S12">
        <f t="shared" si="1"/>
        <v>10241.22042010838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7875.8173168556277</v>
      </c>
      <c r="AC12">
        <f t="shared" si="2"/>
        <v>6835.166721642825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-9529.5477760177164</v>
      </c>
      <c r="AI12">
        <f t="shared" si="6"/>
        <v>-9537.8904910961628</v>
      </c>
      <c r="AJ12">
        <f t="shared" si="7"/>
        <v>1040.6505952128027</v>
      </c>
      <c r="AK12">
        <f t="shared" si="22"/>
        <v>551.30721217989401</v>
      </c>
      <c r="AL12">
        <f t="shared" si="8"/>
        <v>-7945.932683703466</v>
      </c>
      <c r="AN12">
        <f t="shared" si="9"/>
        <v>0</v>
      </c>
      <c r="AO12">
        <f t="shared" si="9"/>
        <v>0</v>
      </c>
      <c r="AP12">
        <f t="shared" si="9"/>
        <v>-3.0084666928528963</v>
      </c>
      <c r="AQ12">
        <f t="shared" si="9"/>
        <v>-3436.4504615729052</v>
      </c>
      <c r="AR12">
        <f t="shared" si="9"/>
        <v>-3439.458928265758</v>
      </c>
      <c r="AS12">
        <f t="shared" si="9"/>
        <v>375.2690371367845</v>
      </c>
      <c r="AT12">
        <f t="shared" si="9"/>
        <v>198.8069075567166</v>
      </c>
      <c r="AU12">
        <f t="shared" si="9"/>
        <v>-2865.3829835722568</v>
      </c>
      <c r="AW12">
        <v>9</v>
      </c>
      <c r="AX12">
        <f>IF(Z12&gt;0, (R12*SUMPRODUCT(K12:$K$98, X12:$X$98)-K12*$AZ$3)/Z12, 0)</f>
        <v>10241.22042010838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12.5</v>
      </c>
      <c r="R13">
        <f t="shared" si="0"/>
        <v>250000</v>
      </c>
      <c r="S13">
        <f t="shared" si="1"/>
        <v>9218.856362159444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6835.166721642825</v>
      </c>
      <c r="AC13">
        <f t="shared" si="2"/>
        <v>5724.5763004607834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-9944.8025286357588</v>
      </c>
      <c r="AI13">
        <f t="shared" si="6"/>
        <v>-9952.5645764369892</v>
      </c>
      <c r="AJ13">
        <f t="shared" si="7"/>
        <v>1110.5904211820416</v>
      </c>
      <c r="AK13">
        <f t="shared" si="22"/>
        <v>478.46167051499782</v>
      </c>
      <c r="AL13">
        <f t="shared" si="8"/>
        <v>-8363.5124847399493</v>
      </c>
      <c r="AN13">
        <f t="shared" si="9"/>
        <v>0</v>
      </c>
      <c r="AO13">
        <f t="shared" si="9"/>
        <v>0</v>
      </c>
      <c r="AP13">
        <f t="shared" si="9"/>
        <v>-2.4991716531338892</v>
      </c>
      <c r="AQ13">
        <f t="shared" si="9"/>
        <v>-3201.9602574001933</v>
      </c>
      <c r="AR13">
        <f t="shared" si="9"/>
        <v>-3204.4594290533273</v>
      </c>
      <c r="AS13">
        <f t="shared" si="9"/>
        <v>357.58039243460627</v>
      </c>
      <c r="AT13">
        <f t="shared" si="9"/>
        <v>154.05185264030504</v>
      </c>
      <c r="AU13">
        <f t="shared" si="9"/>
        <v>-2692.8271839784156</v>
      </c>
      <c r="AW13">
        <v>10</v>
      </c>
      <c r="AX13">
        <f>IF(Z13&gt;0, (R13*SUMPRODUCT(K13:$K$98, X13:$X$98)-K13*$AZ$3)/Z13, 0)</f>
        <v>9218.856362159444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250000</v>
      </c>
      <c r="S14">
        <f t="shared" si="1"/>
        <v>8019.4346524713364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5724.5763004607834</v>
      </c>
      <c r="AC14">
        <f t="shared" si="2"/>
        <v>4599.2767934095755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-10309.462005080852</v>
      </c>
      <c r="AI14">
        <f t="shared" si="6"/>
        <v>-10316.630959303815</v>
      </c>
      <c r="AJ14">
        <f t="shared" si="7"/>
        <v>1125.2995070512079</v>
      </c>
      <c r="AK14">
        <f t="shared" si="22"/>
        <v>400.72034103225485</v>
      </c>
      <c r="AL14">
        <f t="shared" si="8"/>
        <v>-8790.6111112203525</v>
      </c>
      <c r="AN14">
        <f t="shared" si="9"/>
        <v>0</v>
      </c>
      <c r="AO14">
        <f t="shared" si="9"/>
        <v>0</v>
      </c>
      <c r="AP14">
        <f t="shared" si="9"/>
        <v>-2.0609030304806395</v>
      </c>
      <c r="AQ14">
        <f t="shared" si="9"/>
        <v>-2963.7239725756144</v>
      </c>
      <c r="AR14">
        <f t="shared" si="9"/>
        <v>-2965.7848756060948</v>
      </c>
      <c r="AS14">
        <f t="shared" si="9"/>
        <v>323.4967182314216</v>
      </c>
      <c r="AT14">
        <f t="shared" si="9"/>
        <v>115.19752247310944</v>
      </c>
      <c r="AU14">
        <f t="shared" si="9"/>
        <v>-2527.090634901564</v>
      </c>
      <c r="AW14">
        <v>11</v>
      </c>
      <c r="AX14">
        <f>IF(Z14&gt;0, (R14*SUMPRODUCT(K14:$K$98, X14:$X$98)-K14*$AZ$3)/Z14, 0)</f>
        <v>8019.4346524713364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250000</v>
      </c>
      <c r="S15">
        <f t="shared" si="1"/>
        <v>6644.6552463486651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4599.2767934095755</v>
      </c>
      <c r="AC15">
        <f t="shared" si="2"/>
        <v>3489.714205074124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-10647.503296985009</v>
      </c>
      <c r="AI15">
        <f t="shared" si="6"/>
        <v>-10654.068186500894</v>
      </c>
      <c r="AJ15">
        <f t="shared" si="7"/>
        <v>1109.5625883354514</v>
      </c>
      <c r="AK15">
        <f t="shared" si="22"/>
        <v>321.94937553867032</v>
      </c>
      <c r="AL15">
        <f t="shared" si="8"/>
        <v>-9222.5562226267721</v>
      </c>
      <c r="AN15">
        <f t="shared" si="9"/>
        <v>0</v>
      </c>
      <c r="AO15">
        <f t="shared" si="9"/>
        <v>0</v>
      </c>
      <c r="AP15">
        <f t="shared" si="9"/>
        <v>-1.6850436266660673</v>
      </c>
      <c r="AQ15">
        <f t="shared" si="9"/>
        <v>-2732.9488983899632</v>
      </c>
      <c r="AR15">
        <f t="shared" si="9"/>
        <v>-2734.6339420166291</v>
      </c>
      <c r="AS15">
        <f t="shared" si="9"/>
        <v>284.79708048972844</v>
      </c>
      <c r="AT15">
        <f t="shared" si="9"/>
        <v>82.636385890098168</v>
      </c>
      <c r="AU15">
        <f t="shared" si="9"/>
        <v>-2367.2004756368028</v>
      </c>
      <c r="AW15">
        <v>12</v>
      </c>
      <c r="AX15">
        <f>IF(Z15&gt;0, (R15*SUMPRODUCT(K15:$K$98, X15:$X$98)-K15*$AZ$3)/Z15, 0)</f>
        <v>6644.6552463486651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250000</v>
      </c>
      <c r="S16">
        <f t="shared" si="1"/>
        <v>5062.1668494549676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3489.714205074124</v>
      </c>
      <c r="AC16">
        <f t="shared" si="2"/>
        <v>2412.2665426128788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-10852.698916896723</v>
      </c>
      <c r="AI16">
        <f t="shared" si="6"/>
        <v>-10858.655522571604</v>
      </c>
      <c r="AJ16">
        <f t="shared" si="7"/>
        <v>1077.4476624612453</v>
      </c>
      <c r="AK16">
        <f t="shared" si="22"/>
        <v>244.27999435518871</v>
      </c>
      <c r="AL16">
        <f t="shared" si="8"/>
        <v>-9536.9278657551695</v>
      </c>
      <c r="AN16">
        <f t="shared" si="9"/>
        <v>0</v>
      </c>
      <c r="AO16">
        <f t="shared" si="9"/>
        <v>0</v>
      </c>
      <c r="AP16">
        <f t="shared" si="9"/>
        <v>-1.3651002814636313</v>
      </c>
      <c r="AQ16">
        <f t="shared" si="9"/>
        <v>-2487.1584850024906</v>
      </c>
      <c r="AR16">
        <f t="shared" si="9"/>
        <v>-2488.5235852839537</v>
      </c>
      <c r="AS16">
        <f t="shared" si="9"/>
        <v>246.92319545181454</v>
      </c>
      <c r="AT16">
        <f t="shared" si="9"/>
        <v>55.98266987126533</v>
      </c>
      <c r="AU16">
        <f t="shared" si="9"/>
        <v>-2185.6177199608737</v>
      </c>
      <c r="AW16">
        <v>13</v>
      </c>
      <c r="AX16">
        <f>IF(Z16&gt;0, (R16*SUMPRODUCT(K16:$K$98, X16:$X$98)-K16*$AZ$3)/Z16, 0)</f>
        <v>5062.1668494549676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250000</v>
      </c>
      <c r="S17">
        <f t="shared" si="1"/>
        <v>3277.6286674964531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2412.2665426128788</v>
      </c>
      <c r="AC17">
        <f t="shared" si="2"/>
        <v>1403.2341611181728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-10909.589054472308</v>
      </c>
      <c r="AI17">
        <f t="shared" si="6"/>
        <v>-10914.940614637717</v>
      </c>
      <c r="AJ17">
        <f t="shared" si="7"/>
        <v>1009.032381494706</v>
      </c>
      <c r="AK17">
        <f t="shared" si="22"/>
        <v>168.85865798290152</v>
      </c>
      <c r="AL17">
        <f t="shared" si="8"/>
        <v>-9737.0495751601102</v>
      </c>
      <c r="AN17">
        <f t="shared" si="9"/>
        <v>0</v>
      </c>
      <c r="AO17">
        <f t="shared" si="9"/>
        <v>0</v>
      </c>
      <c r="AP17">
        <f t="shared" si="9"/>
        <v>-1.0950352382487569</v>
      </c>
      <c r="AQ17">
        <f t="shared" si="9"/>
        <v>-2232.3180680426326</v>
      </c>
      <c r="AR17">
        <f t="shared" si="9"/>
        <v>-2233.4131032808814</v>
      </c>
      <c r="AS17">
        <f t="shared" si="9"/>
        <v>206.46801682482533</v>
      </c>
      <c r="AT17">
        <f t="shared" si="9"/>
        <v>34.551826955034201</v>
      </c>
      <c r="AU17">
        <f t="shared" si="9"/>
        <v>-1992.3932595010219</v>
      </c>
      <c r="AW17">
        <v>14</v>
      </c>
      <c r="AX17">
        <f>IF(Z17&gt;0, (R17*SUMPRODUCT(K17:$K$98, X17:$X$98)-K17*$AZ$3)/Z17, 0)</f>
        <v>3277.6286674964531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12.5</v>
      </c>
      <c r="R18">
        <f t="shared" si="0"/>
        <v>250000</v>
      </c>
      <c r="S18">
        <f t="shared" si="1"/>
        <v>1290.0952613970874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1403.2341611181728</v>
      </c>
      <c r="AC18">
        <f t="shared" si="2"/>
        <v>490.67154263606068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-10876.528647357349</v>
      </c>
      <c r="AI18">
        <f t="shared" si="6"/>
        <v>-10881.282865488736</v>
      </c>
      <c r="AJ18">
        <f t="shared" si="7"/>
        <v>912.56261848211216</v>
      </c>
      <c r="AK18">
        <f t="shared" si="22"/>
        <v>98.226391278272104</v>
      </c>
      <c r="AL18">
        <f t="shared" si="8"/>
        <v>-9870.4938557283513</v>
      </c>
      <c r="AN18">
        <f t="shared" si="9"/>
        <v>0</v>
      </c>
      <c r="AO18">
        <f t="shared" si="9"/>
        <v>0</v>
      </c>
      <c r="AP18">
        <f t="shared" si="9"/>
        <v>-0.86857787783891161</v>
      </c>
      <c r="AQ18">
        <f t="shared" si="9"/>
        <v>-1987.1011194051464</v>
      </c>
      <c r="AR18">
        <f t="shared" si="9"/>
        <v>-1987.9696972829854</v>
      </c>
      <c r="AS18">
        <f t="shared" si="9"/>
        <v>166.72177856614979</v>
      </c>
      <c r="AT18">
        <f t="shared" si="9"/>
        <v>17.945594444014667</v>
      </c>
      <c r="AU18">
        <f t="shared" si="9"/>
        <v>-1803.3023242728207</v>
      </c>
      <c r="AW18">
        <v>15</v>
      </c>
      <c r="AX18">
        <f>IF(Z18&gt;0, (R18*SUMPRODUCT(K18:$K$98, X18:$X$98)-K18*$AZ$3)/Z18, 0)</f>
        <v>1290.0952613970874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12.5</v>
      </c>
      <c r="R19">
        <f t="shared" si="0"/>
        <v>250000</v>
      </c>
      <c r="S19">
        <f t="shared" si="1"/>
        <v>-953.53512411708505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490.67154263606068</v>
      </c>
      <c r="AC19">
        <f t="shared" si="2"/>
        <v>-318.07649680433133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-10739.50215839283</v>
      </c>
      <c r="AI19">
        <f t="shared" si="6"/>
        <v>-10743.671859234984</v>
      </c>
      <c r="AJ19">
        <f t="shared" si="7"/>
        <v>808.74803944039195</v>
      </c>
      <c r="AK19">
        <f t="shared" si="22"/>
        <v>34.347007984524254</v>
      </c>
      <c r="AL19">
        <f t="shared" si="8"/>
        <v>-9900.5768118100677</v>
      </c>
      <c r="AN19">
        <f t="shared" si="9"/>
        <v>0</v>
      </c>
      <c r="AO19">
        <f t="shared" si="9"/>
        <v>0</v>
      </c>
      <c r="AP19">
        <f t="shared" si="9"/>
        <v>-0.68016853076041439</v>
      </c>
      <c r="AQ19">
        <f t="shared" si="9"/>
        <v>-1751.8454394439007</v>
      </c>
      <c r="AR19">
        <f t="shared" si="9"/>
        <v>-1752.5256079746612</v>
      </c>
      <c r="AS19">
        <f t="shared" si="9"/>
        <v>131.92432420581321</v>
      </c>
      <c r="AT19">
        <f t="shared" si="9"/>
        <v>5.6027410217715916</v>
      </c>
      <c r="AU19">
        <f t="shared" si="9"/>
        <v>-1614.9985427470763</v>
      </c>
      <c r="AW19">
        <v>16</v>
      </c>
      <c r="AX19">
        <f>IF(Z19&gt;0, (R19*SUMPRODUCT(K19:$K$98, X19:$X$98)-K19*$AZ$3)/Z19, 0)</f>
        <v>-953.53512411708505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250000</v>
      </c>
      <c r="S20">
        <f t="shared" si="1"/>
        <v>-3531.1650650508691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-318.07649680433133</v>
      </c>
      <c r="AC20">
        <f t="shared" si="2"/>
        <v>-1017.8209719939967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-10500.221552907784</v>
      </c>
      <c r="AI20">
        <f t="shared" si="6"/>
        <v>-10503.824545663871</v>
      </c>
      <c r="AJ20">
        <f t="shared" si="7"/>
        <v>699.74447518966542</v>
      </c>
      <c r="AK20">
        <f t="shared" si="22"/>
        <v>-22.265354776303194</v>
      </c>
      <c r="AL20">
        <f t="shared" si="8"/>
        <v>-9826.3454252505089</v>
      </c>
      <c r="AN20">
        <f t="shared" si="9"/>
        <v>0</v>
      </c>
      <c r="AO20">
        <f t="shared" si="9"/>
        <v>0</v>
      </c>
      <c r="AP20">
        <f t="shared" si="9"/>
        <v>-0.52475550534043891</v>
      </c>
      <c r="AQ20">
        <f t="shared" si="9"/>
        <v>-1529.2978477056895</v>
      </c>
      <c r="AR20">
        <f t="shared" si="9"/>
        <v>-1529.8226032110299</v>
      </c>
      <c r="AS20">
        <f t="shared" si="9"/>
        <v>101.91382290930414</v>
      </c>
      <c r="AT20">
        <f t="shared" si="9"/>
        <v>-3.2428229219958351</v>
      </c>
      <c r="AU20">
        <f t="shared" si="9"/>
        <v>-1431.1516032237216</v>
      </c>
      <c r="AW20">
        <v>17</v>
      </c>
      <c r="AX20">
        <f>IF(Z20&gt;0, (R20*SUMPRODUCT(K20:$K$98, X20:$X$98)-K20*$AZ$3)/Z20, 0)</f>
        <v>-3531.1650650508691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12.5</v>
      </c>
      <c r="R21">
        <f t="shared" si="0"/>
        <v>250000</v>
      </c>
      <c r="S21">
        <f t="shared" si="1"/>
        <v>-6568.8390616170263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-1017.8209719939967</v>
      </c>
      <c r="AC21">
        <f t="shared" si="2"/>
        <v>-1607.7429587583983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-10151.010684241732</v>
      </c>
      <c r="AI21">
        <f t="shared" si="6"/>
        <v>-10154.070096536045</v>
      </c>
      <c r="AJ21">
        <f t="shared" si="7"/>
        <v>589.92198676440159</v>
      </c>
      <c r="AK21">
        <f t="shared" si="22"/>
        <v>-71.247468039579786</v>
      </c>
      <c r="AL21">
        <f t="shared" si="8"/>
        <v>-9635.3955778112213</v>
      </c>
      <c r="AN21">
        <f t="shared" si="9"/>
        <v>0</v>
      </c>
      <c r="AO21">
        <f t="shared" si="9"/>
        <v>0</v>
      </c>
      <c r="AP21">
        <f t="shared" si="9"/>
        <v>-0.39784472075213867</v>
      </c>
      <c r="AQ21">
        <f t="shared" si="9"/>
        <v>-1320.0332686542695</v>
      </c>
      <c r="AR21">
        <f t="shared" si="9"/>
        <v>-1320.4311133750216</v>
      </c>
      <c r="AS21">
        <f t="shared" si="9"/>
        <v>76.71321335997618</v>
      </c>
      <c r="AT21">
        <f t="shared" si="9"/>
        <v>-9.2649915407563626</v>
      </c>
      <c r="AU21">
        <f t="shared" si="9"/>
        <v>-1252.9828915558014</v>
      </c>
      <c r="AW21">
        <v>18</v>
      </c>
      <c r="AX21">
        <f>IF(Z21&gt;0, (R21*SUMPRODUCT(K21:$K$98, X21:$X$98)-K21*$AZ$3)/Z21, 0)</f>
        <v>-6568.8390616170263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250000</v>
      </c>
      <c r="S22">
        <f t="shared" si="1"/>
        <v>-10260.228724577039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-1607.7429587583983</v>
      </c>
      <c r="AC22">
        <f t="shared" si="2"/>
        <v>-2089.04778014366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-9674.7744808724256</v>
      </c>
      <c r="AI22">
        <f t="shared" si="6"/>
        <v>-9677.3195603197528</v>
      </c>
      <c r="AJ22">
        <f t="shared" si="7"/>
        <v>481.30482138526168</v>
      </c>
      <c r="AK22">
        <f t="shared" si="22"/>
        <v>-112.54200711308789</v>
      </c>
      <c r="AL22">
        <f t="shared" si="8"/>
        <v>-9308.5567460475795</v>
      </c>
      <c r="AN22">
        <f t="shared" si="9"/>
        <v>0</v>
      </c>
      <c r="AO22">
        <f t="shared" si="9"/>
        <v>0</v>
      </c>
      <c r="AP22">
        <f t="shared" si="9"/>
        <v>-0.29550097155907146</v>
      </c>
      <c r="AQ22">
        <f t="shared" si="9"/>
        <v>-1123.306882115309</v>
      </c>
      <c r="AR22">
        <f t="shared" si="9"/>
        <v>-1123.602383086868</v>
      </c>
      <c r="AS22">
        <f t="shared" si="9"/>
        <v>55.882751512838404</v>
      </c>
      <c r="AT22">
        <f t="shared" si="9"/>
        <v>-13.066889710673834</v>
      </c>
      <c r="AU22">
        <f t="shared" si="9"/>
        <v>-1080.7865212847034</v>
      </c>
      <c r="AW22">
        <v>19</v>
      </c>
      <c r="AX22">
        <f>IF(Z22&gt;0, (R22*SUMPRODUCT(K22:$K$98, X22:$X$98)-K22*$AZ$3)/Z22, 0)</f>
        <v>-10260.228724577039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250000</v>
      </c>
      <c r="S23">
        <f t="shared" si="1"/>
        <v>-14912.691127274613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-2089.04778014366</v>
      </c>
      <c r="AC23">
        <f t="shared" si="2"/>
        <v>-2463.4899771973569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-9094.0247908317779</v>
      </c>
      <c r="AI23">
        <f t="shared" si="6"/>
        <v>-9096.0897182450899</v>
      </c>
      <c r="AJ23">
        <f t="shared" si="7"/>
        <v>374.44219705369687</v>
      </c>
      <c r="AK23">
        <f t="shared" si="22"/>
        <v>-146.23334461005621</v>
      </c>
      <c r="AL23">
        <f t="shared" si="8"/>
        <v>-8867.8808658014495</v>
      </c>
      <c r="AN23">
        <f t="shared" si="9"/>
        <v>0</v>
      </c>
      <c r="AO23">
        <f t="shared" si="9"/>
        <v>0</v>
      </c>
      <c r="AP23">
        <f t="shared" si="9"/>
        <v>-0.21406434506450925</v>
      </c>
      <c r="AQ23">
        <f t="shared" si="9"/>
        <v>-942.74813162911369</v>
      </c>
      <c r="AR23">
        <f t="shared" si="9"/>
        <v>-942.96219597417814</v>
      </c>
      <c r="AS23">
        <f t="shared" si="9"/>
        <v>38.817211278262398</v>
      </c>
      <c r="AT23">
        <f t="shared" si="9"/>
        <v>-15.159537782654038</v>
      </c>
      <c r="AU23">
        <f t="shared" si="9"/>
        <v>-919.30452247856988</v>
      </c>
      <c r="AW23">
        <v>20</v>
      </c>
      <c r="AX23">
        <f>IF(Z23&gt;0, (R23*SUMPRODUCT(K23:$K$98, X23:$X$98)-K23*$AZ$3)/Z23, 0)</f>
        <v>-14912.691127274613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12.5</v>
      </c>
      <c r="R24">
        <f t="shared" si="0"/>
        <v>250000</v>
      </c>
      <c r="S24">
        <f t="shared" si="1"/>
        <v>-21039.947959960609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-2463.4899771973569</v>
      </c>
      <c r="AC24">
        <f t="shared" si="2"/>
        <v>-2737.6089257357448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-8356.8591605324109</v>
      </c>
      <c r="AI24">
        <f t="shared" si="6"/>
        <v>-8358.4855957135642</v>
      </c>
      <c r="AJ24">
        <f t="shared" si="7"/>
        <v>274.11894853838794</v>
      </c>
      <c r="AK24">
        <f t="shared" si="22"/>
        <v>-172.444298403815</v>
      </c>
      <c r="AL24">
        <f t="shared" si="8"/>
        <v>-8256.8109455789909</v>
      </c>
      <c r="AN24">
        <f t="shared" si="9"/>
        <v>0</v>
      </c>
      <c r="AO24">
        <f t="shared" si="9"/>
        <v>0</v>
      </c>
      <c r="AP24">
        <f t="shared" si="9"/>
        <v>-0.15054220878883798</v>
      </c>
      <c r="AQ24">
        <f t="shared" si="9"/>
        <v>-773.50763875652819</v>
      </c>
      <c r="AR24">
        <f t="shared" si="9"/>
        <v>-773.65818096531711</v>
      </c>
      <c r="AS24">
        <f t="shared" si="9"/>
        <v>25.37234343061996</v>
      </c>
      <c r="AT24">
        <f t="shared" si="9"/>
        <v>-15.961377296546789</v>
      </c>
      <c r="AU24">
        <f t="shared" si="9"/>
        <v>-764.24721483124392</v>
      </c>
      <c r="AW24">
        <v>21</v>
      </c>
      <c r="AX24">
        <f>IF(Z24&gt;0, (R24*SUMPRODUCT(K24:$K$98, X24:$X$98)-K24*$AZ$3)/Z24, 0)</f>
        <v>-21039.947959960609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250000</v>
      </c>
      <c r="S25">
        <f t="shared" si="1"/>
        <v>-29452.186103342508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-2737.6089257357448</v>
      </c>
      <c r="AC25">
        <f t="shared" si="2"/>
        <v>-2914.1262224469824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-7467.3391677959271</v>
      </c>
      <c r="AI25">
        <f t="shared" si="6"/>
        <v>-7468.5759716668781</v>
      </c>
      <c r="AJ25">
        <f t="shared" si="7"/>
        <v>176.51729671123758</v>
      </c>
      <c r="AK25">
        <f t="shared" si="22"/>
        <v>-191.63262480150215</v>
      </c>
      <c r="AL25">
        <f t="shared" si="8"/>
        <v>-7483.6912997571426</v>
      </c>
      <c r="AN25">
        <f t="shared" si="9"/>
        <v>0</v>
      </c>
      <c r="AO25">
        <f t="shared" si="9"/>
        <v>0</v>
      </c>
      <c r="AP25">
        <f t="shared" si="9"/>
        <v>-0.10221257680227791</v>
      </c>
      <c r="AQ25">
        <f t="shared" si="9"/>
        <v>-617.11965504282762</v>
      </c>
      <c r="AR25">
        <f t="shared" si="9"/>
        <v>-617.22186761962985</v>
      </c>
      <c r="AS25">
        <f t="shared" si="9"/>
        <v>14.587832534153398</v>
      </c>
      <c r="AT25">
        <f t="shared" si="9"/>
        <v>-15.83700119347338</v>
      </c>
      <c r="AU25">
        <f t="shared" si="9"/>
        <v>-618.4710362789499</v>
      </c>
      <c r="AW25">
        <v>22</v>
      </c>
      <c r="AX25">
        <f>IF(Z25&gt;0, (R25*SUMPRODUCT(K25:$K$98, X25:$X$98)-K25*$AZ$3)/Z25, 0)</f>
        <v>-29452.186103342508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250000</v>
      </c>
      <c r="S26">
        <f t="shared" si="1"/>
        <v>-41566.19591737014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-2914.1262224469824</v>
      </c>
      <c r="AC26">
        <f t="shared" si="2"/>
        <v>-2998.2187863779418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-6455.9214839634888</v>
      </c>
      <c r="AI26">
        <f t="shared" si="6"/>
        <v>-6456.8231237215323</v>
      </c>
      <c r="AJ26">
        <f t="shared" si="7"/>
        <v>84.092563930959386</v>
      </c>
      <c r="AK26">
        <f t="shared" si="22"/>
        <v>-203.98883557128877</v>
      </c>
      <c r="AL26">
        <f t="shared" si="8"/>
        <v>-6576.7193953618616</v>
      </c>
      <c r="AN26">
        <f t="shared" si="9"/>
        <v>0</v>
      </c>
      <c r="AO26">
        <f t="shared" si="9"/>
        <v>0</v>
      </c>
      <c r="AP26">
        <f t="shared" si="9"/>
        <v>-6.6530154559165333E-2</v>
      </c>
      <c r="AQ26">
        <f t="shared" si="9"/>
        <v>-476.36924871410611</v>
      </c>
      <c r="AR26">
        <f t="shared" si="9"/>
        <v>-476.4357788686653</v>
      </c>
      <c r="AS26">
        <f t="shared" si="9"/>
        <v>6.2050183853290202</v>
      </c>
      <c r="AT26">
        <f t="shared" si="9"/>
        <v>-15.05191917041439</v>
      </c>
      <c r="AU26">
        <f t="shared" si="9"/>
        <v>-485.28267965375062</v>
      </c>
      <c r="AW26">
        <v>23</v>
      </c>
      <c r="AX26">
        <f>IF(Z26&gt;0, (R26*SUMPRODUCT(K26:$K$98, X26:$X$98)-K26*$AZ$3)/Z26, 0)</f>
        <v>-41566.19591737014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250000</v>
      </c>
      <c r="S27">
        <f t="shared" si="1"/>
        <v>-59914.35901352817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-2998.2187863779418</v>
      </c>
      <c r="AC27">
        <f t="shared" si="2"/>
        <v>-2998.6709894564528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-5340.1452933262053</v>
      </c>
      <c r="AI27">
        <f t="shared" si="6"/>
        <v>-5340.7709094220018</v>
      </c>
      <c r="AJ27">
        <f t="shared" si="7"/>
        <v>0.45220307851104735</v>
      </c>
      <c r="AK27">
        <f t="shared" si="22"/>
        <v>-209.87531504645594</v>
      </c>
      <c r="AL27">
        <f t="shared" si="8"/>
        <v>-5550.194021389947</v>
      </c>
      <c r="AN27">
        <f t="shared" si="9"/>
        <v>0</v>
      </c>
      <c r="AO27">
        <f t="shared" si="9"/>
        <v>0</v>
      </c>
      <c r="AP27">
        <f t="shared" si="9"/>
        <v>-4.1216904273522557E-2</v>
      </c>
      <c r="AQ27">
        <f t="shared" si="9"/>
        <v>-351.82000405765012</v>
      </c>
      <c r="AR27">
        <f t="shared" si="9"/>
        <v>-351.86122096192361</v>
      </c>
      <c r="AS27">
        <f t="shared" si="9"/>
        <v>2.9792089948463545E-2</v>
      </c>
      <c r="AT27">
        <f t="shared" si="9"/>
        <v>-13.82702719409591</v>
      </c>
      <c r="AU27">
        <f t="shared" si="9"/>
        <v>-365.6584560660711</v>
      </c>
      <c r="AW27">
        <v>24</v>
      </c>
      <c r="AX27">
        <f>IF(Z27&gt;0, (R27*SUMPRODUCT(K27:$K$98, X27:$X$98)-K27*$AZ$3)/Z27, 0)</f>
        <v>-59914.35901352817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250000</v>
      </c>
      <c r="S28">
        <f t="shared" si="1"/>
        <v>-89276.050904064992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-2998.6709894564528</v>
      </c>
      <c r="AC28">
        <f t="shared" si="2"/>
        <v>-2925.5650599108926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-4194.7298591503613</v>
      </c>
      <c r="AI28">
        <f t="shared" si="6"/>
        <v>-4195.1394825922425</v>
      </c>
      <c r="AJ28">
        <f t="shared" si="7"/>
        <v>-73.10592954556023</v>
      </c>
      <c r="AK28">
        <f t="shared" si="22"/>
        <v>-209.90696926195173</v>
      </c>
      <c r="AL28">
        <f t="shared" si="8"/>
        <v>-4478.1523813997546</v>
      </c>
      <c r="AN28">
        <f t="shared" si="9"/>
        <v>0</v>
      </c>
      <c r="AO28">
        <f t="shared" si="9"/>
        <v>0</v>
      </c>
      <c r="AP28">
        <f t="shared" si="9"/>
        <v>-2.4095405292768299E-2</v>
      </c>
      <c r="AQ28">
        <f t="shared" si="9"/>
        <v>-246.74788040869348</v>
      </c>
      <c r="AR28">
        <f t="shared" si="9"/>
        <v>-246.77197581398624</v>
      </c>
      <c r="AS28">
        <f t="shared" si="9"/>
        <v>-4.3003325044459473</v>
      </c>
      <c r="AT28">
        <f t="shared" si="9"/>
        <v>-12.347422000350271</v>
      </c>
      <c r="AU28">
        <f t="shared" si="9"/>
        <v>-263.41973031878246</v>
      </c>
      <c r="AW28">
        <v>25</v>
      </c>
      <c r="AX28">
        <f>IF(Z28&gt;0, (R28*SUMPRODUCT(K28:$K$98, X28:$X$98)-K28*$AZ$3)/Z28, 0)</f>
        <v>-89276.050904064992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250000</v>
      </c>
      <c r="S29">
        <f t="shared" si="1"/>
        <v>-139247.67229498917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-2925.5650599108926</v>
      </c>
      <c r="AC29">
        <f t="shared" si="2"/>
        <v>-2792.9147853167196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-3096.2506618136526</v>
      </c>
      <c r="AI29">
        <f t="shared" si="6"/>
        <v>-3096.5013764880246</v>
      </c>
      <c r="AJ29">
        <f t="shared" si="7"/>
        <v>-132.65027459417297</v>
      </c>
      <c r="AK29">
        <f t="shared" si="22"/>
        <v>-204.78955419376251</v>
      </c>
      <c r="AL29">
        <f t="shared" si="8"/>
        <v>-3433.9412052759599</v>
      </c>
      <c r="AN29">
        <f t="shared" si="9"/>
        <v>0</v>
      </c>
      <c r="AO29">
        <f t="shared" si="9"/>
        <v>0</v>
      </c>
      <c r="AP29">
        <f t="shared" si="9"/>
        <v>-1.3167737631889711E-2</v>
      </c>
      <c r="AQ29">
        <f t="shared" si="9"/>
        <v>-162.61759093078814</v>
      </c>
      <c r="AR29">
        <f t="shared" si="9"/>
        <v>-162.63075866842004</v>
      </c>
      <c r="AS29">
        <f t="shared" si="9"/>
        <v>-6.9668997916907678</v>
      </c>
      <c r="AT29">
        <f t="shared" si="9"/>
        <v>-10.755713147356298</v>
      </c>
      <c r="AU29">
        <f t="shared" si="9"/>
        <v>-180.3533716074671</v>
      </c>
      <c r="AW29">
        <v>26</v>
      </c>
      <c r="AX29">
        <f>IF(Z29&gt;0, (R29*SUMPRODUCT(K29:$K$98, X29:$X$98)-K29*$AZ$3)/Z29, 0)</f>
        <v>-139247.67229498917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250000</v>
      </c>
      <c r="S30">
        <f t="shared" si="1"/>
        <v>-230857.90338229941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-2792.9147853167196</v>
      </c>
      <c r="AC30">
        <f t="shared" si="2"/>
        <v>-2616.7840235663771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-2130.390060469721</v>
      </c>
      <c r="AI30">
        <f t="shared" si="6"/>
        <v>-2130.5317484943257</v>
      </c>
      <c r="AJ30">
        <f t="shared" si="7"/>
        <v>-176.13076175034257</v>
      </c>
      <c r="AK30">
        <f t="shared" si="22"/>
        <v>-195.50403497217039</v>
      </c>
      <c r="AL30">
        <f t="shared" si="8"/>
        <v>-2502.1665452168386</v>
      </c>
      <c r="AN30">
        <f t="shared" si="9"/>
        <v>0</v>
      </c>
      <c r="AO30">
        <f t="shared" si="9"/>
        <v>0</v>
      </c>
      <c r="AP30">
        <f t="shared" si="9"/>
        <v>-6.6442586942722275E-3</v>
      </c>
      <c r="AQ30">
        <f t="shared" si="9"/>
        <v>-99.901616392605675</v>
      </c>
      <c r="AR30">
        <f t="shared" si="9"/>
        <v>-99.908260651299955</v>
      </c>
      <c r="AS30">
        <f t="shared" si="9"/>
        <v>-8.2594019385541699</v>
      </c>
      <c r="AT30">
        <f t="shared" si="9"/>
        <v>-9.1678840731588771</v>
      </c>
      <c r="AU30">
        <f t="shared" si="9"/>
        <v>-117.33554666301301</v>
      </c>
      <c r="AW30">
        <v>27</v>
      </c>
      <c r="AX30">
        <f>IF(Z30&gt;0, (R30*SUMPRODUCT(K30:$K$98, X30:$X$98)-K30*$AZ$3)/Z30, 0)</f>
        <v>-230857.90338229941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250000</v>
      </c>
      <c r="S31">
        <f t="shared" si="1"/>
        <v>-415711.06925183599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-2616.7840235663771</v>
      </c>
      <c r="AC31">
        <f t="shared" si="2"/>
        <v>-2414.2317536365449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-1353.554069975497</v>
      </c>
      <c r="AI31">
        <f t="shared" si="6"/>
        <v>-1353.6266634163567</v>
      </c>
      <c r="AJ31">
        <f t="shared" si="7"/>
        <v>-202.55226992983216</v>
      </c>
      <c r="AK31">
        <f t="shared" si="22"/>
        <v>-183.17488164964641</v>
      </c>
      <c r="AL31">
        <f t="shared" si="8"/>
        <v>-1739.3538149958354</v>
      </c>
      <c r="AN31">
        <f t="shared" si="9"/>
        <v>0</v>
      </c>
      <c r="AO31">
        <f t="shared" si="9"/>
        <v>0</v>
      </c>
      <c r="AP31">
        <f t="shared" si="9"/>
        <v>-3.0394342097055291E-3</v>
      </c>
      <c r="AQ31">
        <f t="shared" si="9"/>
        <v>-56.672317722487719</v>
      </c>
      <c r="AR31">
        <f t="shared" si="9"/>
        <v>-56.675357156697423</v>
      </c>
      <c r="AS31">
        <f t="shared" si="9"/>
        <v>-8.4807152159664714</v>
      </c>
      <c r="AT31">
        <f t="shared" si="9"/>
        <v>-7.6693981584465032</v>
      </c>
      <c r="AU31">
        <f t="shared" si="9"/>
        <v>-72.825470531110398</v>
      </c>
      <c r="AW31">
        <v>28</v>
      </c>
      <c r="AX31">
        <f>IF(Z31&gt;0, (R31*SUMPRODUCT(K31:$K$98, X31:$X$98)-K31*$AZ$3)/Z31, 0)</f>
        <v>-415711.06925183599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250000</v>
      </c>
      <c r="S32">
        <f t="shared" si="1"/>
        <v>-836535.94133520115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-2414.2317536365449</v>
      </c>
      <c r="AC32">
        <f t="shared" si="2"/>
        <v>-2200.8559585711419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-779.62107943150102</v>
      </c>
      <c r="AI32">
        <f t="shared" si="6"/>
        <v>-779.6539658839805</v>
      </c>
      <c r="AJ32">
        <f t="shared" si="7"/>
        <v>-213.37579506540305</v>
      </c>
      <c r="AK32">
        <f t="shared" si="22"/>
        <v>-168.99622275455815</v>
      </c>
      <c r="AL32">
        <f t="shared" si="8"/>
        <v>-1162.0259837039416</v>
      </c>
      <c r="AN32">
        <f t="shared" si="9"/>
        <v>0</v>
      </c>
      <c r="AO32">
        <f t="shared" si="9"/>
        <v>0</v>
      </c>
      <c r="AP32">
        <f t="shared" si="9"/>
        <v>-1.2294032884473279E-3</v>
      </c>
      <c r="AQ32">
        <f t="shared" si="9"/>
        <v>-29.144789009776186</v>
      </c>
      <c r="AR32">
        <f t="shared" si="9"/>
        <v>-29.146018413064631</v>
      </c>
      <c r="AS32">
        <f t="shared" si="9"/>
        <v>-7.9766859709708626</v>
      </c>
      <c r="AT32">
        <f t="shared" si="9"/>
        <v>-6.3176322261864719</v>
      </c>
      <c r="AU32">
        <f t="shared" si="9"/>
        <v>-43.440336610221962</v>
      </c>
      <c r="AW32">
        <v>29</v>
      </c>
      <c r="AX32">
        <f>IF(Z32&gt;0, (R32*SUMPRODUCT(K32:$K$98, X32:$X$98)-K32*$AZ$3)/Z32, 0)</f>
        <v>-836535.94133520115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250000</v>
      </c>
      <c r="S33">
        <f t="shared" si="1"/>
        <v>-1957872.7012883183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-2200.8559585711419</v>
      </c>
      <c r="AC33">
        <f t="shared" si="2"/>
        <v>-1988.8863611631584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-397.19163698685986</v>
      </c>
      <c r="AI33">
        <f t="shared" si="6"/>
        <v>-397.20433499296524</v>
      </c>
      <c r="AJ33">
        <f t="shared" si="7"/>
        <v>-211.96959740798343</v>
      </c>
      <c r="AK33">
        <f t="shared" si="22"/>
        <v>-154.05991709997994</v>
      </c>
      <c r="AL33">
        <f t="shared" si="8"/>
        <v>-763.2338495009285</v>
      </c>
      <c r="AN33">
        <f t="shared" si="9"/>
        <v>0</v>
      </c>
      <c r="AO33">
        <f t="shared" si="9"/>
        <v>0</v>
      </c>
      <c r="AP33">
        <f t="shared" si="9"/>
        <v>-4.2383308121249135E-4</v>
      </c>
      <c r="AQ33">
        <f t="shared" si="9"/>
        <v>-13.257432225086859</v>
      </c>
      <c r="AR33">
        <f t="shared" si="9"/>
        <v>-13.257856058168072</v>
      </c>
      <c r="AS33">
        <f t="shared" si="9"/>
        <v>-7.0751050871402299</v>
      </c>
      <c r="AT33">
        <f t="shared" si="9"/>
        <v>-5.1422001859093864</v>
      </c>
      <c r="AU33">
        <f t="shared" si="9"/>
        <v>-25.475161331217684</v>
      </c>
      <c r="AW33">
        <v>30</v>
      </c>
      <c r="AX33">
        <f>IF(Z33&gt;0, (R33*SUMPRODUCT(K33:$K$98, X33:$X$98)-K33*$AZ$3)/Z33, 0)</f>
        <v>-1957872.7012883183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250000</v>
      </c>
      <c r="S34">
        <f t="shared" si="1"/>
        <v>-5604737.0506770751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-1988.8863611631584</v>
      </c>
      <c r="AC34">
        <f t="shared" si="2"/>
        <v>-1786.8630912295316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-171.71726830448159</v>
      </c>
      <c r="AI34">
        <f t="shared" si="6"/>
        <v>-171.7212534671107</v>
      </c>
      <c r="AJ34">
        <f t="shared" si="7"/>
        <v>-202.02326993362681</v>
      </c>
      <c r="AK34">
        <f t="shared" si="22"/>
        <v>-139.22204528142112</v>
      </c>
      <c r="AL34">
        <f t="shared" si="8"/>
        <v>-512.9665686821586</v>
      </c>
      <c r="AN34">
        <f t="shared" si="9"/>
        <v>0</v>
      </c>
      <c r="AO34">
        <f t="shared" si="9"/>
        <v>0</v>
      </c>
      <c r="AP34">
        <f t="shared" si="9"/>
        <v>-1.1876469186040775E-4</v>
      </c>
      <c r="AQ34">
        <f t="shared" si="9"/>
        <v>-5.1174695627983882</v>
      </c>
      <c r="AR34">
        <f t="shared" si="9"/>
        <v>-5.1175883274902487</v>
      </c>
      <c r="AS34">
        <f t="shared" si="9"/>
        <v>-6.0206404694789564</v>
      </c>
      <c r="AT34">
        <f t="shared" si="9"/>
        <v>-4.1490560980442588</v>
      </c>
      <c r="AU34">
        <f t="shared" ref="AU34:AU69" si="23">AL34*$K34</f>
        <v>-15.287284895013464</v>
      </c>
      <c r="AW34">
        <v>31</v>
      </c>
      <c r="AX34">
        <f>IF(Z34&gt;0, (R34*SUMPRODUCT(K34:$K$98, X34:$X$98)-K34*$AZ$3)/Z34, 0)</f>
        <v>-5604737.0506770751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250000</v>
      </c>
      <c r="S35">
        <f t="shared" si="1"/>
        <v>-21054925.919491358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-1786.8630912295316</v>
      </c>
      <c r="AC35">
        <f t="shared" si="2"/>
        <v>-1599.7656481506208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-59.911073098120212</v>
      </c>
      <c r="AI35">
        <f t="shared" ref="AI35:AI66" si="25">SUM(AE35:AH35)</f>
        <v>-59.91202285546813</v>
      </c>
      <c r="AJ35">
        <f t="shared" si="7"/>
        <v>-187.09744307891083</v>
      </c>
      <c r="AK35">
        <f t="shared" si="22"/>
        <v>-125.08041638606723</v>
      </c>
      <c r="AL35">
        <f t="shared" si="8"/>
        <v>-372.08988232044618</v>
      </c>
      <c r="AN35">
        <f t="shared" ref="AN35:AT69" si="26">AE35*$K35</f>
        <v>0</v>
      </c>
      <c r="AO35">
        <f t="shared" si="26"/>
        <v>0</v>
      </c>
      <c r="AP35">
        <f t="shared" si="26"/>
        <v>-2.5271786083515208E-5</v>
      </c>
      <c r="AQ35">
        <f t="shared" si="26"/>
        <v>-1.5941543665761901</v>
      </c>
      <c r="AR35">
        <f t="shared" si="26"/>
        <v>-1.5941796383622737</v>
      </c>
      <c r="AS35">
        <f t="shared" si="26"/>
        <v>-4.9784153485450462</v>
      </c>
      <c r="AT35">
        <f t="shared" si="26"/>
        <v>-3.3282243439113675</v>
      </c>
      <c r="AU35">
        <f t="shared" si="23"/>
        <v>-9.9008193308186883</v>
      </c>
      <c r="AW35">
        <v>32</v>
      </c>
      <c r="AX35">
        <f>IF(Z35&gt;0, (R35*SUMPRODUCT(K35:$K$98, X35:$X$98)-K35*$AZ$3)/Z35, 0)</f>
        <v>-21054925.919491358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250000</v>
      </c>
      <c r="S36">
        <f t="shared" si="1"/>
        <v>-79646065.194741964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-1599.7656481506208</v>
      </c>
      <c r="AC36">
        <f t="shared" si="2"/>
        <v>-1429.7393448013854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-14.317405221571972</v>
      </c>
      <c r="AI36">
        <f t="shared" si="25"/>
        <v>-14.317629611085332</v>
      </c>
      <c r="AJ36">
        <f t="shared" si="7"/>
        <v>-170.02630334923538</v>
      </c>
      <c r="AK36">
        <f t="shared" si="22"/>
        <v>-111.98359537054347</v>
      </c>
      <c r="AL36">
        <f t="shared" si="8"/>
        <v>-296.3275283308642</v>
      </c>
      <c r="AN36">
        <f t="shared" si="26"/>
        <v>0</v>
      </c>
      <c r="AO36">
        <f t="shared" si="26"/>
        <v>0</v>
      </c>
      <c r="AP36">
        <f t="shared" si="26"/>
        <v>-5.3309892722989386E-6</v>
      </c>
      <c r="AQ36">
        <f t="shared" si="26"/>
        <v>-0.34014928995902216</v>
      </c>
      <c r="AR36">
        <f t="shared" si="26"/>
        <v>-0.34015462094829446</v>
      </c>
      <c r="AS36">
        <f t="shared" si="26"/>
        <v>-4.0394418865410753</v>
      </c>
      <c r="AT36">
        <f t="shared" si="26"/>
        <v>-2.6604779192082266</v>
      </c>
      <c r="AU36">
        <f t="shared" si="23"/>
        <v>-7.040074426697597</v>
      </c>
      <c r="AW36">
        <v>33</v>
      </c>
      <c r="AX36">
        <f>IF(Z36&gt;0, (R36*SUMPRODUCT(K36:$K$98, X36:$X$98)-K36*$AZ$3)/Z36, 0)</f>
        <v>-79646065.194741964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250000</v>
      </c>
      <c r="S37">
        <f t="shared" si="1"/>
        <v>-303929738.56256282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-1429.7393448013854</v>
      </c>
      <c r="AC37">
        <f t="shared" si="2"/>
        <v>-1276.8469425593698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-3.3926310160991831</v>
      </c>
      <c r="AI37">
        <f t="shared" si="25"/>
        <v>-3.3926835301666038</v>
      </c>
      <c r="AJ37">
        <f t="shared" si="7"/>
        <v>-152.89240224201558</v>
      </c>
      <c r="AK37">
        <f t="shared" si="22"/>
        <v>-100.08175413609699</v>
      </c>
      <c r="AL37">
        <f t="shared" si="8"/>
        <v>-256.36683990827919</v>
      </c>
      <c r="AN37">
        <f t="shared" si="26"/>
        <v>0</v>
      </c>
      <c r="AO37">
        <f t="shared" si="26"/>
        <v>0</v>
      </c>
      <c r="AP37">
        <f t="shared" si="26"/>
        <v>-1.1139427893589782E-6</v>
      </c>
      <c r="AQ37">
        <f t="shared" si="26"/>
        <v>-7.1965418848105228E-2</v>
      </c>
      <c r="AR37">
        <f t="shared" si="26"/>
        <v>-7.19665327908946E-2</v>
      </c>
      <c r="AS37">
        <f t="shared" si="26"/>
        <v>-3.2431955358029905</v>
      </c>
      <c r="AT37">
        <f t="shared" si="26"/>
        <v>-2.1229615956699566</v>
      </c>
      <c r="AU37">
        <f t="shared" si="23"/>
        <v>-5.4381236642638422</v>
      </c>
      <c r="AW37">
        <v>34</v>
      </c>
      <c r="AX37">
        <f>IF(Z37&gt;0, (R37*SUMPRODUCT(K37:$K$98, X37:$X$98)-K37*$AZ$3)/Z37, 0)</f>
        <v>-303929738.56256282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250000</v>
      </c>
      <c r="S38">
        <f t="shared" si="1"/>
        <v>-1171892329.994966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-1276.8469425593698</v>
      </c>
      <c r="AC38">
        <f t="shared" si="2"/>
        <v>-1140.1041298246694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-0.7965599173455169</v>
      </c>
      <c r="AI38">
        <f t="shared" si="25"/>
        <v>-0.79657207827639598</v>
      </c>
      <c r="AJ38">
        <f t="shared" si="7"/>
        <v>-136.74281273470046</v>
      </c>
      <c r="AK38">
        <f t="shared" si="22"/>
        <v>-89.379285979155895</v>
      </c>
      <c r="AL38">
        <f t="shared" si="8"/>
        <v>-226.91867079213276</v>
      </c>
      <c r="AN38">
        <f t="shared" si="26"/>
        <v>0</v>
      </c>
      <c r="AO38">
        <f t="shared" si="26"/>
        <v>0</v>
      </c>
      <c r="AP38">
        <f t="shared" si="26"/>
        <v>-2.3032232004764884E-7</v>
      </c>
      <c r="AQ38">
        <f t="shared" si="26"/>
        <v>-1.5086470768071817E-2</v>
      </c>
      <c r="AR38">
        <f t="shared" si="26"/>
        <v>-1.5086701090391865E-2</v>
      </c>
      <c r="AS38">
        <f t="shared" si="26"/>
        <v>-2.5898446584416099</v>
      </c>
      <c r="AT38">
        <f t="shared" si="26"/>
        <v>-1.6928017037176315</v>
      </c>
      <c r="AU38">
        <f t="shared" si="23"/>
        <v>-4.2977330632496331</v>
      </c>
      <c r="AW38">
        <v>35</v>
      </c>
      <c r="AX38">
        <f>IF(Z38&gt;0, (R38*SUMPRODUCT(K38:$K$98, X38:$X$98)-K38*$AZ$3)/Z38, 0)</f>
        <v>-1171892329.994966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250000</v>
      </c>
      <c r="S39">
        <f t="shared" si="1"/>
        <v>-4572020420.7741451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-1140.1041298246694</v>
      </c>
      <c r="AC39">
        <f t="shared" si="2"/>
        <v>-1017.9631643726259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-0.18512377733372229</v>
      </c>
      <c r="AI39">
        <f t="shared" si="25"/>
        <v>-0.18512656046642589</v>
      </c>
      <c r="AJ39">
        <f t="shared" si="7"/>
        <v>-122.14096545204347</v>
      </c>
      <c r="AK39">
        <f t="shared" si="22"/>
        <v>-79.807289087726858</v>
      </c>
      <c r="AL39">
        <f t="shared" si="8"/>
        <v>-202.13338110023676</v>
      </c>
      <c r="AN39">
        <f t="shared" si="26"/>
        <v>0</v>
      </c>
      <c r="AO39">
        <f t="shared" si="26"/>
        <v>0</v>
      </c>
      <c r="AP39">
        <f t="shared" si="26"/>
        <v>-4.7063595036323959E-8</v>
      </c>
      <c r="AQ39">
        <f t="shared" si="26"/>
        <v>-3.1304976858301694E-3</v>
      </c>
      <c r="AR39">
        <f t="shared" si="26"/>
        <v>-3.1305447494252053E-3</v>
      </c>
      <c r="AS39">
        <f t="shared" si="26"/>
        <v>-2.0654397571166747</v>
      </c>
      <c r="AT39">
        <f t="shared" si="26"/>
        <v>-1.3495648014524271</v>
      </c>
      <c r="AU39">
        <f t="shared" si="23"/>
        <v>-3.4181351033185274</v>
      </c>
      <c r="AW39">
        <v>36</v>
      </c>
      <c r="AX39">
        <f>IF(Z39&gt;0, (R39*SUMPRODUCT(K39:$K$98, X39:$X$98)-K39*$AZ$3)/Z39, 0)</f>
        <v>-4572020420.7741451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250000</v>
      </c>
      <c r="S40">
        <f t="shared" si="1"/>
        <v>-18049867848.861481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-1017.9631643726259</v>
      </c>
      <c r="AC40">
        <f t="shared" si="2"/>
        <v>-908.89839136780165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-4.251731498563787E-2</v>
      </c>
      <c r="AI40">
        <f t="shared" si="25"/>
        <v>-4.2517944421265171E-2</v>
      </c>
      <c r="AJ40">
        <f t="shared" si="7"/>
        <v>-109.06477300482425</v>
      </c>
      <c r="AK40">
        <f t="shared" si="22"/>
        <v>-71.257421506083816</v>
      </c>
      <c r="AL40">
        <f t="shared" si="8"/>
        <v>-180.36471245532931</v>
      </c>
      <c r="AN40">
        <f t="shared" si="26"/>
        <v>0</v>
      </c>
      <c r="AO40">
        <f t="shared" si="26"/>
        <v>0</v>
      </c>
      <c r="AP40">
        <f t="shared" si="26"/>
        <v>-9.5035197676529096E-9</v>
      </c>
      <c r="AQ40">
        <f t="shared" si="26"/>
        <v>-6.4194673118195462E-4</v>
      </c>
      <c r="AR40">
        <f t="shared" si="26"/>
        <v>-6.4195623470172231E-4</v>
      </c>
      <c r="AS40">
        <f t="shared" si="26"/>
        <v>-1.6467120405227635</v>
      </c>
      <c r="AT40">
        <f t="shared" si="26"/>
        <v>-1.0758785879055892</v>
      </c>
      <c r="AU40">
        <f t="shared" si="23"/>
        <v>-2.7232325846630543</v>
      </c>
      <c r="AW40">
        <v>37</v>
      </c>
      <c r="AX40">
        <f>IF(Z40&gt;0, (R40*SUMPRODUCT(K40:$K$98, X40:$X$98)-K40*$AZ$3)/Z40, 0)</f>
        <v>-18049867848.861481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250000</v>
      </c>
      <c r="S41">
        <f t="shared" si="1"/>
        <v>-72188809545.186813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-908.89839136780165</v>
      </c>
      <c r="AC41">
        <f t="shared" si="2"/>
        <v>-811.51697661586309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-9.6524279997380544E-3</v>
      </c>
      <c r="AI41">
        <f t="shared" si="25"/>
        <v>-9.6525685196090921E-3</v>
      </c>
      <c r="AJ41">
        <f t="shared" si="7"/>
        <v>-97.381414751938564</v>
      </c>
      <c r="AK41">
        <f t="shared" si="22"/>
        <v>-63.622887395746119</v>
      </c>
      <c r="AL41">
        <f t="shared" si="8"/>
        <v>-161.0139547162043</v>
      </c>
      <c r="AN41">
        <f t="shared" si="26"/>
        <v>0</v>
      </c>
      <c r="AO41">
        <f t="shared" si="26"/>
        <v>0</v>
      </c>
      <c r="AP41">
        <f t="shared" si="26"/>
        <v>-1.8943179785698533E-9</v>
      </c>
      <c r="AQ41">
        <f t="shared" si="26"/>
        <v>-1.3012229346389545E-4</v>
      </c>
      <c r="AR41">
        <f t="shared" si="26"/>
        <v>-1.30124187781874E-4</v>
      </c>
      <c r="AS41">
        <f t="shared" si="26"/>
        <v>-1.3127777828153644</v>
      </c>
      <c r="AT41">
        <f t="shared" si="26"/>
        <v>-0.857686379525889</v>
      </c>
      <c r="AU41">
        <f t="shared" si="23"/>
        <v>-2.1705942865290355</v>
      </c>
      <c r="AW41">
        <v>38</v>
      </c>
      <c r="AX41">
        <f>IF(Z41&gt;0, (R41*SUMPRODUCT(K41:$K$98, X41:$X$98)-K41*$AZ$3)/Z41, 0)</f>
        <v>-72188809545.186813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250000</v>
      </c>
      <c r="S42">
        <f t="shared" si="1"/>
        <v>-292715096010.19324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-811.51697661586309</v>
      </c>
      <c r="AC42">
        <f t="shared" si="2"/>
        <v>-724.56884182862996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-2.1634589111135727E-3</v>
      </c>
      <c r="AI42">
        <f t="shared" si="25"/>
        <v>-2.163489852840345E-3</v>
      </c>
      <c r="AJ42">
        <f t="shared" si="7"/>
        <v>-86.94813478723313</v>
      </c>
      <c r="AK42">
        <f t="shared" si="22"/>
        <v>-56.806188363110422</v>
      </c>
      <c r="AL42">
        <f t="shared" si="8"/>
        <v>-143.75648664019639</v>
      </c>
      <c r="AN42">
        <f t="shared" si="26"/>
        <v>0</v>
      </c>
      <c r="AO42">
        <f t="shared" si="26"/>
        <v>0</v>
      </c>
      <c r="AP42">
        <f t="shared" si="26"/>
        <v>-3.7242743219694105E-10</v>
      </c>
      <c r="AQ42">
        <f t="shared" si="26"/>
        <v>-2.6040287048635368E-5</v>
      </c>
      <c r="AR42">
        <f t="shared" si="26"/>
        <v>-2.6040659476067567E-5</v>
      </c>
      <c r="AS42">
        <f t="shared" si="26"/>
        <v>-1.0465437437115859</v>
      </c>
      <c r="AT42">
        <f t="shared" si="26"/>
        <v>-0.6837427988650121</v>
      </c>
      <c r="AU42">
        <f t="shared" si="23"/>
        <v>-1.7303125832360737</v>
      </c>
      <c r="AW42">
        <v>39</v>
      </c>
      <c r="AX42">
        <f>IF(Z42&gt;0, (R42*SUMPRODUCT(K42:$K$98, X42:$X$98)-K42*$AZ$3)/Z42, 0)</f>
        <v>-292715096010.19324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250000</v>
      </c>
      <c r="S43">
        <f t="shared" si="1"/>
        <v>-1204165814824.4023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-724.56884182862996</v>
      </c>
      <c r="AC43">
        <f t="shared" si="2"/>
        <v>-646.93648848541102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-4.7833402134231389E-4</v>
      </c>
      <c r="AI43">
        <f t="shared" si="25"/>
        <v>-4.783407369507513E-4</v>
      </c>
      <c r="AJ43">
        <f t="shared" si="7"/>
        <v>-77.632353343218938</v>
      </c>
      <c r="AK43">
        <f t="shared" si="22"/>
        <v>-50.719818928004102</v>
      </c>
      <c r="AL43">
        <f t="shared" si="8"/>
        <v>-128.35265061195997</v>
      </c>
      <c r="AN43">
        <f t="shared" si="26"/>
        <v>0</v>
      </c>
      <c r="AO43">
        <f t="shared" si="26"/>
        <v>0</v>
      </c>
      <c r="AP43">
        <f t="shared" si="26"/>
        <v>-7.2171288548090509E-11</v>
      </c>
      <c r="AQ43">
        <f t="shared" si="26"/>
        <v>-5.1405591910912537E-6</v>
      </c>
      <c r="AR43">
        <f t="shared" si="26"/>
        <v>-5.1406313623798015E-6</v>
      </c>
      <c r="AS43">
        <f t="shared" si="26"/>
        <v>-0.83429923379615867</v>
      </c>
      <c r="AT43">
        <f t="shared" si="26"/>
        <v>-0.54507565786178658</v>
      </c>
      <c r="AU43">
        <f t="shared" si="23"/>
        <v>-1.3793800322893075</v>
      </c>
      <c r="AW43">
        <v>40</v>
      </c>
      <c r="AX43">
        <f>IF(Z43&gt;0, (R43*SUMPRODUCT(K43:$K$98, X43:$X$98)-K43*$AZ$3)/Z43, 0)</f>
        <v>-1204165814824.4023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250000</v>
      </c>
      <c r="S44">
        <f t="shared" si="1"/>
        <v>-5032141158972.6982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-646.93648848541102</v>
      </c>
      <c r="AC44">
        <f t="shared" si="2"/>
        <v>-577.62186917641145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-1.0427242215836154E-4</v>
      </c>
      <c r="AI44">
        <f t="shared" si="25"/>
        <v>-1.0427385698960665E-4</v>
      </c>
      <c r="AJ44">
        <f t="shared" si="7"/>
        <v>-69.314619308999568</v>
      </c>
      <c r="AK44">
        <f t="shared" si="22"/>
        <v>-45.285554193978776</v>
      </c>
      <c r="AL44">
        <f t="shared" si="8"/>
        <v>-114.60027777683533</v>
      </c>
      <c r="AN44">
        <f t="shared" si="26"/>
        <v>0</v>
      </c>
      <c r="AO44">
        <f t="shared" si="26"/>
        <v>0</v>
      </c>
      <c r="AP44">
        <f t="shared" si="26"/>
        <v>-1.3767715907913184E-11</v>
      </c>
      <c r="AQ44">
        <f t="shared" si="26"/>
        <v>-1.0005309615311936E-6</v>
      </c>
      <c r="AR44">
        <f t="shared" si="26"/>
        <v>-1.0005447292471015E-6</v>
      </c>
      <c r="AS44">
        <f t="shared" si="26"/>
        <v>-0.66509841499678568</v>
      </c>
      <c r="AT44">
        <f t="shared" si="26"/>
        <v>-0.4345309924071924</v>
      </c>
      <c r="AU44">
        <f t="shared" si="23"/>
        <v>-1.0996304079487071</v>
      </c>
      <c r="AW44">
        <v>41</v>
      </c>
      <c r="AX44">
        <f>IF(Z44&gt;0, (R44*SUMPRODUCT(K44:$K$98, X44:$X$98)-K44*$AZ$3)/Z44, 0)</f>
        <v>-5032141158972.6982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250000</v>
      </c>
      <c r="S45">
        <f t="shared" si="1"/>
        <v>-21377273492446.66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-577.62186917641145</v>
      </c>
      <c r="AC45">
        <f t="shared" si="2"/>
        <v>-515.73381263269357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-2.2378325742405466E-5</v>
      </c>
      <c r="AI45">
        <f t="shared" si="25"/>
        <v>-2.2378627309051006E-5</v>
      </c>
      <c r="AJ45">
        <f t="shared" si="7"/>
        <v>-61.88805654371788</v>
      </c>
      <c r="AK45">
        <f t="shared" si="22"/>
        <v>-40.433530842348809</v>
      </c>
      <c r="AL45">
        <f t="shared" si="8"/>
        <v>-102.32160976469399</v>
      </c>
      <c r="AN45">
        <f t="shared" si="26"/>
        <v>0</v>
      </c>
      <c r="AO45">
        <f t="shared" si="26"/>
        <v>0</v>
      </c>
      <c r="AP45">
        <f t="shared" si="26"/>
        <v>-2.5836064079481366E-12</v>
      </c>
      <c r="AQ45">
        <f t="shared" si="26"/>
        <v>-1.9172142092735958E-7</v>
      </c>
      <c r="AR45">
        <f t="shared" si="26"/>
        <v>-1.9172400453376754E-7</v>
      </c>
      <c r="AS45">
        <f t="shared" si="26"/>
        <v>-0.53021241515447526</v>
      </c>
      <c r="AT45">
        <f t="shared" si="26"/>
        <v>-0.3464054494262655</v>
      </c>
      <c r="AU45">
        <f t="shared" si="23"/>
        <v>-0.87661805630474521</v>
      </c>
      <c r="AW45">
        <v>42</v>
      </c>
      <c r="AX45">
        <f>IF(Z45&gt;0, (R45*SUMPRODUCT(K45:$K$98, X45:$X$98)-K45*$AZ$3)/Z45, 0)</f>
        <v>-21377273492446.66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250000</v>
      </c>
      <c r="S46">
        <f t="shared" si="1"/>
        <v>-92435060205371.141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-515.73381263269357</v>
      </c>
      <c r="AC46">
        <f t="shared" si="2"/>
        <v>-460.4766185884784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-4.7256138407175516E-6</v>
      </c>
      <c r="AI46">
        <f t="shared" si="25"/>
        <v>-4.7256761110046E-6</v>
      </c>
      <c r="AJ46">
        <f t="shared" si="7"/>
        <v>-55.257194044215169</v>
      </c>
      <c r="AK46">
        <f t="shared" si="22"/>
        <v>-36.101366884288552</v>
      </c>
      <c r="AL46">
        <f t="shared" si="8"/>
        <v>-91.358565654179841</v>
      </c>
      <c r="AN46">
        <f t="shared" si="26"/>
        <v>0</v>
      </c>
      <c r="AO46">
        <f t="shared" si="26"/>
        <v>0</v>
      </c>
      <c r="AP46">
        <f t="shared" si="26"/>
        <v>-4.7632776033103315E-13</v>
      </c>
      <c r="AQ46">
        <f t="shared" si="26"/>
        <v>-3.6147915219605319E-8</v>
      </c>
      <c r="AR46">
        <f t="shared" si="26"/>
        <v>-3.6148391547365644E-8</v>
      </c>
      <c r="AS46">
        <f t="shared" si="26"/>
        <v>-0.42268209652955341</v>
      </c>
      <c r="AT46">
        <f t="shared" si="26"/>
        <v>-0.27615230389772516</v>
      </c>
      <c r="AU46">
        <f t="shared" si="23"/>
        <v>-0.69883443657567024</v>
      </c>
      <c r="AW46">
        <v>43</v>
      </c>
      <c r="AX46">
        <f>IF(Z46&gt;0, (R46*SUMPRODUCT(K46:$K$98, X46:$X$98)-K46*$AZ$3)/Z46, 0)</f>
        <v>-92435060205371.141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250000</v>
      </c>
      <c r="S47">
        <f t="shared" si="1"/>
        <v>-407387304194140.44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-460.4766185884784</v>
      </c>
      <c r="AC47">
        <f t="shared" si="2"/>
        <v>-411.13983805682579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-9.8064887870094119E-7</v>
      </c>
      <c r="AI47">
        <f t="shared" si="25"/>
        <v>-9.8066149384118435E-7</v>
      </c>
      <c r="AJ47">
        <f t="shared" si="7"/>
        <v>-49.336780531652607</v>
      </c>
      <c r="AK47">
        <f t="shared" si="22"/>
        <v>-32.233363301193492</v>
      </c>
      <c r="AL47">
        <f t="shared" si="8"/>
        <v>-81.570144813507596</v>
      </c>
      <c r="AN47">
        <f t="shared" si="26"/>
        <v>0</v>
      </c>
      <c r="AO47">
        <f t="shared" si="26"/>
        <v>0</v>
      </c>
      <c r="AP47">
        <f t="shared" si="26"/>
        <v>-8.6158689674506314E-14</v>
      </c>
      <c r="AQ47">
        <f t="shared" si="26"/>
        <v>-6.6976205409334946E-9</v>
      </c>
      <c r="AR47">
        <f t="shared" si="26"/>
        <v>-6.6977066996231686E-9</v>
      </c>
      <c r="AS47">
        <f t="shared" si="26"/>
        <v>-0.33695958042602825</v>
      </c>
      <c r="AT47">
        <f t="shared" si="26"/>
        <v>-0.22014692601844324</v>
      </c>
      <c r="AU47">
        <f t="shared" si="23"/>
        <v>-0.55710651314217818</v>
      </c>
      <c r="AW47">
        <v>44</v>
      </c>
      <c r="AX47">
        <f>IF(Z47&gt;0, (R47*SUMPRODUCT(K47:$K$98, X47:$X$98)-K47*$AZ$3)/Z47, 0)</f>
        <v>-407387304194140.44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250000</v>
      </c>
      <c r="S48">
        <f t="shared" si="1"/>
        <v>-1831400190363919.8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-411.13983805682579</v>
      </c>
      <c r="AC48">
        <f t="shared" si="2"/>
        <v>-367.08914112798732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-1.9966932811895729E-7</v>
      </c>
      <c r="AI48">
        <f t="shared" si="25"/>
        <v>-1.9967183364139211E-7</v>
      </c>
      <c r="AJ48">
        <f t="shared" si="7"/>
        <v>-44.050696928838477</v>
      </c>
      <c r="AK48">
        <f t="shared" si="22"/>
        <v>-28.779788663977808</v>
      </c>
      <c r="AL48">
        <f t="shared" si="8"/>
        <v>-72.830485792488119</v>
      </c>
      <c r="AN48">
        <f t="shared" si="26"/>
        <v>0</v>
      </c>
      <c r="AO48">
        <f t="shared" si="26"/>
        <v>0</v>
      </c>
      <c r="AP48">
        <f t="shared" si="26"/>
        <v>-1.5278730682568487E-14</v>
      </c>
      <c r="AQ48">
        <f t="shared" si="26"/>
        <v>-1.2175879359515093E-9</v>
      </c>
      <c r="AR48">
        <f t="shared" si="26"/>
        <v>-1.2176032146821918E-9</v>
      </c>
      <c r="AS48">
        <f t="shared" si="26"/>
        <v>-0.26862211465376079</v>
      </c>
      <c r="AT48">
        <f t="shared" si="26"/>
        <v>-0.17549978159698323</v>
      </c>
      <c r="AU48">
        <f t="shared" si="23"/>
        <v>-0.44412189746834729</v>
      </c>
      <c r="AW48">
        <v>45</v>
      </c>
      <c r="AX48">
        <f>IF(Z48&gt;0, (R48*SUMPRODUCT(K48:$K$98, X48:$X$98)-K48*$AZ$3)/Z48, 0)</f>
        <v>-1831400190363919.8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250000</v>
      </c>
      <c r="S49">
        <f t="shared" si="1"/>
        <v>-8408870720065407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-367.08914112798732</v>
      </c>
      <c r="AC49">
        <f t="shared" si="2"/>
        <v>-327.75816172247619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-3.9864927490763319E-8</v>
      </c>
      <c r="AI49">
        <f t="shared" si="25"/>
        <v>-3.9865414711599261E-8</v>
      </c>
      <c r="AJ49">
        <f t="shared" si="7"/>
        <v>-39.33097940551113</v>
      </c>
      <c r="AK49">
        <f t="shared" si="22"/>
        <v>-25.696239878959116</v>
      </c>
      <c r="AL49">
        <f t="shared" si="8"/>
        <v>-65.027219324335661</v>
      </c>
      <c r="AN49">
        <f t="shared" si="26"/>
        <v>0</v>
      </c>
      <c r="AO49">
        <f t="shared" si="26"/>
        <v>0</v>
      </c>
      <c r="AP49">
        <f t="shared" si="26"/>
        <v>-2.652752971857888E-15</v>
      </c>
      <c r="AQ49">
        <f t="shared" si="26"/>
        <v>-2.1705107227253511E-10</v>
      </c>
      <c r="AR49">
        <f t="shared" si="26"/>
        <v>-2.1705372502550701E-10</v>
      </c>
      <c r="AS49">
        <f t="shared" si="26"/>
        <v>-0.21414390520271651</v>
      </c>
      <c r="AT49">
        <f t="shared" si="26"/>
        <v>-0.13990735140287497</v>
      </c>
      <c r="AU49">
        <f t="shared" si="23"/>
        <v>-0.35405125682264521</v>
      </c>
      <c r="AW49">
        <v>46</v>
      </c>
      <c r="AX49">
        <f>IF(Z49&gt;0, (R49*SUMPRODUCT(K49:$K$98, X49:$X$98)-K49*$AZ$3)/Z49, 0)</f>
        <v>-8408870720065407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250000</v>
      </c>
      <c r="S50">
        <f t="shared" si="1"/>
        <v>-3.9457803896676776E+16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-327.75816172247619</v>
      </c>
      <c r="AC50">
        <f t="shared" si="2"/>
        <v>-292.6412158238283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-7.7928322616828535E-9</v>
      </c>
      <c r="AI50">
        <f t="shared" si="25"/>
        <v>-7.7929249686973481E-9</v>
      </c>
      <c r="AJ50">
        <f t="shared" si="7"/>
        <v>-35.116945898647884</v>
      </c>
      <c r="AK50">
        <f t="shared" si="22"/>
        <v>-22.943071320573335</v>
      </c>
      <c r="AL50">
        <f t="shared" si="8"/>
        <v>-58.060017227014143</v>
      </c>
      <c r="AN50">
        <f t="shared" si="26"/>
        <v>0</v>
      </c>
      <c r="AO50">
        <f t="shared" si="26"/>
        <v>0</v>
      </c>
      <c r="AP50">
        <f t="shared" si="26"/>
        <v>-4.5067714032659441E-16</v>
      </c>
      <c r="AQ50">
        <f t="shared" si="26"/>
        <v>-3.7883340088812907E-11</v>
      </c>
      <c r="AR50">
        <f t="shared" si="26"/>
        <v>-3.7883790765953233E-11</v>
      </c>
      <c r="AS50">
        <f t="shared" si="26"/>
        <v>-0.17071421014670146</v>
      </c>
      <c r="AT50">
        <f t="shared" si="26"/>
        <v>-0.11153328396311142</v>
      </c>
      <c r="AU50">
        <f t="shared" si="23"/>
        <v>-0.28224749414769668</v>
      </c>
      <c r="AW50">
        <v>47</v>
      </c>
      <c r="AX50">
        <f>IF(Z50&gt;0, (R50*SUMPRODUCT(K50:$K$98, X50:$X$98)-K50*$AZ$3)/Z50, 0)</f>
        <v>-3.9457803896676776E+16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250000</v>
      </c>
      <c r="S51">
        <f t="shared" si="1"/>
        <v>-1.8924264651948211E+17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-292.6412158238283</v>
      </c>
      <c r="AC51">
        <f t="shared" si="2"/>
        <v>-261.2867998427368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-1.4904245768688418E-9</v>
      </c>
      <c r="AI51">
        <f t="shared" si="25"/>
        <v>-1.4904418355843486E-9</v>
      </c>
      <c r="AJ51">
        <f t="shared" si="7"/>
        <v>-31.354415981091506</v>
      </c>
      <c r="AK51">
        <f t="shared" si="22"/>
        <v>-20.484885107667985</v>
      </c>
      <c r="AL51">
        <f t="shared" si="8"/>
        <v>-51.839301090249933</v>
      </c>
      <c r="AN51">
        <f t="shared" si="26"/>
        <v>0</v>
      </c>
      <c r="AO51">
        <f t="shared" si="26"/>
        <v>0</v>
      </c>
      <c r="AP51">
        <f t="shared" si="26"/>
        <v>-7.4910618305239734E-17</v>
      </c>
      <c r="AQ51">
        <f t="shared" si="26"/>
        <v>-6.4691156503832138E-12</v>
      </c>
      <c r="AR51">
        <f t="shared" si="26"/>
        <v>-6.4691905610015184E-12</v>
      </c>
      <c r="AS51">
        <f t="shared" si="26"/>
        <v>-0.13609232314058534</v>
      </c>
      <c r="AT51">
        <f t="shared" si="26"/>
        <v>-8.891365111860923E-2</v>
      </c>
      <c r="AU51">
        <f t="shared" si="23"/>
        <v>-0.22500597426566377</v>
      </c>
      <c r="AW51">
        <v>48</v>
      </c>
      <c r="AX51">
        <f>IF(Z51&gt;0, (R51*SUMPRODUCT(K51:$K$98, X51:$X$98)-K51*$AZ$3)/Z51, 0)</f>
        <v>-1.8924264651948211E+17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250000</v>
      </c>
      <c r="S52">
        <f t="shared" si="1"/>
        <v>-9.2863007237683674E+17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-261.2867998427368</v>
      </c>
      <c r="AC52">
        <f t="shared" si="2"/>
        <v>-233.2917855738778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-2.7891720661363014E-10</v>
      </c>
      <c r="AI52">
        <f t="shared" si="25"/>
        <v>-2.7892034688165122E-10</v>
      </c>
      <c r="AJ52">
        <f t="shared" si="7"/>
        <v>-27.995014268858995</v>
      </c>
      <c r="AK52">
        <f t="shared" si="22"/>
        <v>-18.290075988991578</v>
      </c>
      <c r="AL52">
        <f t="shared" si="8"/>
        <v>-46.285090258129493</v>
      </c>
      <c r="AN52">
        <f t="shared" si="26"/>
        <v>0</v>
      </c>
      <c r="AO52">
        <f t="shared" si="26"/>
        <v>0</v>
      </c>
      <c r="AP52">
        <f t="shared" si="26"/>
        <v>-1.2169804615143769E-17</v>
      </c>
      <c r="AQ52">
        <f t="shared" si="26"/>
        <v>-1.0809166241647555E-12</v>
      </c>
      <c r="AR52">
        <f t="shared" si="26"/>
        <v>-1.0809287939693707E-12</v>
      </c>
      <c r="AS52">
        <f t="shared" si="26"/>
        <v>-0.10849196678947545</v>
      </c>
      <c r="AT52">
        <f t="shared" si="26"/>
        <v>-7.0881418302471647E-2</v>
      </c>
      <c r="AU52">
        <f t="shared" si="23"/>
        <v>-0.17937338509302803</v>
      </c>
      <c r="AW52">
        <v>49</v>
      </c>
      <c r="AX52">
        <f>IF(Z52&gt;0, (R52*SUMPRODUCT(K52:$K$98, X52:$X$98)-K52*$AZ$3)/Z52, 0)</f>
        <v>-9.2863007237683674E+17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250000</v>
      </c>
      <c r="S53">
        <f t="shared" si="1"/>
        <v>-4.6667766691896668E+18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-233.2917855738778</v>
      </c>
      <c r="AC53">
        <f t="shared" si="2"/>
        <v>-208.29623711953468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-5.1018842855279536E-11</v>
      </c>
      <c r="AI53">
        <f t="shared" si="25"/>
        <v>-5.1019400778477612E-11</v>
      </c>
      <c r="AJ53">
        <f t="shared" si="7"/>
        <v>-24.995548454343123</v>
      </c>
      <c r="AK53">
        <f t="shared" si="22"/>
        <v>-16.330424990171448</v>
      </c>
      <c r="AL53">
        <f t="shared" si="8"/>
        <v>-41.325973444565591</v>
      </c>
      <c r="AN53">
        <f t="shared" si="26"/>
        <v>0</v>
      </c>
      <c r="AO53">
        <f t="shared" si="26"/>
        <v>0</v>
      </c>
      <c r="AP53">
        <f t="shared" si="26"/>
        <v>-1.9305154691286696E-18</v>
      </c>
      <c r="AQ53">
        <f t="shared" si="26"/>
        <v>-1.7653445077800391E-13</v>
      </c>
      <c r="AR53">
        <f t="shared" si="26"/>
        <v>-1.7653638129347303E-13</v>
      </c>
      <c r="AS53">
        <f t="shared" si="26"/>
        <v>-8.6489131688054846E-2</v>
      </c>
      <c r="AT53">
        <f t="shared" si="26"/>
        <v>-5.6506232702864603E-2</v>
      </c>
      <c r="AU53">
        <f t="shared" si="23"/>
        <v>-0.14299536439109597</v>
      </c>
      <c r="AW53">
        <v>50</v>
      </c>
      <c r="AX53">
        <f>IF(Z53&gt;0, (R53*SUMPRODUCT(K53:$K$98, X53:$X$98)-K53*$AZ$3)/Z53, 0)</f>
        <v>-4.6667766691896668E+18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250000</v>
      </c>
      <c r="S54">
        <f t="shared" si="1"/>
        <v>-2.4038639624709886E+19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-208.29623711953468</v>
      </c>
      <c r="AC54">
        <f t="shared" si="2"/>
        <v>-185.97878314244181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-9.1127143063251088E-12</v>
      </c>
      <c r="AI54">
        <f t="shared" si="25"/>
        <v>-9.1128110145758905E-12</v>
      </c>
      <c r="AJ54">
        <f t="shared" si="7"/>
        <v>-22.317453977092867</v>
      </c>
      <c r="AK54">
        <f t="shared" si="22"/>
        <v>-14.580736598367428</v>
      </c>
      <c r="AL54">
        <f t="shared" si="8"/>
        <v>-36.898190575469407</v>
      </c>
      <c r="AN54">
        <f t="shared" si="26"/>
        <v>0</v>
      </c>
      <c r="AO54">
        <f t="shared" si="26"/>
        <v>0</v>
      </c>
      <c r="AP54">
        <f t="shared" si="26"/>
        <v>-2.9877508033613875E-19</v>
      </c>
      <c r="AQ54">
        <f t="shared" si="26"/>
        <v>-2.8153254008230492E-14</v>
      </c>
      <c r="AR54">
        <f t="shared" si="26"/>
        <v>-2.8153552783310827E-14</v>
      </c>
      <c r="AS54">
        <f t="shared" si="26"/>
        <v>-6.8948606256423711E-2</v>
      </c>
      <c r="AT54">
        <f t="shared" si="26"/>
        <v>-4.5046422754197096E-2</v>
      </c>
      <c r="AU54">
        <f t="shared" si="23"/>
        <v>-0.11399502901064897</v>
      </c>
      <c r="AW54">
        <v>51</v>
      </c>
      <c r="AX54">
        <f>IF(Z54&gt;0, (R54*SUMPRODUCT(K54:$K$98, X54:$X$98)-K54*$AZ$3)/Z54, 0)</f>
        <v>-2.4038639624709886E+19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250000</v>
      </c>
      <c r="S55">
        <f t="shared" si="1"/>
        <v>-1.2701079121537845E+20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-185.97878314244181</v>
      </c>
      <c r="AC55">
        <f t="shared" si="2"/>
        <v>-166.05248494860876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-1.5879761673807288E-12</v>
      </c>
      <c r="AI55">
        <f t="shared" si="25"/>
        <v>-1.5879925097406337E-12</v>
      </c>
      <c r="AJ55">
        <f t="shared" si="7"/>
        <v>-19.926298193833048</v>
      </c>
      <c r="AK55">
        <f t="shared" si="22"/>
        <v>-13.018514819970928</v>
      </c>
      <c r="AL55">
        <f t="shared" si="8"/>
        <v>-32.944813013805565</v>
      </c>
      <c r="AN55">
        <f t="shared" si="26"/>
        <v>0</v>
      </c>
      <c r="AO55">
        <f t="shared" si="26"/>
        <v>0</v>
      </c>
      <c r="AP55">
        <f t="shared" si="26"/>
        <v>-4.5079344445958819E-20</v>
      </c>
      <c r="AQ55">
        <f t="shared" si="26"/>
        <v>-4.3803297098804189E-15</v>
      </c>
      <c r="AR55">
        <f t="shared" si="26"/>
        <v>-4.380374789224865E-15</v>
      </c>
      <c r="AS55">
        <f t="shared" si="26"/>
        <v>-5.4965406773297323E-2</v>
      </c>
      <c r="AT55">
        <f t="shared" si="26"/>
        <v>-3.5910732425220929E-2</v>
      </c>
      <c r="AU55">
        <f t="shared" si="23"/>
        <v>-9.0876139198522637E-2</v>
      </c>
      <c r="AW55">
        <v>52</v>
      </c>
      <c r="AX55">
        <f>IF(Z55&gt;0, (R55*SUMPRODUCT(K55:$K$98, X55:$X$98)-K55*$AZ$3)/Z55, 0)</f>
        <v>-1.2701079121537845E+20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250000</v>
      </c>
      <c r="S56">
        <f t="shared" si="1"/>
        <v>-6.8890294123434069E+20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-166.05248494860876</v>
      </c>
      <c r="AC56">
        <f t="shared" si="2"/>
        <v>-148.26114727554355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-2.6977537502169228E-13</v>
      </c>
      <c r="AI56">
        <f t="shared" si="25"/>
        <v>-2.697780651892471E-13</v>
      </c>
      <c r="AJ56">
        <f t="shared" si="7"/>
        <v>-17.791337673065215</v>
      </c>
      <c r="AK56">
        <f t="shared" si="22"/>
        <v>-11.623673946402615</v>
      </c>
      <c r="AL56">
        <f t="shared" si="8"/>
        <v>-29.4150116194681</v>
      </c>
      <c r="AN56">
        <f t="shared" si="26"/>
        <v>0</v>
      </c>
      <c r="AO56">
        <f t="shared" si="26"/>
        <v>0</v>
      </c>
      <c r="AP56">
        <f t="shared" si="26"/>
        <v>-6.6255834600140718E-21</v>
      </c>
      <c r="AQ56">
        <f t="shared" si="26"/>
        <v>-6.6442674154077632E-16</v>
      </c>
      <c r="AR56">
        <f t="shared" si="26"/>
        <v>-6.6443336712423628E-16</v>
      </c>
      <c r="AS56">
        <f t="shared" si="26"/>
        <v>-4.3818085756773997E-2</v>
      </c>
      <c r="AT56">
        <f t="shared" si="26"/>
        <v>-2.8627816027759032E-2</v>
      </c>
      <c r="AU56">
        <f t="shared" si="23"/>
        <v>-7.2445901784533695E-2</v>
      </c>
      <c r="AW56">
        <v>53</v>
      </c>
      <c r="AX56">
        <f>IF(Z56&gt;0, (R56*SUMPRODUCT(K56:$K$98, X56:$X$98)-K56*$AZ$3)/Z56, 0)</f>
        <v>-6.8890294123434069E+20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250000</v>
      </c>
      <c r="S57">
        <f t="shared" si="1"/>
        <v>-3.8393084403663634E+21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-148.26114727554355</v>
      </c>
      <c r="AC57">
        <f t="shared" si="2"/>
        <v>-132.37602435316387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-4.4645534465481362E-14</v>
      </c>
      <c r="AI57">
        <f t="shared" si="25"/>
        <v>-4.4645965454637382E-14</v>
      </c>
      <c r="AJ57">
        <f t="shared" si="7"/>
        <v>-15.885122922379679</v>
      </c>
      <c r="AK57">
        <f t="shared" si="22"/>
        <v>-10.37828030928805</v>
      </c>
      <c r="AL57">
        <f t="shared" si="8"/>
        <v>-26.263403231667773</v>
      </c>
      <c r="AN57">
        <f t="shared" si="26"/>
        <v>0</v>
      </c>
      <c r="AO57">
        <f t="shared" si="26"/>
        <v>0</v>
      </c>
      <c r="AP57">
        <f t="shared" si="26"/>
        <v>-9.4774852885496979E-22</v>
      </c>
      <c r="AQ57">
        <f t="shared" si="26"/>
        <v>-9.8175879876720801E-17</v>
      </c>
      <c r="AR57">
        <f t="shared" si="26"/>
        <v>-9.8176827625249656E-17</v>
      </c>
      <c r="AS57">
        <f t="shared" si="26"/>
        <v>-3.4931509691305852E-2</v>
      </c>
      <c r="AT57">
        <f t="shared" si="26"/>
        <v>-2.2821919664986472E-2</v>
      </c>
      <c r="AU57">
        <f t="shared" si="23"/>
        <v>-5.7753429356292421E-2</v>
      </c>
      <c r="AW57">
        <v>54</v>
      </c>
      <c r="AX57">
        <f>IF(Z57&gt;0, (R57*SUMPRODUCT(K57:$K$98, X57:$X$98)-K57*$AZ$3)/Z57, 0)</f>
        <v>-3.8393084403663634E+21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250000</v>
      </c>
      <c r="S58">
        <f t="shared" si="1"/>
        <v>-2.2002441807126549E+22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-132.37602435316387</v>
      </c>
      <c r="AC58">
        <f t="shared" si="2"/>
        <v>-118.19287888675343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-7.1906334486393238E-15</v>
      </c>
      <c r="AI58">
        <f t="shared" si="25"/>
        <v>-7.1907005962313517E-15</v>
      </c>
      <c r="AJ58">
        <f t="shared" si="7"/>
        <v>-14.183145466410437</v>
      </c>
      <c r="AK58">
        <f t="shared" si="22"/>
        <v>-9.2663217047214719</v>
      </c>
      <c r="AL58">
        <f t="shared" si="8"/>
        <v>-23.449467171131914</v>
      </c>
      <c r="AN58">
        <f t="shared" si="26"/>
        <v>0</v>
      </c>
      <c r="AO58">
        <f t="shared" si="26"/>
        <v>0</v>
      </c>
      <c r="AP58">
        <f t="shared" si="26"/>
        <v>-1.3183757201261081E-22</v>
      </c>
      <c r="AQ58">
        <f t="shared" si="26"/>
        <v>-1.4118088623433854E-17</v>
      </c>
      <c r="AR58">
        <f t="shared" si="26"/>
        <v>-1.4118220461005865E-17</v>
      </c>
      <c r="AS58">
        <f t="shared" si="26"/>
        <v>-2.7847185659523172E-2</v>
      </c>
      <c r="AT58">
        <f t="shared" si="26"/>
        <v>-1.8193494630888447E-2</v>
      </c>
      <c r="AU58">
        <f t="shared" si="23"/>
        <v>-4.6040680290411626E-2</v>
      </c>
      <c r="AW58">
        <v>55</v>
      </c>
      <c r="AX58">
        <f>IF(Z58&gt;0, (R58*SUMPRODUCT(K58:$K$98, X58:$X$98)-K58*$AZ$3)/Z58, 0)</f>
        <v>-2.2002441807126549E+22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250000</v>
      </c>
      <c r="S59">
        <f t="shared" si="1"/>
        <v>-1.2974892602035808E+23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-118.19287888675343</v>
      </c>
      <c r="AC59">
        <f t="shared" si="2"/>
        <v>-105.52935614888699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-1.1261885463270732E-15</v>
      </c>
      <c r="AI59">
        <f t="shared" si="25"/>
        <v>-1.1261987130158646E-15</v>
      </c>
      <c r="AJ59">
        <f t="shared" si="7"/>
        <v>-12.663522737866444</v>
      </c>
      <c r="AK59">
        <f t="shared" si="22"/>
        <v>-8.2735015220727419</v>
      </c>
      <c r="AL59">
        <f t="shared" si="8"/>
        <v>-20.937024259939186</v>
      </c>
      <c r="AN59">
        <f t="shared" si="26"/>
        <v>0</v>
      </c>
      <c r="AO59">
        <f t="shared" si="26"/>
        <v>0</v>
      </c>
      <c r="AP59">
        <f t="shared" si="26"/>
        <v>-1.7822567171733922E-23</v>
      </c>
      <c r="AQ59">
        <f t="shared" si="26"/>
        <v>-1.9742485903596911E-18</v>
      </c>
      <c r="AR59">
        <f t="shared" si="26"/>
        <v>-1.9742664129268627E-18</v>
      </c>
      <c r="AS59">
        <f t="shared" si="26"/>
        <v>-2.2199605914798415E-2</v>
      </c>
      <c r="AT59">
        <f t="shared" si="26"/>
        <v>-1.4503742531001628E-2</v>
      </c>
      <c r="AU59">
        <f t="shared" si="23"/>
        <v>-3.6703348445800039E-2</v>
      </c>
      <c r="AW59">
        <v>56</v>
      </c>
      <c r="AX59">
        <f>IF(Z59&gt;0, (R59*SUMPRODUCT(K59:$K$98, X59:$X$98)-K59*$AZ$3)/Z59, 0)</f>
        <v>-1.2974892602035808E+23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250000</v>
      </c>
      <c r="S60">
        <f t="shared" si="1"/>
        <v>-7.9179034398142035E+23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-105.52935614888699</v>
      </c>
      <c r="AC60">
        <f t="shared" si="2"/>
        <v>-94.222639418649095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-1.7155056800061342E-16</v>
      </c>
      <c r="AI60">
        <f t="shared" si="25"/>
        <v>-1.7155205549411683E-16</v>
      </c>
      <c r="AJ60">
        <f t="shared" si="7"/>
        <v>-11.306716730237895</v>
      </c>
      <c r="AK60">
        <f t="shared" si="22"/>
        <v>-7.3870549304220896</v>
      </c>
      <c r="AL60">
        <f t="shared" si="8"/>
        <v>-18.693771660659984</v>
      </c>
      <c r="AN60">
        <f t="shared" si="26"/>
        <v>0</v>
      </c>
      <c r="AO60">
        <f t="shared" si="26"/>
        <v>0</v>
      </c>
      <c r="AP60">
        <f t="shared" si="26"/>
        <v>-2.3282402098090925E-24</v>
      </c>
      <c r="AQ60">
        <f t="shared" si="26"/>
        <v>-2.6851272258982856E-19</v>
      </c>
      <c r="AR60">
        <f t="shared" si="26"/>
        <v>-2.6851505083003836E-19</v>
      </c>
      <c r="AS60">
        <f t="shared" si="26"/>
        <v>-1.7697389919322713E-2</v>
      </c>
      <c r="AT60">
        <f t="shared" si="26"/>
        <v>-1.1562294747290836E-2</v>
      </c>
      <c r="AU60">
        <f t="shared" si="23"/>
        <v>-2.9259684666613547E-2</v>
      </c>
      <c r="AW60">
        <v>57</v>
      </c>
      <c r="AX60">
        <f>IF(Z60&gt;0, (R60*SUMPRODUCT(K60:$K$98, X60:$X$98)-K60*$AZ$3)/Z60, 0)</f>
        <v>-7.9179034398142035E+23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250000</v>
      </c>
      <c r="S61">
        <f t="shared" si="1"/>
        <v>-5.0053277108894714E+24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-94.222639418649095</v>
      </c>
      <c r="AC61">
        <f t="shared" si="2"/>
        <v>-84.12735662379383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-2.5250480827874672E-17</v>
      </c>
      <c r="AI61">
        <f t="shared" si="25"/>
        <v>-2.5250690922401651E-17</v>
      </c>
      <c r="AJ61">
        <f t="shared" si="7"/>
        <v>-10.095282794855265</v>
      </c>
      <c r="AK61">
        <f t="shared" si="22"/>
        <v>-6.5955847593054369</v>
      </c>
      <c r="AL61">
        <f t="shared" si="8"/>
        <v>-16.690867554160704</v>
      </c>
      <c r="AN61">
        <f t="shared" si="26"/>
        <v>0</v>
      </c>
      <c r="AO61">
        <f t="shared" si="26"/>
        <v>0</v>
      </c>
      <c r="AP61">
        <f t="shared" si="26"/>
        <v>-2.9360904077318688E-25</v>
      </c>
      <c r="AQ61">
        <f t="shared" si="26"/>
        <v>-3.5287780036518425E-20</v>
      </c>
      <c r="AR61">
        <f t="shared" si="26"/>
        <v>-3.5288073645559196E-20</v>
      </c>
      <c r="AS61">
        <f t="shared" si="26"/>
        <v>-1.4108250892317214E-2</v>
      </c>
      <c r="AT61">
        <f t="shared" si="26"/>
        <v>-9.2173905829805759E-3</v>
      </c>
      <c r="AU61">
        <f t="shared" si="23"/>
        <v>-2.3325641475297792E-2</v>
      </c>
      <c r="AW61">
        <v>58</v>
      </c>
      <c r="AX61">
        <f>IF(Z61&gt;0, (R61*SUMPRODUCT(K61:$K$98, X61:$X$98)-K61*$AZ$3)/Z61, 0)</f>
        <v>-5.0053277108894714E+24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250000</v>
      </c>
      <c r="S62">
        <f t="shared" si="1"/>
        <v>-3.2811214886816978E+25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-84.12735662379383</v>
      </c>
      <c r="AC62">
        <f t="shared" si="2"/>
        <v>-75.113711271244483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-3.5875542761659127E-18</v>
      </c>
      <c r="AI62">
        <f t="shared" si="25"/>
        <v>-3.587582892033814E-18</v>
      </c>
      <c r="AJ62">
        <f t="shared" si="7"/>
        <v>-9.0136453525493465</v>
      </c>
      <c r="AK62">
        <f t="shared" si="22"/>
        <v>-5.8889149636655684</v>
      </c>
      <c r="AL62">
        <f t="shared" si="8"/>
        <v>-14.902560316214915</v>
      </c>
      <c r="AN62">
        <f t="shared" si="26"/>
        <v>0</v>
      </c>
      <c r="AO62">
        <f t="shared" si="26"/>
        <v>0</v>
      </c>
      <c r="AP62">
        <f t="shared" si="26"/>
        <v>-3.570619601504716E-26</v>
      </c>
      <c r="AQ62">
        <f t="shared" si="26"/>
        <v>-4.4764644790821811E-21</v>
      </c>
      <c r="AR62">
        <f t="shared" si="26"/>
        <v>-4.476500185278196E-21</v>
      </c>
      <c r="AS62">
        <f t="shared" si="26"/>
        <v>-1.1247011234309006E-2</v>
      </c>
      <c r="AT62">
        <f t="shared" si="26"/>
        <v>-7.3480473397485452E-3</v>
      </c>
      <c r="AU62">
        <f t="shared" si="23"/>
        <v>-1.8595058574057553E-2</v>
      </c>
      <c r="AW62">
        <v>59</v>
      </c>
      <c r="AX62">
        <f>IF(Z62&gt;0, (R62*SUMPRODUCT(K62:$K$98, X62:$X$98)-K62*$AZ$3)/Z62, 0)</f>
        <v>-3.2811214886816978E+25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250000</v>
      </c>
      <c r="S63">
        <f t="shared" si="1"/>
        <v>-2.2327515085819411E+26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-75.113711271244483</v>
      </c>
      <c r="AC63">
        <f t="shared" si="2"/>
        <v>-67.065813635039717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-4.9150094929079317E-19</v>
      </c>
      <c r="AI63">
        <f t="shared" si="25"/>
        <v>-4.9150470395255119E-19</v>
      </c>
      <c r="AJ63">
        <f t="shared" si="7"/>
        <v>-8.0478976362047661</v>
      </c>
      <c r="AK63">
        <f t="shared" si="22"/>
        <v>-5.2579597889871144</v>
      </c>
      <c r="AL63">
        <f t="shared" si="8"/>
        <v>-13.305857425191881</v>
      </c>
      <c r="AN63">
        <f t="shared" si="26"/>
        <v>0</v>
      </c>
      <c r="AO63">
        <f t="shared" si="26"/>
        <v>0</v>
      </c>
      <c r="AP63">
        <f t="shared" si="26"/>
        <v>-4.1830153578985668E-27</v>
      </c>
      <c r="AQ63">
        <f t="shared" si="26"/>
        <v>-5.4757422953661237E-22</v>
      </c>
      <c r="AR63">
        <f t="shared" si="26"/>
        <v>-5.4757841255197026E-22</v>
      </c>
      <c r="AS63">
        <f t="shared" si="26"/>
        <v>-8.966048496738677E-3</v>
      </c>
      <c r="AT63">
        <f t="shared" si="26"/>
        <v>-5.8578183512026025E-3</v>
      </c>
      <c r="AU63">
        <f t="shared" si="23"/>
        <v>-1.4823866847941279E-2</v>
      </c>
      <c r="AW63">
        <v>60</v>
      </c>
      <c r="AX63">
        <f>IF(Z63&gt;0, (R63*SUMPRODUCT(K63:$K$98, X63:$X$98)-K63*$AZ$3)/Z63, 0)</f>
        <v>-2.2327515085819411E+26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250000</v>
      </c>
      <c r="S64">
        <f t="shared" si="1"/>
        <v>-1.5789094608135117E+27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-67.065813635039717</v>
      </c>
      <c r="AC64">
        <f t="shared" si="2"/>
        <v>-59.88019074557117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-6.4861044979460193E-20</v>
      </c>
      <c r="AI64">
        <f t="shared" si="25"/>
        <v>-6.4861519042351638E-20</v>
      </c>
      <c r="AJ64">
        <f t="shared" si="7"/>
        <v>-7.1856228894685472</v>
      </c>
      <c r="AK64">
        <f t="shared" si="22"/>
        <v>-4.6946069544527811</v>
      </c>
      <c r="AL64">
        <f t="shared" si="8"/>
        <v>-11.880229843921327</v>
      </c>
      <c r="AN64">
        <f t="shared" si="26"/>
        <v>0</v>
      </c>
      <c r="AO64">
        <f t="shared" si="26"/>
        <v>0</v>
      </c>
      <c r="AP64">
        <f t="shared" si="26"/>
        <v>-4.7155958648607217E-28</v>
      </c>
      <c r="AQ64">
        <f t="shared" si="26"/>
        <v>-6.4518544061699651E-23</v>
      </c>
      <c r="AR64">
        <f t="shared" si="26"/>
        <v>-6.4519015621286132E-23</v>
      </c>
      <c r="AS64">
        <f t="shared" si="26"/>
        <v>-7.1476789674256086E-3</v>
      </c>
      <c r="AT64">
        <f t="shared" si="26"/>
        <v>-4.6698169253847283E-3</v>
      </c>
      <c r="AU64">
        <f t="shared" si="23"/>
        <v>-1.1817495892810335E-2</v>
      </c>
      <c r="AW64">
        <v>61</v>
      </c>
      <c r="AX64">
        <f>IF(Z64&gt;0, (R64*SUMPRODUCT(K64:$K$98, X64:$X$98)-K64*$AZ$3)/Z64, 0)</f>
        <v>-1.5789094608135117E+27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250000</v>
      </c>
      <c r="S65">
        <f t="shared" si="1"/>
        <v>-1.1618515842174112E+28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-59.88019074557117</v>
      </c>
      <c r="AC65">
        <f t="shared" si="2"/>
        <v>-53.464456022831406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-8.2360303277602584E-21</v>
      </c>
      <c r="AI65">
        <f t="shared" si="25"/>
        <v>-8.2360878485063986E-21</v>
      </c>
      <c r="AJ65">
        <f t="shared" si="7"/>
        <v>-6.4157347227397636</v>
      </c>
      <c r="AK65">
        <f t="shared" si="22"/>
        <v>-4.1916133521899823</v>
      </c>
      <c r="AL65">
        <f t="shared" si="8"/>
        <v>-10.607348074929746</v>
      </c>
      <c r="AN65">
        <f t="shared" si="26"/>
        <v>0</v>
      </c>
      <c r="AO65">
        <f t="shared" si="26"/>
        <v>0</v>
      </c>
      <c r="AP65">
        <f t="shared" si="26"/>
        <v>-5.1086612425146357E-29</v>
      </c>
      <c r="AQ65">
        <f t="shared" si="26"/>
        <v>-7.3147675840187049E-24</v>
      </c>
      <c r="AR65">
        <f t="shared" si="26"/>
        <v>-7.31481867063113E-24</v>
      </c>
      <c r="AS65">
        <f t="shared" si="26"/>
        <v>-5.6980859115318841E-3</v>
      </c>
      <c r="AT65">
        <f t="shared" si="26"/>
        <v>-3.7227494622008341E-3</v>
      </c>
      <c r="AU65">
        <f t="shared" si="23"/>
        <v>-9.4208353737327191E-3</v>
      </c>
      <c r="AW65">
        <v>62</v>
      </c>
      <c r="AX65">
        <f>IF(Z65&gt;0, (R65*SUMPRODUCT(K65:$K$98, X65:$X$98)-K65*$AZ$3)/Z65, 0)</f>
        <v>-1.1618515842174112E+28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250000</v>
      </c>
      <c r="S66">
        <f t="shared" si="1"/>
        <v>-8.9111937938591107E+28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-53.464456022831406</v>
      </c>
      <c r="AC66">
        <f t="shared" si="2"/>
        <v>-47.736121448956602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-1.0049889821972418E-21</v>
      </c>
      <c r="AI66">
        <f t="shared" si="25"/>
        <v>-1.0049956782868109E-21</v>
      </c>
      <c r="AJ66">
        <f t="shared" si="7"/>
        <v>-5.7283345738748039</v>
      </c>
      <c r="AK66">
        <f t="shared" si="22"/>
        <v>-3.742511921598199</v>
      </c>
      <c r="AL66">
        <f t="shared" si="8"/>
        <v>-9.4708464954730029</v>
      </c>
      <c r="AN66">
        <f t="shared" si="26"/>
        <v>0</v>
      </c>
      <c r="AO66">
        <f t="shared" si="26"/>
        <v>0</v>
      </c>
      <c r="AP66">
        <f t="shared" si="26"/>
        <v>-5.3098936895096286E-30</v>
      </c>
      <c r="AQ66">
        <f t="shared" si="26"/>
        <v>-7.9694045301150182E-25</v>
      </c>
      <c r="AR66">
        <f t="shared" si="26"/>
        <v>-7.9694576290519138E-25</v>
      </c>
      <c r="AS66">
        <f t="shared" si="26"/>
        <v>-4.5424792024329553E-3</v>
      </c>
      <c r="AT66">
        <f t="shared" si="26"/>
        <v>-2.9677530789228592E-3</v>
      </c>
      <c r="AU66">
        <f t="shared" si="23"/>
        <v>-7.5102322813558149E-3</v>
      </c>
      <c r="AW66">
        <v>63</v>
      </c>
      <c r="AX66">
        <f>IF(Z66&gt;0, (R66*SUMPRODUCT(K66:$K$98, X66:$X$98)-K66*$AZ$3)/Z66, 0)</f>
        <v>-8.9111937938591107E+28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7">$C$6</f>
        <v>250000</v>
      </c>
      <c r="S67">
        <f t="shared" ref="S67:S69" si="28">AX67</f>
        <v>-7.1365988828653351E+29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-47.736121448956602</v>
      </c>
      <c r="AC67">
        <f t="shared" ref="AC67:AC69" si="29">S67*Z67</f>
        <v>-42.621537007996963</v>
      </c>
      <c r="AE67">
        <f t="shared" ref="AE67:AE69" si="30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1">-X67*R67</f>
        <v>-1.1765195395735159E-22</v>
      </c>
      <c r="AI67">
        <f t="shared" ref="AI67:AI69" si="32">SUM(AE67:AH67)</f>
        <v>-1.1765270048832713E-22</v>
      </c>
      <c r="AJ67">
        <f t="shared" ref="AJ67:AJ69" si="33">AB67-AC67</f>
        <v>-5.1145844409596393</v>
      </c>
      <c r="AK67">
        <f t="shared" si="22"/>
        <v>-3.3415285014269624</v>
      </c>
      <c r="AL67">
        <f t="shared" ref="AL67:AL69" si="34">SUM(AI67:AK67)</f>
        <v>-8.4561129423866017</v>
      </c>
      <c r="AN67">
        <f t="shared" si="26"/>
        <v>0</v>
      </c>
      <c r="AO67">
        <f t="shared" si="26"/>
        <v>0</v>
      </c>
      <c r="AP67">
        <f t="shared" si="26"/>
        <v>-5.2856010681094231E-31</v>
      </c>
      <c r="AQ67">
        <f t="shared" si="26"/>
        <v>-8.33001327318978E-26</v>
      </c>
      <c r="AR67">
        <f t="shared" si="26"/>
        <v>-8.3300661292004616E-26</v>
      </c>
      <c r="AS67">
        <f t="shared" si="26"/>
        <v>-3.6212366090823895E-3</v>
      </c>
      <c r="AT67">
        <f t="shared" si="26"/>
        <v>-2.365874584600493E-3</v>
      </c>
      <c r="AU67">
        <f t="shared" si="23"/>
        <v>-5.9871111936828821E-3</v>
      </c>
      <c r="AW67">
        <v>64</v>
      </c>
      <c r="AX67">
        <f>IF(Z67&gt;0, (R67*SUMPRODUCT(K67:$K$98, X67:$X$98)-K67*$AZ$3)/Z67, 0)</f>
        <v>-7.1365988828653351E+29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12.5</v>
      </c>
      <c r="R68">
        <f t="shared" si="27"/>
        <v>250000</v>
      </c>
      <c r="S68">
        <f t="shared" si="28"/>
        <v>-5.9795002260179776E+30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-42.621537007996963</v>
      </c>
      <c r="AC68">
        <f t="shared" si="29"/>
        <v>-38.054943757140151</v>
      </c>
      <c r="AE68">
        <f t="shared" si="30"/>
        <v>0</v>
      </c>
      <c r="AF68">
        <f t="shared" si="24"/>
        <v>0</v>
      </c>
      <c r="AG68">
        <f t="shared" si="24"/>
        <v>-7.9552935694265107E-29</v>
      </c>
      <c r="AH68">
        <f t="shared" si="31"/>
        <v>-1.3190254601630487E-23</v>
      </c>
      <c r="AI68">
        <f t="shared" si="32"/>
        <v>-1.3190334154566181E-23</v>
      </c>
      <c r="AJ68">
        <f t="shared" si="33"/>
        <v>-4.5665932508568119</v>
      </c>
      <c r="AK68">
        <f t="shared" si="22"/>
        <v>-2.9835075905597876</v>
      </c>
      <c r="AL68">
        <f t="shared" si="34"/>
        <v>-7.5501008414165991</v>
      </c>
      <c r="AN68">
        <f t="shared" si="26"/>
        <v>0</v>
      </c>
      <c r="AO68">
        <f t="shared" si="26"/>
        <v>0</v>
      </c>
      <c r="AP68">
        <f t="shared" si="26"/>
        <v>-5.0290359157772634E-32</v>
      </c>
      <c r="AQ68">
        <f t="shared" si="26"/>
        <v>-8.3383804193951344E-27</v>
      </c>
      <c r="AR68">
        <f t="shared" si="26"/>
        <v>-8.3384307097542915E-27</v>
      </c>
      <c r="AS68">
        <f t="shared" si="26"/>
        <v>-2.8868276539240931E-3</v>
      </c>
      <c r="AT68">
        <f t="shared" si="26"/>
        <v>-1.8860607338970765E-3</v>
      </c>
      <c r="AU68">
        <f t="shared" si="23"/>
        <v>-4.7728883878211687E-3</v>
      </c>
      <c r="AW68">
        <v>65</v>
      </c>
      <c r="AX68">
        <f>IF(Z68&gt;0, (R68*SUMPRODUCT(K68:$K$98, X68:$X$98)-K68*$AZ$3)/Z68, 0)</f>
        <v>-5.9795002260179776E+30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-38.054943757140151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-1.5910587138853021E-24</v>
      </c>
      <c r="AI69">
        <f t="shared" si="32"/>
        <v>-1.5910587138853021E-24</v>
      </c>
      <c r="AJ69">
        <f t="shared" si="33"/>
        <v>-38.054943757140151</v>
      </c>
      <c r="AK69">
        <f t="shared" si="22"/>
        <v>-2.6638460629998106</v>
      </c>
      <c r="AL69">
        <f t="shared" si="34"/>
        <v>-40.718789820139961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-8.9804212781736847E-28</v>
      </c>
      <c r="AR69">
        <f t="shared" si="26"/>
        <v>-8.9804212781736847E-28</v>
      </c>
      <c r="AS69">
        <f t="shared" si="26"/>
        <v>-2.1479372425030483E-2</v>
      </c>
      <c r="AT69">
        <f t="shared" si="26"/>
        <v>-1.5035560697521338E-3</v>
      </c>
      <c r="AU69">
        <f t="shared" si="23"/>
        <v>-2.2982928494782614E-2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73325.207562375581</v>
      </c>
      <c r="AO71" s="8">
        <f t="shared" si="47"/>
        <v>-7332.5207562375581</v>
      </c>
      <c r="AP71" s="8">
        <f t="shared" si="47"/>
        <v>-683.3658537998532</v>
      </c>
      <c r="AQ71" s="8">
        <f t="shared" si="47"/>
        <v>-60198.068660894591</v>
      </c>
      <c r="AR71" s="8">
        <f t="shared" si="47"/>
        <v>5111.2522914435822</v>
      </c>
      <c r="AS71" s="8">
        <f t="shared" si="47"/>
        <v>-5084.980172569497</v>
      </c>
      <c r="AT71" s="8">
        <f t="shared" si="47"/>
        <v>2966.238433998873</v>
      </c>
      <c r="AU71" s="8">
        <f t="shared" si="47"/>
        <v>2992.5105528729587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11510.406107098384</v>
      </c>
      <c r="K3">
        <v>1</v>
      </c>
      <c r="L3" s="2">
        <v>0</v>
      </c>
      <c r="O3">
        <f>$C$3</f>
        <v>11510.406107098384</v>
      </c>
      <c r="P3">
        <f>O3*C5</f>
        <v>1151.0406107098386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11510.406107098384</v>
      </c>
      <c r="AF3">
        <f t="shared" ref="AF3:AG34" si="4">-$Z3*P3</f>
        <v>-1151.0406107098386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9734.4085256885446</v>
      </c>
      <c r="AJ3">
        <f t="shared" ref="AJ3:AJ66" si="7">AB3-AC3</f>
        <v>0</v>
      </c>
      <c r="AL3">
        <f t="shared" ref="AL3:AL66" si="8">SUM(AI3:AK3)</f>
        <v>9734.4085256885446</v>
      </c>
      <c r="AN3">
        <f t="shared" ref="AN3:AU34" si="9">AE3*$K3</f>
        <v>11510.406107098384</v>
      </c>
      <c r="AO3">
        <f t="shared" si="9"/>
        <v>-1151.0406107098386</v>
      </c>
      <c r="AP3">
        <f t="shared" si="9"/>
        <v>-624.95697070000006</v>
      </c>
      <c r="AQ3">
        <f t="shared" si="9"/>
        <v>0</v>
      </c>
      <c r="AR3">
        <f t="shared" si="9"/>
        <v>9734.4085256885446</v>
      </c>
      <c r="AS3">
        <f t="shared" si="9"/>
        <v>0</v>
      </c>
      <c r="AT3">
        <f t="shared" si="9"/>
        <v>0</v>
      </c>
      <c r="AU3">
        <f t="shared" si="9"/>
        <v>9734.4085256885446</v>
      </c>
      <c r="AW3">
        <v>0</v>
      </c>
      <c r="AX3">
        <f>IF(Z3&gt;0, (R3*SUMPRODUCT(K3:$K$98, X3:$X$98)-K3*$AZ$3)/Z3, 0)</f>
        <v>0</v>
      </c>
      <c r="AZ3">
        <f>C6*SUMPRODUCT(X4:X98, K4:K98)/1</f>
        <v>8539.9922520699165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500000</v>
      </c>
      <c r="S4">
        <f t="shared" si="1"/>
        <v>925.21997594030972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914.9991698646345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-914.9991698646345</v>
      </c>
      <c r="AK4">
        <f>G4*SUM(AB4, AE4:AF4)</f>
        <v>0</v>
      </c>
      <c r="AL4">
        <f t="shared" si="8"/>
        <v>-1438.4456698646345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-467.36294642857132</v>
      </c>
      <c r="AR4">
        <f t="shared" si="9"/>
        <v>-467.36294642857132</v>
      </c>
      <c r="AS4">
        <f t="shared" si="9"/>
        <v>-816.963544521995</v>
      </c>
      <c r="AT4">
        <f t="shared" si="9"/>
        <v>0</v>
      </c>
      <c r="AU4">
        <f t="shared" si="9"/>
        <v>-1284.3264909505665</v>
      </c>
      <c r="AW4">
        <v>1</v>
      </c>
      <c r="AX4">
        <f>IF(Z4&gt;0, (R4*SUMPRODUCT(K4:$K$98, X4:$X$98)-K4*$AZ$3)/Z4, 0)</f>
        <v>925.21997594030972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500000</v>
      </c>
      <c r="S5">
        <f t="shared" si="1"/>
        <v>1293.023601868812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914.9991698646345</v>
      </c>
      <c r="AC5">
        <f t="shared" si="2"/>
        <v>1264.5997679580596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-523.01576226180589</v>
      </c>
      <c r="AI5">
        <f t="shared" si="6"/>
        <v>-535.24098156687432</v>
      </c>
      <c r="AJ5">
        <f t="shared" si="7"/>
        <v>-349.60059809342511</v>
      </c>
      <c r="AK5">
        <f>G5*SUM(AB5, AE5:AF5)</f>
        <v>64.049941890524423</v>
      </c>
      <c r="AL5">
        <f t="shared" si="8"/>
        <v>-820.79163776977498</v>
      </c>
      <c r="AN5">
        <f t="shared" si="9"/>
        <v>0</v>
      </c>
      <c r="AO5">
        <f t="shared" si="9"/>
        <v>0</v>
      </c>
      <c r="AP5">
        <f t="shared" si="9"/>
        <v>-9.7458699817191103</v>
      </c>
      <c r="AQ5">
        <f t="shared" si="9"/>
        <v>-416.94496353779164</v>
      </c>
      <c r="AR5">
        <f t="shared" si="9"/>
        <v>-426.69083351951076</v>
      </c>
      <c r="AS5">
        <f t="shared" si="9"/>
        <v>-278.6994563882534</v>
      </c>
      <c r="AT5">
        <f t="shared" si="9"/>
        <v>51.060221532624695</v>
      </c>
      <c r="AU5">
        <f t="shared" si="9"/>
        <v>-654.33006837513938</v>
      </c>
      <c r="AW5">
        <v>2</v>
      </c>
      <c r="AX5">
        <f>IF(Z5&gt;0, (R5*SUMPRODUCT(K5:$K$98, X5:$X$98)-K5*$AZ$3)/Z5, 0)</f>
        <v>1293.023601868812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500000</v>
      </c>
      <c r="S6">
        <f t="shared" si="1"/>
        <v>1630.5866199298498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1264.5997679580596</v>
      </c>
      <c r="AC6">
        <f t="shared" si="2"/>
        <v>1577.0865406006251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-523.84771316955005</v>
      </c>
      <c r="AI6">
        <f t="shared" si="6"/>
        <v>-535.93758408873862</v>
      </c>
      <c r="AJ6">
        <f t="shared" si="7"/>
        <v>-312.48677264256548</v>
      </c>
      <c r="AK6">
        <f>G6*SUM(AB6, AE6:AF6)</f>
        <v>88.521983757064177</v>
      </c>
      <c r="AL6">
        <f t="shared" si="8"/>
        <v>-759.90237297423994</v>
      </c>
      <c r="AN6">
        <f t="shared" si="9"/>
        <v>0</v>
      </c>
      <c r="AO6">
        <f t="shared" si="9"/>
        <v>0</v>
      </c>
      <c r="AP6">
        <f t="shared" si="9"/>
        <v>-8.6053313188921638</v>
      </c>
      <c r="AQ6">
        <f t="shared" si="9"/>
        <v>-372.86445509631096</v>
      </c>
      <c r="AR6">
        <f t="shared" si="9"/>
        <v>-381.46978641520315</v>
      </c>
      <c r="AS6">
        <f t="shared" si="9"/>
        <v>-222.42191246993826</v>
      </c>
      <c r="AT6">
        <f t="shared" si="9"/>
        <v>63.008199535537884</v>
      </c>
      <c r="AU6">
        <f t="shared" si="9"/>
        <v>-540.88349934960354</v>
      </c>
      <c r="AW6">
        <v>3</v>
      </c>
      <c r="AX6">
        <f>IF(Z6&gt;0, (R6*SUMPRODUCT(K6:$K$98, X6:$X$98)-K6*$AZ$3)/Z6, 0)</f>
        <v>1630.5866199298498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500000</v>
      </c>
      <c r="S7">
        <f t="shared" si="1"/>
        <v>1939.9508971556363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1577.0865406006251</v>
      </c>
      <c r="AC7">
        <f t="shared" si="2"/>
        <v>1855.5004213796301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-525.02585721792684</v>
      </c>
      <c r="AI7">
        <f t="shared" si="6"/>
        <v>-536.98170378149302</v>
      </c>
      <c r="AJ7">
        <f t="shared" si="7"/>
        <v>-278.41388077900501</v>
      </c>
      <c r="AK7">
        <f>G7*SUM(AB7, AE7:AF7)</f>
        <v>110.39605784204376</v>
      </c>
      <c r="AL7">
        <f t="shared" si="8"/>
        <v>-704.99952671845426</v>
      </c>
      <c r="AN7">
        <f t="shared" si="9"/>
        <v>0</v>
      </c>
      <c r="AO7">
        <f t="shared" si="9"/>
        <v>0</v>
      </c>
      <c r="AP7">
        <f t="shared" si="9"/>
        <v>-7.5981566337805946</v>
      </c>
      <c r="AQ7">
        <f t="shared" si="9"/>
        <v>-333.66342389198616</v>
      </c>
      <c r="AR7">
        <f t="shared" si="9"/>
        <v>-341.26158052576676</v>
      </c>
      <c r="AS7">
        <f t="shared" si="9"/>
        <v>-176.93705451390503</v>
      </c>
      <c r="AT7">
        <f t="shared" si="9"/>
        <v>70.158690543244248</v>
      </c>
      <c r="AU7">
        <f t="shared" si="9"/>
        <v>-448.03994449642749</v>
      </c>
      <c r="AW7">
        <v>4</v>
      </c>
      <c r="AX7">
        <f>IF(Z7&gt;0, (R7*SUMPRODUCT(K7:$K$98, X7:$X$98)-K7*$AZ$3)/Z7, 0)</f>
        <v>1939.9508971556363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500000</v>
      </c>
      <c r="S8">
        <f t="shared" si="1"/>
        <v>2223.75781269861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1855.5004213796301</v>
      </c>
      <c r="AC8">
        <f t="shared" si="2"/>
        <v>2103.3355116620323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-527.83149642694582</v>
      </c>
      <c r="AI8">
        <f t="shared" si="6"/>
        <v>-539.6545887374657</v>
      </c>
      <c r="AJ8">
        <f t="shared" si="7"/>
        <v>-247.83509028240223</v>
      </c>
      <c r="AK8">
        <f t="shared" ref="AK8:AK71" si="22">G8*SUM(AB8:AB8, AE8:AF8)</f>
        <v>129.88502949657411</v>
      </c>
      <c r="AL8">
        <f t="shared" si="8"/>
        <v>-657.6046495232938</v>
      </c>
      <c r="AN8">
        <f t="shared" si="9"/>
        <v>0</v>
      </c>
      <c r="AO8">
        <f t="shared" si="9"/>
        <v>0</v>
      </c>
      <c r="AP8">
        <f t="shared" si="9"/>
        <v>-6.7087400946290341</v>
      </c>
      <c r="AQ8">
        <f t="shared" si="9"/>
        <v>-299.50576636678494</v>
      </c>
      <c r="AR8">
        <f t="shared" si="9"/>
        <v>-306.21450646141398</v>
      </c>
      <c r="AS8">
        <f t="shared" si="9"/>
        <v>-140.6282860156787</v>
      </c>
      <c r="AT8">
        <f t="shared" si="9"/>
        <v>73.700253892158571</v>
      </c>
      <c r="AU8">
        <f t="shared" si="9"/>
        <v>-373.14253858493407</v>
      </c>
      <c r="AW8">
        <v>5</v>
      </c>
      <c r="AX8">
        <f>IF(Z8&gt;0, (R8*SUMPRODUCT(K8:$K$98, X8:$X$98)-K8*$AZ$3)/Z8, 0)</f>
        <v>2223.75781269861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12.5</v>
      </c>
      <c r="R9">
        <f t="shared" si="0"/>
        <v>500000</v>
      </c>
      <c r="S9">
        <f t="shared" si="1"/>
        <v>2483.6724422967641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2103.3355116620323</v>
      </c>
      <c r="AC9">
        <f t="shared" si="2"/>
        <v>2323.0248472366657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-535.19260915445557</v>
      </c>
      <c r="AI9">
        <f t="shared" si="6"/>
        <v>-546.88409072664138</v>
      </c>
      <c r="AJ9">
        <f t="shared" si="7"/>
        <v>-219.68933557463333</v>
      </c>
      <c r="AK9">
        <f t="shared" si="22"/>
        <v>147.23348581634227</v>
      </c>
      <c r="AL9">
        <f t="shared" si="8"/>
        <v>-619.33994048493241</v>
      </c>
      <c r="AN9">
        <f t="shared" si="9"/>
        <v>0</v>
      </c>
      <c r="AO9">
        <f t="shared" si="9"/>
        <v>0</v>
      </c>
      <c r="AP9">
        <f t="shared" si="9"/>
        <v>-5.923268417140477</v>
      </c>
      <c r="AQ9">
        <f t="shared" si="9"/>
        <v>-271.14523162173748</v>
      </c>
      <c r="AR9">
        <f t="shared" si="9"/>
        <v>-277.06850003887791</v>
      </c>
      <c r="AS9">
        <f t="shared" si="9"/>
        <v>-111.30145439287715</v>
      </c>
      <c r="AT9">
        <f t="shared" si="9"/>
        <v>74.593065993978641</v>
      </c>
      <c r="AU9">
        <f t="shared" si="9"/>
        <v>-313.77688843777645</v>
      </c>
      <c r="AW9">
        <v>6</v>
      </c>
      <c r="AX9">
        <f>IF(Z9&gt;0, (R9*SUMPRODUCT(K9:$K$98, X9:$X$98)-K9*$AZ$3)/Z9, 0)</f>
        <v>2483.6724422967641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500000</v>
      </c>
      <c r="S10">
        <f t="shared" si="1"/>
        <v>2719.7673997002516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2323.0248472366657</v>
      </c>
      <c r="AC10">
        <f t="shared" si="2"/>
        <v>2515.446670919765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-544.83987699732234</v>
      </c>
      <c r="AI10">
        <f t="shared" si="6"/>
        <v>-556.40082275686132</v>
      </c>
      <c r="AJ10">
        <f t="shared" si="7"/>
        <v>-192.42182368309932</v>
      </c>
      <c r="AK10">
        <f t="shared" si="22"/>
        <v>162.61173930656662</v>
      </c>
      <c r="AL10">
        <f t="shared" si="8"/>
        <v>-586.21090713339402</v>
      </c>
      <c r="AN10">
        <f t="shared" si="9"/>
        <v>0</v>
      </c>
      <c r="AO10">
        <f t="shared" si="9"/>
        <v>0</v>
      </c>
      <c r="AP10">
        <f t="shared" si="9"/>
        <v>-5.2295847428798581</v>
      </c>
      <c r="AQ10">
        <f t="shared" si="9"/>
        <v>-246.45789084398834</v>
      </c>
      <c r="AR10">
        <f t="shared" si="9"/>
        <v>-251.6874755868682</v>
      </c>
      <c r="AS10">
        <f t="shared" si="9"/>
        <v>-87.04186095674406</v>
      </c>
      <c r="AT10">
        <f t="shared" si="9"/>
        <v>73.557292679892896</v>
      </c>
      <c r="AU10">
        <f t="shared" si="9"/>
        <v>-265.17204386371935</v>
      </c>
      <c r="AW10">
        <v>7</v>
      </c>
      <c r="AX10">
        <f>IF(Z10&gt;0, (R10*SUMPRODUCT(K10:$K$98, X10:$X$98)-K10*$AZ$3)/Z10, 0)</f>
        <v>2719.7673997002516</v>
      </c>
    </row>
    <row r="11" spans="1:52" x14ac:dyDescent="0.25">
      <c r="A11" t="s">
        <v>33</v>
      </c>
      <c r="C11" s="12">
        <f>AU100</f>
        <v>264.07749347175383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500000</v>
      </c>
      <c r="S11">
        <f t="shared" si="1"/>
        <v>2933.6589751920528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2515.446670919765</v>
      </c>
      <c r="AC11">
        <f t="shared" si="2"/>
        <v>2682.8879365979524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-553.77068919540966</v>
      </c>
      <c r="AI11">
        <f t="shared" si="6"/>
        <v>-565.20218123012341</v>
      </c>
      <c r="AJ11">
        <f t="shared" si="7"/>
        <v>-167.44126567818739</v>
      </c>
      <c r="AK11">
        <f t="shared" si="22"/>
        <v>176.08126696438356</v>
      </c>
      <c r="AL11">
        <f t="shared" si="8"/>
        <v>-556.56217994392728</v>
      </c>
      <c r="AN11">
        <f t="shared" si="9"/>
        <v>0</v>
      </c>
      <c r="AO11">
        <f t="shared" si="9"/>
        <v>0</v>
      </c>
      <c r="AP11">
        <f t="shared" si="9"/>
        <v>-4.6169879036006298</v>
      </c>
      <c r="AQ11">
        <f t="shared" si="9"/>
        <v>-223.65869351260204</v>
      </c>
      <c r="AR11">
        <f t="shared" si="9"/>
        <v>-228.2756814162027</v>
      </c>
      <c r="AS11">
        <f t="shared" si="9"/>
        <v>-67.626718879057492</v>
      </c>
      <c r="AT11">
        <f t="shared" si="9"/>
        <v>71.116270488272292</v>
      </c>
      <c r="AU11">
        <f t="shared" si="9"/>
        <v>-224.7861298069879</v>
      </c>
      <c r="AW11">
        <v>8</v>
      </c>
      <c r="AX11">
        <f>IF(Z11&gt;0, (R11*SUMPRODUCT(K11:$K$98, X11:$X$98)-K11*$AZ$3)/Z11, 0)</f>
        <v>2933.6589751920528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500000</v>
      </c>
      <c r="S12">
        <f t="shared" si="1"/>
        <v>3128.3493868081455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2682.8879365979524</v>
      </c>
      <c r="AC12">
        <f t="shared" si="2"/>
        <v>2828.7820614087223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-566.53925812423586</v>
      </c>
      <c r="AI12">
        <f t="shared" si="6"/>
        <v>-577.84227175714932</v>
      </c>
      <c r="AJ12">
        <f t="shared" si="7"/>
        <v>-145.89412481076988</v>
      </c>
      <c r="AK12">
        <f t="shared" si="22"/>
        <v>187.80215556185669</v>
      </c>
      <c r="AL12">
        <f t="shared" si="8"/>
        <v>-535.93424100606251</v>
      </c>
      <c r="AN12">
        <f t="shared" si="9"/>
        <v>0</v>
      </c>
      <c r="AO12">
        <f t="shared" si="9"/>
        <v>0</v>
      </c>
      <c r="AP12">
        <f t="shared" si="9"/>
        <v>-4.0759800285320686</v>
      </c>
      <c r="AQ12">
        <f t="shared" si="9"/>
        <v>-204.29973602522628</v>
      </c>
      <c r="AR12">
        <f t="shared" si="9"/>
        <v>-208.37571605375834</v>
      </c>
      <c r="AS12">
        <f t="shared" si="9"/>
        <v>-52.610883992677422</v>
      </c>
      <c r="AT12">
        <f t="shared" si="9"/>
        <v>67.723340008755642</v>
      </c>
      <c r="AU12">
        <f t="shared" si="9"/>
        <v>-193.26326003768011</v>
      </c>
      <c r="AW12">
        <v>9</v>
      </c>
      <c r="AX12">
        <f>IF(Z12&gt;0, (R12*SUMPRODUCT(K12:$K$98, X12:$X$98)-K12*$AZ$3)/Z12, 0)</f>
        <v>3128.3493868081455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500000</v>
      </c>
      <c r="S13">
        <f t="shared" si="1"/>
        <v>3304.5980811009581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2828.7820614087223</v>
      </c>
      <c r="AC13">
        <f t="shared" si="2"/>
        <v>2954.4401988865066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-579.7437764868564</v>
      </c>
      <c r="AI13">
        <f t="shared" si="6"/>
        <v>-590.91926638902862</v>
      </c>
      <c r="AJ13">
        <f t="shared" si="7"/>
        <v>-125.65813747778429</v>
      </c>
      <c r="AK13">
        <f t="shared" si="22"/>
        <v>198.01474429861057</v>
      </c>
      <c r="AL13">
        <f t="shared" si="8"/>
        <v>-518.56265956820232</v>
      </c>
      <c r="AN13">
        <f t="shared" si="9"/>
        <v>0</v>
      </c>
      <c r="AO13">
        <f t="shared" si="9"/>
        <v>0</v>
      </c>
      <c r="AP13">
        <f t="shared" si="9"/>
        <v>-3.598208654289019</v>
      </c>
      <c r="AQ13">
        <f t="shared" si="9"/>
        <v>-186.66198010878622</v>
      </c>
      <c r="AR13">
        <f t="shared" si="9"/>
        <v>-190.26018876307526</v>
      </c>
      <c r="AS13">
        <f t="shared" si="9"/>
        <v>-40.458557227680849</v>
      </c>
      <c r="AT13">
        <f t="shared" si="9"/>
        <v>63.75544811450272</v>
      </c>
      <c r="AU13">
        <f t="shared" si="9"/>
        <v>-166.96329787625336</v>
      </c>
      <c r="AW13">
        <v>10</v>
      </c>
      <c r="AX13">
        <f>IF(Z13&gt;0, (R13*SUMPRODUCT(K13:$K$98, X13:$X$98)-K13*$AZ$3)/Z13, 0)</f>
        <v>3304.5980811009581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500000</v>
      </c>
      <c r="S14">
        <f t="shared" si="1"/>
        <v>3464.5982272173724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2954.4401988865066</v>
      </c>
      <c r="AC14">
        <f t="shared" si="2"/>
        <v>3062.3834629768385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-595.77922429227772</v>
      </c>
      <c r="AI14">
        <f t="shared" si="6"/>
        <v>-606.82806481482089</v>
      </c>
      <c r="AJ14">
        <f t="shared" si="7"/>
        <v>-107.94326409033192</v>
      </c>
      <c r="AK14">
        <f t="shared" si="22"/>
        <v>206.81081392205547</v>
      </c>
      <c r="AL14">
        <f t="shared" si="8"/>
        <v>-507.96051498309737</v>
      </c>
      <c r="AN14">
        <f t="shared" si="9"/>
        <v>0</v>
      </c>
      <c r="AO14">
        <f t="shared" si="9"/>
        <v>0</v>
      </c>
      <c r="AP14">
        <f t="shared" si="9"/>
        <v>-3.1762776282300504</v>
      </c>
      <c r="AQ14">
        <f t="shared" si="9"/>
        <v>-171.27229030257044</v>
      </c>
      <c r="AR14">
        <f t="shared" si="9"/>
        <v>-174.44856793080049</v>
      </c>
      <c r="AS14">
        <f t="shared" si="9"/>
        <v>-31.031109024400376</v>
      </c>
      <c r="AT14">
        <f t="shared" si="9"/>
        <v>59.453167071821767</v>
      </c>
      <c r="AU14">
        <f t="shared" si="9"/>
        <v>-146.02650988337911</v>
      </c>
      <c r="AW14">
        <v>11</v>
      </c>
      <c r="AX14">
        <f>IF(Z14&gt;0, (R14*SUMPRODUCT(K14:$K$98, X14:$X$98)-K14*$AZ$3)/Z14, 0)</f>
        <v>3464.5982272173724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500000</v>
      </c>
      <c r="S15">
        <f t="shared" si="1"/>
        <v>3609.5763947631153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3062.3834629768385</v>
      </c>
      <c r="AC15">
        <f t="shared" si="2"/>
        <v>3154.1515692806215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-619.71797411530224</v>
      </c>
      <c r="AI15">
        <f t="shared" si="6"/>
        <v>-630.64083328326706</v>
      </c>
      <c r="AJ15">
        <f t="shared" si="7"/>
        <v>-91.768106303783043</v>
      </c>
      <c r="AK15">
        <f t="shared" si="22"/>
        <v>214.36684240837872</v>
      </c>
      <c r="AL15">
        <f t="shared" si="8"/>
        <v>-508.04209717867138</v>
      </c>
      <c r="AN15">
        <f t="shared" si="9"/>
        <v>0</v>
      </c>
      <c r="AO15">
        <f t="shared" si="9"/>
        <v>0</v>
      </c>
      <c r="AP15">
        <f t="shared" si="9"/>
        <v>-2.8036258921667705</v>
      </c>
      <c r="AQ15">
        <f t="shared" si="9"/>
        <v>-159.06616860597339</v>
      </c>
      <c r="AR15">
        <f t="shared" si="9"/>
        <v>-161.86979449814015</v>
      </c>
      <c r="AS15">
        <f t="shared" si="9"/>
        <v>-23.554587214945855</v>
      </c>
      <c r="AT15">
        <f t="shared" si="9"/>
        <v>55.022629199580173</v>
      </c>
      <c r="AU15">
        <f t="shared" si="9"/>
        <v>-130.40175251350584</v>
      </c>
      <c r="AW15">
        <v>12</v>
      </c>
      <c r="AX15">
        <f>IF(Z15&gt;0, (R15*SUMPRODUCT(K15:$K$98, X15:$X$98)-K15*$AZ$3)/Z15, 0)</f>
        <v>3609.5763947631153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12.5</v>
      </c>
      <c r="R16">
        <f t="shared" si="0"/>
        <v>500000</v>
      </c>
      <c r="S16">
        <f t="shared" si="1"/>
        <v>3739.247020853581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3154.1515692806215</v>
      </c>
      <c r="AC16">
        <f t="shared" si="2"/>
        <v>3229.9428976446065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-647.72074260228112</v>
      </c>
      <c r="AI16">
        <f t="shared" si="6"/>
        <v>-658.51818016000129</v>
      </c>
      <c r="AJ16">
        <f t="shared" si="7"/>
        <v>-75.791328363985031</v>
      </c>
      <c r="AK16">
        <f t="shared" si="22"/>
        <v>220.79060984964352</v>
      </c>
      <c r="AL16">
        <f t="shared" si="8"/>
        <v>-513.51889867434284</v>
      </c>
      <c r="AN16">
        <f t="shared" si="9"/>
        <v>0</v>
      </c>
      <c r="AO16">
        <f t="shared" si="9"/>
        <v>0</v>
      </c>
      <c r="AP16">
        <f t="shared" si="9"/>
        <v>-2.4744940077677233</v>
      </c>
      <c r="AQ16">
        <f t="shared" si="9"/>
        <v>-148.44087661615796</v>
      </c>
      <c r="AR16">
        <f t="shared" si="9"/>
        <v>-150.9153706239257</v>
      </c>
      <c r="AS16">
        <f t="shared" si="9"/>
        <v>-17.369416296678892</v>
      </c>
      <c r="AT16">
        <f t="shared" si="9"/>
        <v>50.599509200559261</v>
      </c>
      <c r="AU16">
        <f t="shared" si="9"/>
        <v>-117.68527772004532</v>
      </c>
      <c r="AW16">
        <v>13</v>
      </c>
      <c r="AX16">
        <f>IF(Z16&gt;0, (R16*SUMPRODUCT(K16:$K$98, X16:$X$98)-K16*$AZ$3)/Z16, 0)</f>
        <v>3739.247020853581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12.5</v>
      </c>
      <c r="R17">
        <f t="shared" si="0"/>
        <v>500000</v>
      </c>
      <c r="S17">
        <f t="shared" si="1"/>
        <v>3854.7372207403459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3229.9428976446065</v>
      </c>
      <c r="AC17">
        <f t="shared" si="2"/>
        <v>3291.1962147516265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-675.72869241725994</v>
      </c>
      <c r="AI17">
        <f t="shared" si="6"/>
        <v>-686.40126238209245</v>
      </c>
      <c r="AJ17">
        <f t="shared" si="7"/>
        <v>-61.253317107019939</v>
      </c>
      <c r="AK17">
        <f t="shared" si="22"/>
        <v>226.09600283512248</v>
      </c>
      <c r="AL17">
        <f t="shared" si="8"/>
        <v>-521.55857665398992</v>
      </c>
      <c r="AN17">
        <f t="shared" si="9"/>
        <v>0</v>
      </c>
      <c r="AO17">
        <f t="shared" si="9"/>
        <v>0</v>
      </c>
      <c r="AP17">
        <f t="shared" si="9"/>
        <v>-2.1838192663341438</v>
      </c>
      <c r="AQ17">
        <f t="shared" si="9"/>
        <v>-138.26747842160904</v>
      </c>
      <c r="AR17">
        <f t="shared" si="9"/>
        <v>-140.4512976879432</v>
      </c>
      <c r="AS17">
        <f t="shared" si="9"/>
        <v>-12.53364226854092</v>
      </c>
      <c r="AT17">
        <f t="shared" si="9"/>
        <v>46.263721733327486</v>
      </c>
      <c r="AU17">
        <f t="shared" si="9"/>
        <v>-106.72121822315661</v>
      </c>
      <c r="AW17">
        <v>14</v>
      </c>
      <c r="AX17">
        <f>IF(Z17&gt;0, (R17*SUMPRODUCT(K17:$K$98, X17:$X$98)-K17*$AZ$3)/Z17, 0)</f>
        <v>3854.7372207403459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500000</v>
      </c>
      <c r="S18">
        <f t="shared" si="1"/>
        <v>3958.1973721810518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3291.1962147516265</v>
      </c>
      <c r="AC18">
        <f t="shared" si="2"/>
        <v>3340.1556950114264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-704.87457925814715</v>
      </c>
      <c r="AI18">
        <f t="shared" si="6"/>
        <v>-715.42280165884983</v>
      </c>
      <c r="AJ18">
        <f t="shared" si="7"/>
        <v>-48.959480259799875</v>
      </c>
      <c r="AK18">
        <f t="shared" si="22"/>
        <v>230.38373503261388</v>
      </c>
      <c r="AL18">
        <f t="shared" si="8"/>
        <v>-533.9985468860358</v>
      </c>
      <c r="AN18">
        <f t="shared" si="9"/>
        <v>0</v>
      </c>
      <c r="AO18">
        <f t="shared" si="9"/>
        <v>0</v>
      </c>
      <c r="AP18">
        <f t="shared" si="9"/>
        <v>-1.9271207955916643</v>
      </c>
      <c r="AQ18">
        <f t="shared" si="9"/>
        <v>-128.77795029063901</v>
      </c>
      <c r="AR18">
        <f t="shared" si="9"/>
        <v>-130.70507108623067</v>
      </c>
      <c r="AS18">
        <f t="shared" si="9"/>
        <v>-8.9447139969038059</v>
      </c>
      <c r="AT18">
        <f t="shared" si="9"/>
        <v>42.09024704654049</v>
      </c>
      <c r="AU18">
        <f t="shared" si="9"/>
        <v>-97.559538036593977</v>
      </c>
      <c r="AW18">
        <v>15</v>
      </c>
      <c r="AX18">
        <f>IF(Z18&gt;0, (R18*SUMPRODUCT(K18:$K$98, X18:$X$98)-K18*$AZ$3)/Z18, 0)</f>
        <v>3958.1973721810518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500000</v>
      </c>
      <c r="S19">
        <f t="shared" si="1"/>
        <v>4051.2973832890489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3340.1556950114264</v>
      </c>
      <c r="AC19">
        <f t="shared" si="2"/>
        <v>3378.544672114901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-738.89960373805764</v>
      </c>
      <c r="AI19">
        <f t="shared" si="6"/>
        <v>-749.32387142465984</v>
      </c>
      <c r="AJ19">
        <f t="shared" si="7"/>
        <v>-38.388977103474645</v>
      </c>
      <c r="AK19">
        <f t="shared" si="22"/>
        <v>233.81089865079986</v>
      </c>
      <c r="AL19">
        <f t="shared" si="8"/>
        <v>-553.90194987733457</v>
      </c>
      <c r="AN19">
        <f t="shared" si="9"/>
        <v>0</v>
      </c>
      <c r="AO19">
        <f t="shared" si="9"/>
        <v>0</v>
      </c>
      <c r="AP19">
        <f t="shared" si="9"/>
        <v>-1.7004238685352091</v>
      </c>
      <c r="AQ19">
        <f t="shared" si="9"/>
        <v>-120.53053129691206</v>
      </c>
      <c r="AR19">
        <f t="shared" si="9"/>
        <v>-122.23095516544727</v>
      </c>
      <c r="AS19">
        <f t="shared" si="9"/>
        <v>-6.2620737415730074</v>
      </c>
      <c r="AT19">
        <f t="shared" si="9"/>
        <v>38.139622344931922</v>
      </c>
      <c r="AU19">
        <f t="shared" si="9"/>
        <v>-90.353406562088338</v>
      </c>
      <c r="AW19">
        <v>16</v>
      </c>
      <c r="AX19">
        <f>IF(Z19&gt;0, (R19*SUMPRODUCT(K19:$K$98, X19:$X$98)-K19*$AZ$3)/Z19, 0)</f>
        <v>4051.2973832890489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500000</v>
      </c>
      <c r="S20">
        <f t="shared" si="1"/>
        <v>4134.7415646579184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3378.544672114901</v>
      </c>
      <c r="AC20">
        <f t="shared" si="2"/>
        <v>3407.270325991306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-771.58177774409512</v>
      </c>
      <c r="AI20">
        <f t="shared" si="6"/>
        <v>-781.88251320938775</v>
      </c>
      <c r="AJ20">
        <f t="shared" si="7"/>
        <v>-28.725653876404976</v>
      </c>
      <c r="AK20">
        <f t="shared" si="22"/>
        <v>236.4981270480431</v>
      </c>
      <c r="AL20">
        <f t="shared" si="8"/>
        <v>-574.11004003774963</v>
      </c>
      <c r="AN20">
        <f t="shared" si="9"/>
        <v>0</v>
      </c>
      <c r="AO20">
        <f t="shared" si="9"/>
        <v>0</v>
      </c>
      <c r="AP20">
        <f t="shared" si="9"/>
        <v>-1.5002438279500192</v>
      </c>
      <c r="AQ20">
        <f t="shared" si="9"/>
        <v>-112.37651949412512</v>
      </c>
      <c r="AR20">
        <f t="shared" si="9"/>
        <v>-113.87676332207513</v>
      </c>
      <c r="AS20">
        <f t="shared" si="9"/>
        <v>-4.1837289266491089</v>
      </c>
      <c r="AT20">
        <f t="shared" si="9"/>
        <v>34.44461384539467</v>
      </c>
      <c r="AU20">
        <f t="shared" si="9"/>
        <v>-83.615878403329575</v>
      </c>
      <c r="AW20">
        <v>17</v>
      </c>
      <c r="AX20">
        <f>IF(Z20&gt;0, (R20*SUMPRODUCT(K20:$K$98, X20:$X$98)-K20*$AZ$3)/Z20, 0)</f>
        <v>4134.7415646579184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500000</v>
      </c>
      <c r="S21">
        <f t="shared" si="1"/>
        <v>4210.4635042142527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3407.270325991306</v>
      </c>
      <c r="AC21">
        <f t="shared" si="2"/>
        <v>3428.1582575447846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-809.25832847745869</v>
      </c>
      <c r="AI21">
        <f t="shared" si="6"/>
        <v>-819.43582512988644</v>
      </c>
      <c r="AJ21">
        <f t="shared" si="7"/>
        <v>-20.887931553478666</v>
      </c>
      <c r="AK21">
        <f t="shared" si="22"/>
        <v>238.50892281939144</v>
      </c>
      <c r="AL21">
        <f t="shared" si="8"/>
        <v>-601.81483386397372</v>
      </c>
      <c r="AN21">
        <f t="shared" si="9"/>
        <v>0</v>
      </c>
      <c r="AO21">
        <f t="shared" si="9"/>
        <v>0</v>
      </c>
      <c r="AP21">
        <f t="shared" si="9"/>
        <v>-1.323477493101038</v>
      </c>
      <c r="AQ21">
        <f t="shared" si="9"/>
        <v>-105.23562133415163</v>
      </c>
      <c r="AR21">
        <f t="shared" si="9"/>
        <v>-106.55909882725267</v>
      </c>
      <c r="AS21">
        <f t="shared" si="9"/>
        <v>-2.7162580576108168</v>
      </c>
      <c r="AT21">
        <f t="shared" si="9"/>
        <v>31.015602562732237</v>
      </c>
      <c r="AU21">
        <f t="shared" si="9"/>
        <v>-78.259754322131243</v>
      </c>
      <c r="AW21">
        <v>18</v>
      </c>
      <c r="AX21">
        <f>IF(Z21&gt;0, (R21*SUMPRODUCT(K21:$K$98, X21:$X$98)-K21*$AZ$3)/Z21, 0)</f>
        <v>4210.4635042142527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12.5</v>
      </c>
      <c r="R22">
        <f t="shared" si="0"/>
        <v>500000</v>
      </c>
      <c r="S22">
        <f t="shared" si="1"/>
        <v>4279.0718558538592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3428.1582575447846</v>
      </c>
      <c r="AC22">
        <f t="shared" si="2"/>
        <v>3441.9087532174217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-849.50831778055522</v>
      </c>
      <c r="AI22">
        <f t="shared" si="6"/>
        <v>-859.56280175851418</v>
      </c>
      <c r="AJ22">
        <f t="shared" si="7"/>
        <v>-13.750495672637044</v>
      </c>
      <c r="AK22">
        <f t="shared" si="22"/>
        <v>239.97107802813494</v>
      </c>
      <c r="AL22">
        <f t="shared" si="8"/>
        <v>-633.34221940301632</v>
      </c>
      <c r="AN22">
        <f t="shared" si="9"/>
        <v>0</v>
      </c>
      <c r="AO22">
        <f t="shared" si="9"/>
        <v>0</v>
      </c>
      <c r="AP22">
        <f t="shared" si="9"/>
        <v>-1.1673937279766908</v>
      </c>
      <c r="AQ22">
        <f t="shared" si="9"/>
        <v>-98.633672719061252</v>
      </c>
      <c r="AR22">
        <f t="shared" si="9"/>
        <v>-99.80106644703794</v>
      </c>
      <c r="AS22">
        <f t="shared" si="9"/>
        <v>-1.5965257331948801</v>
      </c>
      <c r="AT22">
        <f t="shared" si="9"/>
        <v>27.862268416754457</v>
      </c>
      <c r="AU22">
        <f t="shared" si="9"/>
        <v>-73.53532376347836</v>
      </c>
      <c r="AW22">
        <v>19</v>
      </c>
      <c r="AX22">
        <f>IF(Z22&gt;0, (R22*SUMPRODUCT(K22:$K$98, X22:$X$98)-K22*$AZ$3)/Z22, 0)</f>
        <v>4279.0718558538592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500000</v>
      </c>
      <c r="S23">
        <f t="shared" si="1"/>
        <v>4341.5802698749358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3441.9087532174217</v>
      </c>
      <c r="AC23">
        <f t="shared" si="2"/>
        <v>3449.5126849687081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-892.92102619073466</v>
      </c>
      <c r="AI23">
        <f t="shared" si="6"/>
        <v>-902.85264230325924</v>
      </c>
      <c r="AJ23">
        <f t="shared" si="7"/>
        <v>-7.6039317512863818</v>
      </c>
      <c r="AK23">
        <f t="shared" si="22"/>
        <v>240.93361272521955</v>
      </c>
      <c r="AL23">
        <f t="shared" si="8"/>
        <v>-669.52296132932611</v>
      </c>
      <c r="AN23">
        <f t="shared" si="9"/>
        <v>0</v>
      </c>
      <c r="AO23">
        <f t="shared" si="9"/>
        <v>0</v>
      </c>
      <c r="AP23">
        <f t="shared" si="9"/>
        <v>-1.0295785144086675</v>
      </c>
      <c r="AQ23">
        <f t="shared" si="9"/>
        <v>-92.566234257722044</v>
      </c>
      <c r="AR23">
        <f t="shared" si="9"/>
        <v>-93.595812772130699</v>
      </c>
      <c r="AS23">
        <f t="shared" si="9"/>
        <v>-0.78827500655019234</v>
      </c>
      <c r="AT23">
        <f t="shared" si="9"/>
        <v>24.976808230426872</v>
      </c>
      <c r="AU23">
        <f t="shared" si="9"/>
        <v>-69.407279548254024</v>
      </c>
      <c r="AW23">
        <v>20</v>
      </c>
      <c r="AX23">
        <f>IF(Z23&gt;0, (R23*SUMPRODUCT(K23:$K$98, X23:$X$98)-K23*$AZ$3)/Z23, 0)</f>
        <v>4341.5802698749358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500000</v>
      </c>
      <c r="S24">
        <f t="shared" si="1"/>
        <v>4398.8384794421308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3449.5126849687081</v>
      </c>
      <c r="AC24">
        <f t="shared" si="2"/>
        <v>3451.8014547023686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-938.25844558849144</v>
      </c>
      <c r="AI24">
        <f t="shared" si="6"/>
        <v>-948.06728907875106</v>
      </c>
      <c r="AJ24">
        <f t="shared" si="7"/>
        <v>-2.2887697336605015</v>
      </c>
      <c r="AK24">
        <f t="shared" si="22"/>
        <v>241.46588794780959</v>
      </c>
      <c r="AL24">
        <f t="shared" si="8"/>
        <v>-708.89017086460194</v>
      </c>
      <c r="AN24">
        <f t="shared" si="9"/>
        <v>0</v>
      </c>
      <c r="AO24">
        <f t="shared" si="9"/>
        <v>0</v>
      </c>
      <c r="AP24">
        <f t="shared" si="9"/>
        <v>-0.9079027444803448</v>
      </c>
      <c r="AQ24">
        <f t="shared" si="9"/>
        <v>-86.844837378387439</v>
      </c>
      <c r="AR24">
        <f t="shared" si="9"/>
        <v>-87.752740122867777</v>
      </c>
      <c r="AS24">
        <f t="shared" si="9"/>
        <v>-0.21184763777068999</v>
      </c>
      <c r="AT24">
        <f t="shared" si="9"/>
        <v>22.349988822219096</v>
      </c>
      <c r="AU24">
        <f t="shared" si="9"/>
        <v>-65.614598938419363</v>
      </c>
      <c r="AW24">
        <v>21</v>
      </c>
      <c r="AX24">
        <f>IF(Z24&gt;0, (R24*SUMPRODUCT(K24:$K$98, X24:$X$98)-K24*$AZ$3)/Z24, 0)</f>
        <v>4398.8384794421308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12.5</v>
      </c>
      <c r="R25">
        <f t="shared" si="0"/>
        <v>500000</v>
      </c>
      <c r="S25">
        <f t="shared" si="1"/>
        <v>4451.8708351645028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3451.8014547023686</v>
      </c>
      <c r="AC25">
        <f t="shared" si="2"/>
        <v>3449.6485851734278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-992.12136012840654</v>
      </c>
      <c r="AI25">
        <f t="shared" si="6"/>
        <v>-1001.8073121497604</v>
      </c>
      <c r="AJ25">
        <f t="shared" si="7"/>
        <v>2.1528695289407551</v>
      </c>
      <c r="AK25">
        <f t="shared" si="22"/>
        <v>241.62610182916583</v>
      </c>
      <c r="AL25">
        <f t="shared" si="8"/>
        <v>-758.02834079165382</v>
      </c>
      <c r="AN25">
        <f t="shared" si="9"/>
        <v>0</v>
      </c>
      <c r="AO25">
        <f t="shared" si="9"/>
        <v>0</v>
      </c>
      <c r="AP25">
        <f t="shared" si="9"/>
        <v>-0.80047139092833797</v>
      </c>
      <c r="AQ25">
        <f t="shared" si="9"/>
        <v>-81.991399850099242</v>
      </c>
      <c r="AR25">
        <f t="shared" si="9"/>
        <v>-82.791871241027579</v>
      </c>
      <c r="AS25">
        <f t="shared" si="9"/>
        <v>0.17791854249527533</v>
      </c>
      <c r="AT25">
        <f t="shared" si="9"/>
        <v>19.968587640056288</v>
      </c>
      <c r="AU25">
        <f t="shared" si="9"/>
        <v>-62.645365058476017</v>
      </c>
      <c r="AW25">
        <v>22</v>
      </c>
      <c r="AX25">
        <f>IF(Z25&gt;0, (R25*SUMPRODUCT(K25:$K$98, X25:$X$98)-K25*$AZ$3)/Z25, 0)</f>
        <v>4451.8708351645028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12.5</v>
      </c>
      <c r="R26">
        <f t="shared" si="0"/>
        <v>500000</v>
      </c>
      <c r="S26">
        <f t="shared" si="1"/>
        <v>4500.8962103698323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3449.6485851734278</v>
      </c>
      <c r="AC26">
        <f t="shared" si="2"/>
        <v>3443.2750137603371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-1053.7672652018766</v>
      </c>
      <c r="AI26">
        <f t="shared" si="6"/>
        <v>-1063.3300135213869</v>
      </c>
      <c r="AJ26">
        <f t="shared" si="7"/>
        <v>6.3735714130907581</v>
      </c>
      <c r="AK26">
        <f t="shared" si="22"/>
        <v>241.47540096213996</v>
      </c>
      <c r="AL26">
        <f t="shared" si="8"/>
        <v>-815.48104114615626</v>
      </c>
      <c r="AN26">
        <f t="shared" si="9"/>
        <v>0</v>
      </c>
      <c r="AO26">
        <f t="shared" si="9"/>
        <v>0</v>
      </c>
      <c r="AP26">
        <f t="shared" si="9"/>
        <v>-0.70561564974462532</v>
      </c>
      <c r="AQ26">
        <f t="shared" si="9"/>
        <v>-77.75533232407804</v>
      </c>
      <c r="AR26">
        <f t="shared" si="9"/>
        <v>-78.46094797382267</v>
      </c>
      <c r="AS26">
        <f t="shared" si="9"/>
        <v>0.47029280532943346</v>
      </c>
      <c r="AT26">
        <f t="shared" si="9"/>
        <v>17.817976198287155</v>
      </c>
      <c r="AU26">
        <f t="shared" si="9"/>
        <v>-60.172678970206086</v>
      </c>
      <c r="AW26">
        <v>23</v>
      </c>
      <c r="AX26">
        <f>IF(Z26&gt;0, (R26*SUMPRODUCT(K26:$K$98, X26:$X$98)-K26*$AZ$3)/Z26, 0)</f>
        <v>4500.8962103698323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500000</v>
      </c>
      <c r="S27">
        <f t="shared" si="1"/>
        <v>4552.338727196463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3443.2750137603371</v>
      </c>
      <c r="AC27">
        <f t="shared" si="2"/>
        <v>3433.0355996835856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-1621.9867037435313</v>
      </c>
      <c r="AI27">
        <f t="shared" si="6"/>
        <v>-1631.4132749122527</v>
      </c>
      <c r="AJ27">
        <f t="shared" si="7"/>
        <v>10.239414076751473</v>
      </c>
      <c r="AK27">
        <f t="shared" si="22"/>
        <v>241.0292509632236</v>
      </c>
      <c r="AL27">
        <f t="shared" si="8"/>
        <v>-1380.1446098722777</v>
      </c>
      <c r="AN27">
        <f t="shared" si="9"/>
        <v>0</v>
      </c>
      <c r="AO27">
        <f t="shared" si="9"/>
        <v>0</v>
      </c>
      <c r="AP27">
        <f t="shared" si="9"/>
        <v>-0.62104233586566626</v>
      </c>
      <c r="AQ27">
        <f t="shared" si="9"/>
        <v>-106.85989562974339</v>
      </c>
      <c r="AR27">
        <f t="shared" si="9"/>
        <v>-107.48093796560906</v>
      </c>
      <c r="AS27">
        <f t="shared" si="9"/>
        <v>0.67459413633047882</v>
      </c>
      <c r="AT27">
        <f t="shared" si="9"/>
        <v>15.879514019566155</v>
      </c>
      <c r="AU27">
        <f t="shared" si="9"/>
        <v>-90.926829809712416</v>
      </c>
      <c r="AW27">
        <v>24</v>
      </c>
      <c r="AX27">
        <f>IF(Z27&gt;0, (R27*SUMPRODUCT(K27:$K$98, X27:$X$98)-K27*$AZ$3)/Z27, 0)</f>
        <v>4552.338727196463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500000</v>
      </c>
      <c r="S28">
        <f t="shared" si="1"/>
        <v>4563.1739862904506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3433.0355996835856</v>
      </c>
      <c r="AC28">
        <f t="shared" si="2"/>
        <v>3386.4577739175284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-2228.3727988476703</v>
      </c>
      <c r="AI28">
        <f t="shared" si="6"/>
        <v>-2237.6493949847336</v>
      </c>
      <c r="AJ28">
        <f t="shared" si="7"/>
        <v>46.577825766057231</v>
      </c>
      <c r="AK28">
        <f t="shared" si="22"/>
        <v>240.31249197785101</v>
      </c>
      <c r="AL28">
        <f t="shared" si="8"/>
        <v>-1950.7590772408253</v>
      </c>
      <c r="AN28">
        <f t="shared" si="9"/>
        <v>0</v>
      </c>
      <c r="AO28">
        <f t="shared" si="9"/>
        <v>0</v>
      </c>
      <c r="AP28">
        <f t="shared" si="9"/>
        <v>-0.54568005833191846</v>
      </c>
      <c r="AQ28">
        <f t="shared" si="9"/>
        <v>-131.08025625931998</v>
      </c>
      <c r="AR28">
        <f t="shared" si="9"/>
        <v>-131.62593631765191</v>
      </c>
      <c r="AS28">
        <f t="shared" si="9"/>
        <v>2.7398617235742431</v>
      </c>
      <c r="AT28">
        <f t="shared" si="9"/>
        <v>14.135975383949127</v>
      </c>
      <c r="AU28">
        <f t="shared" si="9"/>
        <v>-114.75009921012852</v>
      </c>
      <c r="AW28">
        <v>25</v>
      </c>
      <c r="AX28">
        <f>IF(Z28&gt;0, (R28*SUMPRODUCT(K28:$K$98, X28:$X$98)-K28*$AZ$3)/Z28, 0)</f>
        <v>4563.1739862904506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500000</v>
      </c>
      <c r="S29">
        <f t="shared" si="1"/>
        <v>4539.4288800417917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3386.4577739175284</v>
      </c>
      <c r="AC29">
        <f t="shared" si="2"/>
        <v>3309.2007943222138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-2857.927800884891</v>
      </c>
      <c r="AI29">
        <f t="shared" si="6"/>
        <v>-2867.0401828655613</v>
      </c>
      <c r="AJ29">
        <f t="shared" si="7"/>
        <v>77.256979595314533</v>
      </c>
      <c r="AK29">
        <f t="shared" si="22"/>
        <v>237.05204417422701</v>
      </c>
      <c r="AL29">
        <f t="shared" si="8"/>
        <v>-2552.7311590960198</v>
      </c>
      <c r="AN29">
        <f t="shared" si="9"/>
        <v>0</v>
      </c>
      <c r="AO29">
        <f t="shared" si="9"/>
        <v>0</v>
      </c>
      <c r="AP29">
        <f t="shared" si="9"/>
        <v>-0.47858967738411395</v>
      </c>
      <c r="AQ29">
        <f t="shared" si="9"/>
        <v>-150.10068137112503</v>
      </c>
      <c r="AR29">
        <f t="shared" si="9"/>
        <v>-150.57927104850916</v>
      </c>
      <c r="AS29">
        <f t="shared" si="9"/>
        <v>4.0575991018182069</v>
      </c>
      <c r="AT29">
        <f t="shared" si="9"/>
        <v>12.450165235088328</v>
      </c>
      <c r="AU29">
        <f t="shared" si="9"/>
        <v>-134.07150671160264</v>
      </c>
      <c r="AW29">
        <v>26</v>
      </c>
      <c r="AX29">
        <f>IF(Z29&gt;0, (R29*SUMPRODUCT(K29:$K$98, X29:$X$98)-K29*$AZ$3)/Z29, 0)</f>
        <v>4539.4288800417917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500000</v>
      </c>
      <c r="S30">
        <f t="shared" si="1"/>
        <v>4488.1565937159476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3309.2007943222138</v>
      </c>
      <c r="AC30">
        <f t="shared" si="2"/>
        <v>3207.1566099725214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-3559.2490172635617</v>
      </c>
      <c r="AI30">
        <f t="shared" si="6"/>
        <v>-3568.1812941989938</v>
      </c>
      <c r="AJ30">
        <f t="shared" si="7"/>
        <v>102.04418434969239</v>
      </c>
      <c r="AK30">
        <f t="shared" si="22"/>
        <v>231.644055602555</v>
      </c>
      <c r="AL30">
        <f t="shared" si="8"/>
        <v>-3234.4930542467464</v>
      </c>
      <c r="AN30">
        <f t="shared" si="9"/>
        <v>0</v>
      </c>
      <c r="AO30">
        <f t="shared" si="9"/>
        <v>0</v>
      </c>
      <c r="AP30">
        <f t="shared" si="9"/>
        <v>-0.41886644163149545</v>
      </c>
      <c r="AQ30">
        <f t="shared" si="9"/>
        <v>-166.90592796420756</v>
      </c>
      <c r="AR30">
        <f t="shared" si="9"/>
        <v>-167.32479440583907</v>
      </c>
      <c r="AS30">
        <f t="shared" si="9"/>
        <v>4.785217106087881</v>
      </c>
      <c r="AT30">
        <f t="shared" si="9"/>
        <v>10.862619016036655</v>
      </c>
      <c r="AU30">
        <f t="shared" si="9"/>
        <v>-151.67695828371453</v>
      </c>
      <c r="AW30">
        <v>27</v>
      </c>
      <c r="AX30">
        <f>IF(Z30&gt;0, (R30*SUMPRODUCT(K30:$K$98, X30:$X$98)-K30*$AZ$3)/Z30, 0)</f>
        <v>4488.1565937159476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500000</v>
      </c>
      <c r="S31">
        <f t="shared" si="1"/>
        <v>4412.1974797348385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3207.1566099725214</v>
      </c>
      <c r="AC31">
        <f t="shared" si="2"/>
        <v>3083.1582686345937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-4327.8364510139872</v>
      </c>
      <c r="AI31">
        <f t="shared" si="6"/>
        <v>-4336.57120926879</v>
      </c>
      <c r="AJ31">
        <f t="shared" si="7"/>
        <v>123.99834133792774</v>
      </c>
      <c r="AK31">
        <f t="shared" si="22"/>
        <v>224.50096269807653</v>
      </c>
      <c r="AL31">
        <f t="shared" si="8"/>
        <v>-3988.0719052327859</v>
      </c>
      <c r="AN31">
        <f t="shared" si="9"/>
        <v>0</v>
      </c>
      <c r="AO31">
        <f t="shared" si="9"/>
        <v>0</v>
      </c>
      <c r="AP31">
        <f t="shared" si="9"/>
        <v>-0.36571793179584439</v>
      </c>
      <c r="AQ31">
        <f t="shared" si="9"/>
        <v>-181.20334299409876</v>
      </c>
      <c r="AR31">
        <f t="shared" si="9"/>
        <v>-181.5690609258946</v>
      </c>
      <c r="AS31">
        <f t="shared" si="9"/>
        <v>5.1917197496895975</v>
      </c>
      <c r="AT31">
        <f t="shared" si="9"/>
        <v>9.3996909094736623</v>
      </c>
      <c r="AU31">
        <f t="shared" si="9"/>
        <v>-166.97765026673136</v>
      </c>
      <c r="AW31">
        <v>28</v>
      </c>
      <c r="AX31">
        <f>IF(Z31&gt;0, (R31*SUMPRODUCT(K31:$K$98, X31:$X$98)-K31*$AZ$3)/Z31, 0)</f>
        <v>4412.1974797348385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500000</v>
      </c>
      <c r="S32">
        <f t="shared" si="1"/>
        <v>4314.3272273511739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3083.1582686345937</v>
      </c>
      <c r="AC32">
        <f t="shared" si="2"/>
        <v>2940.2652708425303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-5140.4855927271828</v>
      </c>
      <c r="AI32">
        <f t="shared" si="6"/>
        <v>-5149.0044912596195</v>
      </c>
      <c r="AJ32">
        <f t="shared" si="7"/>
        <v>142.8929977920634</v>
      </c>
      <c r="AK32">
        <f t="shared" si="22"/>
        <v>215.82107880442157</v>
      </c>
      <c r="AL32">
        <f t="shared" si="8"/>
        <v>-4790.2904146631345</v>
      </c>
      <c r="AN32">
        <f t="shared" si="9"/>
        <v>0</v>
      </c>
      <c r="AO32">
        <f t="shared" si="9"/>
        <v>0</v>
      </c>
      <c r="AP32">
        <f t="shared" si="9"/>
        <v>-0.31846432436715649</v>
      </c>
      <c r="AQ32">
        <f t="shared" si="9"/>
        <v>-192.16818523823835</v>
      </c>
      <c r="AR32">
        <f t="shared" si="9"/>
        <v>-192.48664956260552</v>
      </c>
      <c r="AS32">
        <f t="shared" si="9"/>
        <v>5.3418081956697661</v>
      </c>
      <c r="AT32">
        <f t="shared" si="9"/>
        <v>8.0680986848173113</v>
      </c>
      <c r="AU32">
        <f t="shared" si="9"/>
        <v>-179.07674268211844</v>
      </c>
      <c r="AW32">
        <v>29</v>
      </c>
      <c r="AX32">
        <f>IF(Z32&gt;0, (R32*SUMPRODUCT(K32:$K$98, X32:$X$98)-K32*$AZ$3)/Z32, 0)</f>
        <v>4314.3272273511739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500000</v>
      </c>
      <c r="S33">
        <f t="shared" si="1"/>
        <v>4198.7034746927138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2940.2652708425303</v>
      </c>
      <c r="AC33">
        <f t="shared" si="2"/>
        <v>2782.3027509632511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-6019.5838717890229</v>
      </c>
      <c r="AI33">
        <f t="shared" si="6"/>
        <v>-6027.8670917393401</v>
      </c>
      <c r="AJ33">
        <f t="shared" si="7"/>
        <v>157.96251987927917</v>
      </c>
      <c r="AK33">
        <f t="shared" si="22"/>
        <v>205.81856895897715</v>
      </c>
      <c r="AL33">
        <f t="shared" si="8"/>
        <v>-5664.0860029010837</v>
      </c>
      <c r="AN33">
        <f t="shared" si="9"/>
        <v>0</v>
      </c>
      <c r="AO33">
        <f t="shared" si="9"/>
        <v>0</v>
      </c>
      <c r="AP33">
        <f t="shared" si="9"/>
        <v>-0.27647668498229211</v>
      </c>
      <c r="AQ33">
        <f t="shared" si="9"/>
        <v>-200.92121226134742</v>
      </c>
      <c r="AR33">
        <f t="shared" si="9"/>
        <v>-201.19768894632972</v>
      </c>
      <c r="AS33">
        <f t="shared" si="9"/>
        <v>5.2724609644103868</v>
      </c>
      <c r="AT33">
        <f t="shared" si="9"/>
        <v>6.8697965277860966</v>
      </c>
      <c r="AU33">
        <f t="shared" si="9"/>
        <v>-189.05543145413321</v>
      </c>
      <c r="AW33">
        <v>30</v>
      </c>
      <c r="AX33">
        <f>IF(Z33&gt;0, (R33*SUMPRODUCT(K33:$K$98, X33:$X$98)-K33*$AZ$3)/Z33, 0)</f>
        <v>4198.7034746927138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500000</v>
      </c>
      <c r="S34">
        <f t="shared" si="1"/>
        <v>4067.7292552071744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2782.3027509632511</v>
      </c>
      <c r="AC34">
        <f t="shared" si="2"/>
        <v>2611.9223113438325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-6961.4098856205846</v>
      </c>
      <c r="AI34">
        <f t="shared" si="6"/>
        <v>-6969.4362381242581</v>
      </c>
      <c r="AJ34">
        <f t="shared" si="7"/>
        <v>170.38043961941867</v>
      </c>
      <c r="AK34">
        <f t="shared" si="22"/>
        <v>194.7611925674276</v>
      </c>
      <c r="AL34">
        <f t="shared" si="8"/>
        <v>-6604.2946059374126</v>
      </c>
      <c r="AN34">
        <f t="shared" si="9"/>
        <v>0</v>
      </c>
      <c r="AO34">
        <f t="shared" si="9"/>
        <v>0</v>
      </c>
      <c r="AP34">
        <f t="shared" si="9"/>
        <v>-0.23919909187588451</v>
      </c>
      <c r="AQ34">
        <f t="shared" si="9"/>
        <v>-207.4619725528058</v>
      </c>
      <c r="AR34">
        <f t="shared" si="9"/>
        <v>-207.70117164468169</v>
      </c>
      <c r="AS34">
        <f t="shared" si="9"/>
        <v>5.0776297716461389</v>
      </c>
      <c r="AT34">
        <f t="shared" si="9"/>
        <v>5.8042180895333653</v>
      </c>
      <c r="AU34">
        <f t="shared" ref="AU34:AU97" si="23">AL34*$K34</f>
        <v>-196.81932378350223</v>
      </c>
      <c r="AW34">
        <v>31</v>
      </c>
      <c r="AX34">
        <f>IF(Z34&gt;0, (R34*SUMPRODUCT(K34:$K$98, X34:$X$98)-K34*$AZ$3)/Z34, 0)</f>
        <v>4067.7292552071744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500000</v>
      </c>
      <c r="S35">
        <f t="shared" si="1"/>
        <v>3922.4220849914373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2611.9223113438325</v>
      </c>
      <c r="AC35">
        <f t="shared" si="2"/>
        <v>2431.7288857927488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-7865.5872314576864</v>
      </c>
      <c r="AI35">
        <f t="shared" ref="AI35:AI66" si="25">SUM(AE35:AH35)</f>
        <v>-7873.3366807555367</v>
      </c>
      <c r="AJ35">
        <f t="shared" si="7"/>
        <v>180.19342555108369</v>
      </c>
      <c r="AK35">
        <f t="shared" si="22"/>
        <v>182.83456179406829</v>
      </c>
      <c r="AL35">
        <f t="shared" si="8"/>
        <v>-7510.3086934103849</v>
      </c>
      <c r="AN35">
        <f t="shared" ref="AN35:AT66" si="26">AE35*$K35</f>
        <v>0</v>
      </c>
      <c r="AO35">
        <f t="shared" si="26"/>
        <v>0</v>
      </c>
      <c r="AP35">
        <f t="shared" si="26"/>
        <v>-0.20620258990347556</v>
      </c>
      <c r="AQ35">
        <f t="shared" si="26"/>
        <v>-209.29286661546419</v>
      </c>
      <c r="AR35">
        <f t="shared" si="26"/>
        <v>-209.49906920536765</v>
      </c>
      <c r="AS35">
        <f t="shared" si="26"/>
        <v>4.7947085791657225</v>
      </c>
      <c r="AT35">
        <f t="shared" si="26"/>
        <v>4.8649857192126209</v>
      </c>
      <c r="AU35">
        <f t="shared" si="23"/>
        <v>-199.83937490698932</v>
      </c>
      <c r="AW35">
        <v>32</v>
      </c>
      <c r="AX35">
        <f>IF(Z35&gt;0, (R35*SUMPRODUCT(K35:$K$98, X35:$X$98)-K35*$AZ$3)/Z35, 0)</f>
        <v>3922.4220849914373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500000</v>
      </c>
      <c r="S36">
        <f t="shared" si="1"/>
        <v>3768.1673743845827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2431.7288857927488</v>
      </c>
      <c r="AC36">
        <f t="shared" si="2"/>
        <v>2246.7829361431081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-8751.4487523707248</v>
      </c>
      <c r="AI36">
        <f t="shared" si="25"/>
        <v>-8758.9019209567869</v>
      </c>
      <c r="AJ36">
        <f t="shared" si="7"/>
        <v>184.94594964964062</v>
      </c>
      <c r="AK36">
        <f t="shared" si="22"/>
        <v>170.22102200549244</v>
      </c>
      <c r="AL36">
        <f t="shared" si="8"/>
        <v>-8403.7349493016536</v>
      </c>
      <c r="AN36">
        <f t="shared" si="26"/>
        <v>0</v>
      </c>
      <c r="AO36">
        <f t="shared" si="26"/>
        <v>0</v>
      </c>
      <c r="AP36">
        <f t="shared" si="26"/>
        <v>-0.17707049309984571</v>
      </c>
      <c r="AQ36">
        <f t="shared" si="26"/>
        <v>-207.91470473620055</v>
      </c>
      <c r="AR36">
        <f t="shared" si="26"/>
        <v>-208.09177522930037</v>
      </c>
      <c r="AS36">
        <f t="shared" si="26"/>
        <v>4.3938990676423169</v>
      </c>
      <c r="AT36">
        <f t="shared" si="26"/>
        <v>4.044067963099125</v>
      </c>
      <c r="AU36">
        <f t="shared" si="23"/>
        <v>-199.65380819855892</v>
      </c>
      <c r="AW36">
        <v>33</v>
      </c>
      <c r="AX36">
        <f>IF(Z36&gt;0, (R36*SUMPRODUCT(K36:$K$98, X36:$X$98)-K36*$AZ$3)/Z36, 0)</f>
        <v>3768.1673743845827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500000</v>
      </c>
      <c r="S37">
        <f t="shared" si="1"/>
        <v>3608.7379571185074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2246.7829361431081</v>
      </c>
      <c r="AC37">
        <f t="shared" si="2"/>
        <v>2060.6065501263924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-9643.0961439890816</v>
      </c>
      <c r="AI37">
        <f t="shared" si="25"/>
        <v>-9650.2337034856846</v>
      </c>
      <c r="AJ37">
        <f t="shared" si="7"/>
        <v>186.1763860167157</v>
      </c>
      <c r="AK37">
        <f t="shared" si="22"/>
        <v>157.27480553001757</v>
      </c>
      <c r="AL37">
        <f t="shared" si="8"/>
        <v>-9306.7825119389508</v>
      </c>
      <c r="AN37">
        <f t="shared" si="26"/>
        <v>0</v>
      </c>
      <c r="AO37">
        <f t="shared" si="26"/>
        <v>0</v>
      </c>
      <c r="AP37">
        <f t="shared" si="26"/>
        <v>-0.15140386805661077</v>
      </c>
      <c r="AQ37">
        <f t="shared" si="26"/>
        <v>-204.55199805154248</v>
      </c>
      <c r="AR37">
        <f t="shared" si="26"/>
        <v>-204.70340191959912</v>
      </c>
      <c r="AS37">
        <f t="shared" si="26"/>
        <v>3.9492245209514913</v>
      </c>
      <c r="AT37">
        <f t="shared" si="26"/>
        <v>3.3361562753251448</v>
      </c>
      <c r="AU37">
        <f t="shared" si="23"/>
        <v>-197.41802112332249</v>
      </c>
      <c r="AW37">
        <v>34</v>
      </c>
      <c r="AX37">
        <f>IF(Z37&gt;0, (R37*SUMPRODUCT(K37:$K$98, X37:$X$98)-K37*$AZ$3)/Z37, 0)</f>
        <v>3608.7379571185074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500000</v>
      </c>
      <c r="S38">
        <f t="shared" si="1"/>
        <v>3447.4427434978124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2060.6065501263924</v>
      </c>
      <c r="AC38">
        <f t="shared" si="2"/>
        <v>1875.4637652172473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-10639.391791848921</v>
      </c>
      <c r="AI38">
        <f t="shared" si="25"/>
        <v>-10646.19199095576</v>
      </c>
      <c r="AJ38">
        <f t="shared" si="7"/>
        <v>185.14278490914512</v>
      </c>
      <c r="AK38">
        <f t="shared" si="22"/>
        <v>144.24245850884748</v>
      </c>
      <c r="AL38">
        <f t="shared" si="8"/>
        <v>-10316.806747537767</v>
      </c>
      <c r="AN38">
        <f t="shared" si="26"/>
        <v>0</v>
      </c>
      <c r="AO38">
        <f t="shared" si="26"/>
        <v>0</v>
      </c>
      <c r="AP38">
        <f t="shared" si="26"/>
        <v>-0.12879257769369851</v>
      </c>
      <c r="AQ38">
        <f t="shared" si="26"/>
        <v>-201.50508425365391</v>
      </c>
      <c r="AR38">
        <f t="shared" si="26"/>
        <v>-201.63387683134761</v>
      </c>
      <c r="AS38">
        <f t="shared" si="26"/>
        <v>3.5065174026822956</v>
      </c>
      <c r="AT38">
        <f t="shared" si="26"/>
        <v>2.7318844275522682</v>
      </c>
      <c r="AU38">
        <f t="shared" si="23"/>
        <v>-195.39547500111303</v>
      </c>
      <c r="AW38">
        <v>35</v>
      </c>
      <c r="AX38">
        <f>IF(Z38&gt;0, (R38*SUMPRODUCT(K38:$K$98, X38:$X$98)-K38*$AZ$3)/Z38, 0)</f>
        <v>3447.4427434978124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500000</v>
      </c>
      <c r="S39">
        <f t="shared" si="1"/>
        <v>3281.1973251406348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1875.4637652172473</v>
      </c>
      <c r="AC39">
        <f t="shared" si="2"/>
        <v>1691.2883355550198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-11563.619985708865</v>
      </c>
      <c r="AI39">
        <f t="shared" si="25"/>
        <v>-11570.063092324994</v>
      </c>
      <c r="AJ39">
        <f t="shared" si="7"/>
        <v>184.17542966222754</v>
      </c>
      <c r="AK39">
        <f t="shared" si="22"/>
        <v>131.28246356520734</v>
      </c>
      <c r="AL39">
        <f t="shared" si="8"/>
        <v>-11254.605199097559</v>
      </c>
      <c r="AN39">
        <f t="shared" si="26"/>
        <v>0</v>
      </c>
      <c r="AO39">
        <f t="shared" si="26"/>
        <v>0</v>
      </c>
      <c r="AP39">
        <f t="shared" si="26"/>
        <v>-0.10895483358135896</v>
      </c>
      <c r="AQ39">
        <f t="shared" si="26"/>
        <v>-195.54422520141014</v>
      </c>
      <c r="AR39">
        <f t="shared" si="26"/>
        <v>-195.65318003499149</v>
      </c>
      <c r="AS39">
        <f t="shared" si="26"/>
        <v>3.1144608469446657</v>
      </c>
      <c r="AT39">
        <f t="shared" si="26"/>
        <v>2.2200251869325958</v>
      </c>
      <c r="AU39">
        <f t="shared" si="23"/>
        <v>-190.31869400111424</v>
      </c>
      <c r="AW39">
        <v>36</v>
      </c>
      <c r="AX39">
        <f>IF(Z39&gt;0, (R39*SUMPRODUCT(K39:$K$98, X39:$X$98)-K39*$AZ$3)/Z39, 0)</f>
        <v>3281.1973251406348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500000</v>
      </c>
      <c r="S40">
        <f t="shared" si="1"/>
        <v>3111.4998876204822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1691.2883355550198</v>
      </c>
      <c r="AC40">
        <f t="shared" si="2"/>
        <v>1511.2170162388118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-12303.205379681745</v>
      </c>
      <c r="AI40">
        <f t="shared" si="25"/>
        <v>-12309.27647509722</v>
      </c>
      <c r="AJ40">
        <f t="shared" si="7"/>
        <v>180.07131931620802</v>
      </c>
      <c r="AK40">
        <f t="shared" si="22"/>
        <v>118.39018348885139</v>
      </c>
      <c r="AL40">
        <f t="shared" si="8"/>
        <v>-12010.814972292161</v>
      </c>
      <c r="AN40">
        <f t="shared" si="26"/>
        <v>0</v>
      </c>
      <c r="AO40">
        <f t="shared" si="26"/>
        <v>0</v>
      </c>
      <c r="AP40">
        <f t="shared" si="26"/>
        <v>-9.1664298603397754E-2</v>
      </c>
      <c r="AQ40">
        <f t="shared" si="26"/>
        <v>-185.75967177642426</v>
      </c>
      <c r="AR40">
        <f t="shared" si="26"/>
        <v>-185.85133607502763</v>
      </c>
      <c r="AS40">
        <f t="shared" si="26"/>
        <v>2.7188027949015479</v>
      </c>
      <c r="AT40">
        <f t="shared" si="26"/>
        <v>1.7875115425414903</v>
      </c>
      <c r="AU40">
        <f t="shared" si="23"/>
        <v>-181.3450217375846</v>
      </c>
      <c r="AW40">
        <v>37</v>
      </c>
      <c r="AX40">
        <f>IF(Z40&gt;0, (R40*SUMPRODUCT(K40:$K$98, X40:$X$98)-K40*$AZ$3)/Z40, 0)</f>
        <v>3111.4998876204822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500000</v>
      </c>
      <c r="S41">
        <f t="shared" si="1"/>
        <v>2944.4087547035388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1511.2170162388118</v>
      </c>
      <c r="AC41">
        <f t="shared" si="2"/>
        <v>1339.2724390027463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-12989.000090223737</v>
      </c>
      <c r="AI41">
        <f t="shared" si="25"/>
        <v>-12994.685749682802</v>
      </c>
      <c r="AJ41">
        <f t="shared" si="7"/>
        <v>171.94457723606547</v>
      </c>
      <c r="AK41">
        <f t="shared" si="22"/>
        <v>105.78519113671683</v>
      </c>
      <c r="AL41">
        <f t="shared" si="8"/>
        <v>-12716.95598131002</v>
      </c>
      <c r="AN41">
        <f t="shared" si="26"/>
        <v>0</v>
      </c>
      <c r="AO41">
        <f t="shared" si="26"/>
        <v>0</v>
      </c>
      <c r="AP41">
        <f t="shared" si="26"/>
        <v>-7.6647145017639307E-2</v>
      </c>
      <c r="AQ41">
        <f t="shared" si="26"/>
        <v>-175.10189991456292</v>
      </c>
      <c r="AR41">
        <f t="shared" si="26"/>
        <v>-175.17854705958055</v>
      </c>
      <c r="AS41">
        <f t="shared" si="26"/>
        <v>2.3179476437683788</v>
      </c>
      <c r="AT41">
        <f t="shared" si="26"/>
        <v>1.4260672740164124</v>
      </c>
      <c r="AU41">
        <f t="shared" si="23"/>
        <v>-171.43453214179576</v>
      </c>
      <c r="AW41">
        <v>38</v>
      </c>
      <c r="AX41">
        <f>IF(Z41&gt;0, (R41*SUMPRODUCT(K41:$K$98, X41:$X$98)-K41*$AZ$3)/Z41, 0)</f>
        <v>2944.4087547035388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500000</v>
      </c>
      <c r="S42">
        <f t="shared" si="1"/>
        <v>2780.0602560832563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1339.2724390027463</v>
      </c>
      <c r="AC42">
        <f t="shared" si="2"/>
        <v>1176.5054449277895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-13555.002186650139</v>
      </c>
      <c r="AI42">
        <f t="shared" si="25"/>
        <v>-13560.292114459948</v>
      </c>
      <c r="AJ42">
        <f t="shared" si="7"/>
        <v>162.76699407495676</v>
      </c>
      <c r="AK42">
        <f t="shared" si="22"/>
        <v>93.749070730192244</v>
      </c>
      <c r="AL42">
        <f t="shared" si="8"/>
        <v>-13303.776049654798</v>
      </c>
      <c r="AN42">
        <f t="shared" si="26"/>
        <v>0</v>
      </c>
      <c r="AO42">
        <f t="shared" si="26"/>
        <v>0</v>
      </c>
      <c r="AP42">
        <f t="shared" si="26"/>
        <v>-6.3671760959426699E-2</v>
      </c>
      <c r="AQ42">
        <f t="shared" si="26"/>
        <v>-163.15361760375023</v>
      </c>
      <c r="AR42">
        <f t="shared" si="26"/>
        <v>-163.21728936470967</v>
      </c>
      <c r="AS42">
        <f t="shared" si="26"/>
        <v>1.9591309203897807</v>
      </c>
      <c r="AT42">
        <f t="shared" si="26"/>
        <v>1.1284026240648444</v>
      </c>
      <c r="AU42">
        <f t="shared" si="23"/>
        <v>-160.12975582025504</v>
      </c>
      <c r="AW42">
        <v>39</v>
      </c>
      <c r="AX42">
        <f>IF(Z42&gt;0, (R42*SUMPRODUCT(K42:$K$98, X42:$X$98)-K42*$AZ$3)/Z42, 0)</f>
        <v>2780.0602560832563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500000</v>
      </c>
      <c r="S43">
        <f t="shared" si="1"/>
        <v>2620.8101517955602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1176.5054449277895</v>
      </c>
      <c r="AC43">
        <f t="shared" si="2"/>
        <v>1024.3651361094016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-14052.041719246468</v>
      </c>
      <c r="AI43">
        <f t="shared" si="25"/>
        <v>-14056.927446735197</v>
      </c>
      <c r="AJ43">
        <f t="shared" si="7"/>
        <v>152.14030881838789</v>
      </c>
      <c r="AK43">
        <f t="shared" si="22"/>
        <v>82.35538114494527</v>
      </c>
      <c r="AL43">
        <f t="shared" si="8"/>
        <v>-13822.431756771864</v>
      </c>
      <c r="AN43">
        <f t="shared" si="26"/>
        <v>0</v>
      </c>
      <c r="AO43">
        <f t="shared" si="26"/>
        <v>0</v>
      </c>
      <c r="AP43">
        <f t="shared" si="26"/>
        <v>-5.2505927295059374E-2</v>
      </c>
      <c r="AQ43">
        <f t="shared" si="26"/>
        <v>-151.01445640592607</v>
      </c>
      <c r="AR43">
        <f t="shared" si="26"/>
        <v>-151.06696233322111</v>
      </c>
      <c r="AS43">
        <f t="shared" si="26"/>
        <v>1.6350211942631927</v>
      </c>
      <c r="AT43">
        <f t="shared" si="26"/>
        <v>0.88505666039067821</v>
      </c>
      <c r="AU43">
        <f t="shared" si="23"/>
        <v>-148.54688447856725</v>
      </c>
      <c r="AW43">
        <v>40</v>
      </c>
      <c r="AX43">
        <f>IF(Z43&gt;0, (R43*SUMPRODUCT(K43:$K$98, X43:$X$98)-K43*$AZ$3)/Z43, 0)</f>
        <v>2620.8101517955602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500000</v>
      </c>
      <c r="S44">
        <f t="shared" si="1"/>
        <v>2467.5181018114613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1024.3651361094016</v>
      </c>
      <c r="AC44">
        <f t="shared" si="2"/>
        <v>883.18399111897804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-14512.800033727299</v>
      </c>
      <c r="AI44">
        <f t="shared" si="25"/>
        <v>-14517.274083940298</v>
      </c>
      <c r="AJ44">
        <f t="shared" si="7"/>
        <v>141.1811449904236</v>
      </c>
      <c r="AK44">
        <f t="shared" si="22"/>
        <v>71.705559527658124</v>
      </c>
      <c r="AL44">
        <f t="shared" si="8"/>
        <v>-14304.387379422216</v>
      </c>
      <c r="AN44">
        <f t="shared" si="26"/>
        <v>0</v>
      </c>
      <c r="AO44">
        <f t="shared" si="26"/>
        <v>0</v>
      </c>
      <c r="AP44">
        <f t="shared" si="26"/>
        <v>-4.2930102407631371E-2</v>
      </c>
      <c r="AQ44">
        <f t="shared" si="26"/>
        <v>-139.2554759129159</v>
      </c>
      <c r="AR44">
        <f t="shared" si="26"/>
        <v>-139.29840601532351</v>
      </c>
      <c r="AS44">
        <f t="shared" si="26"/>
        <v>1.3546832788904974</v>
      </c>
      <c r="AT44">
        <f t="shared" si="26"/>
        <v>0.68804033642165607</v>
      </c>
      <c r="AU44">
        <f t="shared" si="23"/>
        <v>-137.25568240001138</v>
      </c>
      <c r="AW44">
        <v>41</v>
      </c>
      <c r="AX44">
        <f>IF(Z44&gt;0, (R44*SUMPRODUCT(K44:$K$98, X44:$X$98)-K44*$AZ$3)/Z44, 0)</f>
        <v>2467.5181018114613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500000</v>
      </c>
      <c r="S45">
        <f t="shared" si="1"/>
        <v>2317.7383677386774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883.18399111897804</v>
      </c>
      <c r="AC45">
        <f t="shared" si="2"/>
        <v>752.70825754133205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-14792.486540179816</v>
      </c>
      <c r="AI45">
        <f t="shared" si="25"/>
        <v>-14796.546037727179</v>
      </c>
      <c r="AJ45">
        <f t="shared" si="7"/>
        <v>130.475733577646</v>
      </c>
      <c r="AK45">
        <f t="shared" si="22"/>
        <v>61.822879378328466</v>
      </c>
      <c r="AL45">
        <f t="shared" si="8"/>
        <v>-14604.247424771203</v>
      </c>
      <c r="AN45">
        <f t="shared" si="26"/>
        <v>0</v>
      </c>
      <c r="AO45">
        <f t="shared" si="26"/>
        <v>0</v>
      </c>
      <c r="AP45">
        <f t="shared" si="26"/>
        <v>-3.4778859106378436E-2</v>
      </c>
      <c r="AQ45">
        <f t="shared" si="26"/>
        <v>-126.73139944325735</v>
      </c>
      <c r="AR45">
        <f t="shared" si="26"/>
        <v>-126.76617830236371</v>
      </c>
      <c r="AS45">
        <f t="shared" si="26"/>
        <v>1.1178223664268196</v>
      </c>
      <c r="AT45">
        <f t="shared" si="26"/>
        <v>0.52965402401725103</v>
      </c>
      <c r="AU45">
        <f t="shared" si="23"/>
        <v>-125.11870191191963</v>
      </c>
      <c r="AW45">
        <v>42</v>
      </c>
      <c r="AX45">
        <f>IF(Z45&gt;0, (R45*SUMPRODUCT(K45:$K$98, X45:$X$98)-K45*$AZ$3)/Z45, 0)</f>
        <v>2317.7383677386774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500000</v>
      </c>
      <c r="S46">
        <f t="shared" si="1"/>
        <v>2172.2975249349511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752.70825754133205</v>
      </c>
      <c r="AC46">
        <f t="shared" si="2"/>
        <v>633.81591375456583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-14870.029149700256</v>
      </c>
      <c r="AI46">
        <f t="shared" si="25"/>
        <v>-14873.676301543404</v>
      </c>
      <c r="AJ46">
        <f t="shared" si="7"/>
        <v>118.89234378676622</v>
      </c>
      <c r="AK46">
        <f t="shared" si="22"/>
        <v>52.689578027893248</v>
      </c>
      <c r="AL46">
        <f t="shared" si="8"/>
        <v>-14702.094379728744</v>
      </c>
      <c r="AN46">
        <f t="shared" si="26"/>
        <v>0</v>
      </c>
      <c r="AO46">
        <f t="shared" si="26"/>
        <v>0</v>
      </c>
      <c r="AP46">
        <f t="shared" si="26"/>
        <v>-2.7898372584569481E-2</v>
      </c>
      <c r="AQ46">
        <f t="shared" si="26"/>
        <v>-113.74618644988686</v>
      </c>
      <c r="AR46">
        <f t="shared" si="26"/>
        <v>-113.77408482247144</v>
      </c>
      <c r="AS46">
        <f t="shared" si="26"/>
        <v>0.90945018114548626</v>
      </c>
      <c r="AT46">
        <f t="shared" si="26"/>
        <v>0.403041480685155</v>
      </c>
      <c r="AU46">
        <f t="shared" si="23"/>
        <v>-112.46159316064079</v>
      </c>
      <c r="AW46">
        <v>43</v>
      </c>
      <c r="AX46">
        <f>IF(Z46&gt;0, (R46*SUMPRODUCT(K46:$K$98, X46:$X$98)-K46*$AZ$3)/Z46, 0)</f>
        <v>2172.2975249349511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12.5</v>
      </c>
      <c r="R47">
        <f t="shared" si="0"/>
        <v>500000</v>
      </c>
      <c r="S47">
        <f t="shared" si="1"/>
        <v>2033.4095302074261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633.81591375456583</v>
      </c>
      <c r="AC47">
        <f t="shared" si="2"/>
        <v>527.06888414083153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-14824.967029115718</v>
      </c>
      <c r="AI47">
        <f t="shared" si="25"/>
        <v>-14828.207085264707</v>
      </c>
      <c r="AJ47">
        <f t="shared" si="7"/>
        <v>106.7470296137343</v>
      </c>
      <c r="AK47">
        <f t="shared" si="22"/>
        <v>44.367113962819609</v>
      </c>
      <c r="AL47">
        <f t="shared" si="8"/>
        <v>-14677.092941688152</v>
      </c>
      <c r="AN47">
        <f t="shared" si="26"/>
        <v>0</v>
      </c>
      <c r="AO47">
        <f t="shared" si="26"/>
        <v>0</v>
      </c>
      <c r="AP47">
        <f t="shared" si="26"/>
        <v>-2.21288853620982E-2</v>
      </c>
      <c r="AQ47">
        <f t="shared" si="26"/>
        <v>-101.25133047049283</v>
      </c>
      <c r="AR47">
        <f t="shared" si="26"/>
        <v>-101.27345935585492</v>
      </c>
      <c r="AS47">
        <f t="shared" si="26"/>
        <v>0.7290592114597364</v>
      </c>
      <c r="AT47">
        <f t="shared" si="26"/>
        <v>0.3030178285758669</v>
      </c>
      <c r="AU47">
        <f t="shared" si="23"/>
        <v>-100.24138231581932</v>
      </c>
      <c r="AW47">
        <v>44</v>
      </c>
      <c r="AX47">
        <f>IF(Z47&gt;0, (R47*SUMPRODUCT(K47:$K$98, X47:$X$98)-K47*$AZ$3)/Z47, 0)</f>
        <v>2033.4095302074261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500000</v>
      </c>
      <c r="S48">
        <f t="shared" si="1"/>
        <v>1900.5643578427805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527.06888414083153</v>
      </c>
      <c r="AC48">
        <f t="shared" si="2"/>
        <v>432.0668008454748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-14638.19666819656</v>
      </c>
      <c r="AI48">
        <f t="shared" si="25"/>
        <v>-14641.038368867354</v>
      </c>
      <c r="AJ48">
        <f t="shared" si="7"/>
        <v>95.002083295356726</v>
      </c>
      <c r="AK48">
        <f t="shared" si="22"/>
        <v>36.894821889858207</v>
      </c>
      <c r="AL48">
        <f t="shared" si="8"/>
        <v>-14509.141463682139</v>
      </c>
      <c r="AN48">
        <f t="shared" si="26"/>
        <v>0</v>
      </c>
      <c r="AO48">
        <f t="shared" si="26"/>
        <v>0</v>
      </c>
      <c r="AP48">
        <f t="shared" si="26"/>
        <v>-1.7328752928353345E-2</v>
      </c>
      <c r="AQ48">
        <f t="shared" si="26"/>
        <v>-89.26404388290976</v>
      </c>
      <c r="AR48">
        <f t="shared" si="26"/>
        <v>-89.28137263583811</v>
      </c>
      <c r="AS48">
        <f t="shared" si="26"/>
        <v>0.5793247846347831</v>
      </c>
      <c r="AT48">
        <f t="shared" si="26"/>
        <v>0.22498543194079043</v>
      </c>
      <c r="AU48">
        <f t="shared" si="23"/>
        <v>-88.477062419262538</v>
      </c>
      <c r="AW48">
        <v>45</v>
      </c>
      <c r="AX48">
        <f>IF(Z48&gt;0, (R48*SUMPRODUCT(K48:$K$98, X48:$X$98)-K48*$AZ$3)/Z48, 0)</f>
        <v>1900.5643578427805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500000</v>
      </c>
      <c r="S49">
        <f t="shared" si="1"/>
        <v>1773.49288535133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432.0668008454748</v>
      </c>
      <c r="AC49">
        <f t="shared" si="2"/>
        <v>348.38244194036537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-14312.051516371439</v>
      </c>
      <c r="AI49">
        <f t="shared" si="25"/>
        <v>-14314.506998747616</v>
      </c>
      <c r="AJ49">
        <f t="shared" si="7"/>
        <v>83.684358905109434</v>
      </c>
      <c r="AK49">
        <f t="shared" si="22"/>
        <v>30.244676059183238</v>
      </c>
      <c r="AL49">
        <f t="shared" si="8"/>
        <v>-14200.577963783324</v>
      </c>
      <c r="AN49">
        <f t="shared" si="26"/>
        <v>0</v>
      </c>
      <c r="AO49">
        <f t="shared" si="26"/>
        <v>0</v>
      </c>
      <c r="AP49">
        <f t="shared" si="26"/>
        <v>-1.3369272597295088E-2</v>
      </c>
      <c r="AQ49">
        <f t="shared" si="26"/>
        <v>-77.924288932118216</v>
      </c>
      <c r="AR49">
        <f t="shared" si="26"/>
        <v>-77.937658204715518</v>
      </c>
      <c r="AS49">
        <f t="shared" si="26"/>
        <v>0.4556330834165499</v>
      </c>
      <c r="AT49">
        <f t="shared" si="26"/>
        <v>0.16467205090746037</v>
      </c>
      <c r="AU49">
        <f t="shared" si="23"/>
        <v>-77.317353070391505</v>
      </c>
      <c r="AW49">
        <v>46</v>
      </c>
      <c r="AX49">
        <f>IF(Z49&gt;0, (R49*SUMPRODUCT(K49:$K$98, X49:$X$98)-K49*$AZ$3)/Z49, 0)</f>
        <v>1773.49288535133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500000</v>
      </c>
      <c r="S50">
        <f t="shared" si="1"/>
        <v>1651.298573406224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348.38244194036537</v>
      </c>
      <c r="AC50">
        <f t="shared" si="2"/>
        <v>275.44001459556881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-13836.068803317035</v>
      </c>
      <c r="AI50">
        <f t="shared" si="25"/>
        <v>-13838.153829149367</v>
      </c>
      <c r="AJ50">
        <f t="shared" si="7"/>
        <v>72.942427344796556</v>
      </c>
      <c r="AK50">
        <f t="shared" si="22"/>
        <v>24.386770935825577</v>
      </c>
      <c r="AL50">
        <f t="shared" si="8"/>
        <v>-13740.824630868745</v>
      </c>
      <c r="AN50">
        <f t="shared" si="26"/>
        <v>0</v>
      </c>
      <c r="AO50">
        <f t="shared" si="26"/>
        <v>0</v>
      </c>
      <c r="AP50">
        <f t="shared" si="26"/>
        <v>-1.0135948015789591E-2</v>
      </c>
      <c r="AQ50">
        <f t="shared" si="26"/>
        <v>-67.261360487064152</v>
      </c>
      <c r="AR50">
        <f t="shared" si="26"/>
        <v>-67.271496435079939</v>
      </c>
      <c r="AS50">
        <f t="shared" si="26"/>
        <v>0.35459543965722701</v>
      </c>
      <c r="AT50">
        <f t="shared" si="26"/>
        <v>0.11855154916812667</v>
      </c>
      <c r="AU50">
        <f t="shared" si="23"/>
        <v>-66.798349446254591</v>
      </c>
      <c r="AW50">
        <v>47</v>
      </c>
      <c r="AX50">
        <f>IF(Z50&gt;0, (R50*SUMPRODUCT(K50:$K$98, X50:$X$98)-K50*$AZ$3)/Z50, 0)</f>
        <v>1651.298573406224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500000</v>
      </c>
      <c r="S51">
        <f t="shared" si="1"/>
        <v>1532.3329033885675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275.44001459556881</v>
      </c>
      <c r="AC51">
        <f t="shared" si="2"/>
        <v>212.62674481147047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-13186.947540280911</v>
      </c>
      <c r="AI51">
        <f t="shared" si="25"/>
        <v>-13188.682042166412</v>
      </c>
      <c r="AJ51">
        <f t="shared" si="7"/>
        <v>62.813269784098338</v>
      </c>
      <c r="AK51">
        <f t="shared" si="22"/>
        <v>19.280801021689818</v>
      </c>
      <c r="AL51">
        <f t="shared" si="8"/>
        <v>-13106.587971360623</v>
      </c>
      <c r="AN51">
        <f t="shared" si="26"/>
        <v>0</v>
      </c>
      <c r="AO51">
        <f t="shared" si="26"/>
        <v>0</v>
      </c>
      <c r="AP51">
        <f t="shared" si="26"/>
        <v>-7.5285213805918391E-3</v>
      </c>
      <c r="AQ51">
        <f t="shared" si="26"/>
        <v>-57.237306763172626</v>
      </c>
      <c r="AR51">
        <f t="shared" si="26"/>
        <v>-57.244835284553218</v>
      </c>
      <c r="AS51">
        <f t="shared" si="26"/>
        <v>0.27263795358616949</v>
      </c>
      <c r="AT51">
        <f t="shared" si="26"/>
        <v>8.3687382492964979E-2</v>
      </c>
      <c r="AU51">
        <f t="shared" si="23"/>
        <v>-56.888509948474081</v>
      </c>
      <c r="AW51">
        <v>48</v>
      </c>
      <c r="AX51">
        <f>IF(Z51&gt;0, (R51*SUMPRODUCT(K51:$K$98, X51:$X$98)-K51*$AZ$3)/Z51, 0)</f>
        <v>1532.3329033885675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500000</v>
      </c>
      <c r="S52">
        <f t="shared" si="1"/>
        <v>1415.5124523307711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212.62674481147047</v>
      </c>
      <c r="AC52">
        <f t="shared" si="2"/>
        <v>159.36094760451743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-12395.371911128897</v>
      </c>
      <c r="AI52">
        <f t="shared" si="25"/>
        <v>-12396.779183697765</v>
      </c>
      <c r="AJ52">
        <f t="shared" si="7"/>
        <v>53.265797206953039</v>
      </c>
      <c r="AK52">
        <f t="shared" si="22"/>
        <v>14.883872136802935</v>
      </c>
      <c r="AL52">
        <f t="shared" si="8"/>
        <v>-12328.629514354008</v>
      </c>
      <c r="AN52">
        <f t="shared" si="26"/>
        <v>0</v>
      </c>
      <c r="AO52">
        <f t="shared" si="26"/>
        <v>0</v>
      </c>
      <c r="AP52">
        <f t="shared" si="26"/>
        <v>-5.4537485617653413E-3</v>
      </c>
      <c r="AQ52">
        <f t="shared" si="26"/>
        <v>-48.037063486026355</v>
      </c>
      <c r="AR52">
        <f t="shared" si="26"/>
        <v>-48.042517234588118</v>
      </c>
      <c r="AS52">
        <f t="shared" si="26"/>
        <v>0.20642643886843845</v>
      </c>
      <c r="AT52">
        <f t="shared" si="26"/>
        <v>5.7681005126725998E-2</v>
      </c>
      <c r="AU52">
        <f t="shared" si="23"/>
        <v>-47.778409790592953</v>
      </c>
      <c r="AW52">
        <v>49</v>
      </c>
      <c r="AX52">
        <f>IF(Z52&gt;0, (R52*SUMPRODUCT(K52:$K$98, X52:$X$98)-K52*$AZ$3)/Z52, 0)</f>
        <v>1415.5124523307711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500000</v>
      </c>
      <c r="S53">
        <f t="shared" si="1"/>
        <v>1295.4061912321504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159.36094760451743</v>
      </c>
      <c r="AC53">
        <f t="shared" si="2"/>
        <v>114.86987479368703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-11390.597638149746</v>
      </c>
      <c r="AI53">
        <f t="shared" si="25"/>
        <v>-11391.706073051972</v>
      </c>
      <c r="AJ53">
        <f t="shared" si="7"/>
        <v>44.491072810830403</v>
      </c>
      <c r="AK53">
        <f t="shared" si="22"/>
        <v>11.155266332316222</v>
      </c>
      <c r="AL53">
        <f t="shared" si="8"/>
        <v>-11336.059733908825</v>
      </c>
      <c r="AN53">
        <f t="shared" si="26"/>
        <v>0</v>
      </c>
      <c r="AO53">
        <f t="shared" si="26"/>
        <v>0</v>
      </c>
      <c r="AP53">
        <f t="shared" si="26"/>
        <v>-3.8353858248541348E-3</v>
      </c>
      <c r="AQ53">
        <f t="shared" si="26"/>
        <v>-39.413534011109164</v>
      </c>
      <c r="AR53">
        <f t="shared" si="26"/>
        <v>-39.417369396934021</v>
      </c>
      <c r="AS53">
        <f t="shared" si="26"/>
        <v>0.15394718232758503</v>
      </c>
      <c r="AT53">
        <f t="shared" si="26"/>
        <v>3.8599245005299376E-2</v>
      </c>
      <c r="AU53">
        <f t="shared" si="23"/>
        <v>-39.224822969601135</v>
      </c>
      <c r="AW53">
        <v>50</v>
      </c>
      <c r="AX53">
        <f>IF(Z53&gt;0, (R53*SUMPRODUCT(K53:$K$98, X53:$X$98)-K53*$AZ$3)/Z53, 0)</f>
        <v>1295.4061912321504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500000</v>
      </c>
      <c r="S54">
        <f t="shared" si="1"/>
        <v>1165.9557351953474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114.86987479368703</v>
      </c>
      <c r="AC54">
        <f t="shared" si="2"/>
        <v>78.622403885431382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-10178.16074843846</v>
      </c>
      <c r="AI54">
        <f t="shared" si="25"/>
        <v>-10179.003644972952</v>
      </c>
      <c r="AJ54">
        <f t="shared" si="7"/>
        <v>36.24747090825565</v>
      </c>
      <c r="AK54">
        <f t="shared" si="22"/>
        <v>8.0408912355580924</v>
      </c>
      <c r="AL54">
        <f t="shared" si="8"/>
        <v>-10134.715282829138</v>
      </c>
      <c r="AN54">
        <f t="shared" si="26"/>
        <v>0</v>
      </c>
      <c r="AO54">
        <f t="shared" si="26"/>
        <v>0</v>
      </c>
      <c r="AP54">
        <f t="shared" si="26"/>
        <v>-2.6040847370530809E-3</v>
      </c>
      <c r="AQ54">
        <f t="shared" si="26"/>
        <v>-31.444895039505074</v>
      </c>
      <c r="AR54">
        <f t="shared" si="26"/>
        <v>-31.447499124242125</v>
      </c>
      <c r="AS54">
        <f t="shared" si="26"/>
        <v>0.11198466464901147</v>
      </c>
      <c r="AT54">
        <f t="shared" si="26"/>
        <v>2.484191271640037E-2</v>
      </c>
      <c r="AU54">
        <f t="shared" si="23"/>
        <v>-31.310672546876713</v>
      </c>
      <c r="AW54">
        <v>51</v>
      </c>
      <c r="AX54">
        <f>IF(Z54&gt;0, (R54*SUMPRODUCT(K54:$K$98, X54:$X$98)-K54*$AZ$3)/Z54, 0)</f>
        <v>1165.9557351953474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500000</v>
      </c>
      <c r="S55">
        <f t="shared" si="1"/>
        <v>1017.2116393963626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78.622403885431382</v>
      </c>
      <c r="AC55">
        <f t="shared" si="2"/>
        <v>50.004350902045502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-8799.574408841625</v>
      </c>
      <c r="AI55">
        <f t="shared" si="25"/>
        <v>-8800.1888870505518</v>
      </c>
      <c r="AJ55">
        <f t="shared" si="7"/>
        <v>28.61805298338588</v>
      </c>
      <c r="AK55">
        <f t="shared" si="22"/>
        <v>5.503568271980197</v>
      </c>
      <c r="AL55">
        <f t="shared" si="8"/>
        <v>-8766.0672657951854</v>
      </c>
      <c r="AN55">
        <f t="shared" si="26"/>
        <v>0</v>
      </c>
      <c r="AO55">
        <f t="shared" si="26"/>
        <v>0</v>
      </c>
      <c r="AP55">
        <f t="shared" si="26"/>
        <v>-1.694998457738166E-3</v>
      </c>
      <c r="AQ55">
        <f t="shared" si="26"/>
        <v>-24.27305775056443</v>
      </c>
      <c r="AR55">
        <f t="shared" si="26"/>
        <v>-24.274752749022166</v>
      </c>
      <c r="AS55">
        <f t="shared" si="26"/>
        <v>7.8941051066796011E-2</v>
      </c>
      <c r="AT55">
        <f t="shared" si="26"/>
        <v>1.5181237670508541E-2</v>
      </c>
      <c r="AU55">
        <f t="shared" si="23"/>
        <v>-24.180630460284863</v>
      </c>
      <c r="AW55">
        <v>52</v>
      </c>
      <c r="AX55">
        <f>IF(Z55&gt;0, (R55*SUMPRODUCT(K55:$K$98, X55:$X$98)-K55*$AZ$3)/Z55, 0)</f>
        <v>1017.2116393963626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500000</v>
      </c>
      <c r="S56">
        <f t="shared" si="1"/>
        <v>828.3768693818804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50.004350902045502</v>
      </c>
      <c r="AC56">
        <f t="shared" si="2"/>
        <v>28.255259273016115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-7278.7449443700652</v>
      </c>
      <c r="AI56">
        <f t="shared" si="25"/>
        <v>-7279.1713091732936</v>
      </c>
      <c r="AJ56">
        <f t="shared" si="7"/>
        <v>21.749091629029387</v>
      </c>
      <c r="AK56">
        <f t="shared" si="22"/>
        <v>3.5003045631431853</v>
      </c>
      <c r="AL56">
        <f t="shared" si="8"/>
        <v>-7253.9219129811217</v>
      </c>
      <c r="AN56">
        <f t="shared" si="26"/>
        <v>0</v>
      </c>
      <c r="AO56">
        <f t="shared" si="26"/>
        <v>0</v>
      </c>
      <c r="AP56">
        <f t="shared" si="26"/>
        <v>-1.0500890857578498E-3</v>
      </c>
      <c r="AQ56">
        <f t="shared" si="26"/>
        <v>-17.926739182571165</v>
      </c>
      <c r="AR56">
        <f t="shared" si="26"/>
        <v>-17.927789271656923</v>
      </c>
      <c r="AS56">
        <f t="shared" si="26"/>
        <v>5.3565593529008387E-2</v>
      </c>
      <c r="AT56">
        <f t="shared" si="26"/>
        <v>8.6208607998507318E-3</v>
      </c>
      <c r="AU56">
        <f t="shared" si="23"/>
        <v>-17.865602817328067</v>
      </c>
      <c r="AW56">
        <v>53</v>
      </c>
      <c r="AX56">
        <f>IF(Z56&gt;0, (R56*SUMPRODUCT(K56:$K$98, X56:$X$98)-K56*$AZ$3)/Z56, 0)</f>
        <v>828.3768693818804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500000</v>
      </c>
      <c r="S57">
        <f t="shared" si="1"/>
        <v>563.38278697423436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28.255259273016115</v>
      </c>
      <c r="AC57">
        <f t="shared" si="2"/>
        <v>12.582061270386937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-5717.5164865731977</v>
      </c>
      <c r="AI57">
        <f t="shared" si="25"/>
        <v>-5717.7956498162293</v>
      </c>
      <c r="AJ57">
        <f t="shared" si="7"/>
        <v>15.673198002629178</v>
      </c>
      <c r="AK57">
        <f t="shared" si="22"/>
        <v>1.9778681491111283</v>
      </c>
      <c r="AL57">
        <f t="shared" si="8"/>
        <v>-5700.1445836644898</v>
      </c>
      <c r="AN57">
        <f t="shared" si="26"/>
        <v>0</v>
      </c>
      <c r="AO57">
        <f t="shared" si="26"/>
        <v>0</v>
      </c>
      <c r="AP57">
        <f t="shared" si="26"/>
        <v>-6.1388215735314088E-4</v>
      </c>
      <c r="AQ57">
        <f t="shared" si="26"/>
        <v>-12.572863523741196</v>
      </c>
      <c r="AR57">
        <f t="shared" si="26"/>
        <v>-12.573477405898551</v>
      </c>
      <c r="AS57">
        <f t="shared" si="26"/>
        <v>3.4465485133342605E-2</v>
      </c>
      <c r="AT57">
        <f t="shared" si="26"/>
        <v>4.3493475471608435E-3</v>
      </c>
      <c r="AU57">
        <f t="shared" si="23"/>
        <v>-12.534662573218048</v>
      </c>
      <c r="AW57">
        <v>54</v>
      </c>
      <c r="AX57">
        <f>IF(Z57&gt;0, (R57*SUMPRODUCT(K57:$K$98, X57:$X$98)-K57*$AZ$3)/Z57, 0)</f>
        <v>563.38278697423436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500000</v>
      </c>
      <c r="S58">
        <f t="shared" si="1"/>
        <v>147.87169214276625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12.582061270386937</v>
      </c>
      <c r="AC58">
        <f t="shared" si="2"/>
        <v>2.0212880858796467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-4220.2632350366493</v>
      </c>
      <c r="AI58">
        <f t="shared" si="25"/>
        <v>-4220.4341000663744</v>
      </c>
      <c r="AJ58">
        <f t="shared" si="7"/>
        <v>10.560773184507291</v>
      </c>
      <c r="AK58">
        <f t="shared" si="22"/>
        <v>0.88074428892708567</v>
      </c>
      <c r="AL58">
        <f t="shared" si="8"/>
        <v>-4208.9925825929395</v>
      </c>
      <c r="AN58">
        <f t="shared" si="26"/>
        <v>0</v>
      </c>
      <c r="AO58">
        <f t="shared" si="26"/>
        <v>0</v>
      </c>
      <c r="AP58">
        <f t="shared" si="26"/>
        <v>-3.35476373470699E-4</v>
      </c>
      <c r="AQ58">
        <f t="shared" si="26"/>
        <v>-8.2860641961580903</v>
      </c>
      <c r="AR58">
        <f t="shared" si="26"/>
        <v>-8.2863996725315605</v>
      </c>
      <c r="AS58">
        <f t="shared" si="26"/>
        <v>2.0735020470146664E-2</v>
      </c>
      <c r="AT58">
        <f t="shared" si="26"/>
        <v>1.7292532034168396E-3</v>
      </c>
      <c r="AU58">
        <f t="shared" si="23"/>
        <v>-8.2639353988579956</v>
      </c>
      <c r="AW58">
        <v>55</v>
      </c>
      <c r="AX58">
        <f>IF(Z58&gt;0, (R58*SUMPRODUCT(K58:$K$98, X58:$X$98)-K58*$AZ$3)/Z58, 0)</f>
        <v>147.87169214276625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500000</v>
      </c>
      <c r="S59">
        <f t="shared" si="1"/>
        <v>-578.41898587283663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2.0212880858796467</v>
      </c>
      <c r="AC59">
        <f t="shared" si="2"/>
        <v>-4.4682668788195929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-2903.7722815443608</v>
      </c>
      <c r="AI59">
        <f t="shared" si="25"/>
        <v>-2903.8688436167504</v>
      </c>
      <c r="AJ59">
        <f t="shared" si="7"/>
        <v>6.4895549646992396</v>
      </c>
      <c r="AK59">
        <f t="shared" si="22"/>
        <v>0.14149016601157527</v>
      </c>
      <c r="AL59">
        <f t="shared" si="8"/>
        <v>-2897.2377984860395</v>
      </c>
      <c r="AN59">
        <f t="shared" si="26"/>
        <v>0</v>
      </c>
      <c r="AO59">
        <f t="shared" si="26"/>
        <v>0</v>
      </c>
      <c r="AP59">
        <f t="shared" si="26"/>
        <v>-1.6927674847936079E-4</v>
      </c>
      <c r="AQ59">
        <f t="shared" si="26"/>
        <v>-5.09041612282528</v>
      </c>
      <c r="AR59">
        <f t="shared" si="26"/>
        <v>-5.0905853995737598</v>
      </c>
      <c r="AS59">
        <f t="shared" si="26"/>
        <v>1.1376420744913424E-2</v>
      </c>
      <c r="AT59">
        <f t="shared" si="26"/>
        <v>2.4803729509515431E-4</v>
      </c>
      <c r="AU59">
        <f t="shared" si="23"/>
        <v>-5.0789609415337509</v>
      </c>
      <c r="AW59">
        <v>56</v>
      </c>
      <c r="AX59">
        <f>IF(Z59&gt;0, (R59*SUMPRODUCT(K59:$K$98, X59:$X$98)-K59*$AZ$3)/Z59, 0)</f>
        <v>-578.41898587283663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500000</v>
      </c>
      <c r="S60">
        <f t="shared" si="1"/>
        <v>-2009.8361391146536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-4.4682668788195929</v>
      </c>
      <c r="AC60">
        <f t="shared" si="2"/>
        <v>-7.9546569021280469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-1844.9263648459776</v>
      </c>
      <c r="AI60">
        <f t="shared" si="25"/>
        <v>-1844.9758381385218</v>
      </c>
      <c r="AJ60">
        <f t="shared" si="7"/>
        <v>3.4863900233084539</v>
      </c>
      <c r="AK60">
        <f t="shared" si="22"/>
        <v>-0.31277868151737154</v>
      </c>
      <c r="AL60">
        <f t="shared" si="8"/>
        <v>-1841.8022267967306</v>
      </c>
      <c r="AN60">
        <f t="shared" si="26"/>
        <v>0</v>
      </c>
      <c r="AO60">
        <f t="shared" si="26"/>
        <v>0</v>
      </c>
      <c r="AP60">
        <f t="shared" si="26"/>
        <v>-7.7436108964183469E-5</v>
      </c>
      <c r="AQ60">
        <f t="shared" si="26"/>
        <v>-2.88769781981006</v>
      </c>
      <c r="AR60">
        <f t="shared" si="26"/>
        <v>-2.8877752559190242</v>
      </c>
      <c r="AS60">
        <f t="shared" si="26"/>
        <v>5.456933708113525E-3</v>
      </c>
      <c r="AT60">
        <f t="shared" si="26"/>
        <v>-4.8956442593641554E-4</v>
      </c>
      <c r="AU60">
        <f t="shared" si="23"/>
        <v>-2.8828078866368467</v>
      </c>
      <c r="AW60">
        <v>57</v>
      </c>
      <c r="AX60">
        <f>IF(Z60&gt;0, (R60*SUMPRODUCT(K60:$K$98, X60:$X$98)-K60*$AZ$3)/Z60, 0)</f>
        <v>-2009.8361391146536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500000</v>
      </c>
      <c r="S61">
        <f t="shared" si="1"/>
        <v>-5248.2906544716661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-7.9546569021280469</v>
      </c>
      <c r="AC61">
        <f t="shared" si="2"/>
        <v>-9.4101885616552217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-1062.6420591080594</v>
      </c>
      <c r="AI61">
        <f t="shared" si="25"/>
        <v>-1062.6644716162004</v>
      </c>
      <c r="AJ61">
        <f t="shared" si="7"/>
        <v>1.4555316595271748</v>
      </c>
      <c r="AK61">
        <f t="shared" si="22"/>
        <v>-0.55682598314896337</v>
      </c>
      <c r="AL61">
        <f t="shared" si="8"/>
        <v>-1061.7657659398221</v>
      </c>
      <c r="AN61">
        <f t="shared" si="26"/>
        <v>0</v>
      </c>
      <c r="AO61">
        <f t="shared" si="26"/>
        <v>0</v>
      </c>
      <c r="AP61">
        <f t="shared" si="26"/>
        <v>-3.1321687010411085E-5</v>
      </c>
      <c r="AQ61">
        <f t="shared" si="26"/>
        <v>-1.4850520865314718</v>
      </c>
      <c r="AR61">
        <f t="shared" si="26"/>
        <v>-1.4850834082184821</v>
      </c>
      <c r="AS61">
        <f t="shared" si="26"/>
        <v>2.0341189297624451E-3</v>
      </c>
      <c r="AT61">
        <f t="shared" si="26"/>
        <v>-7.781694513431806E-4</v>
      </c>
      <c r="AU61">
        <f t="shared" si="23"/>
        <v>-1.4838274587400626</v>
      </c>
      <c r="AW61">
        <v>58</v>
      </c>
      <c r="AX61">
        <f>IF(Z61&gt;0, (R61*SUMPRODUCT(K61:$K$98, X61:$X$98)-K61*$AZ$3)/Z61, 0)</f>
        <v>-5248.2906544716661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500000</v>
      </c>
      <c r="S62">
        <f t="shared" si="1"/>
        <v>-13890.536727799192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-9.4101885616552217</v>
      </c>
      <c r="AC62">
        <f t="shared" si="2"/>
        <v>-9.6165208622198346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-541.38164054772926</v>
      </c>
      <c r="AI62">
        <f t="shared" si="25"/>
        <v>-541.39029438977536</v>
      </c>
      <c r="AJ62">
        <f t="shared" si="7"/>
        <v>0.20633230056461294</v>
      </c>
      <c r="AK62">
        <f t="shared" si="22"/>
        <v>-0.65871319931586558</v>
      </c>
      <c r="AL62">
        <f t="shared" si="8"/>
        <v>-541.84267528852661</v>
      </c>
      <c r="AN62">
        <f t="shared" si="26"/>
        <v>0</v>
      </c>
      <c r="AO62">
        <f t="shared" si="26"/>
        <v>0</v>
      </c>
      <c r="AP62">
        <f t="shared" si="26"/>
        <v>-1.0798057268222896E-5</v>
      </c>
      <c r="AQ62">
        <f t="shared" si="26"/>
        <v>-0.67552307142490453</v>
      </c>
      <c r="AR62">
        <f t="shared" si="26"/>
        <v>-0.67553386948217276</v>
      </c>
      <c r="AS62">
        <f t="shared" si="26"/>
        <v>2.5745651306268428E-4</v>
      </c>
      <c r="AT62">
        <f t="shared" si="26"/>
        <v>-8.2192658609513548E-4</v>
      </c>
      <c r="AU62">
        <f t="shared" si="23"/>
        <v>-0.67609833955520526</v>
      </c>
      <c r="AW62">
        <v>59</v>
      </c>
      <c r="AX62">
        <f>IF(Z62&gt;0, (R62*SUMPRODUCT(K62:$K$98, X62:$X$98)-K62*$AZ$3)/Z62, 0)</f>
        <v>-13890.536727799192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500000</v>
      </c>
      <c r="S63">
        <f t="shared" si="1"/>
        <v>-42114.076406635468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-9.6165208622198346</v>
      </c>
      <c r="AC63">
        <f t="shared" si="2"/>
        <v>-9.1503298390314747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-234.05471759248132</v>
      </c>
      <c r="AI63">
        <f t="shared" si="25"/>
        <v>-234.05743352816714</v>
      </c>
      <c r="AJ63">
        <f t="shared" si="7"/>
        <v>-0.46619102318835992</v>
      </c>
      <c r="AK63">
        <f t="shared" si="22"/>
        <v>-0.67315646035538845</v>
      </c>
      <c r="AL63">
        <f t="shared" si="8"/>
        <v>-235.1967810117109</v>
      </c>
      <c r="AN63">
        <f t="shared" si="26"/>
        <v>0</v>
      </c>
      <c r="AO63">
        <f t="shared" si="26"/>
        <v>0</v>
      </c>
      <c r="AP63">
        <f t="shared" si="26"/>
        <v>-3.0257853881598629E-6</v>
      </c>
      <c r="AQ63">
        <f t="shared" si="26"/>
        <v>-0.2607570378857722</v>
      </c>
      <c r="AR63">
        <f t="shared" si="26"/>
        <v>-0.26076006367116034</v>
      </c>
      <c r="AS63">
        <f t="shared" si="26"/>
        <v>-5.1937680020271929E-4</v>
      </c>
      <c r="AT63">
        <f t="shared" si="26"/>
        <v>-7.4995405536564582E-4</v>
      </c>
      <c r="AU63">
        <f t="shared" si="23"/>
        <v>-0.26202939452672874</v>
      </c>
      <c r="AW63">
        <v>60</v>
      </c>
      <c r="AX63">
        <f>IF(Z63&gt;0, (R63*SUMPRODUCT(K63:$K$98, X63:$X$98)-K63*$AZ$3)/Z63, 0)</f>
        <v>-42114.076406635468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500000</v>
      </c>
      <c r="S64">
        <f t="shared" si="1"/>
        <v>-162059.25248317682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-9.1503298390314747</v>
      </c>
      <c r="AC64">
        <f t="shared" si="2"/>
        <v>-8.3916992924411158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-81.660216430761054</v>
      </c>
      <c r="AI64">
        <f t="shared" si="25"/>
        <v>-81.660863701679247</v>
      </c>
      <c r="AJ64">
        <f t="shared" si="7"/>
        <v>-0.75863054659035889</v>
      </c>
      <c r="AK64">
        <f t="shared" si="22"/>
        <v>-0.64052308873220332</v>
      </c>
      <c r="AL64">
        <f t="shared" si="8"/>
        <v>-83.06001733700181</v>
      </c>
      <c r="AN64">
        <f t="shared" si="26"/>
        <v>0</v>
      </c>
      <c r="AO64">
        <f t="shared" si="26"/>
        <v>0</v>
      </c>
      <c r="AP64">
        <f t="shared" si="26"/>
        <v>-6.4385298245103827E-7</v>
      </c>
      <c r="AQ64">
        <f t="shared" si="26"/>
        <v>-8.1229006926182193E-2</v>
      </c>
      <c r="AR64">
        <f t="shared" si="26"/>
        <v>-8.122965077916465E-2</v>
      </c>
      <c r="AS64">
        <f t="shared" si="26"/>
        <v>-7.5462457261120603E-4</v>
      </c>
      <c r="AT64">
        <f t="shared" si="26"/>
        <v>-6.3714078513522811E-4</v>
      </c>
      <c r="AU64">
        <f t="shared" si="23"/>
        <v>-8.2621416136911083E-2</v>
      </c>
      <c r="AW64">
        <v>61</v>
      </c>
      <c r="AX64">
        <f>IF(Z64&gt;0, (R64*SUMPRODUCT(K64:$K$98, X64:$X$98)-K64*$AZ$3)/Z64, 0)</f>
        <v>-162059.25248317682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500000</v>
      </c>
      <c r="S65">
        <f t="shared" si="1"/>
        <v>-618179.2012975855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-8.3916992924411158</v>
      </c>
      <c r="AC65">
        <f t="shared" si="2"/>
        <v>-7.5627608132278956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-19.514963572855113</v>
      </c>
      <c r="AI65">
        <f t="shared" si="25"/>
        <v>-19.515116496974798</v>
      </c>
      <c r="AJ65">
        <f t="shared" si="7"/>
        <v>-0.82893847921322017</v>
      </c>
      <c r="AK65">
        <f t="shared" si="22"/>
        <v>-0.58741895047087811</v>
      </c>
      <c r="AL65">
        <f t="shared" si="8"/>
        <v>-20.931473926658896</v>
      </c>
      <c r="AN65">
        <f t="shared" si="26"/>
        <v>0</v>
      </c>
      <c r="AO65">
        <f t="shared" si="26"/>
        <v>0</v>
      </c>
      <c r="AP65">
        <f t="shared" si="26"/>
        <v>-1.3581839174489922E-7</v>
      </c>
      <c r="AQ65">
        <f t="shared" si="26"/>
        <v>-1.7332066209722878E-2</v>
      </c>
      <c r="AR65">
        <f t="shared" si="26"/>
        <v>-1.7332202028114627E-2</v>
      </c>
      <c r="AS65">
        <f t="shared" si="26"/>
        <v>-7.3621539450347776E-4</v>
      </c>
      <c r="AT65">
        <f t="shared" si="26"/>
        <v>-5.2171166522539604E-4</v>
      </c>
      <c r="AU65">
        <f t="shared" si="23"/>
        <v>-1.85901290878435E-2</v>
      </c>
      <c r="AW65">
        <v>62</v>
      </c>
      <c r="AX65">
        <f>IF(Z65&gt;0, (R65*SUMPRODUCT(K65:$K$98, X65:$X$98)-K65*$AZ$3)/Z65, 0)</f>
        <v>-618179.2012975855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500000</v>
      </c>
      <c r="S66">
        <f t="shared" si="1"/>
        <v>-2363662.9698469243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-7.5627608132278956</v>
      </c>
      <c r="AC66">
        <f t="shared" si="2"/>
        <v>-6.7674433382417227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-4.6242367014631993</v>
      </c>
      <c r="AI66">
        <f t="shared" si="25"/>
        <v>-4.6242724904241497</v>
      </c>
      <c r="AJ66">
        <f t="shared" si="7"/>
        <v>-0.79531747498617289</v>
      </c>
      <c r="AK66">
        <f t="shared" si="22"/>
        <v>-0.52939325692595274</v>
      </c>
      <c r="AL66">
        <f t="shared" si="8"/>
        <v>-5.9489832223362757</v>
      </c>
      <c r="AN66">
        <f t="shared" si="26"/>
        <v>0</v>
      </c>
      <c r="AO66">
        <f t="shared" si="26"/>
        <v>0</v>
      </c>
      <c r="AP66">
        <f t="shared" si="26"/>
        <v>-2.8380083023749821E-8</v>
      </c>
      <c r="AQ66">
        <f t="shared" si="26"/>
        <v>-3.6669469586018007E-3</v>
      </c>
      <c r="AR66">
        <f t="shared" si="26"/>
        <v>-3.6669753386848244E-3</v>
      </c>
      <c r="AS66">
        <f t="shared" si="26"/>
        <v>-6.3067424621680987E-4</v>
      </c>
      <c r="AT66">
        <f t="shared" si="26"/>
        <v>-4.1980052465192196E-4</v>
      </c>
      <c r="AU66">
        <f t="shared" si="23"/>
        <v>-4.7174501095535561E-3</v>
      </c>
      <c r="AW66">
        <v>63</v>
      </c>
      <c r="AX66">
        <f>IF(Z66&gt;0, (R66*SUMPRODUCT(K66:$K$98, X66:$X$98)-K66*$AZ$3)/Z66, 0)</f>
        <v>-2363662.9698469243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7">$C$6</f>
        <v>500000</v>
      </c>
      <c r="S67">
        <f t="shared" ref="S67:S98" si="28">AX67</f>
        <v>-9118096.1065567248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-6.7674433382417227</v>
      </c>
      <c r="AC67">
        <f t="shared" ref="AC67:AC98" si="29">S67*Z67</f>
        <v>-6.0455303377039895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-8.2878188975173134E-6</v>
      </c>
      <c r="AH67">
        <f t="shared" ref="AH67:AH98" si="32">-X67*R67</f>
        <v>-1.0857300977395614</v>
      </c>
      <c r="AI67">
        <f t="shared" ref="AI67:AI98" si="33">SUM(AE67:AH67)</f>
        <v>-1.085738385558459</v>
      </c>
      <c r="AJ67">
        <f t="shared" ref="AJ67:AJ98" si="34">AB67-AC67</f>
        <v>-0.72191300053773322</v>
      </c>
      <c r="AK67">
        <f t="shared" si="22"/>
        <v>-0.47372103367692064</v>
      </c>
      <c r="AL67">
        <f t="shared" ref="AL67:AL98" si="35">SUM(AI67:AK67)</f>
        <v>-2.2813724197731129</v>
      </c>
      <c r="AN67">
        <f t="shared" ref="AN67:AU98" si="36">AE67*$K67</f>
        <v>0</v>
      </c>
      <c r="AO67">
        <f t="shared" si="36"/>
        <v>0</v>
      </c>
      <c r="AP67">
        <f t="shared" si="36"/>
        <v>-5.8679553632520379E-9</v>
      </c>
      <c r="AQ67">
        <f t="shared" si="36"/>
        <v>-7.6872043523821577E-4</v>
      </c>
      <c r="AR67">
        <f t="shared" si="36"/>
        <v>-7.6872630319357914E-4</v>
      </c>
      <c r="AS67">
        <f t="shared" si="36"/>
        <v>-5.1113004708340558E-4</v>
      </c>
      <c r="AT67">
        <f t="shared" si="36"/>
        <v>-3.35404756622094E-4</v>
      </c>
      <c r="AU67">
        <f t="shared" si="23"/>
        <v>-1.6152611068990788E-3</v>
      </c>
      <c r="AW67">
        <v>64</v>
      </c>
      <c r="AX67">
        <f>IF(Z67&gt;0, (R67*SUMPRODUCT(K67:$K$98, X67:$X$98)-K67*$AZ$3)/Z67, 0)</f>
        <v>-9118096.1065567248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12.5</v>
      </c>
      <c r="R68">
        <f t="shared" si="27"/>
        <v>500000</v>
      </c>
      <c r="S68">
        <f t="shared" si="28"/>
        <v>-35577263.409134775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-6.0455303377039895</v>
      </c>
      <c r="AC68">
        <f t="shared" si="29"/>
        <v>-5.3984598193032145</v>
      </c>
      <c r="AE68">
        <f t="shared" si="30"/>
        <v>0</v>
      </c>
      <c r="AF68">
        <f t="shared" si="31"/>
        <v>0</v>
      </c>
      <c r="AG68">
        <f t="shared" si="31"/>
        <v>-1.8967380083529389E-6</v>
      </c>
      <c r="AH68">
        <f t="shared" si="32"/>
        <v>-0.25232810800756811</v>
      </c>
      <c r="AI68">
        <f t="shared" si="33"/>
        <v>-0.25233000474557649</v>
      </c>
      <c r="AJ68">
        <f t="shared" si="34"/>
        <v>-0.64707051840077501</v>
      </c>
      <c r="AK68">
        <f t="shared" si="22"/>
        <v>-0.42318712363927929</v>
      </c>
      <c r="AL68">
        <f t="shared" si="35"/>
        <v>-1.3225876467856308</v>
      </c>
      <c r="AN68">
        <f t="shared" si="36"/>
        <v>0</v>
      </c>
      <c r="AO68">
        <f t="shared" si="36"/>
        <v>0</v>
      </c>
      <c r="AP68">
        <f t="shared" si="36"/>
        <v>-1.1990460796425902E-9</v>
      </c>
      <c r="AQ68">
        <f t="shared" si="36"/>
        <v>-1.5951229287213635E-4</v>
      </c>
      <c r="AR68">
        <f t="shared" si="36"/>
        <v>-1.59513491918216E-4</v>
      </c>
      <c r="AS68">
        <f t="shared" si="36"/>
        <v>-4.0905352501186172E-4</v>
      </c>
      <c r="AT68">
        <f t="shared" si="36"/>
        <v>-2.6752290475558536E-4</v>
      </c>
      <c r="AU68">
        <f t="shared" si="23"/>
        <v>-8.3608992168566305E-4</v>
      </c>
      <c r="AW68">
        <v>65</v>
      </c>
      <c r="AX68">
        <f>IF(Z68&gt;0, (R68*SUMPRODUCT(K68:$K$98, X68:$X$98)-K68*$AZ$3)/Z68, 0)</f>
        <v>-35577263.409134775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7"/>
        <v>500000</v>
      </c>
      <c r="S69">
        <f t="shared" si="28"/>
        <v>-140458991.70864147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-5.3984598193032145</v>
      </c>
      <c r="AC69">
        <f t="shared" si="29"/>
        <v>-4.8201914397782177</v>
      </c>
      <c r="AE69">
        <f t="shared" si="30"/>
        <v>0</v>
      </c>
      <c r="AF69">
        <f t="shared" si="31"/>
        <v>0</v>
      </c>
      <c r="AG69">
        <f t="shared" si="31"/>
        <v>-4.2896785933228946E-7</v>
      </c>
      <c r="AH69">
        <f t="shared" si="32"/>
        <v>-5.7952110757484798E-2</v>
      </c>
      <c r="AI69">
        <f t="shared" si="33"/>
        <v>-5.7952539725344129E-2</v>
      </c>
      <c r="AJ69">
        <f t="shared" si="34"/>
        <v>-0.57826837952499677</v>
      </c>
      <c r="AK69">
        <f t="shared" si="22"/>
        <v>-0.37789218735122504</v>
      </c>
      <c r="AL69">
        <f t="shared" si="35"/>
        <v>-1.0141131066015658</v>
      </c>
      <c r="AN69">
        <f t="shared" si="36"/>
        <v>0</v>
      </c>
      <c r="AO69">
        <f t="shared" si="36"/>
        <v>0</v>
      </c>
      <c r="AP69">
        <f t="shared" si="36"/>
        <v>-2.4212256015324003E-10</v>
      </c>
      <c r="AQ69">
        <f t="shared" si="36"/>
        <v>-3.2709941124090546E-5</v>
      </c>
      <c r="AR69">
        <f t="shared" si="36"/>
        <v>-3.2710183246650699E-5</v>
      </c>
      <c r="AS69">
        <f t="shared" si="36"/>
        <v>-3.263923332722253E-4</v>
      </c>
      <c r="AT69">
        <f t="shared" si="36"/>
        <v>-2.1329389107567411E-4</v>
      </c>
      <c r="AU69">
        <f t="shared" si="23"/>
        <v>-5.7239640759454999E-4</v>
      </c>
      <c r="AW69">
        <v>66</v>
      </c>
      <c r="AX69">
        <f>IF(Z69&gt;0, (R69*SUMPRODUCT(K69:$K$98, X69:$X$98)-K69*$AZ$3)/Z69, 0)</f>
        <v>-140458991.70864147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12.5</v>
      </c>
      <c r="R70">
        <f t="shared" si="27"/>
        <v>500000</v>
      </c>
      <c r="S70">
        <f t="shared" si="28"/>
        <v>-561756310.85322833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-4.8201914397782177</v>
      </c>
      <c r="AC70">
        <f t="shared" si="29"/>
        <v>-4.3037706748819593</v>
      </c>
      <c r="AE70">
        <f t="shared" si="30"/>
        <v>0</v>
      </c>
      <c r="AF70">
        <f t="shared" si="31"/>
        <v>0</v>
      </c>
      <c r="AG70">
        <f t="shared" si="31"/>
        <v>-9.5765961853306566E-8</v>
      </c>
      <c r="AH70">
        <f t="shared" si="32"/>
        <v>-1.3156488755426401E-2</v>
      </c>
      <c r="AI70">
        <f t="shared" si="33"/>
        <v>-1.3156584521388254E-2</v>
      </c>
      <c r="AJ70">
        <f t="shared" si="34"/>
        <v>-0.51642076489625843</v>
      </c>
      <c r="AK70">
        <f t="shared" si="22"/>
        <v>-0.33741340078447529</v>
      </c>
      <c r="AL70">
        <f t="shared" si="35"/>
        <v>-0.86699075020212191</v>
      </c>
      <c r="AN70">
        <f t="shared" si="36"/>
        <v>0</v>
      </c>
      <c r="AO70">
        <f t="shared" si="36"/>
        <v>0</v>
      </c>
      <c r="AP70">
        <f t="shared" si="36"/>
        <v>-4.8261815614544496E-11</v>
      </c>
      <c r="AQ70">
        <f t="shared" si="36"/>
        <v>-6.630289323693494E-6</v>
      </c>
      <c r="AR70">
        <f t="shared" si="36"/>
        <v>-6.6303375855091085E-6</v>
      </c>
      <c r="AS70">
        <f t="shared" si="36"/>
        <v>-2.6025325964065083E-4</v>
      </c>
      <c r="AT70">
        <f t="shared" si="36"/>
        <v>-1.7004145334519497E-4</v>
      </c>
      <c r="AU70">
        <f t="shared" si="23"/>
        <v>-4.3692505057135489E-4</v>
      </c>
      <c r="AW70">
        <v>67</v>
      </c>
      <c r="AX70">
        <f>IF(Z70&gt;0, (R70*SUMPRODUCT(K70:$K$98, X70:$X$98)-K70*$AZ$3)/Z70, 0)</f>
        <v>-561756310.85322833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12.5</v>
      </c>
      <c r="R71">
        <f t="shared" si="27"/>
        <v>500000</v>
      </c>
      <c r="S71">
        <f t="shared" si="28"/>
        <v>-2277842974.2022438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-4.3037706748819593</v>
      </c>
      <c r="AC71">
        <f t="shared" si="29"/>
        <v>-3.8426581312093333</v>
      </c>
      <c r="AE71">
        <f t="shared" si="30"/>
        <v>0</v>
      </c>
      <c r="AF71">
        <f t="shared" si="31"/>
        <v>0</v>
      </c>
      <c r="AG71">
        <f t="shared" si="31"/>
        <v>-2.1087154463287389E-8</v>
      </c>
      <c r="AH71">
        <f t="shared" si="32"/>
        <v>-2.9488459108594446E-3</v>
      </c>
      <c r="AI71">
        <f t="shared" si="33"/>
        <v>-2.9488669980139077E-3</v>
      </c>
      <c r="AJ71">
        <f t="shared" si="34"/>
        <v>-0.461112543672626</v>
      </c>
      <c r="AK71">
        <f t="shared" si="22"/>
        <v>-0.30126394724173716</v>
      </c>
      <c r="AL71">
        <f t="shared" si="35"/>
        <v>-0.7653253579123771</v>
      </c>
      <c r="AN71">
        <f t="shared" si="36"/>
        <v>0</v>
      </c>
      <c r="AO71">
        <f t="shared" si="36"/>
        <v>0</v>
      </c>
      <c r="AP71">
        <f t="shared" si="36"/>
        <v>-9.4883880456315051E-12</v>
      </c>
      <c r="AQ71">
        <f t="shared" si="36"/>
        <v>-1.3268643874032771E-6</v>
      </c>
      <c r="AR71">
        <f t="shared" si="36"/>
        <v>-1.3268738757913227E-6</v>
      </c>
      <c r="AS71">
        <f t="shared" si="36"/>
        <v>-2.0748246306495752E-4</v>
      </c>
      <c r="AT71">
        <f t="shared" si="36"/>
        <v>-1.3555689747352622E-4</v>
      </c>
      <c r="AU71">
        <f t="shared" si="23"/>
        <v>-3.4436623441427508E-4</v>
      </c>
      <c r="AW71">
        <v>68</v>
      </c>
      <c r="AX71">
        <f>IF(Z71&gt;0, (R71*SUMPRODUCT(K71:$K$98, X71:$X$98)-K71*$AZ$3)/Z71, 0)</f>
        <v>-2277842974.2022438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12.5</v>
      </c>
      <c r="R72">
        <f t="shared" si="27"/>
        <v>500000</v>
      </c>
      <c r="S72">
        <f t="shared" si="28"/>
        <v>-9370550074.3386059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-3.8426581312093333</v>
      </c>
      <c r="AC72">
        <f t="shared" si="29"/>
        <v>-3.430945909893409</v>
      </c>
      <c r="AE72">
        <f t="shared" si="30"/>
        <v>0</v>
      </c>
      <c r="AF72">
        <f t="shared" si="31"/>
        <v>0</v>
      </c>
      <c r="AG72">
        <f t="shared" si="31"/>
        <v>-4.5767669489450605E-9</v>
      </c>
      <c r="AH72">
        <f t="shared" si="32"/>
        <v>-6.5198063878837823E-4</v>
      </c>
      <c r="AI72">
        <f t="shared" si="33"/>
        <v>-6.5198521555532717E-4</v>
      </c>
      <c r="AJ72">
        <f t="shared" si="34"/>
        <v>-0.41171222131592433</v>
      </c>
      <c r="AK72">
        <f t="shared" ref="AK72:AK98" si="49">G72*SUM(AB72:AB72, AE72:AF72)</f>
        <v>-0.26898606918465334</v>
      </c>
      <c r="AL72">
        <f t="shared" si="35"/>
        <v>-0.68135027571613294</v>
      </c>
      <c r="AN72">
        <f t="shared" si="36"/>
        <v>0</v>
      </c>
      <c r="AO72">
        <f t="shared" si="36"/>
        <v>0</v>
      </c>
      <c r="AP72">
        <f t="shared" si="36"/>
        <v>-1.8387184516939794E-12</v>
      </c>
      <c r="AQ72">
        <f t="shared" si="36"/>
        <v>-2.6193355354564045E-7</v>
      </c>
      <c r="AR72">
        <f t="shared" si="36"/>
        <v>-2.6193539226409216E-7</v>
      </c>
      <c r="AS72">
        <f t="shared" si="36"/>
        <v>-1.6540559450946006E-4</v>
      </c>
      <c r="AT72">
        <f t="shared" si="36"/>
        <v>-1.0806529023123141E-4</v>
      </c>
      <c r="AU72">
        <f t="shared" si="23"/>
        <v>-2.7373282013295553E-4</v>
      </c>
      <c r="AW72">
        <v>69</v>
      </c>
      <c r="AX72">
        <f>IF(Z72&gt;0, (R72*SUMPRODUCT(K72:$K$98, X72:$X$98)-K72*$AZ$3)/Z72, 0)</f>
        <v>-9370550074.3386059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12.5</v>
      </c>
      <c r="R73">
        <f t="shared" si="27"/>
        <v>500000</v>
      </c>
      <c r="S73">
        <f t="shared" si="28"/>
        <v>-39159003903.729553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-3.430945909893409</v>
      </c>
      <c r="AC73">
        <f t="shared" si="29"/>
        <v>-3.063344789523113</v>
      </c>
      <c r="AE73">
        <f t="shared" si="30"/>
        <v>0</v>
      </c>
      <c r="AF73">
        <f t="shared" si="31"/>
        <v>0</v>
      </c>
      <c r="AG73">
        <f t="shared" si="31"/>
        <v>-9.7785454306185624E-10</v>
      </c>
      <c r="AH73">
        <f t="shared" si="32"/>
        <v>-1.4212578945575015E-4</v>
      </c>
      <c r="AI73">
        <f t="shared" si="33"/>
        <v>-1.421267673102932E-4</v>
      </c>
      <c r="AJ73">
        <f t="shared" si="34"/>
        <v>-0.36760112037029602</v>
      </c>
      <c r="AK73">
        <f t="shared" si="49"/>
        <v>-0.24016621369253865</v>
      </c>
      <c r="AL73">
        <f t="shared" si="35"/>
        <v>-0.60790946083014497</v>
      </c>
      <c r="AN73">
        <f t="shared" si="36"/>
        <v>0</v>
      </c>
      <c r="AO73">
        <f t="shared" si="36"/>
        <v>0</v>
      </c>
      <c r="AP73">
        <f t="shared" si="36"/>
        <v>-3.507621075754018E-13</v>
      </c>
      <c r="AQ73">
        <f t="shared" si="36"/>
        <v>-5.0981346667592488E-8</v>
      </c>
      <c r="AR73">
        <f t="shared" si="36"/>
        <v>-5.0981697429700058E-8</v>
      </c>
      <c r="AS73">
        <f t="shared" si="36"/>
        <v>-1.3186065825743942E-4</v>
      </c>
      <c r="AT73">
        <f t="shared" si="36"/>
        <v>-8.6149016621043929E-5</v>
      </c>
      <c r="AU73">
        <f t="shared" si="23"/>
        <v>-2.1806065657591303E-4</v>
      </c>
      <c r="AW73">
        <v>70</v>
      </c>
      <c r="AX73">
        <f>IF(Z73&gt;0, (R73*SUMPRODUCT(K73:$K$98, X73:$X$98)-K73*$AZ$3)/Z73, 0)</f>
        <v>-39159003903.729553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12.5</v>
      </c>
      <c r="R74">
        <f t="shared" si="27"/>
        <v>500000</v>
      </c>
      <c r="S74">
        <f t="shared" si="28"/>
        <v>-166353192771.10376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-3.063344789523113</v>
      </c>
      <c r="AC74">
        <f t="shared" si="29"/>
        <v>-2.7351293205903078</v>
      </c>
      <c r="AE74">
        <f t="shared" si="30"/>
        <v>0</v>
      </c>
      <c r="AF74">
        <f t="shared" si="31"/>
        <v>0</v>
      </c>
      <c r="AG74">
        <f t="shared" si="31"/>
        <v>-2.0552125232980586E-10</v>
      </c>
      <c r="AH74">
        <f t="shared" si="32"/>
        <v>-3.0502189812057277E-5</v>
      </c>
      <c r="AI74">
        <f t="shared" si="33"/>
        <v>-3.0502395333309607E-5</v>
      </c>
      <c r="AJ74">
        <f t="shared" si="34"/>
        <v>-0.32821546893280518</v>
      </c>
      <c r="AK74">
        <f t="shared" si="49"/>
        <v>-0.21443413526661792</v>
      </c>
      <c r="AL74">
        <f t="shared" si="35"/>
        <v>-0.54268010659475641</v>
      </c>
      <c r="AN74">
        <f t="shared" si="36"/>
        <v>0</v>
      </c>
      <c r="AO74">
        <f t="shared" si="36"/>
        <v>0</v>
      </c>
      <c r="AP74">
        <f t="shared" si="36"/>
        <v>-6.5822917531028751E-14</v>
      </c>
      <c r="AQ74">
        <f t="shared" si="36"/>
        <v>-9.7690292451748403E-9</v>
      </c>
      <c r="AR74">
        <f t="shared" si="36"/>
        <v>-9.7690950680923716E-9</v>
      </c>
      <c r="AS74">
        <f t="shared" si="36"/>
        <v>-1.0511856802674228E-4</v>
      </c>
      <c r="AT74">
        <f t="shared" si="36"/>
        <v>-6.8677473699127822E-5</v>
      </c>
      <c r="AU74">
        <f t="shared" si="23"/>
        <v>-1.7380581082093819E-4</v>
      </c>
      <c r="AW74">
        <v>71</v>
      </c>
      <c r="AX74">
        <f>IF(Z74&gt;0, (R74*SUMPRODUCT(K74:$K$98, X74:$X$98)-K74*$AZ$3)/Z74, 0)</f>
        <v>-166353192771.10376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12.5</v>
      </c>
      <c r="R75">
        <f t="shared" si="27"/>
        <v>500000</v>
      </c>
      <c r="S75">
        <f t="shared" si="28"/>
        <v>-719309103774.42834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-2.7351293205903078</v>
      </c>
      <c r="AC75">
        <f t="shared" si="29"/>
        <v>-2.4420797590074161</v>
      </c>
      <c r="AE75">
        <f t="shared" si="30"/>
        <v>0</v>
      </c>
      <c r="AF75">
        <f t="shared" si="31"/>
        <v>0</v>
      </c>
      <c r="AG75">
        <f t="shared" si="31"/>
        <v>-4.2437940556311239E-11</v>
      </c>
      <c r="AH75">
        <f t="shared" si="32"/>
        <v>-6.4411239700078617E-6</v>
      </c>
      <c r="AI75">
        <f t="shared" si="33"/>
        <v>-6.4411664079484178E-6</v>
      </c>
      <c r="AJ75">
        <f t="shared" si="34"/>
        <v>-0.29304956158289164</v>
      </c>
      <c r="AK75">
        <f t="shared" si="49"/>
        <v>-0.19145905244132155</v>
      </c>
      <c r="AL75">
        <f t="shared" si="35"/>
        <v>-0.48451505519062116</v>
      </c>
      <c r="AN75">
        <f t="shared" si="36"/>
        <v>0</v>
      </c>
      <c r="AO75">
        <f t="shared" si="36"/>
        <v>0</v>
      </c>
      <c r="AP75">
        <f t="shared" si="36"/>
        <v>-1.2135471869691464E-14</v>
      </c>
      <c r="AQ75">
        <f t="shared" si="36"/>
        <v>-1.8418914236308577E-9</v>
      </c>
      <c r="AR75">
        <f t="shared" si="36"/>
        <v>-1.8419035591027272E-9</v>
      </c>
      <c r="AS75">
        <f t="shared" si="36"/>
        <v>-8.3799889070859185E-5</v>
      </c>
      <c r="AT75">
        <f t="shared" si="36"/>
        <v>-5.4749262443978449E-5</v>
      </c>
      <c r="AU75">
        <f t="shared" si="23"/>
        <v>-1.3855099341839673E-4</v>
      </c>
      <c r="AW75">
        <v>72</v>
      </c>
      <c r="AX75">
        <f>IF(Z75&gt;0, (R75*SUMPRODUCT(K75:$K$98, X75:$X$98)-K75*$AZ$3)/Z75, 0)</f>
        <v>-719309103774.42834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12.5</v>
      </c>
      <c r="R76">
        <f t="shared" si="27"/>
        <v>500000</v>
      </c>
      <c r="S76">
        <f t="shared" si="28"/>
        <v>-3170197500932.4263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-2.4420797590074161</v>
      </c>
      <c r="AC76">
        <f t="shared" si="29"/>
        <v>-2.1804283578565209</v>
      </c>
      <c r="AE76">
        <f t="shared" si="30"/>
        <v>0</v>
      </c>
      <c r="AF76">
        <f t="shared" si="31"/>
        <v>0</v>
      </c>
      <c r="AG76">
        <f t="shared" si="31"/>
        <v>-8.5973679763453541E-12</v>
      </c>
      <c r="AH76">
        <f t="shared" si="32"/>
        <v>-1.336647726976111E-6</v>
      </c>
      <c r="AI76">
        <f t="shared" si="33"/>
        <v>-1.3366563243440872E-6</v>
      </c>
      <c r="AJ76">
        <f t="shared" si="34"/>
        <v>-0.26165140115089525</v>
      </c>
      <c r="AK76">
        <f t="shared" si="49"/>
        <v>-0.17094558313051914</v>
      </c>
      <c r="AL76">
        <f t="shared" si="35"/>
        <v>-0.43259832093773876</v>
      </c>
      <c r="AN76">
        <f t="shared" si="36"/>
        <v>0</v>
      </c>
      <c r="AO76">
        <f t="shared" si="36"/>
        <v>0</v>
      </c>
      <c r="AP76">
        <f t="shared" si="36"/>
        <v>-2.195077511644092E-15</v>
      </c>
      <c r="AQ76">
        <f t="shared" si="36"/>
        <v>-3.4127251206975594E-10</v>
      </c>
      <c r="AR76">
        <f t="shared" si="36"/>
        <v>-3.4127470714726758E-10</v>
      </c>
      <c r="AS76">
        <f t="shared" si="36"/>
        <v>-6.6804760263459724E-5</v>
      </c>
      <c r="AT76">
        <f t="shared" si="36"/>
        <v>-4.3645776972337766E-5</v>
      </c>
      <c r="AU76">
        <f t="shared" si="23"/>
        <v>-1.1045087851050465E-4</v>
      </c>
      <c r="AW76">
        <v>73</v>
      </c>
      <c r="AX76">
        <f>IF(Z76&gt;0, (R76*SUMPRODUCT(K76:$K$98, X76:$X$98)-K76*$AZ$3)/Z76, 0)</f>
        <v>-3170197500932.4263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12.5</v>
      </c>
      <c r="R77">
        <f t="shared" si="27"/>
        <v>500000</v>
      </c>
      <c r="S77">
        <f t="shared" si="28"/>
        <v>-14251549441326.258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-2.1804283578565209</v>
      </c>
      <c r="AC77">
        <f t="shared" si="29"/>
        <v>-1.9468110340970912</v>
      </c>
      <c r="AE77">
        <f t="shared" si="30"/>
        <v>0</v>
      </c>
      <c r="AF77">
        <f t="shared" si="31"/>
        <v>0</v>
      </c>
      <c r="AG77">
        <f t="shared" si="31"/>
        <v>-1.7075433114414398E-12</v>
      </c>
      <c r="AH77">
        <f t="shared" si="32"/>
        <v>-2.721540394056184E-7</v>
      </c>
      <c r="AI77">
        <f t="shared" si="33"/>
        <v>-2.7215574694892984E-7</v>
      </c>
      <c r="AJ77">
        <f t="shared" si="34"/>
        <v>-0.23361732375942967</v>
      </c>
      <c r="AK77">
        <f t="shared" si="49"/>
        <v>-0.15262998504995648</v>
      </c>
      <c r="AL77">
        <f t="shared" si="35"/>
        <v>-0.38624758096513312</v>
      </c>
      <c r="AN77">
        <f t="shared" si="36"/>
        <v>0</v>
      </c>
      <c r="AO77">
        <f t="shared" si="36"/>
        <v>0</v>
      </c>
      <c r="AP77">
        <f t="shared" si="36"/>
        <v>-3.8925845152095338E-16</v>
      </c>
      <c r="AQ77">
        <f t="shared" si="36"/>
        <v>-6.2041331100863676E-11</v>
      </c>
      <c r="AR77">
        <f t="shared" si="36"/>
        <v>-6.2041720359315197E-11</v>
      </c>
      <c r="AS77">
        <f t="shared" si="36"/>
        <v>-5.3256346170393193E-5</v>
      </c>
      <c r="AT77">
        <f t="shared" si="36"/>
        <v>-3.4794146208835348E-5</v>
      </c>
      <c r="AU77">
        <f t="shared" si="23"/>
        <v>-8.8050554420948901E-5</v>
      </c>
      <c r="AW77">
        <v>74</v>
      </c>
      <c r="AX77">
        <f>IF(Z77&gt;0, (R77*SUMPRODUCT(K77:$K$98, X77:$X$98)-K77*$AZ$3)/Z77, 0)</f>
        <v>-14251549441326.258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12.5</v>
      </c>
      <c r="R78">
        <f t="shared" si="27"/>
        <v>500000</v>
      </c>
      <c r="S78">
        <f t="shared" si="28"/>
        <v>-65435963939837.977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-1.9468110340970912</v>
      </c>
      <c r="AC78">
        <f t="shared" si="29"/>
        <v>-1.7382241376406484</v>
      </c>
      <c r="AE78">
        <f t="shared" si="30"/>
        <v>0</v>
      </c>
      <c r="AF78">
        <f t="shared" si="31"/>
        <v>0</v>
      </c>
      <c r="AG78">
        <f t="shared" si="31"/>
        <v>-3.3204678914006237E-13</v>
      </c>
      <c r="AH78">
        <f t="shared" si="32"/>
        <v>-5.4336843567478523E-8</v>
      </c>
      <c r="AI78">
        <f t="shared" si="33"/>
        <v>-5.4337175614267663E-8</v>
      </c>
      <c r="AJ78">
        <f t="shared" si="34"/>
        <v>-0.20858689645644279</v>
      </c>
      <c r="AK78">
        <f t="shared" si="49"/>
        <v>-0.13627677238679639</v>
      </c>
      <c r="AL78">
        <f t="shared" si="35"/>
        <v>-0.34486372318041481</v>
      </c>
      <c r="AN78">
        <f t="shared" si="36"/>
        <v>0</v>
      </c>
      <c r="AO78">
        <f t="shared" si="36"/>
        <v>0</v>
      </c>
      <c r="AP78">
        <f t="shared" si="36"/>
        <v>-6.7584574631655114E-17</v>
      </c>
      <c r="AQ78">
        <f t="shared" si="36"/>
        <v>-1.1059683693510361E-11</v>
      </c>
      <c r="AR78">
        <f t="shared" si="36"/>
        <v>-1.1059751278084992E-11</v>
      </c>
      <c r="AS78">
        <f t="shared" si="36"/>
        <v>-4.2455633157167313E-5</v>
      </c>
      <c r="AT78">
        <f t="shared" si="36"/>
        <v>-2.7737680336524837E-5</v>
      </c>
      <c r="AU78">
        <f t="shared" si="23"/>
        <v>-7.019332455344343E-5</v>
      </c>
      <c r="AW78">
        <v>75</v>
      </c>
      <c r="AX78">
        <f>IF(Z78&gt;0, (R78*SUMPRODUCT(K78:$K$98, X78:$X$98)-K78*$AZ$3)/Z78, 0)</f>
        <v>-65435963939837.977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12.5</v>
      </c>
      <c r="R79">
        <f t="shared" si="27"/>
        <v>500000</v>
      </c>
      <c r="S79">
        <f t="shared" si="28"/>
        <v>-307051864500826.06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-1.7382241376406484</v>
      </c>
      <c r="AC79">
        <f t="shared" si="29"/>
        <v>-1.551985837188776</v>
      </c>
      <c r="AE79">
        <f t="shared" si="30"/>
        <v>0</v>
      </c>
      <c r="AF79">
        <f t="shared" si="31"/>
        <v>0</v>
      </c>
      <c r="AG79">
        <f t="shared" si="31"/>
        <v>-6.3180931978374317E-14</v>
      </c>
      <c r="AH79">
        <f t="shared" si="32"/>
        <v>-1.0621815570811498E-8</v>
      </c>
      <c r="AI79">
        <f t="shared" si="33"/>
        <v>-1.0621878751743476E-8</v>
      </c>
      <c r="AJ79">
        <f t="shared" si="34"/>
        <v>-0.1862383004518724</v>
      </c>
      <c r="AK79">
        <f t="shared" si="49"/>
        <v>-0.1216756896348454</v>
      </c>
      <c r="AL79">
        <f t="shared" si="35"/>
        <v>-0.30791400070859654</v>
      </c>
      <c r="AN79">
        <f t="shared" si="36"/>
        <v>0</v>
      </c>
      <c r="AO79">
        <f t="shared" si="36"/>
        <v>0</v>
      </c>
      <c r="AP79">
        <f t="shared" si="36"/>
        <v>-1.1481967280146488E-17</v>
      </c>
      <c r="AQ79">
        <f t="shared" si="36"/>
        <v>-1.9303187689848035E-12</v>
      </c>
      <c r="AR79">
        <f t="shared" si="36"/>
        <v>-1.9303302509520833E-12</v>
      </c>
      <c r="AS79">
        <f t="shared" si="36"/>
        <v>-3.3845370828502798E-5</v>
      </c>
      <c r="AT79">
        <f t="shared" si="36"/>
        <v>-2.2112308942431365E-5</v>
      </c>
      <c r="AU79">
        <f t="shared" si="23"/>
        <v>-5.5957681701264414E-5</v>
      </c>
      <c r="AW79">
        <v>76</v>
      </c>
      <c r="AX79">
        <f>IF(Z79&gt;0, (R79*SUMPRODUCT(K79:$K$98, X79:$X$98)-K79*$AZ$3)/Z79, 0)</f>
        <v>-307051864500826.06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12.5</v>
      </c>
      <c r="R80">
        <f t="shared" si="27"/>
        <v>500000</v>
      </c>
      <c r="S80">
        <f t="shared" si="28"/>
        <v>-1472644235576293.8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-1.551985837188776</v>
      </c>
      <c r="AC80">
        <f t="shared" si="29"/>
        <v>-1.3857016403488021</v>
      </c>
      <c r="AE80">
        <f t="shared" si="30"/>
        <v>0</v>
      </c>
      <c r="AF80">
        <f t="shared" si="31"/>
        <v>0</v>
      </c>
      <c r="AG80">
        <f t="shared" si="31"/>
        <v>-1.1762019696211045E-14</v>
      </c>
      <c r="AH80">
        <f t="shared" si="32"/>
        <v>-2.0314841184951813E-9</v>
      </c>
      <c r="AI80">
        <f t="shared" si="33"/>
        <v>-2.0314958805148775E-9</v>
      </c>
      <c r="AJ80">
        <f t="shared" si="34"/>
        <v>-0.16628419683997397</v>
      </c>
      <c r="AK80">
        <f t="shared" si="49"/>
        <v>-0.10863900860321433</v>
      </c>
      <c r="AL80">
        <f t="shared" si="35"/>
        <v>-0.27492320747468418</v>
      </c>
      <c r="AN80">
        <f t="shared" si="36"/>
        <v>0</v>
      </c>
      <c r="AO80">
        <f t="shared" si="36"/>
        <v>0</v>
      </c>
      <c r="AP80">
        <f t="shared" si="36"/>
        <v>-1.90850875572033E-18</v>
      </c>
      <c r="AQ80">
        <f t="shared" si="36"/>
        <v>-3.2962920717636618E-13</v>
      </c>
      <c r="AR80">
        <f t="shared" si="36"/>
        <v>-3.2963111568512187E-13</v>
      </c>
      <c r="AS80">
        <f t="shared" si="36"/>
        <v>-2.69813224092155E-5</v>
      </c>
      <c r="AT80">
        <f t="shared" si="36"/>
        <v>-1.7627797307532289E-5</v>
      </c>
      <c r="AU80">
        <f t="shared" si="23"/>
        <v>-4.4609120046378904E-5</v>
      </c>
      <c r="AW80">
        <v>77</v>
      </c>
      <c r="AX80">
        <f>IF(Z80&gt;0, (R80*SUMPRODUCT(K80:$K$98, X80:$X$98)-K80*$AZ$3)/Z80, 0)</f>
        <v>-1472644235576293.8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12.5</v>
      </c>
      <c r="R81">
        <f t="shared" si="27"/>
        <v>500000</v>
      </c>
      <c r="S81">
        <f t="shared" si="28"/>
        <v>-7226392931088314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-1.3857016403488021</v>
      </c>
      <c r="AC81">
        <f t="shared" si="29"/>
        <v>-1.2372336074545749</v>
      </c>
      <c r="AE81">
        <f t="shared" si="30"/>
        <v>0</v>
      </c>
      <c r="AF81">
        <f t="shared" si="31"/>
        <v>0</v>
      </c>
      <c r="AG81">
        <f t="shared" si="31"/>
        <v>-2.1401299708806523E-15</v>
      </c>
      <c r="AH81">
        <f t="shared" si="32"/>
        <v>-3.8017078113473128E-10</v>
      </c>
      <c r="AI81">
        <f t="shared" si="33"/>
        <v>-3.8017292126470216E-10</v>
      </c>
      <c r="AJ81">
        <f t="shared" si="34"/>
        <v>-0.14846803289422716</v>
      </c>
      <c r="AK81">
        <f t="shared" si="49"/>
        <v>-9.6999114824416158E-2</v>
      </c>
      <c r="AL81">
        <f t="shared" si="35"/>
        <v>-0.24546714809881626</v>
      </c>
      <c r="AN81">
        <f t="shared" si="36"/>
        <v>0</v>
      </c>
      <c r="AO81">
        <f t="shared" si="36"/>
        <v>0</v>
      </c>
      <c r="AP81">
        <f t="shared" si="36"/>
        <v>-3.1005188835536509E-19</v>
      </c>
      <c r="AQ81">
        <f t="shared" si="36"/>
        <v>-5.5077341185897063E-14</v>
      </c>
      <c r="AR81">
        <f t="shared" si="36"/>
        <v>-5.5077651237785419E-14</v>
      </c>
      <c r="AS81">
        <f t="shared" si="36"/>
        <v>-2.1509345033058592E-5</v>
      </c>
      <c r="AT81">
        <f t="shared" si="36"/>
        <v>-1.4052772088292147E-5</v>
      </c>
      <c r="AU81">
        <f t="shared" si="23"/>
        <v>-3.5562117176428394E-5</v>
      </c>
      <c r="AW81">
        <v>78</v>
      </c>
      <c r="AX81">
        <f>IF(Z81&gt;0, (R81*SUMPRODUCT(K81:$K$98, X81:$X$98)-K81*$AZ$3)/Z81, 0)</f>
        <v>-7226392931088314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12.5</v>
      </c>
      <c r="R82">
        <f t="shared" si="27"/>
        <v>500000</v>
      </c>
      <c r="S82">
        <f t="shared" si="28"/>
        <v>-3.6315819330386968E+16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-1.2372336074545749</v>
      </c>
      <c r="AC82">
        <f t="shared" si="29"/>
        <v>-1.1046728637987755</v>
      </c>
      <c r="AE82">
        <f t="shared" si="30"/>
        <v>0</v>
      </c>
      <c r="AF82">
        <f t="shared" si="31"/>
        <v>0</v>
      </c>
      <c r="AG82">
        <f t="shared" si="31"/>
        <v>-3.8023128906610172E-16</v>
      </c>
      <c r="AH82">
        <f t="shared" si="32"/>
        <v>-6.9539895284229764E-11</v>
      </c>
      <c r="AI82">
        <f t="shared" si="33"/>
        <v>-6.9540275515518833E-11</v>
      </c>
      <c r="AJ82">
        <f t="shared" si="34"/>
        <v>-0.1325607436557994</v>
      </c>
      <c r="AK82">
        <f t="shared" si="49"/>
        <v>-8.6606352521820251E-2</v>
      </c>
      <c r="AL82">
        <f t="shared" si="35"/>
        <v>-0.21916709624715991</v>
      </c>
      <c r="AN82">
        <f t="shared" si="36"/>
        <v>0</v>
      </c>
      <c r="AO82">
        <f t="shared" si="36"/>
        <v>0</v>
      </c>
      <c r="AP82">
        <f t="shared" si="36"/>
        <v>-4.918402436451249E-20</v>
      </c>
      <c r="AQ82">
        <f t="shared" si="36"/>
        <v>-8.9951879351270497E-15</v>
      </c>
      <c r="AR82">
        <f t="shared" si="36"/>
        <v>-8.9952371191514148E-15</v>
      </c>
      <c r="AS82">
        <f t="shared" si="36"/>
        <v>-1.714711817051773E-5</v>
      </c>
      <c r="AT82">
        <f t="shared" si="36"/>
        <v>-1.1202783871408967E-5</v>
      </c>
      <c r="AU82">
        <f t="shared" si="23"/>
        <v>-2.834990205092193E-5</v>
      </c>
      <c r="AW82">
        <v>79</v>
      </c>
      <c r="AX82">
        <f>IF(Z82&gt;0, (R82*SUMPRODUCT(K82:$K$98, X82:$X$98)-K82*$AZ$3)/Z82, 0)</f>
        <v>-3.6315819330386968E+16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12.5</v>
      </c>
      <c r="R83">
        <f t="shared" si="27"/>
        <v>500000</v>
      </c>
      <c r="S83">
        <f t="shared" si="28"/>
        <v>-1.8706335345394522E+17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-1.1046728637987755</v>
      </c>
      <c r="AC83">
        <f t="shared" si="29"/>
        <v>-0.9863150569632001</v>
      </c>
      <c r="AE83">
        <f t="shared" si="30"/>
        <v>0</v>
      </c>
      <c r="AF83">
        <f t="shared" si="31"/>
        <v>0</v>
      </c>
      <c r="AG83">
        <f t="shared" si="31"/>
        <v>-6.5907822052785834E-17</v>
      </c>
      <c r="AH83">
        <f t="shared" si="32"/>
        <v>-1.2420846164906195E-11</v>
      </c>
      <c r="AI83">
        <f t="shared" si="33"/>
        <v>-1.2420912072728248E-11</v>
      </c>
      <c r="AJ83">
        <f t="shared" si="34"/>
        <v>-0.1183578068355754</v>
      </c>
      <c r="AK83">
        <f t="shared" si="49"/>
        <v>-7.7327100465914289E-2</v>
      </c>
      <c r="AL83">
        <f t="shared" si="35"/>
        <v>-0.19568490731391058</v>
      </c>
      <c r="AN83">
        <f t="shared" si="36"/>
        <v>0</v>
      </c>
      <c r="AO83">
        <f t="shared" si="36"/>
        <v>0</v>
      </c>
      <c r="AP83">
        <f t="shared" si="36"/>
        <v>-7.6119363277593084E-21</v>
      </c>
      <c r="AQ83">
        <f t="shared" si="36"/>
        <v>-1.4345291226348905E-15</v>
      </c>
      <c r="AR83">
        <f t="shared" si="36"/>
        <v>-1.4345367345712182E-15</v>
      </c>
      <c r="AS83">
        <f t="shared" si="36"/>
        <v>-1.366957762318523E-5</v>
      </c>
      <c r="AT83">
        <f t="shared" si="36"/>
        <v>-8.930790713814931E-6</v>
      </c>
      <c r="AU83">
        <f t="shared" si="23"/>
        <v>-2.2600368338434698E-5</v>
      </c>
      <c r="AW83">
        <v>80</v>
      </c>
      <c r="AX83">
        <f>IF(Z83&gt;0, (R83*SUMPRODUCT(K83:$K$98, X83:$X$98)-K83*$AZ$3)/Z83, 0)</f>
        <v>-1.8706335345394522E+17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12.5</v>
      </c>
      <c r="R84">
        <f t="shared" si="27"/>
        <v>500000</v>
      </c>
      <c r="S84">
        <f t="shared" si="28"/>
        <v>-9.8836976220422656E+17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-0.9863150569632001</v>
      </c>
      <c r="AC84">
        <f t="shared" si="29"/>
        <v>-0.88063844371714417</v>
      </c>
      <c r="AE84">
        <f t="shared" si="30"/>
        <v>0</v>
      </c>
      <c r="AF84">
        <f t="shared" si="31"/>
        <v>0</v>
      </c>
      <c r="AG84">
        <f t="shared" si="31"/>
        <v>-1.1137512464884298E-17</v>
      </c>
      <c r="AH84">
        <f t="shared" si="32"/>
        <v>-2.1644492546949468E-12</v>
      </c>
      <c r="AI84">
        <f t="shared" si="33"/>
        <v>-2.1644603922074118E-12</v>
      </c>
      <c r="AJ84">
        <f t="shared" si="34"/>
        <v>-0.10567661324605593</v>
      </c>
      <c r="AK84">
        <f t="shared" si="49"/>
        <v>-6.904205398742401E-2</v>
      </c>
      <c r="AL84">
        <f t="shared" si="35"/>
        <v>-0.17471866723564439</v>
      </c>
      <c r="AN84">
        <f t="shared" si="36"/>
        <v>0</v>
      </c>
      <c r="AO84">
        <f t="shared" si="36"/>
        <v>0</v>
      </c>
      <c r="AP84">
        <f t="shared" si="36"/>
        <v>-1.1484930377517287E-21</v>
      </c>
      <c r="AQ84">
        <f t="shared" si="36"/>
        <v>-2.2319659864999209E-16</v>
      </c>
      <c r="AR84">
        <f t="shared" si="36"/>
        <v>-2.2319774714302986E-16</v>
      </c>
      <c r="AS84">
        <f t="shared" si="36"/>
        <v>-1.0897303589912362E-5</v>
      </c>
      <c r="AT84">
        <f t="shared" si="36"/>
        <v>-7.1195716787428262E-6</v>
      </c>
      <c r="AU84">
        <f t="shared" si="23"/>
        <v>-1.8016875268878387E-5</v>
      </c>
      <c r="AW84">
        <v>81</v>
      </c>
      <c r="AX84">
        <f>IF(Z84&gt;0, (R84*SUMPRODUCT(K84:$K$98, X84:$X$98)-K84*$AZ$3)/Z84, 0)</f>
        <v>-9.8836976220422656E+17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12.5</v>
      </c>
      <c r="R85">
        <f t="shared" si="27"/>
        <v>500000</v>
      </c>
      <c r="S85">
        <f t="shared" si="28"/>
        <v>-5.3608896511396209E+18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-0.88063844371714417</v>
      </c>
      <c r="AC85">
        <f t="shared" si="29"/>
        <v>-0.78628432474745036</v>
      </c>
      <c r="AE85">
        <f t="shared" si="30"/>
        <v>0</v>
      </c>
      <c r="AF85">
        <f t="shared" si="31"/>
        <v>0</v>
      </c>
      <c r="AG85">
        <f t="shared" si="31"/>
        <v>-1.8333811547965309E-18</v>
      </c>
      <c r="AH85">
        <f t="shared" si="32"/>
        <v>-3.6771024741755697E-13</v>
      </c>
      <c r="AI85">
        <f t="shared" si="33"/>
        <v>-3.6771208079871178E-13</v>
      </c>
      <c r="AJ85">
        <f t="shared" si="34"/>
        <v>-9.4354118969693812E-2</v>
      </c>
      <c r="AK85">
        <f t="shared" si="49"/>
        <v>-6.1644691060200096E-2</v>
      </c>
      <c r="AL85">
        <f t="shared" si="35"/>
        <v>-0.15599881003026161</v>
      </c>
      <c r="AN85">
        <f t="shared" si="36"/>
        <v>0</v>
      </c>
      <c r="AO85">
        <f t="shared" si="36"/>
        <v>0</v>
      </c>
      <c r="AP85">
        <f t="shared" si="36"/>
        <v>-1.6880095681052723E-22</v>
      </c>
      <c r="AQ85">
        <f t="shared" si="36"/>
        <v>-3.385539413380075E-17</v>
      </c>
      <c r="AR85">
        <f t="shared" si="36"/>
        <v>-3.3855562934757559E-17</v>
      </c>
      <c r="AS85">
        <f t="shared" si="36"/>
        <v>-8.6872637036929847E-6</v>
      </c>
      <c r="AT85">
        <f t="shared" si="36"/>
        <v>-5.6756789530794296E-6</v>
      </c>
      <c r="AU85">
        <f t="shared" si="23"/>
        <v>-1.4362942656806269E-5</v>
      </c>
      <c r="AW85">
        <v>82</v>
      </c>
      <c r="AX85">
        <f>IF(Z85&gt;0, (R85*SUMPRODUCT(K85:$K$98, X85:$X$98)-K85*$AZ$3)/Z85, 0)</f>
        <v>-5.3608896511396209E+18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12.5</v>
      </c>
      <c r="R86">
        <f t="shared" si="27"/>
        <v>500000</v>
      </c>
      <c r="S86">
        <f t="shared" si="28"/>
        <v>-2.9876645393057964E+19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-0.78628432474745036</v>
      </c>
      <c r="AC86">
        <f t="shared" si="29"/>
        <v>-0.7020395756673663</v>
      </c>
      <c r="AE86">
        <f t="shared" si="30"/>
        <v>0</v>
      </c>
      <c r="AF86">
        <f t="shared" si="31"/>
        <v>0</v>
      </c>
      <c r="AG86">
        <f t="shared" si="31"/>
        <v>-2.9372423109728122E-19</v>
      </c>
      <c r="AH86">
        <f t="shared" si="32"/>
        <v>-6.0852924486051375E-14</v>
      </c>
      <c r="AI86">
        <f t="shared" si="33"/>
        <v>-6.0853218210282476E-14</v>
      </c>
      <c r="AJ86">
        <f t="shared" si="34"/>
        <v>-8.4244749080084058E-2</v>
      </c>
      <c r="AK86">
        <f t="shared" si="49"/>
        <v>-5.5039902732321531E-2</v>
      </c>
      <c r="AL86">
        <f t="shared" si="35"/>
        <v>-0.13928465181246644</v>
      </c>
      <c r="AN86">
        <f t="shared" si="36"/>
        <v>0</v>
      </c>
      <c r="AO86">
        <f t="shared" si="36"/>
        <v>0</v>
      </c>
      <c r="AP86">
        <f t="shared" si="36"/>
        <v>-2.4145927592941165E-23</v>
      </c>
      <c r="AQ86">
        <f t="shared" si="36"/>
        <v>-5.0024824406545652E-18</v>
      </c>
      <c r="AR86">
        <f t="shared" si="36"/>
        <v>-5.0025065865821583E-18</v>
      </c>
      <c r="AS86">
        <f t="shared" si="36"/>
        <v>-6.9254334372552727E-6</v>
      </c>
      <c r="AT86">
        <f t="shared" si="36"/>
        <v>-4.524616512340107E-6</v>
      </c>
      <c r="AU86">
        <f t="shared" si="23"/>
        <v>-1.1450049949600383E-5</v>
      </c>
      <c r="AW86">
        <v>83</v>
      </c>
      <c r="AX86">
        <f>IF(Z86&gt;0, (R86*SUMPRODUCT(K86:$K$98, X86:$X$98)-K86*$AZ$3)/Z86, 0)</f>
        <v>-2.9876645393057964E+19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12.5</v>
      </c>
      <c r="R87">
        <f t="shared" si="27"/>
        <v>500000</v>
      </c>
      <c r="S87">
        <f t="shared" si="28"/>
        <v>-1.7121811437222943E+20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-0.7020395756673663</v>
      </c>
      <c r="AC87">
        <f t="shared" si="29"/>
        <v>-0.62682104970300567</v>
      </c>
      <c r="AE87">
        <f t="shared" si="30"/>
        <v>0</v>
      </c>
      <c r="AF87">
        <f t="shared" si="31"/>
        <v>0</v>
      </c>
      <c r="AG87">
        <f t="shared" si="31"/>
        <v>-4.5761881854706405E-20</v>
      </c>
      <c r="AH87">
        <f t="shared" si="32"/>
        <v>-9.8010042772640794E-15</v>
      </c>
      <c r="AI87">
        <f t="shared" si="33"/>
        <v>-9.8010500391459336E-15</v>
      </c>
      <c r="AJ87">
        <f t="shared" si="34"/>
        <v>-7.5218525964360627E-2</v>
      </c>
      <c r="AK87">
        <f t="shared" si="49"/>
        <v>-4.9142770296715647E-2</v>
      </c>
      <c r="AL87">
        <f t="shared" si="35"/>
        <v>-0.12436129626108608</v>
      </c>
      <c r="AN87">
        <f t="shared" si="36"/>
        <v>0</v>
      </c>
      <c r="AO87">
        <f t="shared" si="36"/>
        <v>0</v>
      </c>
      <c r="AP87">
        <f t="shared" si="36"/>
        <v>-3.3588450637761953E-24</v>
      </c>
      <c r="AQ87">
        <f t="shared" si="36"/>
        <v>-7.1937720877080045E-19</v>
      </c>
      <c r="AR87">
        <f t="shared" si="36"/>
        <v>-7.1938056761586413E-19</v>
      </c>
      <c r="AS87">
        <f t="shared" si="36"/>
        <v>-5.5209131355670122E-6</v>
      </c>
      <c r="AT87">
        <f t="shared" si="36"/>
        <v>-3.6069965819037839E-6</v>
      </c>
      <c r="AU87">
        <f t="shared" si="23"/>
        <v>-9.1279097174715152E-6</v>
      </c>
      <c r="AW87">
        <v>84</v>
      </c>
      <c r="AX87">
        <f>IF(Z87&gt;0, (R87*SUMPRODUCT(K87:$K$98, X87:$X$98)-K87*$AZ$3)/Z87, 0)</f>
        <v>-1.7121811437222943E+20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12.5</v>
      </c>
      <c r="R88">
        <f t="shared" si="27"/>
        <v>500000</v>
      </c>
      <c r="S88">
        <f t="shared" si="28"/>
        <v>-1.0096773189888444E+21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-0.62682104970300567</v>
      </c>
      <c r="AC88">
        <f t="shared" si="29"/>
        <v>-0.5596616515205407</v>
      </c>
      <c r="AE88">
        <f t="shared" si="30"/>
        <v>0</v>
      </c>
      <c r="AF88">
        <f t="shared" si="31"/>
        <v>0</v>
      </c>
      <c r="AG88">
        <f t="shared" si="31"/>
        <v>-6.9287192179505159E-21</v>
      </c>
      <c r="AH88">
        <f t="shared" si="32"/>
        <v>-1.5350217527283529E-15</v>
      </c>
      <c r="AI88">
        <f t="shared" si="33"/>
        <v>-1.5350286814475709E-15</v>
      </c>
      <c r="AJ88">
        <f t="shared" si="34"/>
        <v>-6.7159398182464969E-2</v>
      </c>
      <c r="AK88">
        <f t="shared" si="49"/>
        <v>-4.3877473479210401E-2</v>
      </c>
      <c r="AL88">
        <f t="shared" si="35"/>
        <v>-0.11103687166167692</v>
      </c>
      <c r="AN88">
        <f t="shared" si="36"/>
        <v>0</v>
      </c>
      <c r="AO88">
        <f t="shared" si="36"/>
        <v>0</v>
      </c>
      <c r="AP88">
        <f t="shared" si="36"/>
        <v>-4.5406814502676064E-25</v>
      </c>
      <c r="AQ88">
        <f t="shared" si="36"/>
        <v>-1.0059643895387361E-19</v>
      </c>
      <c r="AR88">
        <f t="shared" si="36"/>
        <v>-1.0059689302201864E-19</v>
      </c>
      <c r="AS88">
        <f t="shared" si="36"/>
        <v>-4.4012381501650367E-6</v>
      </c>
      <c r="AT88">
        <f t="shared" si="36"/>
        <v>-2.8754755914411541E-6</v>
      </c>
      <c r="AU88">
        <f t="shared" si="23"/>
        <v>-7.2767137416062917E-6</v>
      </c>
      <c r="AW88">
        <v>85</v>
      </c>
      <c r="AX88">
        <f>IF(Z88&gt;0, (R88*SUMPRODUCT(K88:$K$98, X88:$X$98)-K88*$AZ$3)/Z88, 0)</f>
        <v>-1.0096773189888444E+21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12.5</v>
      </c>
      <c r="R89">
        <f t="shared" si="27"/>
        <v>500000</v>
      </c>
      <c r="S89">
        <f t="shared" si="28"/>
        <v>-6.1615365632157769E+21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-0.5596616515205407</v>
      </c>
      <c r="AC89">
        <f t="shared" si="29"/>
        <v>-0.49969790314333989</v>
      </c>
      <c r="AE89">
        <f t="shared" si="30"/>
        <v>0</v>
      </c>
      <c r="AF89">
        <f t="shared" si="31"/>
        <v>0</v>
      </c>
      <c r="AG89">
        <f t="shared" si="31"/>
        <v>-1.0137444978548942E-21</v>
      </c>
      <c r="AH89">
        <f t="shared" si="32"/>
        <v>-2.3382750111664464E-16</v>
      </c>
      <c r="AI89">
        <f t="shared" si="33"/>
        <v>-2.338285148611425E-16</v>
      </c>
      <c r="AJ89">
        <f t="shared" si="34"/>
        <v>-5.996374837720081E-2</v>
      </c>
      <c r="AK89">
        <f t="shared" si="49"/>
        <v>-3.9176315606437855E-2</v>
      </c>
      <c r="AL89">
        <f t="shared" si="35"/>
        <v>-9.9140063983638893E-2</v>
      </c>
      <c r="AN89">
        <f t="shared" si="36"/>
        <v>0</v>
      </c>
      <c r="AO89">
        <f t="shared" si="36"/>
        <v>0</v>
      </c>
      <c r="AP89">
        <f t="shared" si="36"/>
        <v>-5.9316915630503953E-26</v>
      </c>
      <c r="AQ89">
        <f t="shared" si="36"/>
        <v>-1.3681875645368876E-20</v>
      </c>
      <c r="AR89">
        <f t="shared" si="36"/>
        <v>-1.3681934962284507E-20</v>
      </c>
      <c r="AS89">
        <f t="shared" si="36"/>
        <v>-3.5086401069555423E-6</v>
      </c>
      <c r="AT89">
        <f t="shared" si="36"/>
        <v>-2.2923115365442873E-6</v>
      </c>
      <c r="AU89">
        <f t="shared" si="23"/>
        <v>-5.8009516434998427E-6</v>
      </c>
      <c r="AW89">
        <v>86</v>
      </c>
      <c r="AX89">
        <f>IF(Z89&gt;0, (R89*SUMPRODUCT(K89:$K$98, X89:$X$98)-K89*$AZ$3)/Z89, 0)</f>
        <v>-6.1615365632157769E+21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12.5</v>
      </c>
      <c r="R90">
        <f t="shared" si="27"/>
        <v>500000</v>
      </c>
      <c r="S90">
        <f t="shared" si="28"/>
        <v>-3.8950348328883242E+22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-0.49969790314333989</v>
      </c>
      <c r="AC90">
        <f t="shared" si="29"/>
        <v>-0.44615884209226769</v>
      </c>
      <c r="AE90">
        <f t="shared" si="30"/>
        <v>0</v>
      </c>
      <c r="AF90">
        <f t="shared" si="31"/>
        <v>0</v>
      </c>
      <c r="AG90">
        <f t="shared" si="31"/>
        <v>-1.4318191660478139E-22</v>
      </c>
      <c r="AH90">
        <f t="shared" si="32"/>
        <v>-3.4417005450862557E-17</v>
      </c>
      <c r="AI90">
        <f t="shared" si="33"/>
        <v>-3.441714863277916E-17</v>
      </c>
      <c r="AJ90">
        <f t="shared" si="34"/>
        <v>-5.3539061051072201E-2</v>
      </c>
      <c r="AK90">
        <f t="shared" si="49"/>
        <v>-3.4978853220033794E-2</v>
      </c>
      <c r="AL90">
        <f t="shared" si="35"/>
        <v>-8.851791427110603E-2</v>
      </c>
      <c r="AN90">
        <f t="shared" si="36"/>
        <v>0</v>
      </c>
      <c r="AO90">
        <f t="shared" si="36"/>
        <v>0</v>
      </c>
      <c r="AP90">
        <f t="shared" si="36"/>
        <v>-7.4803203838337521E-27</v>
      </c>
      <c r="AQ90">
        <f t="shared" si="36"/>
        <v>-1.7980638444394682E-21</v>
      </c>
      <c r="AR90">
        <f t="shared" si="36"/>
        <v>-1.7980713247598519E-21</v>
      </c>
      <c r="AS90">
        <f t="shared" si="36"/>
        <v>-2.7970664117949181E-6</v>
      </c>
      <c r="AT90">
        <f t="shared" si="36"/>
        <v>-1.8274167223726775E-6</v>
      </c>
      <c r="AU90">
        <f t="shared" si="23"/>
        <v>-4.6244831341675977E-6</v>
      </c>
      <c r="AW90">
        <v>87</v>
      </c>
      <c r="AX90">
        <f>IF(Z90&gt;0, (R90*SUMPRODUCT(K90:$K$98, X90:$X$98)-K90*$AZ$3)/Z90, 0)</f>
        <v>-3.8950348328883242E+22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12.5</v>
      </c>
      <c r="R91">
        <f t="shared" si="27"/>
        <v>500000</v>
      </c>
      <c r="S91">
        <f t="shared" si="28"/>
        <v>-2.5532958534462313E+23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-0.44615884209226769</v>
      </c>
      <c r="AC91">
        <f t="shared" si="29"/>
        <v>-0.39835610901095331</v>
      </c>
      <c r="AE91">
        <f t="shared" si="30"/>
        <v>0</v>
      </c>
      <c r="AF91">
        <f t="shared" si="31"/>
        <v>0</v>
      </c>
      <c r="AG91">
        <f t="shared" si="31"/>
        <v>-1.9502054005672934E-23</v>
      </c>
      <c r="AH91">
        <f t="shared" si="32"/>
        <v>-4.8899217373224254E-18</v>
      </c>
      <c r="AI91">
        <f t="shared" si="33"/>
        <v>-4.889941239376431E-18</v>
      </c>
      <c r="AJ91">
        <f t="shared" si="34"/>
        <v>-4.7802733081314386E-2</v>
      </c>
      <c r="AK91">
        <f t="shared" si="49"/>
        <v>-3.123111894645874E-2</v>
      </c>
      <c r="AL91">
        <f t="shared" si="35"/>
        <v>-7.9033852027773133E-2</v>
      </c>
      <c r="AN91">
        <f t="shared" si="36"/>
        <v>0</v>
      </c>
      <c r="AO91">
        <f t="shared" si="36"/>
        <v>0</v>
      </c>
      <c r="AP91">
        <f t="shared" si="36"/>
        <v>-9.0969196717226061E-28</v>
      </c>
      <c r="AQ91">
        <f t="shared" si="36"/>
        <v>-2.2809507774151721E-22</v>
      </c>
      <c r="AR91">
        <f t="shared" si="36"/>
        <v>-2.2809598743348439E-22</v>
      </c>
      <c r="AS91">
        <f t="shared" si="36"/>
        <v>-2.2298042185865064E-6</v>
      </c>
      <c r="AT91">
        <f t="shared" si="36"/>
        <v>-1.4568054228098511E-6</v>
      </c>
      <c r="AU91">
        <f t="shared" si="23"/>
        <v>-3.6866096413963578E-6</v>
      </c>
      <c r="AW91">
        <v>88</v>
      </c>
      <c r="AX91">
        <f>IF(Z91&gt;0, (R91*SUMPRODUCT(K91:$K$98, X91:$X$98)-K91*$AZ$3)/Z91, 0)</f>
        <v>-2.5532958534462313E+23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12.5</v>
      </c>
      <c r="R92">
        <f t="shared" si="27"/>
        <v>500000</v>
      </c>
      <c r="S92">
        <f t="shared" si="28"/>
        <v>-1.7374776241304628E+24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-0.39835610901095331</v>
      </c>
      <c r="AC92">
        <f t="shared" si="29"/>
        <v>-0.35567509733120828</v>
      </c>
      <c r="AE92">
        <f t="shared" si="30"/>
        <v>0</v>
      </c>
      <c r="AF92">
        <f t="shared" si="31"/>
        <v>0</v>
      </c>
      <c r="AG92">
        <f t="shared" si="31"/>
        <v>-2.55884660319877E-24</v>
      </c>
      <c r="AH92">
        <f t="shared" si="32"/>
        <v>-6.6992747449669735E-19</v>
      </c>
      <c r="AI92">
        <f t="shared" si="33"/>
        <v>-6.6993003334330059E-19</v>
      </c>
      <c r="AJ92">
        <f t="shared" si="34"/>
        <v>-4.2681011679745029E-2</v>
      </c>
      <c r="AK92">
        <f t="shared" si="49"/>
        <v>-2.7884927630766734E-2</v>
      </c>
      <c r="AL92">
        <f t="shared" si="35"/>
        <v>-7.0565939310511763E-2</v>
      </c>
      <c r="AN92">
        <f t="shared" si="36"/>
        <v>0</v>
      </c>
      <c r="AO92">
        <f t="shared" si="36"/>
        <v>0</v>
      </c>
      <c r="AP92">
        <f t="shared" si="36"/>
        <v>-1.0657129278164866E-28</v>
      </c>
      <c r="AQ92">
        <f t="shared" si="36"/>
        <v>-2.7901257128038974E-23</v>
      </c>
      <c r="AR92">
        <f t="shared" si="36"/>
        <v>-2.7901363699331757E-23</v>
      </c>
      <c r="AS92">
        <f t="shared" si="36"/>
        <v>-1.7775862711946016E-6</v>
      </c>
      <c r="AT92">
        <f t="shared" si="36"/>
        <v>-1.1613563638471388E-6</v>
      </c>
      <c r="AU92">
        <f t="shared" si="23"/>
        <v>-2.9389426350417402E-6</v>
      </c>
      <c r="AW92">
        <v>89</v>
      </c>
      <c r="AX92">
        <f>IF(Z92&gt;0, (R92*SUMPRODUCT(K92:$K$98, X92:$X$98)-K92*$AZ$3)/Z92, 0)</f>
        <v>-1.7374776241304628E+24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12.5</v>
      </c>
      <c r="R93">
        <f t="shared" si="27"/>
        <v>500000</v>
      </c>
      <c r="S93">
        <f t="shared" si="28"/>
        <v>-1.2286722674453367E+25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-0.35567509733120828</v>
      </c>
      <c r="AC93">
        <f t="shared" si="29"/>
        <v>-0.31756705118857881</v>
      </c>
      <c r="AE93">
        <f t="shared" si="30"/>
        <v>0</v>
      </c>
      <c r="AF93">
        <f t="shared" si="31"/>
        <v>0</v>
      </c>
      <c r="AG93">
        <f t="shared" si="31"/>
        <v>-3.2307949361556179E-25</v>
      </c>
      <c r="AH93">
        <f t="shared" si="32"/>
        <v>-8.840714574204882E-20</v>
      </c>
      <c r="AI93">
        <f t="shared" si="33"/>
        <v>-8.8407468821542434E-20</v>
      </c>
      <c r="AJ93">
        <f t="shared" si="34"/>
        <v>-3.810804614262947E-2</v>
      </c>
      <c r="AK93">
        <f t="shared" si="49"/>
        <v>-2.4897256813184582E-2</v>
      </c>
      <c r="AL93">
        <f t="shared" si="35"/>
        <v>-6.3005302955814052E-2</v>
      </c>
      <c r="AN93">
        <f t="shared" si="36"/>
        <v>0</v>
      </c>
      <c r="AO93">
        <f t="shared" si="36"/>
        <v>0</v>
      </c>
      <c r="AP93">
        <f t="shared" si="36"/>
        <v>-1.2013992408731432E-29</v>
      </c>
      <c r="AQ93">
        <f t="shared" si="36"/>
        <v>-3.2874967270018914E-24</v>
      </c>
      <c r="AR93">
        <f t="shared" si="36"/>
        <v>-3.2875087409943001E-24</v>
      </c>
      <c r="AS93">
        <f t="shared" si="36"/>
        <v>-1.4170808922150834E-6</v>
      </c>
      <c r="AT93">
        <f t="shared" si="36"/>
        <v>-9.2582618291385421E-7</v>
      </c>
      <c r="AU93">
        <f t="shared" si="23"/>
        <v>-2.3429070751289375E-6</v>
      </c>
      <c r="AW93">
        <v>90</v>
      </c>
      <c r="AX93">
        <f>IF(Z93&gt;0, (R93*SUMPRODUCT(K93:$K$98, X93:$X$98)-K93*$AZ$3)/Z93, 0)</f>
        <v>-1.2286722674453367E+25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12.5</v>
      </c>
      <c r="R94">
        <f t="shared" si="27"/>
        <v>500000</v>
      </c>
      <c r="S94">
        <f t="shared" si="28"/>
        <v>-9.041270926832281E+25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-0.31756705118857881</v>
      </c>
      <c r="AC94">
        <f t="shared" si="29"/>
        <v>-0.2835420099898025</v>
      </c>
      <c r="AE94">
        <f t="shared" si="30"/>
        <v>0</v>
      </c>
      <c r="AF94">
        <f t="shared" si="31"/>
        <v>0</v>
      </c>
      <c r="AG94">
        <f t="shared" si="31"/>
        <v>-3.9201071990376811E-26</v>
      </c>
      <c r="AH94">
        <f t="shared" si="32"/>
        <v>-1.1225905067561174E-20</v>
      </c>
      <c r="AI94">
        <f t="shared" si="33"/>
        <v>-1.1225944268633164E-20</v>
      </c>
      <c r="AJ94">
        <f t="shared" si="34"/>
        <v>-3.4025041198776307E-2</v>
      </c>
      <c r="AK94">
        <f t="shared" si="49"/>
        <v>-2.2229693583200517E-2</v>
      </c>
      <c r="AL94">
        <f t="shared" si="35"/>
        <v>-5.6254734781976824E-2</v>
      </c>
      <c r="AN94">
        <f t="shared" si="36"/>
        <v>0</v>
      </c>
      <c r="AO94">
        <f t="shared" si="36"/>
        <v>0</v>
      </c>
      <c r="AP94">
        <f t="shared" si="36"/>
        <v>-1.3015410808144827E-30</v>
      </c>
      <c r="AQ94">
        <f t="shared" si="36"/>
        <v>-3.7271880264756771E-25</v>
      </c>
      <c r="AR94">
        <f t="shared" si="36"/>
        <v>-3.7272010418864852E-25</v>
      </c>
      <c r="AS94">
        <f t="shared" si="36"/>
        <v>-1.1296882112684015E-6</v>
      </c>
      <c r="AT94">
        <f t="shared" si="36"/>
        <v>-7.3806296469535559E-7</v>
      </c>
      <c r="AU94">
        <f t="shared" si="23"/>
        <v>-1.8677511759637572E-6</v>
      </c>
      <c r="AW94">
        <v>91</v>
      </c>
      <c r="AX94">
        <f>IF(Z94&gt;0, (R94*SUMPRODUCT(K94:$K$98, X94:$X$98)-K94*$AZ$3)/Z94, 0)</f>
        <v>-9.041270926832281E+25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12.5</v>
      </c>
      <c r="R95">
        <f t="shared" si="27"/>
        <v>500000</v>
      </c>
      <c r="S95">
        <f t="shared" si="28"/>
        <v>-6.9344930511116175E+26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-0.2835420099898025</v>
      </c>
      <c r="AC95">
        <f t="shared" si="29"/>
        <v>-0.25316250891946646</v>
      </c>
      <c r="AE95">
        <f t="shared" si="30"/>
        <v>0</v>
      </c>
      <c r="AF95">
        <f t="shared" si="31"/>
        <v>0</v>
      </c>
      <c r="AG95">
        <f t="shared" si="31"/>
        <v>-4.563464608254309E-27</v>
      </c>
      <c r="AH95">
        <f t="shared" si="32"/>
        <v>-1.3698238664887494E-21</v>
      </c>
      <c r="AI95">
        <f t="shared" si="33"/>
        <v>-1.3698284299533576E-21</v>
      </c>
      <c r="AJ95">
        <f t="shared" si="34"/>
        <v>-3.0379501070336046E-2</v>
      </c>
      <c r="AK95">
        <f t="shared" si="49"/>
        <v>-1.9847940699286176E-2</v>
      </c>
      <c r="AL95">
        <f t="shared" si="35"/>
        <v>-5.0227441769622225E-2</v>
      </c>
      <c r="AN95">
        <f t="shared" si="36"/>
        <v>0</v>
      </c>
      <c r="AO95">
        <f t="shared" si="36"/>
        <v>0</v>
      </c>
      <c r="AP95">
        <f t="shared" si="36"/>
        <v>-1.3528093650328909E-31</v>
      </c>
      <c r="AQ95">
        <f t="shared" si="36"/>
        <v>-4.060753646866622E-26</v>
      </c>
      <c r="AR95">
        <f t="shared" si="36"/>
        <v>-4.060767174960272E-26</v>
      </c>
      <c r="AS95">
        <f t="shared" si="36"/>
        <v>-9.0058052556473506E-7</v>
      </c>
      <c r="AT95">
        <f t="shared" si="36"/>
        <v>-5.8837927670229233E-7</v>
      </c>
      <c r="AU95">
        <f t="shared" si="23"/>
        <v>-1.4889598022670275E-6</v>
      </c>
      <c r="AW95">
        <v>92</v>
      </c>
      <c r="AX95">
        <f>IF(Z95&gt;0, (R95*SUMPRODUCT(K95:$K$98, X95:$X$98)-K95*$AZ$3)/Z95, 0)</f>
        <v>-6.9344930511116175E+26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12.5</v>
      </c>
      <c r="R96">
        <f t="shared" si="27"/>
        <v>500000</v>
      </c>
      <c r="S96">
        <f t="shared" si="28"/>
        <v>-5.5535427134245832E+27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-0.25316250891946646</v>
      </c>
      <c r="AC96">
        <f t="shared" si="29"/>
        <v>-0.22603795439238075</v>
      </c>
      <c r="AE96">
        <f t="shared" si="30"/>
        <v>0</v>
      </c>
      <c r="AF96">
        <f t="shared" si="31"/>
        <v>0</v>
      </c>
      <c r="AG96">
        <f t="shared" si="31"/>
        <v>-5.0876973054960713E-28</v>
      </c>
      <c r="AH96">
        <f t="shared" si="32"/>
        <v>-1.6036240926488635E-22</v>
      </c>
      <c r="AI96">
        <f t="shared" si="33"/>
        <v>-1.603629180346169E-22</v>
      </c>
      <c r="AJ96">
        <f t="shared" si="34"/>
        <v>-2.7124554527085704E-2</v>
      </c>
      <c r="AK96">
        <f t="shared" si="49"/>
        <v>-1.7721375624362653E-2</v>
      </c>
      <c r="AL96">
        <f t="shared" si="35"/>
        <v>-4.484593015144836E-2</v>
      </c>
      <c r="AN96">
        <f t="shared" si="36"/>
        <v>0</v>
      </c>
      <c r="AO96">
        <f t="shared" si="36"/>
        <v>0</v>
      </c>
      <c r="AP96">
        <f t="shared" si="36"/>
        <v>-1.3466202984238309E-32</v>
      </c>
      <c r="AQ96">
        <f t="shared" si="36"/>
        <v>-4.2444992784253312E-27</v>
      </c>
      <c r="AR96">
        <f t="shared" si="36"/>
        <v>-4.2445127446283151E-27</v>
      </c>
      <c r="AS96">
        <f t="shared" si="36"/>
        <v>-7.1793728122188554E-7</v>
      </c>
      <c r="AT96">
        <f t="shared" si="36"/>
        <v>-4.6905235706496505E-7</v>
      </c>
      <c r="AU96">
        <f t="shared" si="23"/>
        <v>-1.1869896382868508E-6</v>
      </c>
      <c r="AW96">
        <v>93</v>
      </c>
      <c r="AX96">
        <f>IF(Z96&gt;0, (R96*SUMPRODUCT(K96:$K$98, X96:$X$98)-K96*$AZ$3)/Z96, 0)</f>
        <v>-5.5535427134245832E+27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12.5</v>
      </c>
      <c r="R97">
        <f t="shared" si="27"/>
        <v>500000</v>
      </c>
      <c r="S97">
        <f t="shared" si="28"/>
        <v>-4.6531142432359964E+28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-0.22603795439238075</v>
      </c>
      <c r="AC97">
        <f t="shared" si="29"/>
        <v>-0.20181960213605421</v>
      </c>
      <c r="AE97">
        <f t="shared" si="30"/>
        <v>0</v>
      </c>
      <c r="AF97">
        <f t="shared" si="31"/>
        <v>0</v>
      </c>
      <c r="AG97">
        <f t="shared" si="31"/>
        <v>-5.4216270970949578E-29</v>
      </c>
      <c r="AH97">
        <f t="shared" si="32"/>
        <v>-1.7978630490926458E-23</v>
      </c>
      <c r="AI97">
        <f t="shared" si="33"/>
        <v>-1.797868470719743E-23</v>
      </c>
      <c r="AJ97">
        <f t="shared" si="34"/>
        <v>-2.4218352256326542E-2</v>
      </c>
      <c r="AK97">
        <f t="shared" si="49"/>
        <v>-1.5822656807466653E-2</v>
      </c>
      <c r="AL97">
        <f t="shared" si="35"/>
        <v>-4.0041009063793195E-2</v>
      </c>
      <c r="AN97">
        <f t="shared" si="36"/>
        <v>0</v>
      </c>
      <c r="AO97">
        <f t="shared" si="36"/>
        <v>0</v>
      </c>
      <c r="AP97">
        <f t="shared" si="36"/>
        <v>-1.2812548201089364E-33</v>
      </c>
      <c r="AQ97">
        <f t="shared" si="36"/>
        <v>-4.2487626985263987E-28</v>
      </c>
      <c r="AR97">
        <f t="shared" si="36"/>
        <v>-4.2487755110746E-28</v>
      </c>
      <c r="AS97">
        <f t="shared" si="36"/>
        <v>-5.7233520505571277E-7</v>
      </c>
      <c r="AT97">
        <f t="shared" si="36"/>
        <v>-3.7392566730306523E-7</v>
      </c>
      <c r="AU97">
        <f t="shared" si="23"/>
        <v>-9.4626087235877805E-7</v>
      </c>
      <c r="AW97">
        <v>94</v>
      </c>
      <c r="AX97">
        <f>IF(Z97&gt;0, (R97*SUMPRODUCT(K97:$K$98, X97:$X$98)-K97*$AZ$3)/Z97, 0)</f>
        <v>-4.6531142432359964E+28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-0.20181960213605421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-2.1686508388379833E-24</v>
      </c>
      <c r="AI98">
        <f t="shared" si="33"/>
        <v>-2.1686508388379833E-24</v>
      </c>
      <c r="AJ98">
        <f t="shared" si="34"/>
        <v>-0.20181960213605421</v>
      </c>
      <c r="AK98">
        <f t="shared" si="49"/>
        <v>-1.4127372149523795E-2</v>
      </c>
      <c r="AL98">
        <f t="shared" si="35"/>
        <v>-0.21594697428557802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-4.5759100718176297E-29</v>
      </c>
      <c r="AR98">
        <f t="shared" si="36"/>
        <v>-4.5759100718176297E-29</v>
      </c>
      <c r="AS98">
        <f t="shared" si="36"/>
        <v>-4.2584464661883322E-6</v>
      </c>
      <c r="AT98">
        <f t="shared" si="36"/>
        <v>-2.9809125263318331E-7</v>
      </c>
      <c r="AU98">
        <f t="shared" si="36"/>
        <v>-4.5565377188215162E-6</v>
      </c>
      <c r="AW98">
        <v>95</v>
      </c>
    </row>
    <row r="100" spans="5:50" x14ac:dyDescent="0.25">
      <c r="AN100" s="8">
        <f t="shared" ref="AN100:AU100" si="50">SUM(AN3:AN98)</f>
        <v>11510.406107098384</v>
      </c>
      <c r="AO100" s="8">
        <f t="shared" si="50"/>
        <v>-1151.0406107098386</v>
      </c>
      <c r="AP100" s="8">
        <f t="shared" si="50"/>
        <v>-707.27247237651147</v>
      </c>
      <c r="AQ100" s="8">
        <f t="shared" si="50"/>
        <v>-8539.9922520699183</v>
      </c>
      <c r="AR100" s="8">
        <f t="shared" si="50"/>
        <v>1112.1007719421075</v>
      </c>
      <c r="AS100" s="8">
        <f t="shared" si="50"/>
        <v>-2035.2558683288516</v>
      </c>
      <c r="AT100" s="8">
        <f t="shared" si="50"/>
        <v>1187.2325898584961</v>
      </c>
      <c r="AU100" s="8">
        <f t="shared" si="50"/>
        <v>264.07749347175383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23592.336398548745</v>
      </c>
      <c r="K3">
        <v>1</v>
      </c>
      <c r="L3" s="2">
        <v>0</v>
      </c>
      <c r="O3">
        <f>$C$3</f>
        <v>23592.336398548745</v>
      </c>
      <c r="P3">
        <f>O3*C5</f>
        <v>2359.2336398548746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23592.336398548745</v>
      </c>
      <c r="AF3">
        <f t="shared" ref="AF3:AG34" si="4">-$Z3*P3</f>
        <v>-2359.2336398548746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20608.145787993868</v>
      </c>
      <c r="AJ3">
        <f t="shared" ref="AJ3:AJ66" si="7">AB3-AC3</f>
        <v>0</v>
      </c>
      <c r="AL3">
        <f t="shared" ref="AL3:AL66" si="8">SUM(AI3:AK3)</f>
        <v>20608.145787993868</v>
      </c>
      <c r="AN3">
        <f t="shared" ref="AN3:AU34" si="9">AE3*$K3</f>
        <v>23592.336398548745</v>
      </c>
      <c r="AO3">
        <f t="shared" si="9"/>
        <v>-2359.2336398548746</v>
      </c>
      <c r="AP3">
        <f t="shared" si="9"/>
        <v>-624.95697070000006</v>
      </c>
      <c r="AQ3">
        <f t="shared" si="9"/>
        <v>0</v>
      </c>
      <c r="AR3">
        <f t="shared" si="9"/>
        <v>20608.145787993868</v>
      </c>
      <c r="AS3">
        <f t="shared" si="9"/>
        <v>0</v>
      </c>
      <c r="AT3">
        <f t="shared" si="9"/>
        <v>0</v>
      </c>
      <c r="AU3">
        <f t="shared" si="9"/>
        <v>20608.145787993868</v>
      </c>
      <c r="AW3">
        <v>0</v>
      </c>
      <c r="AX3">
        <f>IF(Z3&gt;0, (R3*SUMPRODUCT(K3:$K$98, X3:$X$98)-K3*$AZ$3)/Z3, 0)</f>
        <v>0</v>
      </c>
      <c r="AZ3">
        <f>C6*SUMPRODUCT(X4:X89, K4:K89)/1</f>
        <v>17492.99893772788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500000</v>
      </c>
      <c r="S4">
        <f t="shared" si="1"/>
        <v>1895.6369877726274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1874.2498861851309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-1874.2498861851309</v>
      </c>
      <c r="AK4">
        <f>G4*SUM(AB4, AE4:AF4)</f>
        <v>0</v>
      </c>
      <c r="AL4">
        <f t="shared" si="8"/>
        <v>-2515.3883861851309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-572.44508928571429</v>
      </c>
      <c r="AR4">
        <f t="shared" si="9"/>
        <v>-572.44508928571429</v>
      </c>
      <c r="AS4">
        <f t="shared" si="9"/>
        <v>-1673.4373983795811</v>
      </c>
      <c r="AT4">
        <f t="shared" si="9"/>
        <v>0</v>
      </c>
      <c r="AU4">
        <f t="shared" si="9"/>
        <v>-2245.8824876652952</v>
      </c>
      <c r="AW4">
        <v>1</v>
      </c>
      <c r="AX4">
        <f>IF(Z4&gt;0, (R4*SUMPRODUCT(K4:$K$98, X4:$X$98)-K4*$AZ$3)/Z4, 0)</f>
        <v>1895.6369877726274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500000</v>
      </c>
      <c r="S5">
        <f t="shared" si="1"/>
        <v>3043.6861701319426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1874.2498861851309</v>
      </c>
      <c r="AC5">
        <f t="shared" si="2"/>
        <v>2975.2421952789991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-658.87209778883141</v>
      </c>
      <c r="AI5">
        <f t="shared" si="6"/>
        <v>-671.09100780851168</v>
      </c>
      <c r="AJ5">
        <f t="shared" si="7"/>
        <v>-1100.9923090938682</v>
      </c>
      <c r="AK5">
        <f>G5*SUM(AB5, AE5:AF5)</f>
        <v>131.19749203295916</v>
      </c>
      <c r="AL5">
        <f t="shared" si="8"/>
        <v>-1640.8858248694207</v>
      </c>
      <c r="AN5">
        <f t="shared" si="9"/>
        <v>0</v>
      </c>
      <c r="AO5">
        <f t="shared" si="9"/>
        <v>0</v>
      </c>
      <c r="AP5">
        <f t="shared" si="9"/>
        <v>-9.7408402580359361</v>
      </c>
      <c r="AQ5">
        <f t="shared" si="9"/>
        <v>-525.24880244645351</v>
      </c>
      <c r="AR5">
        <f t="shared" si="9"/>
        <v>-534.98964270448948</v>
      </c>
      <c r="AS5">
        <f t="shared" si="9"/>
        <v>-877.70432804039228</v>
      </c>
      <c r="AT5">
        <f t="shared" si="9"/>
        <v>104.58983739872382</v>
      </c>
      <c r="AU5">
        <f t="shared" si="9"/>
        <v>-1308.1041333461581</v>
      </c>
      <c r="AW5">
        <v>2</v>
      </c>
      <c r="AX5">
        <f>IF(Z5&gt;0, (R5*SUMPRODUCT(K5:$K$98, X5:$X$98)-K5*$AZ$3)/Z5, 0)</f>
        <v>3043.6861701319426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500000</v>
      </c>
      <c r="S6">
        <f t="shared" si="1"/>
        <v>4081.4038579565949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2975.2421952789991</v>
      </c>
      <c r="AC6">
        <f t="shared" si="2"/>
        <v>3944.1339271000306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-685.34595533744653</v>
      </c>
      <c r="AI6">
        <f t="shared" si="6"/>
        <v>-697.42554260804661</v>
      </c>
      <c r="AJ6">
        <f t="shared" si="7"/>
        <v>-968.8917318210315</v>
      </c>
      <c r="AK6">
        <f>G6*SUM(AB6, AE6:AF6)</f>
        <v>208.26695366952995</v>
      </c>
      <c r="AL6">
        <f t="shared" si="8"/>
        <v>-1458.0503207595482</v>
      </c>
      <c r="AN6">
        <f t="shared" si="9"/>
        <v>0</v>
      </c>
      <c r="AO6">
        <f t="shared" si="9"/>
        <v>0</v>
      </c>
      <c r="AP6">
        <f t="shared" si="9"/>
        <v>-8.5980116209514215</v>
      </c>
      <c r="AQ6">
        <f t="shared" si="9"/>
        <v>-487.81571392800657</v>
      </c>
      <c r="AR6">
        <f t="shared" si="9"/>
        <v>-496.41372554895804</v>
      </c>
      <c r="AS6">
        <f t="shared" si="9"/>
        <v>-689.63799697993875</v>
      </c>
      <c r="AT6">
        <f t="shared" si="9"/>
        <v>148.2403038942422</v>
      </c>
      <c r="AU6">
        <f t="shared" si="9"/>
        <v>-1037.8114186346545</v>
      </c>
      <c r="AW6">
        <v>3</v>
      </c>
      <c r="AX6">
        <f>IF(Z6&gt;0, (R6*SUMPRODUCT(K6:$K$98, X6:$X$98)-K6*$AZ$3)/Z6, 0)</f>
        <v>4081.4038579565949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12.5</v>
      </c>
      <c r="R7">
        <f t="shared" si="0"/>
        <v>500000</v>
      </c>
      <c r="S7">
        <f t="shared" si="1"/>
        <v>5014.6752588687641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3944.1339271000306</v>
      </c>
      <c r="AC7">
        <f t="shared" si="2"/>
        <v>4790.3722616251362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-716.31421012818339</v>
      </c>
      <c r="AI7">
        <f t="shared" si="6"/>
        <v>-728.25509367082418</v>
      </c>
      <c r="AJ7">
        <f t="shared" si="7"/>
        <v>-846.23833452510553</v>
      </c>
      <c r="AK7">
        <f>G7*SUM(AB7, AE7:AF7)</f>
        <v>276.08937489700219</v>
      </c>
      <c r="AL7">
        <f t="shared" si="8"/>
        <v>-1298.4040532989275</v>
      </c>
      <c r="AN7">
        <f t="shared" si="9"/>
        <v>0</v>
      </c>
      <c r="AO7">
        <f t="shared" si="9"/>
        <v>0</v>
      </c>
      <c r="AP7">
        <f t="shared" si="9"/>
        <v>-7.588647363474978</v>
      </c>
      <c r="AQ7">
        <f t="shared" si="9"/>
        <v>-455.23063035473757</v>
      </c>
      <c r="AR7">
        <f t="shared" si="9"/>
        <v>-462.81927771821256</v>
      </c>
      <c r="AS7">
        <f t="shared" si="9"/>
        <v>-537.79976022989979</v>
      </c>
      <c r="AT7">
        <f t="shared" si="9"/>
        <v>175.45978900253388</v>
      </c>
      <c r="AU7">
        <f t="shared" si="9"/>
        <v>-825.15924894557838</v>
      </c>
      <c r="AW7">
        <v>4</v>
      </c>
      <c r="AX7">
        <f>IF(Z7&gt;0, (R7*SUMPRODUCT(K7:$K$98, X7:$X$98)-K7*$AZ$3)/Z7, 0)</f>
        <v>5014.6752588687641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12.5</v>
      </c>
      <c r="R8">
        <f t="shared" si="0"/>
        <v>500000</v>
      </c>
      <c r="S8">
        <f t="shared" si="1"/>
        <v>5852.705319835628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4790.3722616251362</v>
      </c>
      <c r="AC8">
        <f t="shared" si="2"/>
        <v>5526.2613173892478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-747.28819494828235</v>
      </c>
      <c r="AI8">
        <f t="shared" si="6"/>
        <v>-759.09098745062306</v>
      </c>
      <c r="AJ8">
        <f t="shared" si="7"/>
        <v>-735.88905576411162</v>
      </c>
      <c r="AK8">
        <f t="shared" ref="AK8:AK71" si="22">G8*SUM(AB8:AB8, AE8:AF8)</f>
        <v>335.32605831375957</v>
      </c>
      <c r="AL8">
        <f t="shared" si="8"/>
        <v>-1159.653984900975</v>
      </c>
      <c r="AN8">
        <f t="shared" si="9"/>
        <v>0</v>
      </c>
      <c r="AO8">
        <f t="shared" si="9"/>
        <v>0</v>
      </c>
      <c r="AP8">
        <f t="shared" si="9"/>
        <v>-6.6972214383022539</v>
      </c>
      <c r="AQ8">
        <f t="shared" si="9"/>
        <v>-424.03139077513151</v>
      </c>
      <c r="AR8">
        <f t="shared" si="9"/>
        <v>-430.72861221343373</v>
      </c>
      <c r="AS8">
        <f t="shared" si="9"/>
        <v>-417.56321306995886</v>
      </c>
      <c r="AT8">
        <f t="shared" si="9"/>
        <v>190.27301090948828</v>
      </c>
      <c r="AU8">
        <f t="shared" si="9"/>
        <v>-658.01881437390432</v>
      </c>
      <c r="AW8">
        <v>5</v>
      </c>
      <c r="AX8">
        <f>IF(Z8&gt;0, (R8*SUMPRODUCT(K8:$K$98, X8:$X$98)-K8*$AZ$3)/Z8, 0)</f>
        <v>5852.705319835628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500000</v>
      </c>
      <c r="S9">
        <f t="shared" si="1"/>
        <v>6606.92613430847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5526.2613173892478</v>
      </c>
      <c r="AC9">
        <f t="shared" si="2"/>
        <v>6165.7296463630882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-779.52062404579385</v>
      </c>
      <c r="AI9">
        <f t="shared" si="6"/>
        <v>-791.18590060751001</v>
      </c>
      <c r="AJ9">
        <f t="shared" si="7"/>
        <v>-639.46832897384047</v>
      </c>
      <c r="AK9">
        <f t="shared" si="22"/>
        <v>386.83829221724739</v>
      </c>
      <c r="AL9">
        <f t="shared" si="8"/>
        <v>-1043.8159373641033</v>
      </c>
      <c r="AN9">
        <f t="shared" si="9"/>
        <v>0</v>
      </c>
      <c r="AO9">
        <f t="shared" si="9"/>
        <v>0</v>
      </c>
      <c r="AP9">
        <f t="shared" si="9"/>
        <v>-5.9099921433057832</v>
      </c>
      <c r="AQ9">
        <f t="shared" si="9"/>
        <v>-394.92940774116528</v>
      </c>
      <c r="AR9">
        <f t="shared" si="9"/>
        <v>-400.83939988447111</v>
      </c>
      <c r="AS9">
        <f t="shared" si="9"/>
        <v>-323.97455646540459</v>
      </c>
      <c r="AT9">
        <f t="shared" si="9"/>
        <v>195.98431770034409</v>
      </c>
      <c r="AU9">
        <f t="shared" si="9"/>
        <v>-528.82963864953172</v>
      </c>
      <c r="AW9">
        <v>6</v>
      </c>
      <c r="AX9">
        <f>IF(Z9&gt;0, (R9*SUMPRODUCT(K9:$K$98, X9:$X$98)-K9*$AZ$3)/Z9, 0)</f>
        <v>6606.92613430847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500000</v>
      </c>
      <c r="S10">
        <f t="shared" si="1"/>
        <v>7286.8665875055867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6165.7296463630882</v>
      </c>
      <c r="AC10">
        <f t="shared" si="2"/>
        <v>6720.3535598263597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-817.14889025971775</v>
      </c>
      <c r="AI10">
        <f t="shared" si="6"/>
        <v>-828.67708533356029</v>
      </c>
      <c r="AJ10">
        <f t="shared" si="7"/>
        <v>-554.62391346327149</v>
      </c>
      <c r="AK10">
        <f t="shared" si="22"/>
        <v>431.60107524541621</v>
      </c>
      <c r="AL10">
        <f t="shared" si="8"/>
        <v>-951.6999235514154</v>
      </c>
      <c r="AN10">
        <f t="shared" si="9"/>
        <v>0</v>
      </c>
      <c r="AO10">
        <f t="shared" si="9"/>
        <v>0</v>
      </c>
      <c r="AP10">
        <f t="shared" si="9"/>
        <v>-5.2147699959033025</v>
      </c>
      <c r="AQ10">
        <f t="shared" si="9"/>
        <v>-369.63665932239667</v>
      </c>
      <c r="AR10">
        <f t="shared" si="9"/>
        <v>-374.85142931829995</v>
      </c>
      <c r="AS10">
        <f t="shared" si="9"/>
        <v>-250.883692062188</v>
      </c>
      <c r="AT10">
        <f t="shared" si="9"/>
        <v>195.23440772582356</v>
      </c>
      <c r="AU10">
        <f t="shared" si="9"/>
        <v>-430.50071365466431</v>
      </c>
      <c r="AW10">
        <v>7</v>
      </c>
      <c r="AX10">
        <f>IF(Z10&gt;0, (R10*SUMPRODUCT(K10:$K$98, X10:$X$98)-K10*$AZ$3)/Z10, 0)</f>
        <v>7286.8665875055867</v>
      </c>
    </row>
    <row r="11" spans="1:52" x14ac:dyDescent="0.25">
      <c r="A11" t="s">
        <v>33</v>
      </c>
      <c r="C11" s="12">
        <f>AU91</f>
        <v>932.67862376949131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500000</v>
      </c>
      <c r="S11">
        <f t="shared" si="1"/>
        <v>7898.9611705391462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6720.3535598263597</v>
      </c>
      <c r="AC11">
        <f t="shared" si="2"/>
        <v>7198.5323658650705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-853.29209846446327</v>
      </c>
      <c r="AI11">
        <f t="shared" si="6"/>
        <v>-864.68367928510577</v>
      </c>
      <c r="AJ11">
        <f t="shared" si="7"/>
        <v>-478.17880603871072</v>
      </c>
      <c r="AK11">
        <f t="shared" si="22"/>
        <v>470.42474918784524</v>
      </c>
      <c r="AL11">
        <f t="shared" si="8"/>
        <v>-872.43773613597136</v>
      </c>
      <c r="AN11">
        <f t="shared" si="9"/>
        <v>0</v>
      </c>
      <c r="AO11">
        <f t="shared" si="9"/>
        <v>0</v>
      </c>
      <c r="AP11">
        <f t="shared" si="9"/>
        <v>-4.6008684336289551</v>
      </c>
      <c r="AQ11">
        <f t="shared" si="9"/>
        <v>-344.63036713711716</v>
      </c>
      <c r="AR11">
        <f t="shared" si="9"/>
        <v>-349.23123557074615</v>
      </c>
      <c r="AS11">
        <f t="shared" si="9"/>
        <v>-193.12839973423516</v>
      </c>
      <c r="AT11">
        <f t="shared" si="9"/>
        <v>189.99666622337207</v>
      </c>
      <c r="AU11">
        <f t="shared" si="9"/>
        <v>-352.36296908160926</v>
      </c>
      <c r="AW11">
        <v>8</v>
      </c>
      <c r="AX11">
        <f>IF(Z11&gt;0, (R11*SUMPRODUCT(K11:$K$98, X11:$X$98)-K11*$AZ$3)/Z11, 0)</f>
        <v>7898.9611705391462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500000</v>
      </c>
      <c r="S12">
        <f t="shared" si="1"/>
        <v>8452.5580685768837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7198.5323658650705</v>
      </c>
      <c r="AC12">
        <f t="shared" si="2"/>
        <v>7610.8800928003693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-894.95858666506615</v>
      </c>
      <c r="AI12">
        <f t="shared" si="6"/>
        <v>-906.2138777128356</v>
      </c>
      <c r="AJ12">
        <f t="shared" si="7"/>
        <v>-412.34772693529885</v>
      </c>
      <c r="AK12">
        <f t="shared" si="22"/>
        <v>503.897265610555</v>
      </c>
      <c r="AL12">
        <f t="shared" si="8"/>
        <v>-814.66433903757957</v>
      </c>
      <c r="AN12">
        <f t="shared" si="9"/>
        <v>0</v>
      </c>
      <c r="AO12">
        <f t="shared" si="9"/>
        <v>0</v>
      </c>
      <c r="AP12">
        <f t="shared" si="9"/>
        <v>-4.058770785911082</v>
      </c>
      <c r="AQ12">
        <f t="shared" si="9"/>
        <v>-322.73103829476872</v>
      </c>
      <c r="AR12">
        <f t="shared" si="9"/>
        <v>-326.78980908067979</v>
      </c>
      <c r="AS12">
        <f t="shared" si="9"/>
        <v>-148.69672411123568</v>
      </c>
      <c r="AT12">
        <f t="shared" si="9"/>
        <v>181.7104055399719</v>
      </c>
      <c r="AU12">
        <f t="shared" si="9"/>
        <v>-293.77612765194363</v>
      </c>
      <c r="AW12">
        <v>9</v>
      </c>
      <c r="AX12">
        <f>IF(Z12&gt;0, (R12*SUMPRODUCT(K12:$K$98, X12:$X$98)-K12*$AZ$3)/Z12, 0)</f>
        <v>8452.5580685768837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12.5</v>
      </c>
      <c r="R13">
        <f t="shared" si="0"/>
        <v>500000</v>
      </c>
      <c r="S13">
        <f t="shared" si="1"/>
        <v>8952.9660024009263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7610.8800928003693</v>
      </c>
      <c r="AC13">
        <f t="shared" si="2"/>
        <v>7964.0223527845428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-939.47103994775955</v>
      </c>
      <c r="AI13">
        <f t="shared" si="6"/>
        <v>-950.59029130905265</v>
      </c>
      <c r="AJ13">
        <f t="shared" si="7"/>
        <v>-353.14225998417351</v>
      </c>
      <c r="AK13">
        <f t="shared" si="22"/>
        <v>532.76160649602593</v>
      </c>
      <c r="AL13">
        <f t="shared" si="8"/>
        <v>-770.97094479720022</v>
      </c>
      <c r="AN13">
        <f t="shared" si="9"/>
        <v>0</v>
      </c>
      <c r="AO13">
        <f t="shared" si="9"/>
        <v>0</v>
      </c>
      <c r="AP13">
        <f t="shared" si="9"/>
        <v>-3.5801013492610223</v>
      </c>
      <c r="AQ13">
        <f t="shared" si="9"/>
        <v>-302.48453141520724</v>
      </c>
      <c r="AR13">
        <f t="shared" si="9"/>
        <v>-306.06463276446829</v>
      </c>
      <c r="AS13">
        <f t="shared" si="9"/>
        <v>-113.70235642405738</v>
      </c>
      <c r="AT13">
        <f t="shared" si="9"/>
        <v>171.53497877478426</v>
      </c>
      <c r="AU13">
        <f t="shared" si="9"/>
        <v>-248.23201041374139</v>
      </c>
      <c r="AW13">
        <v>10</v>
      </c>
      <c r="AX13">
        <f>IF(Z13&gt;0, (R13*SUMPRODUCT(K13:$K$98, X13:$X$98)-K13*$AZ$3)/Z13, 0)</f>
        <v>8952.9660024009263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500000</v>
      </c>
      <c r="S14">
        <f t="shared" si="1"/>
        <v>9406.2600487552118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7964.0223527845428</v>
      </c>
      <c r="AC14">
        <f t="shared" si="2"/>
        <v>8264.9961234041075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-987.48114351403888</v>
      </c>
      <c r="AI14">
        <f t="shared" si="6"/>
        <v>-998.46451533313109</v>
      </c>
      <c r="AJ14">
        <f t="shared" si="7"/>
        <v>-300.97377061956468</v>
      </c>
      <c r="AK14">
        <f t="shared" si="22"/>
        <v>557.48156469491801</v>
      </c>
      <c r="AL14">
        <f t="shared" si="8"/>
        <v>-741.95672125777787</v>
      </c>
      <c r="AN14">
        <f t="shared" si="9"/>
        <v>0</v>
      </c>
      <c r="AO14">
        <f t="shared" si="9"/>
        <v>0</v>
      </c>
      <c r="AP14">
        <f t="shared" si="9"/>
        <v>-3.1574569404215844</v>
      </c>
      <c r="AQ14">
        <f t="shared" si="9"/>
        <v>-283.87723200847915</v>
      </c>
      <c r="AR14">
        <f t="shared" si="9"/>
        <v>-287.03468894890074</v>
      </c>
      <c r="AS14">
        <f t="shared" si="9"/>
        <v>-86.522767013649087</v>
      </c>
      <c r="AT14">
        <f t="shared" si="9"/>
        <v>160.26262832541806</v>
      </c>
      <c r="AU14">
        <f t="shared" si="9"/>
        <v>-213.29482763713179</v>
      </c>
      <c r="AW14">
        <v>11</v>
      </c>
      <c r="AX14">
        <f>IF(Z14&gt;0, (R14*SUMPRODUCT(K14:$K$98, X14:$X$98)-K14*$AZ$3)/Z14, 0)</f>
        <v>9406.2600487552118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500000</v>
      </c>
      <c r="S15">
        <f t="shared" si="1"/>
        <v>9817.75096202432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8264.9961234041075</v>
      </c>
      <c r="AC15">
        <f t="shared" si="2"/>
        <v>8519.9209467838155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-1037.6197844886656</v>
      </c>
      <c r="AI15">
        <f t="shared" si="6"/>
        <v>-1048.4673820949547</v>
      </c>
      <c r="AJ15">
        <f t="shared" si="7"/>
        <v>-254.92482337970796</v>
      </c>
      <c r="AK15">
        <f t="shared" si="22"/>
        <v>578.54972863828755</v>
      </c>
      <c r="AL15">
        <f t="shared" si="8"/>
        <v>-724.84247683637511</v>
      </c>
      <c r="AN15">
        <f t="shared" si="9"/>
        <v>0</v>
      </c>
      <c r="AO15">
        <f t="shared" si="9"/>
        <v>0</v>
      </c>
      <c r="AP15">
        <f t="shared" si="9"/>
        <v>-2.7843081238284388</v>
      </c>
      <c r="AQ15">
        <f t="shared" si="9"/>
        <v>-266.33115462560278</v>
      </c>
      <c r="AR15">
        <f t="shared" si="9"/>
        <v>-269.11546274943123</v>
      </c>
      <c r="AS15">
        <f t="shared" si="9"/>
        <v>-65.432852735073425</v>
      </c>
      <c r="AT15">
        <f t="shared" si="9"/>
        <v>148.49930537176206</v>
      </c>
      <c r="AU15">
        <f t="shared" si="9"/>
        <v>-186.04901011274259</v>
      </c>
      <c r="AW15">
        <v>12</v>
      </c>
      <c r="AX15">
        <f>IF(Z15&gt;0, (R15*SUMPRODUCT(K15:$K$98, X15:$X$98)-K15*$AZ$3)/Z15, 0)</f>
        <v>9817.75096202432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12.5</v>
      </c>
      <c r="R16">
        <f t="shared" si="0"/>
        <v>500000</v>
      </c>
      <c r="S16">
        <f t="shared" si="1"/>
        <v>10192.907768080964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8519.9209467838155</v>
      </c>
      <c r="AC16">
        <f t="shared" si="2"/>
        <v>8734.6630558976649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-1097.1867684466765</v>
      </c>
      <c r="AI16">
        <f t="shared" si="6"/>
        <v>-1107.8984604076916</v>
      </c>
      <c r="AJ16">
        <f t="shared" si="7"/>
        <v>-214.74210911384944</v>
      </c>
      <c r="AK16">
        <f t="shared" si="22"/>
        <v>596.39446627486711</v>
      </c>
      <c r="AL16">
        <f t="shared" si="8"/>
        <v>-726.2461032466739</v>
      </c>
      <c r="AN16">
        <f t="shared" si="9"/>
        <v>0</v>
      </c>
      <c r="AO16">
        <f t="shared" si="9"/>
        <v>0</v>
      </c>
      <c r="AP16">
        <f t="shared" si="9"/>
        <v>-2.45484333008564</v>
      </c>
      <c r="AQ16">
        <f t="shared" si="9"/>
        <v>-251.44688907991227</v>
      </c>
      <c r="AR16">
        <f t="shared" si="9"/>
        <v>-253.90173240999789</v>
      </c>
      <c r="AS16">
        <f t="shared" si="9"/>
        <v>-49.21334894293409</v>
      </c>
      <c r="AT16">
        <f t="shared" si="9"/>
        <v>136.67821880644394</v>
      </c>
      <c r="AU16">
        <f t="shared" si="9"/>
        <v>-166.43686254648804</v>
      </c>
      <c r="AW16">
        <v>13</v>
      </c>
      <c r="AX16">
        <f>IF(Z16&gt;0, (R16*SUMPRODUCT(K16:$K$98, X16:$X$98)-K16*$AZ$3)/Z16, 0)</f>
        <v>10192.907768080964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12.5</v>
      </c>
      <c r="R17">
        <f t="shared" si="0"/>
        <v>500000</v>
      </c>
      <c r="S17">
        <f t="shared" si="1"/>
        <v>10534.721261163997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8734.6630558976649</v>
      </c>
      <c r="AC17">
        <f t="shared" si="2"/>
        <v>8912.7458665851227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-1165.3609597238171</v>
      </c>
      <c r="AI17">
        <f t="shared" si="6"/>
        <v>-1175.9364007412289</v>
      </c>
      <c r="AJ17">
        <f t="shared" si="7"/>
        <v>-178.08281068745782</v>
      </c>
      <c r="AK17">
        <f t="shared" si="22"/>
        <v>611.42641391283655</v>
      </c>
      <c r="AL17">
        <f t="shared" si="8"/>
        <v>-742.59279751585018</v>
      </c>
      <c r="AN17">
        <f t="shared" si="9"/>
        <v>0</v>
      </c>
      <c r="AO17">
        <f t="shared" si="9"/>
        <v>0</v>
      </c>
      <c r="AP17">
        <f t="shared" si="9"/>
        <v>-2.1639447593133418</v>
      </c>
      <c r="AQ17">
        <f t="shared" si="9"/>
        <v>-238.4559412085766</v>
      </c>
      <c r="AR17">
        <f t="shared" si="9"/>
        <v>-240.61988596788996</v>
      </c>
      <c r="AS17">
        <f t="shared" si="9"/>
        <v>-36.439271352980988</v>
      </c>
      <c r="AT17">
        <f t="shared" si="9"/>
        <v>125.1099582432583</v>
      </c>
      <c r="AU17">
        <f t="shared" si="9"/>
        <v>-151.94919907761263</v>
      </c>
      <c r="AW17">
        <v>14</v>
      </c>
      <c r="AX17">
        <f>IF(Z17&gt;0, (R17*SUMPRODUCT(K17:$K$98, X17:$X$98)-K17*$AZ$3)/Z17, 0)</f>
        <v>10534.721261163997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500000</v>
      </c>
      <c r="S18">
        <f t="shared" si="1"/>
        <v>10860.833601949704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8912.7458665851227</v>
      </c>
      <c r="AC18">
        <f t="shared" si="2"/>
        <v>9057.7985858831253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-1793.7546972212269</v>
      </c>
      <c r="AI18">
        <f t="shared" si="6"/>
        <v>-1804.1795399610342</v>
      </c>
      <c r="AJ18">
        <f t="shared" si="7"/>
        <v>-145.05271929800256</v>
      </c>
      <c r="AK18">
        <f t="shared" si="22"/>
        <v>623.89221066095865</v>
      </c>
      <c r="AL18">
        <f t="shared" si="8"/>
        <v>-1325.3400485980781</v>
      </c>
      <c r="AN18">
        <f t="shared" si="9"/>
        <v>0</v>
      </c>
      <c r="AO18">
        <f t="shared" si="9"/>
        <v>0</v>
      </c>
      <c r="AP18">
        <f t="shared" si="9"/>
        <v>-1.904579792830001</v>
      </c>
      <c r="AQ18">
        <f t="shared" si="9"/>
        <v>-327.71227680741401</v>
      </c>
      <c r="AR18">
        <f t="shared" si="9"/>
        <v>-329.61685660024398</v>
      </c>
      <c r="AS18">
        <f t="shared" si="9"/>
        <v>-26.50058950195044</v>
      </c>
      <c r="AT18">
        <f t="shared" si="9"/>
        <v>113.98277431961337</v>
      </c>
      <c r="AU18">
        <f t="shared" si="9"/>
        <v>-242.13467178258105</v>
      </c>
      <c r="AW18">
        <v>15</v>
      </c>
      <c r="AX18">
        <f>IF(Z18&gt;0, (R18*SUMPRODUCT(K18:$K$98, X18:$X$98)-K18*$AZ$3)/Z18, 0)</f>
        <v>10860.833601949704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500000</v>
      </c>
      <c r="S19">
        <f t="shared" si="1"/>
        <v>11054.339698107693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9057.7985858831253</v>
      </c>
      <c r="AC19">
        <f t="shared" si="2"/>
        <v>9072.5047559565865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-2464.356930835268</v>
      </c>
      <c r="AI19">
        <f t="shared" si="6"/>
        <v>-2474.6159162244062</v>
      </c>
      <c r="AJ19">
        <f t="shared" si="7"/>
        <v>-14.70617007346118</v>
      </c>
      <c r="AK19">
        <f t="shared" si="22"/>
        <v>634.04590101181884</v>
      </c>
      <c r="AL19">
        <f t="shared" si="8"/>
        <v>-1855.2761852860485</v>
      </c>
      <c r="AN19">
        <f t="shared" si="9"/>
        <v>0</v>
      </c>
      <c r="AO19">
        <f t="shared" si="9"/>
        <v>0</v>
      </c>
      <c r="AP19">
        <f t="shared" si="9"/>
        <v>-1.6734627454996411</v>
      </c>
      <c r="AQ19">
        <f t="shared" si="9"/>
        <v>-401.98999793225039</v>
      </c>
      <c r="AR19">
        <f t="shared" si="9"/>
        <v>-403.66346067775004</v>
      </c>
      <c r="AS19">
        <f t="shared" si="9"/>
        <v>-2.3988949017292973</v>
      </c>
      <c r="AT19">
        <f t="shared" si="9"/>
        <v>103.42662105781241</v>
      </c>
      <c r="AU19">
        <f t="shared" si="9"/>
        <v>-302.6357345216669</v>
      </c>
      <c r="AW19">
        <v>16</v>
      </c>
      <c r="AX19">
        <f>IF(Z19&gt;0, (R19*SUMPRODUCT(K19:$K$98, X19:$X$98)-K19*$AZ$3)/Z19, 0)</f>
        <v>11054.339698107693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500000</v>
      </c>
      <c r="S20">
        <f t="shared" si="1"/>
        <v>11134.149735408124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9072.5047559565865</v>
      </c>
      <c r="AC20">
        <f t="shared" si="2"/>
        <v>8976.2455141679729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-3160.5816529350514</v>
      </c>
      <c r="AI20">
        <f t="shared" si="6"/>
        <v>-3170.6590339289746</v>
      </c>
      <c r="AJ20">
        <f t="shared" si="7"/>
        <v>96.259241788613508</v>
      </c>
      <c r="AK20">
        <f t="shared" si="22"/>
        <v>635.07533291696109</v>
      </c>
      <c r="AL20">
        <f t="shared" si="8"/>
        <v>-2439.3244592234</v>
      </c>
      <c r="AN20">
        <f t="shared" si="9"/>
        <v>0</v>
      </c>
      <c r="AO20">
        <f t="shared" si="9"/>
        <v>0</v>
      </c>
      <c r="AP20">
        <f t="shared" si="9"/>
        <v>-1.467713513173402</v>
      </c>
      <c r="AQ20">
        <f t="shared" si="9"/>
        <v>-460.32083180122527</v>
      </c>
      <c r="AR20">
        <f t="shared" si="9"/>
        <v>-461.78854531439862</v>
      </c>
      <c r="AS20">
        <f t="shared" si="9"/>
        <v>14.019613828847467</v>
      </c>
      <c r="AT20">
        <f t="shared" si="9"/>
        <v>92.495128304404858</v>
      </c>
      <c r="AU20">
        <f t="shared" si="9"/>
        <v>-355.27380318114632</v>
      </c>
      <c r="AW20">
        <v>17</v>
      </c>
      <c r="AX20">
        <f>IF(Z20&gt;0, (R20*SUMPRODUCT(K20:$K$98, X20:$X$98)-K20*$AZ$3)/Z20, 0)</f>
        <v>11134.149735408124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500000</v>
      </c>
      <c r="S21">
        <f t="shared" si="1"/>
        <v>11121.580879458648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8976.2455141679729</v>
      </c>
      <c r="AC21">
        <f t="shared" si="2"/>
        <v>8788.8985717807118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-3936.1726138453323</v>
      </c>
      <c r="AI21">
        <f t="shared" si="6"/>
        <v>-3946.0508167139706</v>
      </c>
      <c r="AJ21">
        <f t="shared" si="7"/>
        <v>187.34694238726115</v>
      </c>
      <c r="AK21">
        <f t="shared" si="22"/>
        <v>628.33718599175813</v>
      </c>
      <c r="AL21">
        <f t="shared" si="8"/>
        <v>-3130.3666883349515</v>
      </c>
      <c r="AN21">
        <f t="shared" si="9"/>
        <v>0</v>
      </c>
      <c r="AO21">
        <f t="shared" si="9"/>
        <v>0</v>
      </c>
      <c r="AP21">
        <f t="shared" si="9"/>
        <v>-1.2845574521323981</v>
      </c>
      <c r="AQ21">
        <f t="shared" si="9"/>
        <v>-511.85827333505557</v>
      </c>
      <c r="AR21">
        <f t="shared" si="9"/>
        <v>-513.14283078718802</v>
      </c>
      <c r="AS21">
        <f t="shared" si="9"/>
        <v>24.362519597753018</v>
      </c>
      <c r="AT21">
        <f t="shared" si="9"/>
        <v>81.708710121772796</v>
      </c>
      <c r="AU21">
        <f t="shared" si="9"/>
        <v>-407.07160106766219</v>
      </c>
      <c r="AW21">
        <v>18</v>
      </c>
      <c r="AX21">
        <f>IF(Z21&gt;0, (R21*SUMPRODUCT(K21:$K$98, X21:$X$98)-K21*$AZ$3)/Z21, 0)</f>
        <v>11121.580879458648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12.5</v>
      </c>
      <c r="R22">
        <f t="shared" si="0"/>
        <v>500000</v>
      </c>
      <c r="S22">
        <f t="shared" si="1"/>
        <v>11026.10313756038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8788.8985717807118</v>
      </c>
      <c r="AC22">
        <f t="shared" si="2"/>
        <v>8520.7669854224059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-4786.153268022772</v>
      </c>
      <c r="AI22">
        <f t="shared" si="6"/>
        <v>-4795.813035031023</v>
      </c>
      <c r="AJ22">
        <f t="shared" si="7"/>
        <v>268.13158635830587</v>
      </c>
      <c r="AK22">
        <f t="shared" si="22"/>
        <v>615.2229000246499</v>
      </c>
      <c r="AL22">
        <f t="shared" si="8"/>
        <v>-3912.4585486480673</v>
      </c>
      <c r="AN22">
        <f t="shared" si="9"/>
        <v>0</v>
      </c>
      <c r="AO22">
        <f t="shared" si="9"/>
        <v>0</v>
      </c>
      <c r="AP22">
        <f t="shared" si="9"/>
        <v>-1.1215644128399802</v>
      </c>
      <c r="AQ22">
        <f t="shared" si="9"/>
        <v>-555.70482965343967</v>
      </c>
      <c r="AR22">
        <f t="shared" si="9"/>
        <v>-556.82639406627959</v>
      </c>
      <c r="AS22">
        <f t="shared" si="9"/>
        <v>31.131894274565042</v>
      </c>
      <c r="AT22">
        <f t="shared" si="9"/>
        <v>71.431547991008998</v>
      </c>
      <c r="AU22">
        <f t="shared" si="9"/>
        <v>-454.26295180070559</v>
      </c>
      <c r="AW22">
        <v>19</v>
      </c>
      <c r="AX22">
        <f>IF(Z22&gt;0, (R22*SUMPRODUCT(K22:$K$98, X22:$X$98)-K22*$AZ$3)/Z22, 0)</f>
        <v>11026.10313756038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12.5</v>
      </c>
      <c r="R23">
        <f t="shared" si="0"/>
        <v>500000</v>
      </c>
      <c r="S23">
        <f t="shared" si="1"/>
        <v>10856.90711876052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8520.7669854224059</v>
      </c>
      <c r="AC23">
        <f t="shared" si="2"/>
        <v>8182.6752691410666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-5684.8617542122684</v>
      </c>
      <c r="AI23">
        <f t="shared" si="6"/>
        <v>-5694.2828020065817</v>
      </c>
      <c r="AJ23">
        <f t="shared" si="7"/>
        <v>338.09171628133936</v>
      </c>
      <c r="AK23">
        <f t="shared" si="22"/>
        <v>596.45368897956848</v>
      </c>
      <c r="AL23">
        <f t="shared" si="8"/>
        <v>-4759.7373967456742</v>
      </c>
      <c r="AN23">
        <f t="shared" si="9"/>
        <v>0</v>
      </c>
      <c r="AO23">
        <f t="shared" si="9"/>
        <v>0</v>
      </c>
      <c r="AP23">
        <f t="shared" si="9"/>
        <v>-0.97664954850701535</v>
      </c>
      <c r="AQ23">
        <f t="shared" si="9"/>
        <v>-589.33122799011301</v>
      </c>
      <c r="AR23">
        <f t="shared" si="9"/>
        <v>-590.30787753862</v>
      </c>
      <c r="AS23">
        <f t="shared" si="9"/>
        <v>35.048874527464335</v>
      </c>
      <c r="AT23">
        <f t="shared" si="9"/>
        <v>61.832424456954868</v>
      </c>
      <c r="AU23">
        <f t="shared" si="9"/>
        <v>-493.42657855420083</v>
      </c>
      <c r="AW23">
        <v>20</v>
      </c>
      <c r="AX23">
        <f>IF(Z23&gt;0, (R23*SUMPRODUCT(K23:$K$98, X23:$X$98)-K23*$AZ$3)/Z23, 0)</f>
        <v>10856.90711876052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500000</v>
      </c>
      <c r="S24">
        <f t="shared" si="1"/>
        <v>10626.763283070331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8182.6752691410666</v>
      </c>
      <c r="AC24">
        <f t="shared" si="2"/>
        <v>7787.6414638046153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-6657.0563250720861</v>
      </c>
      <c r="AI24">
        <f t="shared" si="6"/>
        <v>-6666.2167359803298</v>
      </c>
      <c r="AJ24">
        <f t="shared" si="7"/>
        <v>395.03380533645122</v>
      </c>
      <c r="AK24">
        <f t="shared" si="22"/>
        <v>572.78726883987474</v>
      </c>
      <c r="AL24">
        <f t="shared" si="8"/>
        <v>-5698.3956618040038</v>
      </c>
      <c r="AN24">
        <f t="shared" si="9"/>
        <v>0</v>
      </c>
      <c r="AO24">
        <f t="shared" si="9"/>
        <v>0</v>
      </c>
      <c r="AP24">
        <f t="shared" si="9"/>
        <v>-0.84788407648878672</v>
      </c>
      <c r="AQ24">
        <f t="shared" si="9"/>
        <v>-616.17454837514128</v>
      </c>
      <c r="AR24">
        <f t="shared" si="9"/>
        <v>-617.02243245163015</v>
      </c>
      <c r="AS24">
        <f t="shared" si="9"/>
        <v>36.564175622093082</v>
      </c>
      <c r="AT24">
        <f t="shared" si="9"/>
        <v>53.016967178600318</v>
      </c>
      <c r="AU24">
        <f t="shared" si="9"/>
        <v>-527.44128965093671</v>
      </c>
      <c r="AW24">
        <v>21</v>
      </c>
      <c r="AX24">
        <f>IF(Z24&gt;0, (R24*SUMPRODUCT(K24:$K$98, X24:$X$98)-K24*$AZ$3)/Z24, 0)</f>
        <v>10626.763283070331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500000</v>
      </c>
      <c r="S25">
        <f t="shared" si="1"/>
        <v>10343.432249001517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7787.6414638046153</v>
      </c>
      <c r="AC25">
        <f t="shared" si="2"/>
        <v>7344.94675708453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-7698.6214824043718</v>
      </c>
      <c r="AI25">
        <f t="shared" si="6"/>
        <v>-7707.4978236664729</v>
      </c>
      <c r="AJ25">
        <f t="shared" si="7"/>
        <v>442.69470672008538</v>
      </c>
      <c r="AK25">
        <f t="shared" si="22"/>
        <v>545.13490246632307</v>
      </c>
      <c r="AL25">
        <f t="shared" si="8"/>
        <v>-6719.6682144800643</v>
      </c>
      <c r="AN25">
        <f t="shared" si="9"/>
        <v>0</v>
      </c>
      <c r="AO25">
        <f t="shared" si="9"/>
        <v>0</v>
      </c>
      <c r="AP25">
        <f t="shared" si="9"/>
        <v>-0.73356312531427603</v>
      </c>
      <c r="AQ25">
        <f t="shared" si="9"/>
        <v>-636.23340613963205</v>
      </c>
      <c r="AR25">
        <f t="shared" si="9"/>
        <v>-636.96696926494633</v>
      </c>
      <c r="AS25">
        <f t="shared" si="9"/>
        <v>36.585401916466282</v>
      </c>
      <c r="AT25">
        <f t="shared" si="9"/>
        <v>45.051316861655174</v>
      </c>
      <c r="AU25">
        <f t="shared" si="9"/>
        <v>-555.33025048682487</v>
      </c>
      <c r="AW25">
        <v>22</v>
      </c>
      <c r="AX25">
        <f>IF(Z25&gt;0, (R25*SUMPRODUCT(K25:$K$98, X25:$X$98)-K25*$AZ$3)/Z25, 0)</f>
        <v>10343.432249001517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500000</v>
      </c>
      <c r="S26">
        <f t="shared" si="1"/>
        <v>10010.960774267243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7344.94675708453</v>
      </c>
      <c r="AC26">
        <f t="shared" si="2"/>
        <v>6863.6060667083357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-8698.550987050161</v>
      </c>
      <c r="AI26">
        <f t="shared" si="6"/>
        <v>-8707.1211011249652</v>
      </c>
      <c r="AJ26">
        <f t="shared" si="7"/>
        <v>481.34069037619429</v>
      </c>
      <c r="AK26">
        <f t="shared" si="22"/>
        <v>514.14627299591712</v>
      </c>
      <c r="AL26">
        <f t="shared" si="8"/>
        <v>-7711.6341377528552</v>
      </c>
      <c r="AN26">
        <f t="shared" si="9"/>
        <v>0</v>
      </c>
      <c r="AO26">
        <f t="shared" si="9"/>
        <v>0</v>
      </c>
      <c r="AP26">
        <f t="shared" si="9"/>
        <v>-0.63237119803104691</v>
      </c>
      <c r="AQ26">
        <f t="shared" si="9"/>
        <v>-641.84829522717064</v>
      </c>
      <c r="AR26">
        <f t="shared" si="9"/>
        <v>-642.48066642520178</v>
      </c>
      <c r="AS26">
        <f t="shared" si="9"/>
        <v>35.51714555692908</v>
      </c>
      <c r="AT26">
        <f t="shared" si="9"/>
        <v>37.937802435270122</v>
      </c>
      <c r="AU26">
        <f t="shared" si="9"/>
        <v>-569.02571843300268</v>
      </c>
      <c r="AW26">
        <v>23</v>
      </c>
      <c r="AX26">
        <f>IF(Z26&gt;0, (R26*SUMPRODUCT(K26:$K$98, X26:$X$98)-K26*$AZ$3)/Z26, 0)</f>
        <v>10010.960774267243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500000</v>
      </c>
      <c r="S27">
        <f t="shared" si="1"/>
        <v>9645.2650604417686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6863.6060667083357</v>
      </c>
      <c r="AC27">
        <f t="shared" si="2"/>
        <v>6360.0548391270941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-9678.2250254117971</v>
      </c>
      <c r="AI27">
        <f t="shared" si="6"/>
        <v>-9686.467482720218</v>
      </c>
      <c r="AJ27">
        <f t="shared" si="7"/>
        <v>503.55122758124162</v>
      </c>
      <c r="AK27">
        <f t="shared" si="22"/>
        <v>480.45242466958354</v>
      </c>
      <c r="AL27">
        <f t="shared" si="8"/>
        <v>-8702.4638304693926</v>
      </c>
      <c r="AN27">
        <f t="shared" si="9"/>
        <v>0</v>
      </c>
      <c r="AO27">
        <f t="shared" si="9"/>
        <v>0</v>
      </c>
      <c r="AP27">
        <f t="shared" si="9"/>
        <v>-0.54303042415671565</v>
      </c>
      <c r="AQ27">
        <f t="shared" si="9"/>
        <v>-637.62182125767004</v>
      </c>
      <c r="AR27">
        <f t="shared" si="9"/>
        <v>-638.1648516818268</v>
      </c>
      <c r="AS27">
        <f t="shared" si="9"/>
        <v>33.175014011748026</v>
      </c>
      <c r="AT27">
        <f t="shared" si="9"/>
        <v>31.653216291325965</v>
      </c>
      <c r="AU27">
        <f t="shared" si="9"/>
        <v>-573.33662137875274</v>
      </c>
      <c r="AW27">
        <v>24</v>
      </c>
      <c r="AX27">
        <f>IF(Z27&gt;0, (R27*SUMPRODUCT(K27:$K$98, X27:$X$98)-K27*$AZ$3)/Z27, 0)</f>
        <v>9645.2650604417686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500000</v>
      </c>
      <c r="S28">
        <f t="shared" si="1"/>
        <v>9257.5661466297406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6360.0548391270941</v>
      </c>
      <c r="AC28">
        <f t="shared" si="2"/>
        <v>5845.9125425532893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-10664.297656765115</v>
      </c>
      <c r="AI28">
        <f t="shared" si="6"/>
        <v>-10672.191082059031</v>
      </c>
      <c r="AJ28">
        <f t="shared" si="7"/>
        <v>514.14229657380474</v>
      </c>
      <c r="AK28">
        <f t="shared" si="22"/>
        <v>445.20383873889665</v>
      </c>
      <c r="AL28">
        <f t="shared" si="8"/>
        <v>-9712.8449467463288</v>
      </c>
      <c r="AN28">
        <f t="shared" si="9"/>
        <v>0</v>
      </c>
      <c r="AO28">
        <f t="shared" si="9"/>
        <v>0</v>
      </c>
      <c r="AP28">
        <f t="shared" si="9"/>
        <v>-0.46431737581138743</v>
      </c>
      <c r="AQ28">
        <f t="shared" si="9"/>
        <v>-627.30925022837459</v>
      </c>
      <c r="AR28">
        <f t="shared" si="9"/>
        <v>-627.77356760418604</v>
      </c>
      <c r="AS28">
        <f t="shared" si="9"/>
        <v>30.243549922840629</v>
      </c>
      <c r="AT28">
        <f t="shared" si="9"/>
        <v>26.188361884378217</v>
      </c>
      <c r="AU28">
        <f t="shared" si="9"/>
        <v>-571.34165579696707</v>
      </c>
      <c r="AW28">
        <v>25</v>
      </c>
      <c r="AX28">
        <f>IF(Z28&gt;0, (R28*SUMPRODUCT(K28:$K$98, X28:$X$98)-K28*$AZ$3)/Z28, 0)</f>
        <v>9257.5661466297406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500000</v>
      </c>
      <c r="S29">
        <f t="shared" si="1"/>
        <v>8857.4019183469663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5845.9125425532893</v>
      </c>
      <c r="AC29">
        <f t="shared" si="2"/>
        <v>5328.8528679355095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-11766.100768988546</v>
      </c>
      <c r="AI29">
        <f t="shared" si="6"/>
        <v>-11773.6211075103</v>
      </c>
      <c r="AJ29">
        <f t="shared" si="7"/>
        <v>517.05967461777982</v>
      </c>
      <c r="AK29">
        <f t="shared" si="22"/>
        <v>409.2138779787303</v>
      </c>
      <c r="AL29">
        <f t="shared" si="8"/>
        <v>-10847.347554913789</v>
      </c>
      <c r="AN29">
        <f t="shared" si="9"/>
        <v>0</v>
      </c>
      <c r="AO29">
        <f t="shared" si="9"/>
        <v>0</v>
      </c>
      <c r="AP29">
        <f t="shared" si="9"/>
        <v>-0.39497426628732185</v>
      </c>
      <c r="AQ29">
        <f t="shared" si="9"/>
        <v>-617.96513612403623</v>
      </c>
      <c r="AR29">
        <f t="shared" si="9"/>
        <v>-618.3601103903236</v>
      </c>
      <c r="AS29">
        <f t="shared" si="9"/>
        <v>27.15639263022338</v>
      </c>
      <c r="AT29">
        <f t="shared" si="9"/>
        <v>21.492244098017295</v>
      </c>
      <c r="AU29">
        <f t="shared" si="9"/>
        <v>-569.71147366208288</v>
      </c>
      <c r="AW29">
        <v>26</v>
      </c>
      <c r="AX29">
        <f>IF(Z29&gt;0, (R29*SUMPRODUCT(K29:$K$98, X29:$X$98)-K29*$AZ$3)/Z29, 0)</f>
        <v>8857.4019183469663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500000</v>
      </c>
      <c r="S30">
        <f t="shared" si="1"/>
        <v>8436.9028197166481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5328.8528679355095</v>
      </c>
      <c r="AC30">
        <f t="shared" si="2"/>
        <v>4809.3248528923623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-12788.204501537208</v>
      </c>
      <c r="AI30">
        <f t="shared" si="6"/>
        <v>-12795.329931561206</v>
      </c>
      <c r="AJ30">
        <f t="shared" si="7"/>
        <v>519.52801504314721</v>
      </c>
      <c r="AK30">
        <f t="shared" si="22"/>
        <v>373.0197007554857</v>
      </c>
      <c r="AL30">
        <f t="shared" si="8"/>
        <v>-11902.782215762574</v>
      </c>
      <c r="AN30">
        <f t="shared" si="9"/>
        <v>0</v>
      </c>
      <c r="AO30">
        <f t="shared" si="9"/>
        <v>0</v>
      </c>
      <c r="AP30">
        <f t="shared" si="9"/>
        <v>-0.33413692173007936</v>
      </c>
      <c r="AQ30">
        <f t="shared" si="9"/>
        <v>-599.68468881284525</v>
      </c>
      <c r="AR30">
        <f t="shared" si="9"/>
        <v>-600.01882573457533</v>
      </c>
      <c r="AS30">
        <f t="shared" si="9"/>
        <v>24.362528452939163</v>
      </c>
      <c r="AT30">
        <f t="shared" si="9"/>
        <v>17.492229119555049</v>
      </c>
      <c r="AU30">
        <f t="shared" si="9"/>
        <v>-558.16406816208121</v>
      </c>
      <c r="AW30">
        <v>27</v>
      </c>
      <c r="AX30">
        <f>IF(Z30&gt;0, (R30*SUMPRODUCT(K30:$K$98, X30:$X$98)-K30*$AZ$3)/Z30, 0)</f>
        <v>8436.9028197166481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500000</v>
      </c>
      <c r="S31">
        <f t="shared" si="1"/>
        <v>8001.0347307289467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4809.3248528923623</v>
      </c>
      <c r="AC31">
        <f t="shared" si="2"/>
        <v>4297.5304507588817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-13606.11180704915</v>
      </c>
      <c r="AI31">
        <f t="shared" si="6"/>
        <v>-13612.825829977732</v>
      </c>
      <c r="AJ31">
        <f t="shared" si="7"/>
        <v>511.79440213348062</v>
      </c>
      <c r="AK31">
        <f t="shared" si="22"/>
        <v>336.6527397024654</v>
      </c>
      <c r="AL31">
        <f t="shared" si="8"/>
        <v>-12764.378688141785</v>
      </c>
      <c r="AN31">
        <f t="shared" si="9"/>
        <v>0</v>
      </c>
      <c r="AO31">
        <f t="shared" si="9"/>
        <v>0</v>
      </c>
      <c r="AP31">
        <f t="shared" si="9"/>
        <v>-0.2811112234411815</v>
      </c>
      <c r="AQ31">
        <f t="shared" si="9"/>
        <v>-569.67793780911893</v>
      </c>
      <c r="AR31">
        <f t="shared" si="9"/>
        <v>-569.95904903256007</v>
      </c>
      <c r="AS31">
        <f t="shared" si="9"/>
        <v>21.42845683794835</v>
      </c>
      <c r="AT31">
        <f t="shared" si="9"/>
        <v>14.095403685579736</v>
      </c>
      <c r="AU31">
        <f t="shared" si="9"/>
        <v>-534.43518850903195</v>
      </c>
      <c r="AW31">
        <v>28</v>
      </c>
      <c r="AX31">
        <f>IF(Z31&gt;0, (R31*SUMPRODUCT(K31:$K$98, X31:$X$98)-K31*$AZ$3)/Z31, 0)</f>
        <v>8001.0347307289467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500000</v>
      </c>
      <c r="S32">
        <f t="shared" si="1"/>
        <v>7566.9242572764833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4297.5304507588817</v>
      </c>
      <c r="AC32">
        <f t="shared" si="2"/>
        <v>3806.3259831991941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-14364.53200896881</v>
      </c>
      <c r="AI32">
        <f t="shared" si="6"/>
        <v>-14370.819778367881</v>
      </c>
      <c r="AJ32">
        <f t="shared" si="7"/>
        <v>491.2044675596876</v>
      </c>
      <c r="AK32">
        <f t="shared" si="22"/>
        <v>300.82713155312177</v>
      </c>
      <c r="AL32">
        <f t="shared" si="8"/>
        <v>-13578.788179255071</v>
      </c>
      <c r="AN32">
        <f t="shared" si="9"/>
        <v>0</v>
      </c>
      <c r="AO32">
        <f t="shared" si="9"/>
        <v>0</v>
      </c>
      <c r="AP32">
        <f t="shared" si="9"/>
        <v>-0.23505741098185384</v>
      </c>
      <c r="AQ32">
        <f t="shared" si="9"/>
        <v>-536.99324668190411</v>
      </c>
      <c r="AR32">
        <f t="shared" si="9"/>
        <v>-537.22830409288599</v>
      </c>
      <c r="AS32">
        <f t="shared" si="9"/>
        <v>18.362831567004058</v>
      </c>
      <c r="AT32">
        <f t="shared" si="9"/>
        <v>11.245903309752993</v>
      </c>
      <c r="AU32">
        <f t="shared" si="9"/>
        <v>-507.61956921612892</v>
      </c>
      <c r="AW32">
        <v>29</v>
      </c>
      <c r="AX32">
        <f>IF(Z32&gt;0, (R32*SUMPRODUCT(K32:$K$98, X32:$X$98)-K32*$AZ$3)/Z32, 0)</f>
        <v>7566.9242572764833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500000</v>
      </c>
      <c r="S33">
        <f t="shared" si="1"/>
        <v>7135.3081294856684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3806.3259831991941</v>
      </c>
      <c r="AC33">
        <f t="shared" si="2"/>
        <v>3339.3983349542827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-14990.473588365663</v>
      </c>
      <c r="AI33">
        <f t="shared" si="6"/>
        <v>-14996.323718231035</v>
      </c>
      <c r="AJ33">
        <f t="shared" si="7"/>
        <v>466.92764824491132</v>
      </c>
      <c r="AK33">
        <f t="shared" si="22"/>
        <v>266.44281882394358</v>
      </c>
      <c r="AL33">
        <f t="shared" si="8"/>
        <v>-14262.95325116218</v>
      </c>
      <c r="AN33">
        <f t="shared" si="9"/>
        <v>0</v>
      </c>
      <c r="AO33">
        <f t="shared" si="9"/>
        <v>0</v>
      </c>
      <c r="AP33">
        <f t="shared" si="9"/>
        <v>-0.19526518933397946</v>
      </c>
      <c r="AQ33">
        <f t="shared" si="9"/>
        <v>-500.35088635636873</v>
      </c>
      <c r="AR33">
        <f t="shared" si="9"/>
        <v>-500.54615154570274</v>
      </c>
      <c r="AS33">
        <f t="shared" si="9"/>
        <v>15.585075500547106</v>
      </c>
      <c r="AT33">
        <f t="shared" si="9"/>
        <v>8.893308125055988</v>
      </c>
      <c r="AU33">
        <f t="shared" si="9"/>
        <v>-476.06776792009964</v>
      </c>
      <c r="AW33">
        <v>30</v>
      </c>
      <c r="AX33">
        <f>IF(Z33&gt;0, (R33*SUMPRODUCT(K33:$K$98, X33:$X$98)-K33*$AZ$3)/Z33, 0)</f>
        <v>7135.3081294856684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500000</v>
      </c>
      <c r="S34">
        <f t="shared" si="1"/>
        <v>6712.7960905698319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3339.3983349542827</v>
      </c>
      <c r="AC34">
        <f t="shared" si="2"/>
        <v>2901.6060186309442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-15540.149485363818</v>
      </c>
      <c r="AI34">
        <f t="shared" si="6"/>
        <v>-15545.552610193401</v>
      </c>
      <c r="AJ34">
        <f t="shared" si="7"/>
        <v>437.79231632333858</v>
      </c>
      <c r="AK34">
        <f t="shared" si="22"/>
        <v>233.75788344679981</v>
      </c>
      <c r="AL34">
        <f t="shared" si="8"/>
        <v>-14874.002410423262</v>
      </c>
      <c r="AN34">
        <f t="shared" si="9"/>
        <v>0</v>
      </c>
      <c r="AO34">
        <f t="shared" si="9"/>
        <v>0</v>
      </c>
      <c r="AP34">
        <f t="shared" si="9"/>
        <v>-0.16102240113885241</v>
      </c>
      <c r="AQ34">
        <f t="shared" si="9"/>
        <v>-463.12314875446248</v>
      </c>
      <c r="AR34">
        <f t="shared" si="9"/>
        <v>-463.28417115560137</v>
      </c>
      <c r="AS34">
        <f t="shared" si="9"/>
        <v>13.046963044154237</v>
      </c>
      <c r="AT34">
        <f t="shared" si="9"/>
        <v>6.9663864643015101</v>
      </c>
      <c r="AU34">
        <f t="shared" ref="AU34:AU89" si="23">AL34*$K34</f>
        <v>-443.27082164714557</v>
      </c>
      <c r="AW34">
        <v>31</v>
      </c>
      <c r="AX34">
        <f>IF(Z34&gt;0, (R34*SUMPRODUCT(K34:$K$98, X34:$X$98)-K34*$AZ$3)/Z34, 0)</f>
        <v>6712.7960905698319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500000</v>
      </c>
      <c r="S35">
        <f t="shared" si="1"/>
        <v>6301.57092469499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2901.6060186309442</v>
      </c>
      <c r="AC35">
        <f t="shared" si="2"/>
        <v>2494.338735977401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-16049.701992160697</v>
      </c>
      <c r="AI35">
        <f t="shared" ref="AI35:AI66" si="25">SUM(AE35:AH35)</f>
        <v>-16054.649843192181</v>
      </c>
      <c r="AJ35">
        <f t="shared" si="7"/>
        <v>407.26728265354313</v>
      </c>
      <c r="AK35">
        <f t="shared" si="22"/>
        <v>203.11242130416611</v>
      </c>
      <c r="AL35">
        <f t="shared" si="8"/>
        <v>-15444.270139234472</v>
      </c>
      <c r="AN35">
        <f t="shared" ref="AN35:AT66" si="26">AE35*$K35</f>
        <v>0</v>
      </c>
      <c r="AO35">
        <f t="shared" si="26"/>
        <v>0</v>
      </c>
      <c r="AP35">
        <f t="shared" si="26"/>
        <v>-0.13165576777584298</v>
      </c>
      <c r="AQ35">
        <f t="shared" si="26"/>
        <v>-427.06132923284827</v>
      </c>
      <c r="AR35">
        <f t="shared" si="26"/>
        <v>-427.19298500062411</v>
      </c>
      <c r="AS35">
        <f t="shared" si="26"/>
        <v>10.836843398589304</v>
      </c>
      <c r="AT35">
        <f t="shared" si="26"/>
        <v>5.4045527242952796</v>
      </c>
      <c r="AU35">
        <f t="shared" si="23"/>
        <v>-410.95158887773954</v>
      </c>
      <c r="AW35">
        <v>32</v>
      </c>
      <c r="AX35">
        <f>IF(Z35&gt;0, (R35*SUMPRODUCT(K35:$K$98, X35:$X$98)-K35*$AZ$3)/Z35, 0)</f>
        <v>6301.57092469499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500000</v>
      </c>
      <c r="S36">
        <f t="shared" si="1"/>
        <v>5894.8578039456688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2494.338735977401</v>
      </c>
      <c r="AC36">
        <f t="shared" si="2"/>
        <v>2117.1487157632309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-16359.007230940213</v>
      </c>
      <c r="AI36">
        <f t="shared" si="25"/>
        <v>-16363.496628280607</v>
      </c>
      <c r="AJ36">
        <f t="shared" si="7"/>
        <v>377.19002021417009</v>
      </c>
      <c r="AK36">
        <f t="shared" si="22"/>
        <v>174.60371151841809</v>
      </c>
      <c r="AL36">
        <f t="shared" si="8"/>
        <v>-15811.70289654802</v>
      </c>
      <c r="AN36">
        <f t="shared" si="26"/>
        <v>0</v>
      </c>
      <c r="AO36">
        <f t="shared" si="26"/>
        <v>0</v>
      </c>
      <c r="AP36">
        <f t="shared" si="26"/>
        <v>-0.10665796588466032</v>
      </c>
      <c r="AQ36">
        <f t="shared" si="26"/>
        <v>-388.65315383089165</v>
      </c>
      <c r="AR36">
        <f t="shared" si="26"/>
        <v>-388.75981179677626</v>
      </c>
      <c r="AS36">
        <f t="shared" si="26"/>
        <v>8.9611850450505326</v>
      </c>
      <c r="AT36">
        <f t="shared" si="26"/>
        <v>4.1481907914232394</v>
      </c>
      <c r="AU36">
        <f t="shared" si="23"/>
        <v>-375.6504359603025</v>
      </c>
      <c r="AW36">
        <v>33</v>
      </c>
      <c r="AX36">
        <f>IF(Z36&gt;0, (R36*SUMPRODUCT(K36:$K$98, X36:$X$98)-K36*$AZ$3)/Z36, 0)</f>
        <v>5894.8578039456688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500000</v>
      </c>
      <c r="S37">
        <f t="shared" si="1"/>
        <v>5494.8381200928316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2117.1487157632309</v>
      </c>
      <c r="AC37">
        <f t="shared" si="2"/>
        <v>1773.0235164133012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-16444.761583760155</v>
      </c>
      <c r="AI37">
        <f t="shared" si="25"/>
        <v>-16448.794968087554</v>
      </c>
      <c r="AJ37">
        <f t="shared" si="7"/>
        <v>344.12519934992974</v>
      </c>
      <c r="AK37">
        <f t="shared" si="22"/>
        <v>148.20041010342618</v>
      </c>
      <c r="AL37">
        <f t="shared" si="8"/>
        <v>-15956.469358634198</v>
      </c>
      <c r="AN37">
        <f t="shared" si="26"/>
        <v>0</v>
      </c>
      <c r="AO37">
        <f t="shared" si="26"/>
        <v>0</v>
      </c>
      <c r="AP37">
        <f t="shared" si="26"/>
        <v>-8.5557253682793558E-2</v>
      </c>
      <c r="AQ37">
        <f t="shared" si="26"/>
        <v>-348.8307893244621</v>
      </c>
      <c r="AR37">
        <f t="shared" si="26"/>
        <v>-348.9163465781449</v>
      </c>
      <c r="AS37">
        <f t="shared" si="26"/>
        <v>7.2996780345067149</v>
      </c>
      <c r="AT37">
        <f t="shared" si="26"/>
        <v>3.1436677127408048</v>
      </c>
      <c r="AU37">
        <f t="shared" si="23"/>
        <v>-338.47300083089743</v>
      </c>
      <c r="AW37">
        <v>34</v>
      </c>
      <c r="AX37">
        <f>IF(Z37&gt;0, (R37*SUMPRODUCT(K37:$K$98, X37:$X$98)-K37*$AZ$3)/Z37, 0)</f>
        <v>5494.8381200928316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500000</v>
      </c>
      <c r="S38">
        <f t="shared" si="1"/>
        <v>5107.0241124339946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1773.0235164133012</v>
      </c>
      <c r="AC38">
        <f t="shared" si="2"/>
        <v>1463.9498293039837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-16394.92739567544</v>
      </c>
      <c r="AI38">
        <f t="shared" si="25"/>
        <v>-16398.510572974672</v>
      </c>
      <c r="AJ38">
        <f t="shared" si="7"/>
        <v>309.07368710931746</v>
      </c>
      <c r="AK38">
        <f t="shared" si="22"/>
        <v>124.1116461489311</v>
      </c>
      <c r="AL38">
        <f t="shared" si="8"/>
        <v>-15965.325239716423</v>
      </c>
      <c r="AN38">
        <f t="shared" si="26"/>
        <v>0</v>
      </c>
      <c r="AO38">
        <f t="shared" si="26"/>
        <v>0</v>
      </c>
      <c r="AP38">
        <f t="shared" si="26"/>
        <v>-6.7863695378764327E-2</v>
      </c>
      <c r="AQ38">
        <f t="shared" si="26"/>
        <v>-310.51222577677117</v>
      </c>
      <c r="AR38">
        <f t="shared" si="26"/>
        <v>-310.58008947214995</v>
      </c>
      <c r="AS38">
        <f t="shared" si="26"/>
        <v>5.8537104921039322</v>
      </c>
      <c r="AT38">
        <f t="shared" si="26"/>
        <v>2.3506162949333347</v>
      </c>
      <c r="AU38">
        <f t="shared" si="23"/>
        <v>-302.3757626851127</v>
      </c>
      <c r="AW38">
        <v>35</v>
      </c>
      <c r="AX38">
        <f>IF(Z38&gt;0, (R38*SUMPRODUCT(K38:$K$98, X38:$X$98)-K38*$AZ$3)/Z38, 0)</f>
        <v>5107.0241124339946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500000</v>
      </c>
      <c r="S39">
        <f t="shared" si="1"/>
        <v>4729.051456788934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1463.9498293039837</v>
      </c>
      <c r="AC39">
        <f t="shared" si="2"/>
        <v>1188.9350162193068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-16188.378099415972</v>
      </c>
      <c r="AI39">
        <f t="shared" si="25"/>
        <v>-16191.520735489725</v>
      </c>
      <c r="AJ39">
        <f t="shared" si="7"/>
        <v>275.01481308467692</v>
      </c>
      <c r="AK39">
        <f t="shared" si="22"/>
        <v>102.47648805127888</v>
      </c>
      <c r="AL39">
        <f t="shared" si="8"/>
        <v>-15814.029434353768</v>
      </c>
      <c r="AN39">
        <f t="shared" si="26"/>
        <v>0</v>
      </c>
      <c r="AO39">
        <f t="shared" si="26"/>
        <v>0</v>
      </c>
      <c r="AP39">
        <f t="shared" si="26"/>
        <v>-5.3142903078067051E-2</v>
      </c>
      <c r="AQ39">
        <f t="shared" si="26"/>
        <v>-273.75024919791332</v>
      </c>
      <c r="AR39">
        <f t="shared" si="26"/>
        <v>-273.8033921009914</v>
      </c>
      <c r="AS39">
        <f t="shared" si="26"/>
        <v>4.6505816180413975</v>
      </c>
      <c r="AT39">
        <f t="shared" si="26"/>
        <v>1.7329076432911241</v>
      </c>
      <c r="AU39">
        <f t="shared" si="23"/>
        <v>-267.41990283965885</v>
      </c>
      <c r="AW39">
        <v>36</v>
      </c>
      <c r="AX39">
        <f>IF(Z39&gt;0, (R39*SUMPRODUCT(K39:$K$98, X39:$X$98)-K39*$AZ$3)/Z39, 0)</f>
        <v>4729.051456788934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500000</v>
      </c>
      <c r="S40">
        <f t="shared" si="1"/>
        <v>4358.6486530398133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1188.9350162193068</v>
      </c>
      <c r="AC40">
        <f t="shared" si="2"/>
        <v>946.8788854964771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-15827.694256131676</v>
      </c>
      <c r="AI40">
        <f t="shared" si="25"/>
        <v>-15830.409773488289</v>
      </c>
      <c r="AJ40">
        <f t="shared" si="7"/>
        <v>242.05613072282972</v>
      </c>
      <c r="AK40">
        <f t="shared" si="22"/>
        <v>83.225451135351491</v>
      </c>
      <c r="AL40">
        <f t="shared" si="8"/>
        <v>-15505.128191630109</v>
      </c>
      <c r="AN40">
        <f t="shared" si="26"/>
        <v>0</v>
      </c>
      <c r="AO40">
        <f t="shared" si="26"/>
        <v>0</v>
      </c>
      <c r="AP40">
        <f t="shared" si="26"/>
        <v>-4.1000178189384791E-2</v>
      </c>
      <c r="AQ40">
        <f t="shared" si="26"/>
        <v>-238.97408839912174</v>
      </c>
      <c r="AR40">
        <f t="shared" si="26"/>
        <v>-239.01508857731113</v>
      </c>
      <c r="AS40">
        <f t="shared" si="26"/>
        <v>3.6546790862160843</v>
      </c>
      <c r="AT40">
        <f t="shared" si="26"/>
        <v>1.2565776160966307</v>
      </c>
      <c r="AU40">
        <f t="shared" si="23"/>
        <v>-234.10383187499843</v>
      </c>
      <c r="AW40">
        <v>37</v>
      </c>
      <c r="AX40">
        <f>IF(Z40&gt;0, (R40*SUMPRODUCT(K40:$K$98, X40:$X$98)-K40*$AZ$3)/Z40, 0)</f>
        <v>4358.6486530398133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500000</v>
      </c>
      <c r="S41">
        <f t="shared" si="1"/>
        <v>3990.9883805115328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946.8788854964771</v>
      </c>
      <c r="AC41">
        <f t="shared" si="2"/>
        <v>736.20311716439437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-15301.305090692225</v>
      </c>
      <c r="AI41">
        <f t="shared" si="25"/>
        <v>-15303.610920248004</v>
      </c>
      <c r="AJ41">
        <f t="shared" si="7"/>
        <v>210.67576833208273</v>
      </c>
      <c r="AK41">
        <f t="shared" si="22"/>
        <v>66.281521984753397</v>
      </c>
      <c r="AL41">
        <f t="shared" si="8"/>
        <v>-15026.653629931168</v>
      </c>
      <c r="AN41">
        <f t="shared" si="26"/>
        <v>0</v>
      </c>
      <c r="AO41">
        <f t="shared" si="26"/>
        <v>0</v>
      </c>
      <c r="AP41">
        <f t="shared" si="26"/>
        <v>-3.1084389351878048E-2</v>
      </c>
      <c r="AQ41">
        <f t="shared" si="26"/>
        <v>-206.27358333526897</v>
      </c>
      <c r="AR41">
        <f t="shared" si="26"/>
        <v>-206.30466772462083</v>
      </c>
      <c r="AS41">
        <f t="shared" si="26"/>
        <v>2.840074451048261</v>
      </c>
      <c r="AT41">
        <f t="shared" si="26"/>
        <v>0.89352685719777181</v>
      </c>
      <c r="AU41">
        <f t="shared" si="23"/>
        <v>-202.5710664163748</v>
      </c>
      <c r="AW41">
        <v>38</v>
      </c>
      <c r="AX41">
        <f>IF(Z41&gt;0, (R41*SUMPRODUCT(K41:$K$98, X41:$X$98)-K41*$AZ$3)/Z41, 0)</f>
        <v>3990.9883805115328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500000</v>
      </c>
      <c r="S42">
        <f t="shared" si="1"/>
        <v>3617.9763064692193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736.20311716439437</v>
      </c>
      <c r="AC42">
        <f t="shared" si="2"/>
        <v>555.19589103183887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-14583.442045360302</v>
      </c>
      <c r="AI42">
        <f t="shared" si="25"/>
        <v>-14585.360230569389</v>
      </c>
      <c r="AJ42">
        <f t="shared" si="7"/>
        <v>181.0072261325555</v>
      </c>
      <c r="AK42">
        <f t="shared" si="22"/>
        <v>51.534218201507613</v>
      </c>
      <c r="AL42">
        <f t="shared" si="8"/>
        <v>-14352.818786235326</v>
      </c>
      <c r="AN42">
        <f t="shared" si="26"/>
        <v>0</v>
      </c>
      <c r="AO42">
        <f t="shared" si="26"/>
        <v>0</v>
      </c>
      <c r="AP42">
        <f t="shared" si="26"/>
        <v>-2.3088071236524101E-2</v>
      </c>
      <c r="AQ42">
        <f t="shared" si="26"/>
        <v>-175.53234548043824</v>
      </c>
      <c r="AR42">
        <f t="shared" si="26"/>
        <v>-175.55543355167475</v>
      </c>
      <c r="AS42">
        <f t="shared" si="26"/>
        <v>2.178677904237563</v>
      </c>
      <c r="AT42">
        <f t="shared" si="26"/>
        <v>0.62028718359320856</v>
      </c>
      <c r="AU42">
        <f t="shared" si="23"/>
        <v>-172.75646846384399</v>
      </c>
      <c r="AW42">
        <v>39</v>
      </c>
      <c r="AX42">
        <f>IF(Z42&gt;0, (R42*SUMPRODUCT(K42:$K$98, X42:$X$98)-K42*$AZ$3)/Z42, 0)</f>
        <v>3617.9763064692193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500000</v>
      </c>
      <c r="S43">
        <f t="shared" si="1"/>
        <v>3230.5964131825981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555.19589103183887</v>
      </c>
      <c r="AC43">
        <f t="shared" si="2"/>
        <v>402.22279305382324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-13708.038751535405</v>
      </c>
      <c r="AI43">
        <f t="shared" si="25"/>
        <v>-13709.595053923613</v>
      </c>
      <c r="AJ43">
        <f t="shared" si="7"/>
        <v>152.97309797801563</v>
      </c>
      <c r="AK43">
        <f t="shared" si="22"/>
        <v>38.863712372228726</v>
      </c>
      <c r="AL43">
        <f t="shared" si="8"/>
        <v>-13517.758243573368</v>
      </c>
      <c r="AN43">
        <f t="shared" si="26"/>
        <v>0</v>
      </c>
      <c r="AO43">
        <f t="shared" si="26"/>
        <v>0</v>
      </c>
      <c r="AP43">
        <f t="shared" si="26"/>
        <v>-1.6725267676696218E-2</v>
      </c>
      <c r="AQ43">
        <f t="shared" si="26"/>
        <v>-147.31752593782485</v>
      </c>
      <c r="AR43">
        <f t="shared" si="26"/>
        <v>-147.33425120550154</v>
      </c>
      <c r="AS43">
        <f t="shared" si="26"/>
        <v>1.6439710112901147</v>
      </c>
      <c r="AT43">
        <f t="shared" si="26"/>
        <v>0.41766047347908847</v>
      </c>
      <c r="AU43">
        <f t="shared" si="23"/>
        <v>-145.27261972073234</v>
      </c>
      <c r="AW43">
        <v>40</v>
      </c>
      <c r="AX43">
        <f>IF(Z43&gt;0, (R43*SUMPRODUCT(K43:$K$98, X43:$X$98)-K43*$AZ$3)/Z43, 0)</f>
        <v>3230.5964131825981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12.5</v>
      </c>
      <c r="R44">
        <f t="shared" si="0"/>
        <v>500000</v>
      </c>
      <c r="S44">
        <f t="shared" si="1"/>
        <v>2804.7340423641986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402.22279305382324</v>
      </c>
      <c r="AC44">
        <f t="shared" si="2"/>
        <v>275.04745238601879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-12596.859129875338</v>
      </c>
      <c r="AI44">
        <f t="shared" si="25"/>
        <v>-12598.084947761417</v>
      </c>
      <c r="AJ44">
        <f t="shared" si="7"/>
        <v>127.17534066780445</v>
      </c>
      <c r="AK44">
        <f t="shared" si="22"/>
        <v>28.155595513767629</v>
      </c>
      <c r="AL44">
        <f t="shared" si="8"/>
        <v>-12442.754011579846</v>
      </c>
      <c r="AN44">
        <f t="shared" si="26"/>
        <v>0</v>
      </c>
      <c r="AO44">
        <f t="shared" si="26"/>
        <v>0</v>
      </c>
      <c r="AP44">
        <f t="shared" si="26"/>
        <v>-1.1762158419589388E-2</v>
      </c>
      <c r="AQ44">
        <f t="shared" si="26"/>
        <v>-120.87134178532646</v>
      </c>
      <c r="AR44">
        <f t="shared" si="26"/>
        <v>-120.88310394374605</v>
      </c>
      <c r="AS44">
        <f t="shared" si="26"/>
        <v>1.2202926070727318</v>
      </c>
      <c r="AT44">
        <f t="shared" si="26"/>
        <v>0.27016294882926822</v>
      </c>
      <c r="AU44">
        <f t="shared" si="23"/>
        <v>-119.39264838784405</v>
      </c>
      <c r="AW44">
        <v>41</v>
      </c>
      <c r="AX44">
        <f>IF(Z44&gt;0, (R44*SUMPRODUCT(K44:$K$98, X44:$X$98)-K44*$AZ$3)/Z44, 0)</f>
        <v>2804.7340423641986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500000</v>
      </c>
      <c r="S45">
        <f t="shared" si="1"/>
        <v>2308.6215922308384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275.04745238601879</v>
      </c>
      <c r="AC45">
        <f t="shared" si="2"/>
        <v>172.16020459178185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-11256.025471384512</v>
      </c>
      <c r="AI45">
        <f t="shared" si="25"/>
        <v>-11256.957630454945</v>
      </c>
      <c r="AJ45">
        <f t="shared" si="7"/>
        <v>102.88724779423694</v>
      </c>
      <c r="AK45">
        <f t="shared" si="22"/>
        <v>19.253321667021318</v>
      </c>
      <c r="AL45">
        <f t="shared" si="8"/>
        <v>-11134.817060993686</v>
      </c>
      <c r="AN45">
        <f t="shared" si="26"/>
        <v>0</v>
      </c>
      <c r="AO45">
        <f t="shared" si="26"/>
        <v>0</v>
      </c>
      <c r="AP45">
        <f t="shared" si="26"/>
        <v>-7.9860693588546614E-3</v>
      </c>
      <c r="AQ45">
        <f t="shared" si="26"/>
        <v>-96.433541195581128</v>
      </c>
      <c r="AR45">
        <f t="shared" si="26"/>
        <v>-96.441527264939978</v>
      </c>
      <c r="AS45">
        <f t="shared" si="26"/>
        <v>0.8814640366521056</v>
      </c>
      <c r="AT45">
        <f t="shared" si="26"/>
        <v>0.16494863065551518</v>
      </c>
      <c r="AU45">
        <f t="shared" si="23"/>
        <v>-95.395114597632343</v>
      </c>
      <c r="AW45">
        <v>42</v>
      </c>
      <c r="AX45">
        <f>IF(Z45&gt;0, (R45*SUMPRODUCT(K45:$K$98, X45:$X$98)-K45*$AZ$3)/Z45, 0)</f>
        <v>2308.6215922308384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500000</v>
      </c>
      <c r="S46">
        <f t="shared" si="1"/>
        <v>1688.3179042757783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172.16020459178185</v>
      </c>
      <c r="AC46">
        <f t="shared" si="2"/>
        <v>91.78389017395898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-9731.4471770806631</v>
      </c>
      <c r="AI46">
        <f t="shared" si="25"/>
        <v>-9732.1267283809648</v>
      </c>
      <c r="AJ46">
        <f t="shared" si="7"/>
        <v>80.376314417822869</v>
      </c>
      <c r="AK46">
        <f t="shared" si="22"/>
        <v>12.05121432142473</v>
      </c>
      <c r="AL46">
        <f t="shared" si="8"/>
        <v>-9639.6991996417164</v>
      </c>
      <c r="AN46">
        <f t="shared" si="26"/>
        <v>0</v>
      </c>
      <c r="AO46">
        <f t="shared" si="26"/>
        <v>0</v>
      </c>
      <c r="AP46">
        <f t="shared" si="26"/>
        <v>-5.198131632984858E-3</v>
      </c>
      <c r="AQ46">
        <f t="shared" si="26"/>
        <v>-74.439329868681199</v>
      </c>
      <c r="AR46">
        <f t="shared" si="26"/>
        <v>-74.444528000314179</v>
      </c>
      <c r="AS46">
        <f t="shared" si="26"/>
        <v>0.61482725782744685</v>
      </c>
      <c r="AT46">
        <f t="shared" si="26"/>
        <v>9.2184060794524791E-2</v>
      </c>
      <c r="AU46">
        <f t="shared" si="23"/>
        <v>-73.737516681692199</v>
      </c>
      <c r="AW46">
        <v>43</v>
      </c>
      <c r="AX46">
        <f>IF(Z46&gt;0, (R46*SUMPRODUCT(K46:$K$98, X46:$X$98)-K46*$AZ$3)/Z46, 0)</f>
        <v>1688.3179042757783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500000</v>
      </c>
      <c r="S47">
        <f t="shared" si="1"/>
        <v>839.87926183747709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91.78389017395898</v>
      </c>
      <c r="AC47">
        <f t="shared" si="2"/>
        <v>31.681369928276425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-8049.5622459205542</v>
      </c>
      <c r="AI47">
        <f t="shared" si="25"/>
        <v>-8050.0337626517057</v>
      </c>
      <c r="AJ47">
        <f t="shared" si="7"/>
        <v>60.102520245682555</v>
      </c>
      <c r="AK47">
        <f t="shared" si="22"/>
        <v>6.4248723121771292</v>
      </c>
      <c r="AL47">
        <f t="shared" si="8"/>
        <v>-7983.5063700938463</v>
      </c>
      <c r="AN47">
        <f t="shared" si="26"/>
        <v>0</v>
      </c>
      <c r="AO47">
        <f t="shared" si="26"/>
        <v>0</v>
      </c>
      <c r="AP47">
        <f t="shared" si="26"/>
        <v>-3.2203576759674123E-3</v>
      </c>
      <c r="AQ47">
        <f t="shared" si="26"/>
        <v>-54.976775698982415</v>
      </c>
      <c r="AR47">
        <f t="shared" si="26"/>
        <v>-54.979996056658379</v>
      </c>
      <c r="AS47">
        <f t="shared" si="26"/>
        <v>0.4104872629769401</v>
      </c>
      <c r="AT47">
        <f t="shared" si="26"/>
        <v>4.3880493523753124E-2</v>
      </c>
      <c r="AU47">
        <f t="shared" si="23"/>
        <v>-54.525628300157692</v>
      </c>
      <c r="AW47">
        <v>44</v>
      </c>
      <c r="AX47">
        <f>IF(Z47&gt;0, (R47*SUMPRODUCT(K47:$K$98, X47:$X$98)-K47*$AZ$3)/Z47, 0)</f>
        <v>839.87926183747709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500000</v>
      </c>
      <c r="S48">
        <f t="shared" si="1"/>
        <v>-424.91820386121435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31.681369928276425</v>
      </c>
      <c r="AC48">
        <f t="shared" si="2"/>
        <v>-10.494682893028497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-6323.0000779661923</v>
      </c>
      <c r="AI48">
        <f t="shared" si="25"/>
        <v>-6323.3088045280829</v>
      </c>
      <c r="AJ48">
        <f t="shared" si="7"/>
        <v>42.176052821304921</v>
      </c>
      <c r="AK48">
        <f t="shared" si="22"/>
        <v>2.2176958949793502</v>
      </c>
      <c r="AL48">
        <f t="shared" si="8"/>
        <v>-6278.9150558117981</v>
      </c>
      <c r="AN48">
        <f t="shared" si="26"/>
        <v>0</v>
      </c>
      <c r="AO48">
        <f t="shared" si="26"/>
        <v>0</v>
      </c>
      <c r="AP48">
        <f t="shared" si="26"/>
        <v>-1.8826213360220556E-3</v>
      </c>
      <c r="AQ48">
        <f t="shared" si="26"/>
        <v>-38.557792959394135</v>
      </c>
      <c r="AR48">
        <f t="shared" si="26"/>
        <v>-38.559675580730158</v>
      </c>
      <c r="AS48">
        <f t="shared" si="26"/>
        <v>0.25719049382827497</v>
      </c>
      <c r="AT48">
        <f t="shared" si="26"/>
        <v>1.3523558138720818E-2</v>
      </c>
      <c r="AU48">
        <f t="shared" si="23"/>
        <v>-38.28896152876316</v>
      </c>
      <c r="AW48">
        <v>45</v>
      </c>
      <c r="AX48">
        <f>IF(Z48&gt;0, (R48*SUMPRODUCT(K48:$K$98, X48:$X$98)-K48*$AZ$3)/Z48, 0)</f>
        <v>-424.91820386121435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500000</v>
      </c>
      <c r="S49">
        <f t="shared" si="1"/>
        <v>-2488.8428606225175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-10.494682893028497</v>
      </c>
      <c r="AC49">
        <f t="shared" si="2"/>
        <v>-37.623258997353567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-4667.1880748993035</v>
      </c>
      <c r="AI49">
        <f t="shared" si="25"/>
        <v>-4667.3770344937029</v>
      </c>
      <c r="AJ49">
        <f t="shared" si="7"/>
        <v>27.12857610432507</v>
      </c>
      <c r="AK49">
        <f t="shared" si="22"/>
        <v>-0.73462780251199478</v>
      </c>
      <c r="AL49">
        <f t="shared" si="8"/>
        <v>-4640.983086191889</v>
      </c>
      <c r="AN49">
        <f t="shared" si="26"/>
        <v>0</v>
      </c>
      <c r="AO49">
        <f t="shared" si="26"/>
        <v>0</v>
      </c>
      <c r="AP49">
        <f t="shared" si="26"/>
        <v>-1.0288212010435131E-3</v>
      </c>
      <c r="AQ49">
        <f t="shared" si="26"/>
        <v>-25.411263481896423</v>
      </c>
      <c r="AR49">
        <f t="shared" si="26"/>
        <v>-25.41229230309747</v>
      </c>
      <c r="AS49">
        <f t="shared" si="26"/>
        <v>0.14770593861070344</v>
      </c>
      <c r="AT49">
        <f t="shared" si="26"/>
        <v>-3.9998003832664572E-3</v>
      </c>
      <c r="AU49">
        <f t="shared" si="23"/>
        <v>-25.268586164870026</v>
      </c>
      <c r="AW49">
        <v>46</v>
      </c>
      <c r="AX49">
        <f>IF(Z49&gt;0, (R49*SUMPRODUCT(K49:$K$98, X49:$X$98)-K49*$AZ$3)/Z49, 0)</f>
        <v>-2488.8428606225175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500000</v>
      </c>
      <c r="S50">
        <f t="shared" si="1"/>
        <v>-6183.9671075510823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-37.623258997353567</v>
      </c>
      <c r="AC50">
        <f t="shared" si="2"/>
        <v>-52.82986457293832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-3211.281052834443</v>
      </c>
      <c r="AI50">
        <f t="shared" si="25"/>
        <v>-3211.3878408065775</v>
      </c>
      <c r="AJ50">
        <f t="shared" si="7"/>
        <v>15.206605575584753</v>
      </c>
      <c r="AK50">
        <f t="shared" si="22"/>
        <v>-2.6336281298147499</v>
      </c>
      <c r="AL50">
        <f t="shared" si="8"/>
        <v>-3198.8148633608075</v>
      </c>
      <c r="AN50">
        <f t="shared" si="26"/>
        <v>0</v>
      </c>
      <c r="AO50">
        <f t="shared" si="26"/>
        <v>0</v>
      </c>
      <c r="AP50">
        <f t="shared" si="26"/>
        <v>-5.1912898031398233E-4</v>
      </c>
      <c r="AQ50">
        <f t="shared" si="26"/>
        <v>-15.611018967193491</v>
      </c>
      <c r="AR50">
        <f t="shared" si="26"/>
        <v>-15.611538096173806</v>
      </c>
      <c r="AS50">
        <f t="shared" si="26"/>
        <v>7.3923958744610857E-2</v>
      </c>
      <c r="AT50">
        <f t="shared" si="26"/>
        <v>-1.2802871505371159E-2</v>
      </c>
      <c r="AU50">
        <f t="shared" si="23"/>
        <v>-15.550417008934566</v>
      </c>
      <c r="AW50">
        <v>47</v>
      </c>
      <c r="AX50">
        <f>IF(Z50&gt;0, (R50*SUMPRODUCT(K50:$K$98, X50:$X$98)-K50*$AZ$3)/Z50, 0)</f>
        <v>-6183.9671075510823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500000</v>
      </c>
      <c r="S51">
        <f t="shared" si="1"/>
        <v>-13554.850260870599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-52.82986457293832</v>
      </c>
      <c r="AC51">
        <f t="shared" si="2"/>
        <v>-59.32958183806781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-2040.303613668234</v>
      </c>
      <c r="AI51">
        <f t="shared" si="25"/>
        <v>-2040.3583261703054</v>
      </c>
      <c r="AJ51">
        <f t="shared" si="7"/>
        <v>6.4997172651294903</v>
      </c>
      <c r="AK51">
        <f t="shared" si="22"/>
        <v>-3.6980905201056826</v>
      </c>
      <c r="AL51">
        <f t="shared" si="8"/>
        <v>-2037.5566994252817</v>
      </c>
      <c r="AN51">
        <f t="shared" si="26"/>
        <v>0</v>
      </c>
      <c r="AO51">
        <f t="shared" si="26"/>
        <v>0</v>
      </c>
      <c r="AP51">
        <f t="shared" si="26"/>
        <v>-2.3747696389005444E-4</v>
      </c>
      <c r="AQ51">
        <f t="shared" si="26"/>
        <v>-8.8558389626421956</v>
      </c>
      <c r="AR51">
        <f t="shared" si="26"/>
        <v>-8.8560764396060865</v>
      </c>
      <c r="AS51">
        <f t="shared" si="26"/>
        <v>2.8211707814997579E-2</v>
      </c>
      <c r="AT51">
        <f t="shared" si="26"/>
        <v>-1.6051382694190999E-2</v>
      </c>
      <c r="AU51">
        <f t="shared" si="23"/>
        <v>-8.84391611448528</v>
      </c>
      <c r="AW51">
        <v>48</v>
      </c>
      <c r="AX51">
        <f>IF(Z51&gt;0, (R51*SUMPRODUCT(K51:$K$98, X51:$X$98)-K51*$AZ$3)/Z51, 0)</f>
        <v>-13554.850260870599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500000</v>
      </c>
      <c r="S52">
        <f t="shared" si="1"/>
        <v>-30284.415038328258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-59.32958183806781</v>
      </c>
      <c r="AC52">
        <f t="shared" si="2"/>
        <v>-60.050329995295733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-1175.175592124529</v>
      </c>
      <c r="AI52">
        <f t="shared" si="25"/>
        <v>-1175.2003781117767</v>
      </c>
      <c r="AJ52">
        <f t="shared" si="7"/>
        <v>0.72074815722792351</v>
      </c>
      <c r="AK52">
        <f t="shared" si="22"/>
        <v>-4.1530707286647468</v>
      </c>
      <c r="AL52">
        <f t="shared" si="8"/>
        <v>-1178.6327006832134</v>
      </c>
      <c r="AN52">
        <f t="shared" si="26"/>
        <v>0</v>
      </c>
      <c r="AO52">
        <f t="shared" si="26"/>
        <v>0</v>
      </c>
      <c r="AP52">
        <f t="shared" si="26"/>
        <v>-9.6055693327609762E-5</v>
      </c>
      <c r="AQ52">
        <f t="shared" si="26"/>
        <v>-4.5542792044368197</v>
      </c>
      <c r="AR52">
        <f t="shared" si="26"/>
        <v>-4.554375260130147</v>
      </c>
      <c r="AS52">
        <f t="shared" si="26"/>
        <v>2.7931896867982755E-3</v>
      </c>
      <c r="AT52">
        <f t="shared" si="26"/>
        <v>-1.6094823429679311E-2</v>
      </c>
      <c r="AU52">
        <f t="shared" si="23"/>
        <v>-4.5676768938730286</v>
      </c>
      <c r="AW52">
        <v>49</v>
      </c>
      <c r="AX52">
        <f>IF(Z52&gt;0, (R52*SUMPRODUCT(K52:$K$98, X52:$X$98)-K52*$AZ$3)/Z52, 0)</f>
        <v>-30284.415038328258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500000</v>
      </c>
      <c r="S53">
        <f t="shared" si="1"/>
        <v>-74894.784327046335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-60.050329995295733</v>
      </c>
      <c r="AC53">
        <f t="shared" si="2"/>
        <v>-57.341135266326937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-598.71382328875995</v>
      </c>
      <c r="AI53">
        <f t="shared" si="25"/>
        <v>-598.72339357055284</v>
      </c>
      <c r="AJ53">
        <f t="shared" si="7"/>
        <v>-2.7091947289687965</v>
      </c>
      <c r="AK53">
        <f t="shared" si="22"/>
        <v>-4.2035230996707016</v>
      </c>
      <c r="AL53">
        <f t="shared" si="8"/>
        <v>-605.63611139919237</v>
      </c>
      <c r="AN53">
        <f t="shared" si="26"/>
        <v>0</v>
      </c>
      <c r="AO53">
        <f t="shared" si="26"/>
        <v>0</v>
      </c>
      <c r="AP53">
        <f t="shared" si="26"/>
        <v>-3.3114910992681324E-5</v>
      </c>
      <c r="AQ53">
        <f t="shared" si="26"/>
        <v>-2.0716584315189488</v>
      </c>
      <c r="AR53">
        <f t="shared" si="26"/>
        <v>-2.0716915464299412</v>
      </c>
      <c r="AS53">
        <f t="shared" si="26"/>
        <v>-9.3743051931974124E-3</v>
      </c>
      <c r="AT53">
        <f t="shared" si="26"/>
        <v>-1.4544952417638561E-2</v>
      </c>
      <c r="AU53">
        <f t="shared" si="23"/>
        <v>-2.0956108040407773</v>
      </c>
      <c r="AW53">
        <v>50</v>
      </c>
      <c r="AX53">
        <f>IF(Z53&gt;0, (R53*SUMPRODUCT(K53:$K$98, X53:$X$98)-K53*$AZ$3)/Z53, 0)</f>
        <v>-74894.784327046335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500000</v>
      </c>
      <c r="S54">
        <f t="shared" si="1"/>
        <v>-220270.60961788837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-57.341135266326937</v>
      </c>
      <c r="AC54">
        <f t="shared" si="2"/>
        <v>-52.92754911444802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-258.84105468887088</v>
      </c>
      <c r="AI54">
        <f t="shared" si="25"/>
        <v>-258.84405824147865</v>
      </c>
      <c r="AJ54">
        <f t="shared" si="7"/>
        <v>-4.413586151878917</v>
      </c>
      <c r="AK54">
        <f t="shared" si="22"/>
        <v>-4.0138794686428856</v>
      </c>
      <c r="AL54">
        <f t="shared" si="8"/>
        <v>-267.27152386200044</v>
      </c>
      <c r="AN54">
        <f t="shared" si="26"/>
        <v>0</v>
      </c>
      <c r="AO54">
        <f t="shared" si="26"/>
        <v>0</v>
      </c>
      <c r="AP54">
        <f t="shared" si="26"/>
        <v>-9.2793186147233587E-6</v>
      </c>
      <c r="AQ54">
        <f t="shared" si="26"/>
        <v>-0.79967589408086948</v>
      </c>
      <c r="AR54">
        <f t="shared" si="26"/>
        <v>-0.79968517339948431</v>
      </c>
      <c r="AS54">
        <f t="shared" si="26"/>
        <v>-1.3635543466430131E-2</v>
      </c>
      <c r="AT54">
        <f t="shared" si="26"/>
        <v>-1.2400670584031017E-2</v>
      </c>
      <c r="AU54">
        <f t="shared" si="23"/>
        <v>-0.82572138744994539</v>
      </c>
      <c r="AW54">
        <v>51</v>
      </c>
      <c r="AX54">
        <f>IF(Z54&gt;0, (R54*SUMPRODUCT(K54:$K$98, X54:$X$98)-K54*$AZ$3)/Z54, 0)</f>
        <v>-220270.60961788837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500000</v>
      </c>
      <c r="S55">
        <f t="shared" si="1"/>
        <v>-837100.20927214052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-52.92754911444802</v>
      </c>
      <c r="AC55">
        <f t="shared" si="2"/>
        <v>-47.936828059066514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-90.308013290558264</v>
      </c>
      <c r="AI55">
        <f t="shared" si="25"/>
        <v>-90.308729107307684</v>
      </c>
      <c r="AJ55">
        <f t="shared" si="7"/>
        <v>-4.9907210553815062</v>
      </c>
      <c r="AK55">
        <f t="shared" si="22"/>
        <v>-3.7049284380113616</v>
      </c>
      <c r="AL55">
        <f t="shared" si="8"/>
        <v>-99.004378600700562</v>
      </c>
      <c r="AN55">
        <f t="shared" si="26"/>
        <v>0</v>
      </c>
      <c r="AO55">
        <f t="shared" si="26"/>
        <v>0</v>
      </c>
      <c r="AP55">
        <f t="shared" si="26"/>
        <v>-1.9745342774744787E-6</v>
      </c>
      <c r="AQ55">
        <f t="shared" si="26"/>
        <v>-0.24910882277873961</v>
      </c>
      <c r="AR55">
        <f t="shared" si="26"/>
        <v>-0.24911079731301708</v>
      </c>
      <c r="AS55">
        <f t="shared" si="26"/>
        <v>-1.3766581742011773E-2</v>
      </c>
      <c r="AT55">
        <f t="shared" si="26"/>
        <v>-1.0219805840518667E-2</v>
      </c>
      <c r="AU55">
        <f t="shared" si="23"/>
        <v>-0.27309718489554757</v>
      </c>
      <c r="AW55">
        <v>52</v>
      </c>
      <c r="AX55">
        <f>IF(Z55&gt;0, (R55*SUMPRODUCT(K55:$K$98, X55:$X$98)-K55*$AZ$3)/Z55, 0)</f>
        <v>-837100.20927214052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500000</v>
      </c>
      <c r="S56">
        <f t="shared" si="1"/>
        <v>-3179418.3468174515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-47.936828059066514</v>
      </c>
      <c r="AC56">
        <f t="shared" si="2"/>
        <v>-43.015939605539558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-21.581593421276878</v>
      </c>
      <c r="AI56">
        <f t="shared" si="25"/>
        <v>-21.58176254002327</v>
      </c>
      <c r="AJ56">
        <f t="shared" si="7"/>
        <v>-4.9208884535269561</v>
      </c>
      <c r="AK56">
        <f t="shared" si="22"/>
        <v>-3.3555779641346564</v>
      </c>
      <c r="AL56">
        <f t="shared" si="8"/>
        <v>-29.858228957684883</v>
      </c>
      <c r="AN56">
        <f t="shared" si="26"/>
        <v>0</v>
      </c>
      <c r="AO56">
        <f t="shared" si="26"/>
        <v>0</v>
      </c>
      <c r="AP56">
        <f t="shared" si="26"/>
        <v>-4.1652066127091988E-7</v>
      </c>
      <c r="AQ56">
        <f t="shared" si="26"/>
        <v>-5.315306407415369E-2</v>
      </c>
      <c r="AR56">
        <f t="shared" si="26"/>
        <v>-5.3153480594814964E-2</v>
      </c>
      <c r="AS56">
        <f t="shared" si="26"/>
        <v>-1.2119600910200361E-2</v>
      </c>
      <c r="AT56">
        <f t="shared" si="26"/>
        <v>-8.2644152844445033E-3</v>
      </c>
      <c r="AU56">
        <f t="shared" si="23"/>
        <v>-7.3537496789459825E-2</v>
      </c>
      <c r="AW56">
        <v>53</v>
      </c>
      <c r="AX56">
        <f>IF(Z56&gt;0, (R56*SUMPRODUCT(K56:$K$98, X56:$X$98)-K56*$AZ$3)/Z56, 0)</f>
        <v>-3179418.3468174515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500000</v>
      </c>
      <c r="S57">
        <f t="shared" si="1"/>
        <v>-12144388.639912736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-43.015939605539558</v>
      </c>
      <c r="AC57">
        <f t="shared" si="2"/>
        <v>-38.453023672912195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-5.1139422321824224</v>
      </c>
      <c r="AI57">
        <f t="shared" si="25"/>
        <v>-5.1139818111855462</v>
      </c>
      <c r="AJ57">
        <f t="shared" si="7"/>
        <v>-4.5629159326273623</v>
      </c>
      <c r="AK57">
        <f t="shared" si="22"/>
        <v>-3.0111157723877695</v>
      </c>
      <c r="AL57">
        <f t="shared" si="8"/>
        <v>-12.688013516200678</v>
      </c>
      <c r="AN57">
        <f t="shared" si="26"/>
        <v>0</v>
      </c>
      <c r="AO57">
        <f t="shared" si="26"/>
        <v>0</v>
      </c>
      <c r="AP57">
        <f t="shared" si="26"/>
        <v>-8.7034537783207294E-8</v>
      </c>
      <c r="AQ57">
        <f t="shared" si="26"/>
        <v>-1.124559901217923E-2</v>
      </c>
      <c r="AR57">
        <f t="shared" si="26"/>
        <v>-1.1245686046717013E-2</v>
      </c>
      <c r="AS57">
        <f t="shared" si="26"/>
        <v>-1.0033887864766309E-2</v>
      </c>
      <c r="AT57">
        <f t="shared" si="26"/>
        <v>-6.6214671613664981E-3</v>
      </c>
      <c r="AU57">
        <f t="shared" si="23"/>
        <v>-2.7901041072849821E-2</v>
      </c>
      <c r="AW57">
        <v>54</v>
      </c>
      <c r="AX57">
        <f>IF(Z57&gt;0, (R57*SUMPRODUCT(K57:$K$98, X57:$X$98)-K57*$AZ$3)/Z57, 0)</f>
        <v>-12144388.639912736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500000</v>
      </c>
      <c r="S58">
        <f t="shared" si="1"/>
        <v>-46837039.408990331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-38.453023672912195</v>
      </c>
      <c r="AC58">
        <f t="shared" si="2"/>
        <v>-34.342779096298024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-1.2007086483754208</v>
      </c>
      <c r="AI58">
        <f t="shared" si="25"/>
        <v>-1.2007178138723036</v>
      </c>
      <c r="AJ58">
        <f t="shared" si="7"/>
        <v>-4.1102445766141713</v>
      </c>
      <c r="AK58">
        <f t="shared" si="22"/>
        <v>-2.6917116571038537</v>
      </c>
      <c r="AL58">
        <f t="shared" si="8"/>
        <v>-8.0026740475903289</v>
      </c>
      <c r="AN58">
        <f t="shared" si="26"/>
        <v>0</v>
      </c>
      <c r="AO58">
        <f t="shared" si="26"/>
        <v>0</v>
      </c>
      <c r="AP58">
        <f t="shared" si="26"/>
        <v>-1.7995535190849955E-8</v>
      </c>
      <c r="AQ58">
        <f t="shared" si="26"/>
        <v>-2.3574711782722597E-3</v>
      </c>
      <c r="AR58">
        <f t="shared" si="26"/>
        <v>-2.3574891738074501E-3</v>
      </c>
      <c r="AS58">
        <f t="shared" si="26"/>
        <v>-8.0700535788829509E-3</v>
      </c>
      <c r="AT58">
        <f t="shared" si="26"/>
        <v>-5.2849062596721915E-3</v>
      </c>
      <c r="AU58">
        <f t="shared" si="23"/>
        <v>-1.5712449012362593E-2</v>
      </c>
      <c r="AW58">
        <v>55</v>
      </c>
      <c r="AX58">
        <f>IF(Z58&gt;0, (R58*SUMPRODUCT(K58:$K$98, X58:$X$98)-K58*$AZ$3)/Z58, 0)</f>
        <v>-46837039.408990331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500000</v>
      </c>
      <c r="S59">
        <f t="shared" si="1"/>
        <v>-182739821.47029138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-34.342779096298024</v>
      </c>
      <c r="AC59">
        <f t="shared" si="2"/>
        <v>-30.66523462495277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-0.27904959265997015</v>
      </c>
      <c r="AI59">
        <f t="shared" si="25"/>
        <v>-0.27905169026206766</v>
      </c>
      <c r="AJ59">
        <f t="shared" si="7"/>
        <v>-3.6775444713452536</v>
      </c>
      <c r="AK59">
        <f t="shared" si="22"/>
        <v>-2.4039945367408619</v>
      </c>
      <c r="AL59">
        <f t="shared" si="8"/>
        <v>-6.360590698348183</v>
      </c>
      <c r="AN59">
        <f t="shared" si="26"/>
        <v>0</v>
      </c>
      <c r="AO59">
        <f t="shared" si="26"/>
        <v>0</v>
      </c>
      <c r="AP59">
        <f t="shared" si="26"/>
        <v>-3.6771711074674246E-9</v>
      </c>
      <c r="AQ59">
        <f t="shared" si="26"/>
        <v>-4.8918386423492638E-4</v>
      </c>
      <c r="AR59">
        <f t="shared" si="26"/>
        <v>-4.8918754140603381E-4</v>
      </c>
      <c r="AS59">
        <f t="shared" si="26"/>
        <v>-6.4468663015773957E-3</v>
      </c>
      <c r="AT59">
        <f t="shared" si="26"/>
        <v>-4.2142879545985588E-3</v>
      </c>
      <c r="AU59">
        <f t="shared" si="23"/>
        <v>-1.1150341797581988E-2</v>
      </c>
      <c r="AW59">
        <v>56</v>
      </c>
      <c r="AX59">
        <f>IF(Z59&gt;0, (R59*SUMPRODUCT(K59:$K$98, X59:$X$98)-K59*$AZ$3)/Z59, 0)</f>
        <v>-182739821.47029138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500000</v>
      </c>
      <c r="S60">
        <f t="shared" si="1"/>
        <v>-721447082.26950419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-30.66523462495277</v>
      </c>
      <c r="AC60">
        <f t="shared" si="2"/>
        <v>-27.380097074420998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-6.4089225050490931E-2</v>
      </c>
      <c r="AI60">
        <f t="shared" si="25"/>
        <v>-6.4089699445941187E-2</v>
      </c>
      <c r="AJ60">
        <f t="shared" si="7"/>
        <v>-3.2851375505317719</v>
      </c>
      <c r="AK60">
        <f t="shared" si="22"/>
        <v>-2.1465664237466942</v>
      </c>
      <c r="AL60">
        <f t="shared" si="8"/>
        <v>-5.4957936737244069</v>
      </c>
      <c r="AN60">
        <f t="shared" si="26"/>
        <v>0</v>
      </c>
      <c r="AO60">
        <f t="shared" si="26"/>
        <v>0</v>
      </c>
      <c r="AP60">
        <f t="shared" si="26"/>
        <v>-7.4252866322445678E-10</v>
      </c>
      <c r="AQ60">
        <f t="shared" si="26"/>
        <v>-1.0031311762790567E-4</v>
      </c>
      <c r="AR60">
        <f t="shared" si="26"/>
        <v>-1.0031386015656888E-4</v>
      </c>
      <c r="AS60">
        <f t="shared" si="26"/>
        <v>-5.1419312570985627E-3</v>
      </c>
      <c r="AT60">
        <f t="shared" si="26"/>
        <v>-3.359827958471554E-3</v>
      </c>
      <c r="AU60">
        <f t="shared" si="23"/>
        <v>-8.6020730757266854E-3</v>
      </c>
      <c r="AW60">
        <v>57</v>
      </c>
      <c r="AX60">
        <f>IF(Z60&gt;0, (R60*SUMPRODUCT(K60:$K$98, X60:$X$98)-K60*$AZ$3)/Z60, 0)</f>
        <v>-721447082.26950419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500000</v>
      </c>
      <c r="S61">
        <f t="shared" si="1"/>
        <v>-2885370452.5341988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-27.380097074420998</v>
      </c>
      <c r="AC61">
        <f t="shared" si="2"/>
        <v>-24.44660208897076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-1.4549757682672053E-2</v>
      </c>
      <c r="AI61">
        <f t="shared" si="25"/>
        <v>-1.4549863590225741E-2</v>
      </c>
      <c r="AJ61">
        <f t="shared" si="7"/>
        <v>-2.9334949854502383</v>
      </c>
      <c r="AK61">
        <f t="shared" si="22"/>
        <v>-1.9166067952094701</v>
      </c>
      <c r="AL61">
        <f t="shared" si="8"/>
        <v>-4.8646516442499337</v>
      </c>
      <c r="AN61">
        <f t="shared" si="26"/>
        <v>0</v>
      </c>
      <c r="AO61">
        <f t="shared" si="26"/>
        <v>0</v>
      </c>
      <c r="AP61">
        <f t="shared" si="26"/>
        <v>-1.4800678387991751E-10</v>
      </c>
      <c r="AQ61">
        <f t="shared" si="26"/>
        <v>-2.0333420665953734E-5</v>
      </c>
      <c r="AR61">
        <f t="shared" si="26"/>
        <v>-2.0333568672737616E-5</v>
      </c>
      <c r="AS61">
        <f t="shared" si="26"/>
        <v>-4.0995863203730836E-3</v>
      </c>
      <c r="AT61">
        <f t="shared" si="26"/>
        <v>-2.6784756879237983E-3</v>
      </c>
      <c r="AU61">
        <f t="shared" si="23"/>
        <v>-6.7983955769696193E-3</v>
      </c>
      <c r="AW61">
        <v>58</v>
      </c>
      <c r="AX61">
        <f>IF(Z61&gt;0, (R61*SUMPRODUCT(K61:$K$98, X61:$X$98)-K61*$AZ$3)/Z61, 0)</f>
        <v>-2885370452.5341988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500000</v>
      </c>
      <c r="S62">
        <f t="shared" si="1"/>
        <v>-11699764055.799152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-24.44660208897076</v>
      </c>
      <c r="AC62">
        <f t="shared" si="2"/>
        <v>-21.827340905812981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-3.2611279684214428E-3</v>
      </c>
      <c r="AI62">
        <f t="shared" si="25"/>
        <v>-3.2611512887003838E-3</v>
      </c>
      <c r="AJ62">
        <f t="shared" si="7"/>
        <v>-2.6192611831577786</v>
      </c>
      <c r="AK62">
        <f t="shared" si="22"/>
        <v>-1.7112621462279534</v>
      </c>
      <c r="AL62">
        <f t="shared" si="8"/>
        <v>-4.3337844806744323</v>
      </c>
      <c r="AN62">
        <f t="shared" si="26"/>
        <v>0</v>
      </c>
      <c r="AO62">
        <f t="shared" si="26"/>
        <v>0</v>
      </c>
      <c r="AP62">
        <f t="shared" si="26"/>
        <v>-2.9098486680541556E-11</v>
      </c>
      <c r="AQ62">
        <f t="shared" si="26"/>
        <v>-4.0691575342468494E-6</v>
      </c>
      <c r="AR62">
        <f t="shared" si="26"/>
        <v>-4.0691866327335303E-6</v>
      </c>
      <c r="AS62">
        <f t="shared" si="26"/>
        <v>-3.2682515009571714E-3</v>
      </c>
      <c r="AT62">
        <f t="shared" si="26"/>
        <v>-2.1352720049086448E-3</v>
      </c>
      <c r="AU62">
        <f t="shared" si="23"/>
        <v>-5.40759269249855E-3</v>
      </c>
      <c r="AW62">
        <v>59</v>
      </c>
      <c r="AX62">
        <f>IF(Z62&gt;0, (R62*SUMPRODUCT(K62:$K$98, X62:$X$98)-K62*$AZ$3)/Z62, 0)</f>
        <v>-11699764055.799152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500000</v>
      </c>
      <c r="S63">
        <f t="shared" si="1"/>
        <v>-48130274684.643196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-21.827340905812981</v>
      </c>
      <c r="AC63">
        <f t="shared" si="2"/>
        <v>-19.488700763739761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-7.2102522827392421E-4</v>
      </c>
      <c r="AI63">
        <f t="shared" si="25"/>
        <v>-7.2103028971936872E-4</v>
      </c>
      <c r="AJ63">
        <f t="shared" si="7"/>
        <v>-2.3386401420732206</v>
      </c>
      <c r="AK63">
        <f t="shared" si="22"/>
        <v>-1.5279138634069089</v>
      </c>
      <c r="AL63">
        <f t="shared" si="8"/>
        <v>-3.8672750357698487</v>
      </c>
      <c r="AN63">
        <f t="shared" si="26"/>
        <v>0</v>
      </c>
      <c r="AO63">
        <f t="shared" si="26"/>
        <v>0</v>
      </c>
      <c r="AP63">
        <f t="shared" si="26"/>
        <v>-5.6388845100529684E-12</v>
      </c>
      <c r="AQ63">
        <f t="shared" si="26"/>
        <v>-8.0328397008845775E-7</v>
      </c>
      <c r="AR63">
        <f t="shared" si="26"/>
        <v>-8.0328960897296779E-7</v>
      </c>
      <c r="AS63">
        <f t="shared" si="26"/>
        <v>-2.6054457795187118E-3</v>
      </c>
      <c r="AT63">
        <f t="shared" si="26"/>
        <v>-1.7022271427157528E-3</v>
      </c>
      <c r="AU63">
        <f t="shared" si="23"/>
        <v>-4.3084762118434372E-3</v>
      </c>
      <c r="AW63">
        <v>60</v>
      </c>
      <c r="AX63">
        <f>IF(Z63&gt;0, (R63*SUMPRODUCT(K63:$K$98, X63:$X$98)-K63*$AZ$3)/Z63, 0)</f>
        <v>-48130274684.643196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500000</v>
      </c>
      <c r="S64">
        <f t="shared" si="1"/>
        <v>-201133715205.46146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-19.488700763739761</v>
      </c>
      <c r="AC64">
        <f t="shared" si="2"/>
        <v>-17.400626378424842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-1.5717687564523823E-4</v>
      </c>
      <c r="AI64">
        <f t="shared" si="25"/>
        <v>-1.5717795705433719E-4</v>
      </c>
      <c r="AJ64">
        <f t="shared" si="7"/>
        <v>-2.0880743853149184</v>
      </c>
      <c r="AK64">
        <f t="shared" si="22"/>
        <v>-1.3642090534617834</v>
      </c>
      <c r="AL64">
        <f t="shared" si="8"/>
        <v>-3.4524406167337558</v>
      </c>
      <c r="AN64">
        <f t="shared" si="26"/>
        <v>0</v>
      </c>
      <c r="AO64">
        <f t="shared" si="26"/>
        <v>0</v>
      </c>
      <c r="AP64">
        <f t="shared" si="26"/>
        <v>-1.0756986820349007E-12</v>
      </c>
      <c r="AQ64">
        <f t="shared" si="26"/>
        <v>-1.5634689789547676E-7</v>
      </c>
      <c r="AR64">
        <f t="shared" si="26"/>
        <v>-1.563479735941588E-7</v>
      </c>
      <c r="AS64">
        <f t="shared" si="26"/>
        <v>-2.0770482386725212E-3</v>
      </c>
      <c r="AT64">
        <f t="shared" si="26"/>
        <v>-1.3570053019191454E-3</v>
      </c>
      <c r="AU64">
        <f t="shared" si="23"/>
        <v>-3.4342098885652601E-3</v>
      </c>
      <c r="AW64">
        <v>61</v>
      </c>
      <c r="AX64">
        <f>IF(Z64&gt;0, (R64*SUMPRODUCT(K64:$K$98, X64:$X$98)-K64*$AZ$3)/Z64, 0)</f>
        <v>-201133715205.46146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500000</v>
      </c>
      <c r="S65">
        <f t="shared" si="1"/>
        <v>-854445519902.59802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-17.400626378424842</v>
      </c>
      <c r="AC65">
        <f t="shared" si="2"/>
        <v>-15.536273687808444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-3.3732364220146225E-5</v>
      </c>
      <c r="AI65">
        <f t="shared" si="25"/>
        <v>-3.3732591506048692E-5</v>
      </c>
      <c r="AJ65">
        <f t="shared" si="7"/>
        <v>-1.8643526906163981</v>
      </c>
      <c r="AK65">
        <f t="shared" si="22"/>
        <v>-1.2180438464897392</v>
      </c>
      <c r="AL65">
        <f t="shared" si="8"/>
        <v>-3.0824302696976433</v>
      </c>
      <c r="AN65">
        <f t="shared" si="26"/>
        <v>0</v>
      </c>
      <c r="AO65">
        <f t="shared" si="26"/>
        <v>0</v>
      </c>
      <c r="AP65">
        <f t="shared" si="26"/>
        <v>-2.0186224254739033E-13</v>
      </c>
      <c r="AQ65">
        <f t="shared" si="26"/>
        <v>-2.9959142270052662E-8</v>
      </c>
      <c r="AR65">
        <f t="shared" si="26"/>
        <v>-2.9959344132295212E-8</v>
      </c>
      <c r="AS65">
        <f t="shared" si="26"/>
        <v>-1.655810637381112E-3</v>
      </c>
      <c r="AT65">
        <f t="shared" si="26"/>
        <v>-1.08179636179649E-3</v>
      </c>
      <c r="AU65">
        <f t="shared" si="23"/>
        <v>-2.7376369585217341E-3</v>
      </c>
      <c r="AW65">
        <v>62</v>
      </c>
      <c r="AX65">
        <f>IF(Z65&gt;0, (R65*SUMPRODUCT(K65:$K$98, X65:$X$98)-K65*$AZ$3)/Z65, 0)</f>
        <v>-854445519902.59802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500000</v>
      </c>
      <c r="S66">
        <f t="shared" si="1"/>
        <v>-3694611626774.7021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-15.536273687808444</v>
      </c>
      <c r="AC66">
        <f t="shared" si="2"/>
        <v>-13.87167296155036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-7.1232374161389727E-6</v>
      </c>
      <c r="AI66">
        <f t="shared" si="25"/>
        <v>-7.1232843482470088E-6</v>
      </c>
      <c r="AJ66">
        <f t="shared" si="7"/>
        <v>-1.6646007262580849</v>
      </c>
      <c r="AK66">
        <f t="shared" si="22"/>
        <v>-1.0875391581465912</v>
      </c>
      <c r="AL66">
        <f t="shared" si="8"/>
        <v>-2.7521470076890244</v>
      </c>
      <c r="AN66">
        <f t="shared" si="26"/>
        <v>0</v>
      </c>
      <c r="AO66">
        <f t="shared" si="26"/>
        <v>0</v>
      </c>
      <c r="AP66">
        <f t="shared" si="26"/>
        <v>-3.7216423365492906E-14</v>
      </c>
      <c r="AQ66">
        <f t="shared" si="26"/>
        <v>-5.6486152125915844E-9</v>
      </c>
      <c r="AR66">
        <f t="shared" si="26"/>
        <v>-5.6486524290149497E-9</v>
      </c>
      <c r="AS66">
        <f t="shared" si="26"/>
        <v>-1.3200021894439371E-3</v>
      </c>
      <c r="AT66">
        <f t="shared" si="26"/>
        <v>-8.624014439105464E-4</v>
      </c>
      <c r="AU66">
        <f t="shared" si="23"/>
        <v>-2.1824092820069128E-3</v>
      </c>
      <c r="AW66">
        <v>63</v>
      </c>
      <c r="AX66">
        <f>IF(Z66&gt;0, (R66*SUMPRODUCT(K66:$K$98, X66:$X$98)-K66*$AZ$3)/Z66, 0)</f>
        <v>-3694611626774.7021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7">$C$6</f>
        <v>500000</v>
      </c>
      <c r="S67">
        <f t="shared" ref="S67:S89" si="28">AX67</f>
        <v>-16283192414364.092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-13.87167296155036</v>
      </c>
      <c r="AC67">
        <f t="shared" ref="AC67:AC89" si="29">S67*Z67</f>
        <v>-12.385422292005023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-9.5078271330560152E-12</v>
      </c>
      <c r="AH67">
        <f t="shared" ref="AH67:AH89" si="32">-X67*R67</f>
        <v>-1.4781983929090129E-6</v>
      </c>
      <c r="AI67">
        <f t="shared" ref="AI67:AI89" si="33">SUM(AE67:AH67)</f>
        <v>-1.4782079007361459E-6</v>
      </c>
      <c r="AJ67">
        <f t="shared" ref="AJ67:AJ89" si="34">AB67-AC67</f>
        <v>-1.4862506695453366</v>
      </c>
      <c r="AK67">
        <f t="shared" si="22"/>
        <v>-0.97101710730852531</v>
      </c>
      <c r="AL67">
        <f t="shared" ref="AL67:AL89" si="35">SUM(AI67:AK67)</f>
        <v>-2.4572692550617625</v>
      </c>
      <c r="AN67">
        <f t="shared" ref="AN67:AT89" si="36">AE67*$K67</f>
        <v>0</v>
      </c>
      <c r="AO67">
        <f t="shared" si="36"/>
        <v>0</v>
      </c>
      <c r="AP67">
        <f t="shared" si="36"/>
        <v>-6.7317476296450096E-15</v>
      </c>
      <c r="AQ67">
        <f t="shared" si="36"/>
        <v>-1.0465964923798416E-9</v>
      </c>
      <c r="AR67">
        <f t="shared" si="36"/>
        <v>-1.0466032241274712E-9</v>
      </c>
      <c r="AS67">
        <f t="shared" si="36"/>
        <v>-1.0522976787183435E-3</v>
      </c>
      <c r="AT67">
        <f t="shared" si="36"/>
        <v>-6.8750115236559895E-4</v>
      </c>
      <c r="AU67">
        <f t="shared" si="23"/>
        <v>-1.7397998776871666E-3</v>
      </c>
      <c r="AW67">
        <v>64</v>
      </c>
      <c r="AX67">
        <f>IF(Z67&gt;0, (R67*SUMPRODUCT(K67:$K$98, X67:$X$98)-K67*$AZ$3)/Z67, 0)</f>
        <v>-16283192414364.092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12.5</v>
      </c>
      <c r="R68">
        <f t="shared" si="27"/>
        <v>500000</v>
      </c>
      <c r="S68">
        <f t="shared" si="28"/>
        <v>-73200714362879.859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-12.385422292005023</v>
      </c>
      <c r="AC68">
        <f t="shared" si="29"/>
        <v>-11.058412761628444</v>
      </c>
      <c r="AE68">
        <f t="shared" si="30"/>
        <v>0</v>
      </c>
      <c r="AF68">
        <f t="shared" si="31"/>
        <v>0</v>
      </c>
      <c r="AG68">
        <f t="shared" si="31"/>
        <v>-1.8883717286569568E-12</v>
      </c>
      <c r="AH68">
        <f t="shared" si="32"/>
        <v>-3.0097508532273988E-7</v>
      </c>
      <c r="AI68">
        <f t="shared" si="33"/>
        <v>-3.0097697369446851E-7</v>
      </c>
      <c r="AJ68">
        <f t="shared" si="34"/>
        <v>-1.3270095303765785</v>
      </c>
      <c r="AK68">
        <f t="shared" si="22"/>
        <v>-0.86697956044035174</v>
      </c>
      <c r="AL68">
        <f t="shared" si="35"/>
        <v>-2.1939893917939042</v>
      </c>
      <c r="AN68">
        <f t="shared" si="36"/>
        <v>0</v>
      </c>
      <c r="AO68">
        <f t="shared" si="36"/>
        <v>0</v>
      </c>
      <c r="AP68">
        <f t="shared" si="36"/>
        <v>-1.1937572338312637E-15</v>
      </c>
      <c r="AQ68">
        <f t="shared" si="36"/>
        <v>-1.9026507326634083E-10</v>
      </c>
      <c r="AR68">
        <f t="shared" si="36"/>
        <v>-1.9026626702357465E-10</v>
      </c>
      <c r="AS68">
        <f t="shared" si="36"/>
        <v>-8.3888526936204877E-4</v>
      </c>
      <c r="AT68">
        <f t="shared" si="36"/>
        <v>-5.4807170969224542E-4</v>
      </c>
      <c r="AU68">
        <f t="shared" si="23"/>
        <v>-1.3869571693205613E-3</v>
      </c>
      <c r="AW68">
        <v>65</v>
      </c>
      <c r="AX68">
        <f>IF(Z68&gt;0, (R68*SUMPRODUCT(K68:$K$98, X68:$X$98)-K68*$AZ$3)/Z68, 0)</f>
        <v>-73200714362879.859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7"/>
        <v>500000</v>
      </c>
      <c r="S69">
        <f t="shared" si="28"/>
        <v>-336100949940332.69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-11.058412761628444</v>
      </c>
      <c r="AC69">
        <f t="shared" si="29"/>
        <v>-9.8735828230480234</v>
      </c>
      <c r="AE69">
        <f t="shared" si="30"/>
        <v>0</v>
      </c>
      <c r="AF69">
        <f t="shared" si="31"/>
        <v>0</v>
      </c>
      <c r="AG69">
        <f t="shared" si="31"/>
        <v>-3.6721046254112267E-13</v>
      </c>
      <c r="AH69">
        <f t="shared" si="32"/>
        <v>-6.0091101953170584E-8</v>
      </c>
      <c r="AI69">
        <f t="shared" si="33"/>
        <v>-6.0091469163633119E-8</v>
      </c>
      <c r="AJ69">
        <f t="shared" si="34"/>
        <v>-1.1848299385804211</v>
      </c>
      <c r="AK69">
        <f t="shared" si="22"/>
        <v>-0.77408889331399122</v>
      </c>
      <c r="AL69">
        <f t="shared" si="35"/>
        <v>-1.9589188919858813</v>
      </c>
      <c r="AN69">
        <f t="shared" si="36"/>
        <v>0</v>
      </c>
      <c r="AO69">
        <f t="shared" si="36"/>
        <v>0</v>
      </c>
      <c r="AP69">
        <f t="shared" si="36"/>
        <v>-2.0726479938125193E-16</v>
      </c>
      <c r="AQ69">
        <f t="shared" si="36"/>
        <v>-3.3917253078069605E-11</v>
      </c>
      <c r="AR69">
        <f t="shared" si="36"/>
        <v>-3.3917460342868986E-11</v>
      </c>
      <c r="AS69">
        <f t="shared" si="36"/>
        <v>-6.6875420112320753E-4</v>
      </c>
      <c r="AT69">
        <f t="shared" si="36"/>
        <v>-4.3691941146151966E-4</v>
      </c>
      <c r="AU69">
        <f t="shared" si="23"/>
        <v>-1.1056736465021874E-3</v>
      </c>
      <c r="AW69">
        <v>66</v>
      </c>
      <c r="AX69">
        <f>IF(Z69&gt;0, (R69*SUMPRODUCT(K69:$K$98, X69:$X$98)-K69*$AZ$3)/Z69, 0)</f>
        <v>-336100949940332.69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12.5</v>
      </c>
      <c r="R70">
        <f t="shared" si="27"/>
        <v>500000</v>
      </c>
      <c r="S70">
        <f t="shared" si="28"/>
        <v>-1577120854126428.3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-9.8735828230480234</v>
      </c>
      <c r="AC70">
        <f t="shared" si="29"/>
        <v>-8.8156989491795397</v>
      </c>
      <c r="AE70">
        <f t="shared" si="30"/>
        <v>0</v>
      </c>
      <c r="AF70">
        <f t="shared" si="31"/>
        <v>0</v>
      </c>
      <c r="AG70">
        <f t="shared" si="31"/>
        <v>-6.9871777154187873E-14</v>
      </c>
      <c r="AH70">
        <f t="shared" si="32"/>
        <v>-1.1746663230460942E-8</v>
      </c>
      <c r="AI70">
        <f t="shared" si="33"/>
        <v>-1.1746733102238096E-8</v>
      </c>
      <c r="AJ70">
        <f t="shared" si="34"/>
        <v>-1.0578838738684837</v>
      </c>
      <c r="AK70">
        <f t="shared" si="22"/>
        <v>-0.69115079761336173</v>
      </c>
      <c r="AL70">
        <f t="shared" si="35"/>
        <v>-1.7490346832285786</v>
      </c>
      <c r="AN70">
        <f t="shared" si="36"/>
        <v>0</v>
      </c>
      <c r="AO70">
        <f t="shared" si="36"/>
        <v>0</v>
      </c>
      <c r="AP70">
        <f t="shared" si="36"/>
        <v>-3.5212290049792109E-17</v>
      </c>
      <c r="AQ70">
        <f t="shared" si="36"/>
        <v>-5.9197995189882941E-12</v>
      </c>
      <c r="AR70">
        <f t="shared" si="36"/>
        <v>-5.9198347312783442E-12</v>
      </c>
      <c r="AS70">
        <f t="shared" si="36"/>
        <v>-5.3312675479046513E-4</v>
      </c>
      <c r="AT70">
        <f t="shared" si="36"/>
        <v>-3.4830947980615633E-4</v>
      </c>
      <c r="AU70">
        <f t="shared" si="23"/>
        <v>-8.8143624051645623E-4</v>
      </c>
      <c r="AW70">
        <v>67</v>
      </c>
      <c r="AX70">
        <f>IF(Z70&gt;0, (R70*SUMPRODUCT(K70:$K$98, X70:$X$98)-K70*$AZ$3)/Z70, 0)</f>
        <v>-1577120854126428.3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12.5</v>
      </c>
      <c r="R71">
        <f t="shared" si="27"/>
        <v>500000</v>
      </c>
      <c r="S71">
        <f t="shared" si="28"/>
        <v>-7563992286485207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-8.8156989491795397</v>
      </c>
      <c r="AC71">
        <f t="shared" si="29"/>
        <v>-7.8711597760583158</v>
      </c>
      <c r="AE71">
        <f t="shared" si="30"/>
        <v>0</v>
      </c>
      <c r="AF71">
        <f t="shared" si="31"/>
        <v>0</v>
      </c>
      <c r="AG71">
        <f t="shared" si="31"/>
        <v>-1.3007614692643747E-14</v>
      </c>
      <c r="AH71">
        <f t="shared" si="32"/>
        <v>-2.2466177876000903E-9</v>
      </c>
      <c r="AI71">
        <f t="shared" si="33"/>
        <v>-2.2466307952147829E-9</v>
      </c>
      <c r="AJ71">
        <f t="shared" si="34"/>
        <v>-0.94453917312122382</v>
      </c>
      <c r="AK71">
        <f t="shared" si="22"/>
        <v>-0.61709892644256781</v>
      </c>
      <c r="AL71">
        <f t="shared" si="35"/>
        <v>-1.5616381018104224</v>
      </c>
      <c r="AN71">
        <f t="shared" si="36"/>
        <v>0</v>
      </c>
      <c r="AO71">
        <f t="shared" si="36"/>
        <v>0</v>
      </c>
      <c r="AP71">
        <f t="shared" si="36"/>
        <v>-5.8529137236955045E-18</v>
      </c>
      <c r="AQ71">
        <f t="shared" si="36"/>
        <v>-1.0108894206698295E-12</v>
      </c>
      <c r="AR71">
        <f t="shared" si="36"/>
        <v>-1.0108952735835531E-12</v>
      </c>
      <c r="AS71">
        <f t="shared" si="36"/>
        <v>-4.2500538488856541E-4</v>
      </c>
      <c r="AT71">
        <f t="shared" si="36"/>
        <v>-2.7767018479537832E-4</v>
      </c>
      <c r="AU71">
        <f t="shared" si="23"/>
        <v>-7.0267557069483898E-4</v>
      </c>
      <c r="AW71">
        <v>68</v>
      </c>
      <c r="AX71">
        <f>IF(Z71&gt;0, (R71*SUMPRODUCT(K71:$K$98, X71:$X$98)-K71*$AZ$3)/Z71, 0)</f>
        <v>-7563992286485207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12.5</v>
      </c>
      <c r="R72">
        <f t="shared" si="27"/>
        <v>500000</v>
      </c>
      <c r="S72">
        <f t="shared" si="28"/>
        <v>-3.711716589069252E+16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-7.8711597760583158</v>
      </c>
      <c r="AC72">
        <f t="shared" si="29"/>
        <v>-7.0278212286243766</v>
      </c>
      <c r="AE72">
        <f t="shared" si="30"/>
        <v>0</v>
      </c>
      <c r="AF72">
        <f t="shared" si="31"/>
        <v>0</v>
      </c>
      <c r="AG72">
        <f t="shared" si="31"/>
        <v>-2.3667692090638139E-15</v>
      </c>
      <c r="AH72">
        <f t="shared" si="32"/>
        <v>-4.2043077346613981E-10</v>
      </c>
      <c r="AI72">
        <f t="shared" si="33"/>
        <v>-4.2043314023534885E-10</v>
      </c>
      <c r="AJ72">
        <f t="shared" si="34"/>
        <v>-0.84333854743393921</v>
      </c>
      <c r="AK72">
        <f t="shared" ref="AK72:AK89" si="49">G72*SUM(AB72:AB72, AE72:AF72)</f>
        <v>-0.55098118432408216</v>
      </c>
      <c r="AL72">
        <f t="shared" si="35"/>
        <v>-1.3943197321784546</v>
      </c>
      <c r="AN72">
        <f t="shared" si="36"/>
        <v>0</v>
      </c>
      <c r="AO72">
        <f t="shared" si="36"/>
        <v>0</v>
      </c>
      <c r="AP72">
        <f t="shared" si="36"/>
        <v>-9.5085073462390096E-19</v>
      </c>
      <c r="AQ72">
        <f t="shared" si="36"/>
        <v>-1.6890827727427783E-13</v>
      </c>
      <c r="AR72">
        <f t="shared" si="36"/>
        <v>-1.6890922812501244E-13</v>
      </c>
      <c r="AS72">
        <f t="shared" si="36"/>
        <v>-3.3881169076109682E-4</v>
      </c>
      <c r="AT72">
        <f t="shared" si="36"/>
        <v>-2.21356971297481E-4</v>
      </c>
      <c r="AU72">
        <f t="shared" si="23"/>
        <v>-5.6016866222748714E-4</v>
      </c>
      <c r="AW72">
        <v>69</v>
      </c>
      <c r="AX72">
        <f>IF(Z72&gt;0, (R72*SUMPRODUCT(K72:$K$98, X72:$X$98)-K72*$AZ$3)/Z72, 0)</f>
        <v>-3.711716589069252E+16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12.5</v>
      </c>
      <c r="R73">
        <f t="shared" si="27"/>
        <v>500000</v>
      </c>
      <c r="S73">
        <f t="shared" si="28"/>
        <v>-1.8653016842517046E+17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-7.0278212286243766</v>
      </c>
      <c r="AC73">
        <f t="shared" si="29"/>
        <v>-6.2748403827004822</v>
      </c>
      <c r="AE73">
        <f t="shared" si="30"/>
        <v>0</v>
      </c>
      <c r="AF73">
        <f t="shared" si="31"/>
        <v>0</v>
      </c>
      <c r="AG73">
        <f t="shared" si="31"/>
        <v>-4.2049768917257839E-16</v>
      </c>
      <c r="AH73">
        <f t="shared" si="32"/>
        <v>-7.6904153112023895E-11</v>
      </c>
      <c r="AI73">
        <f t="shared" si="33"/>
        <v>-7.6904573609713069E-11</v>
      </c>
      <c r="AJ73">
        <f t="shared" si="34"/>
        <v>-0.75298084592389447</v>
      </c>
      <c r="AK73">
        <f t="shared" si="49"/>
        <v>-0.49194748600370641</v>
      </c>
      <c r="AL73">
        <f t="shared" si="35"/>
        <v>-1.2449283320045055</v>
      </c>
      <c r="AN73">
        <f t="shared" si="36"/>
        <v>0</v>
      </c>
      <c r="AO73">
        <f t="shared" si="36"/>
        <v>0</v>
      </c>
      <c r="AP73">
        <f t="shared" si="36"/>
        <v>-1.5083496490482605E-19</v>
      </c>
      <c r="AQ73">
        <f t="shared" si="36"/>
        <v>-2.7585966663723451E-14</v>
      </c>
      <c r="AR73">
        <f t="shared" si="36"/>
        <v>-2.7586117498688359E-14</v>
      </c>
      <c r="AS73">
        <f t="shared" si="36"/>
        <v>-2.7009860551771944E-4</v>
      </c>
      <c r="AT73">
        <f t="shared" si="36"/>
        <v>-1.7646442227161092E-4</v>
      </c>
      <c r="AU73">
        <f t="shared" si="23"/>
        <v>-4.4656302781691649E-4</v>
      </c>
      <c r="AW73">
        <v>70</v>
      </c>
      <c r="AX73">
        <f>IF(Z73&gt;0, (R73*SUMPRODUCT(K73:$K$98, X73:$X$98)-K73*$AZ$3)/Z73, 0)</f>
        <v>-1.8653016842517046E+17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12.5</v>
      </c>
      <c r="R74">
        <f t="shared" si="27"/>
        <v>500000</v>
      </c>
      <c r="S74">
        <f t="shared" si="28"/>
        <v>-9.6081981542256038E+17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-6.2748403827004822</v>
      </c>
      <c r="AC74">
        <f t="shared" si="29"/>
        <v>-5.602536055982597</v>
      </c>
      <c r="AE74">
        <f t="shared" si="30"/>
        <v>0</v>
      </c>
      <c r="AF74">
        <f t="shared" si="31"/>
        <v>0</v>
      </c>
      <c r="AG74">
        <f t="shared" si="31"/>
        <v>-7.2887444217606106E-17</v>
      </c>
      <c r="AH74">
        <f t="shared" si="32"/>
        <v>-1.3736210722529859E-11</v>
      </c>
      <c r="AI74">
        <f t="shared" si="33"/>
        <v>-1.3736283609974077E-11</v>
      </c>
      <c r="AJ74">
        <f t="shared" si="34"/>
        <v>-0.6723043267178852</v>
      </c>
      <c r="AK74">
        <f t="shared" si="49"/>
        <v>-0.43923882678903381</v>
      </c>
      <c r="AL74">
        <f t="shared" si="35"/>
        <v>-1.1115431535206552</v>
      </c>
      <c r="AN74">
        <f t="shared" si="36"/>
        <v>0</v>
      </c>
      <c r="AO74">
        <f t="shared" si="36"/>
        <v>0</v>
      </c>
      <c r="AP74">
        <f t="shared" si="36"/>
        <v>-2.3343883785234995E-20</v>
      </c>
      <c r="AQ74">
        <f t="shared" si="36"/>
        <v>-4.3993380505826635E-15</v>
      </c>
      <c r="AR74">
        <f t="shared" si="36"/>
        <v>-4.3993613944664487E-15</v>
      </c>
      <c r="AS74">
        <f t="shared" si="36"/>
        <v>-2.1532095465383333E-4</v>
      </c>
      <c r="AT74">
        <f t="shared" si="36"/>
        <v>-1.4067635704050939E-4</v>
      </c>
      <c r="AU74">
        <f t="shared" si="23"/>
        <v>-3.5599731169874205E-4</v>
      </c>
      <c r="AW74">
        <v>71</v>
      </c>
      <c r="AX74">
        <f>IF(Z74&gt;0, (R74*SUMPRODUCT(K74:$K$98, X74:$X$98)-K74*$AZ$3)/Z74, 0)</f>
        <v>-9.6081981542256038E+17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12.5</v>
      </c>
      <c r="R75">
        <f t="shared" si="27"/>
        <v>500000</v>
      </c>
      <c r="S75">
        <f t="shared" si="28"/>
        <v>-5.0765969654452152E+18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-5.602536055982597</v>
      </c>
      <c r="AC75">
        <f t="shared" si="29"/>
        <v>-5.0022643356987508</v>
      </c>
      <c r="AE75">
        <f t="shared" si="30"/>
        <v>0</v>
      </c>
      <c r="AF75">
        <f t="shared" si="31"/>
        <v>0</v>
      </c>
      <c r="AG75">
        <f t="shared" si="31"/>
        <v>-1.2316972298932674E-17</v>
      </c>
      <c r="AH75">
        <f t="shared" si="32"/>
        <v>-2.3936638990598946E-12</v>
      </c>
      <c r="AI75">
        <f t="shared" si="33"/>
        <v>-2.3936762160321935E-12</v>
      </c>
      <c r="AJ75">
        <f t="shared" si="34"/>
        <v>-0.60027172028384612</v>
      </c>
      <c r="AK75">
        <f t="shared" si="49"/>
        <v>-0.3921775239187818</v>
      </c>
      <c r="AL75">
        <f t="shared" si="35"/>
        <v>-0.99244924420502156</v>
      </c>
      <c r="AN75">
        <f t="shared" si="36"/>
        <v>0</v>
      </c>
      <c r="AO75">
        <f t="shared" si="36"/>
        <v>0</v>
      </c>
      <c r="AP75">
        <f t="shared" si="36"/>
        <v>-3.5221377120110371E-21</v>
      </c>
      <c r="AQ75">
        <f t="shared" si="36"/>
        <v>-6.8448752535465289E-16</v>
      </c>
      <c r="AR75">
        <f t="shared" si="36"/>
        <v>-6.8449104749236493E-16</v>
      </c>
      <c r="AS75">
        <f t="shared" si="36"/>
        <v>-1.7165254675848257E-4</v>
      </c>
      <c r="AT75">
        <f t="shared" si="36"/>
        <v>-1.1214633054887594E-4</v>
      </c>
      <c r="AU75">
        <f t="shared" si="23"/>
        <v>-2.8379887730804298E-4</v>
      </c>
      <c r="AW75">
        <v>72</v>
      </c>
      <c r="AX75">
        <f>IF(Z75&gt;0, (R75*SUMPRODUCT(K75:$K$98, X75:$X$98)-K75*$AZ$3)/Z75, 0)</f>
        <v>-5.0765969654452152E+18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12.5</v>
      </c>
      <c r="R76">
        <f t="shared" si="27"/>
        <v>500000</v>
      </c>
      <c r="S76">
        <f t="shared" si="28"/>
        <v>-2.7535318436258099E+19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-5.0022643356987508</v>
      </c>
      <c r="AC76">
        <f t="shared" si="29"/>
        <v>-4.466307442588171</v>
      </c>
      <c r="AE76">
        <f t="shared" si="30"/>
        <v>0</v>
      </c>
      <c r="AF76">
        <f t="shared" si="31"/>
        <v>0</v>
      </c>
      <c r="AG76">
        <f t="shared" si="31"/>
        <v>-2.027535768710688E-18</v>
      </c>
      <c r="AH76">
        <f t="shared" si="32"/>
        <v>-4.0665067228930634E-13</v>
      </c>
      <c r="AI76">
        <f t="shared" si="33"/>
        <v>-4.0665269982507506E-13</v>
      </c>
      <c r="AJ76">
        <f t="shared" si="34"/>
        <v>-0.53595689311057981</v>
      </c>
      <c r="AK76">
        <f t="shared" si="49"/>
        <v>-0.35015850349891259</v>
      </c>
      <c r="AL76">
        <f t="shared" si="35"/>
        <v>-0.88611539660989913</v>
      </c>
      <c r="AN76">
        <f t="shared" si="36"/>
        <v>0</v>
      </c>
      <c r="AO76">
        <f t="shared" si="36"/>
        <v>0</v>
      </c>
      <c r="AP76">
        <f t="shared" si="36"/>
        <v>-5.1766984758546396E-22</v>
      </c>
      <c r="AQ76">
        <f t="shared" si="36"/>
        <v>-1.0382593234268596E-16</v>
      </c>
      <c r="AR76">
        <f t="shared" si="36"/>
        <v>-1.0382645001253355E-16</v>
      </c>
      <c r="AS76">
        <f t="shared" si="36"/>
        <v>-1.3684035934190329E-4</v>
      </c>
      <c r="AT76">
        <f t="shared" si="36"/>
        <v>-8.9402368103376918E-5</v>
      </c>
      <c r="AU76">
        <f t="shared" si="23"/>
        <v>-2.2624272744538405E-4</v>
      </c>
      <c r="AW76">
        <v>73</v>
      </c>
      <c r="AX76">
        <f>IF(Z76&gt;0, (R76*SUMPRODUCT(K76:$K$98, X76:$X$98)-K76*$AZ$3)/Z76, 0)</f>
        <v>-2.7535318436258099E+19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12.5</v>
      </c>
      <c r="R77">
        <f t="shared" si="27"/>
        <v>500000</v>
      </c>
      <c r="S77">
        <f t="shared" si="28"/>
        <v>-1.5345642201945568E+20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-4.466307442588171</v>
      </c>
      <c r="AC77">
        <f t="shared" si="29"/>
        <v>-3.9877745023108671</v>
      </c>
      <c r="AE77">
        <f t="shared" si="30"/>
        <v>0</v>
      </c>
      <c r="AF77">
        <f t="shared" si="31"/>
        <v>0</v>
      </c>
      <c r="AG77">
        <f t="shared" si="31"/>
        <v>-3.2482955501572984E-19</v>
      </c>
      <c r="AH77">
        <f t="shared" si="32"/>
        <v>-6.7297234240314049E-14</v>
      </c>
      <c r="AI77">
        <f t="shared" si="33"/>
        <v>-6.7297559069869062E-14</v>
      </c>
      <c r="AJ77">
        <f t="shared" si="34"/>
        <v>-0.47853294027730398</v>
      </c>
      <c r="AK77">
        <f t="shared" si="49"/>
        <v>-0.31264152098117198</v>
      </c>
      <c r="AL77">
        <f t="shared" si="35"/>
        <v>-0.79117446125854318</v>
      </c>
      <c r="AN77">
        <f t="shared" si="36"/>
        <v>0</v>
      </c>
      <c r="AO77">
        <f t="shared" si="36"/>
        <v>0</v>
      </c>
      <c r="AP77">
        <f t="shared" si="36"/>
        <v>-7.4049453824351609E-23</v>
      </c>
      <c r="AQ77">
        <f t="shared" si="36"/>
        <v>-1.5341348600940554E-17</v>
      </c>
      <c r="AR77">
        <f t="shared" si="36"/>
        <v>-1.5341422650394378E-17</v>
      </c>
      <c r="AS77">
        <f t="shared" si="36"/>
        <v>-1.09088296669247E-4</v>
      </c>
      <c r="AT77">
        <f t="shared" si="36"/>
        <v>-7.1271020490574721E-5</v>
      </c>
      <c r="AU77">
        <f t="shared" si="23"/>
        <v>-1.8035931715983705E-4</v>
      </c>
      <c r="AW77">
        <v>74</v>
      </c>
      <c r="AX77">
        <f>IF(Z77&gt;0, (R77*SUMPRODUCT(K77:$K$98, X77:$X$98)-K77*$AZ$3)/Z77, 0)</f>
        <v>-1.5345642201945568E+20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12.5</v>
      </c>
      <c r="R78">
        <f t="shared" si="27"/>
        <v>500000</v>
      </c>
      <c r="S78">
        <f t="shared" si="28"/>
        <v>-8.7943337917667711E+20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-3.9877745023108671</v>
      </c>
      <c r="AC78">
        <f t="shared" si="29"/>
        <v>-3.5605129484918452</v>
      </c>
      <c r="AE78">
        <f t="shared" si="30"/>
        <v>0</v>
      </c>
      <c r="AF78">
        <f t="shared" si="31"/>
        <v>0</v>
      </c>
      <c r="AG78">
        <f t="shared" si="31"/>
        <v>-5.0608053901496024E-20</v>
      </c>
      <c r="AH78">
        <f t="shared" si="32"/>
        <v>-1.0838928222563061E-14</v>
      </c>
      <c r="AI78">
        <f t="shared" si="33"/>
        <v>-1.0838978830616962E-14</v>
      </c>
      <c r="AJ78">
        <f t="shared" si="34"/>
        <v>-0.42726155381902187</v>
      </c>
      <c r="AK78">
        <f t="shared" si="49"/>
        <v>-0.27914421516176074</v>
      </c>
      <c r="AL78">
        <f t="shared" si="35"/>
        <v>-0.70640576898079344</v>
      </c>
      <c r="AN78">
        <f t="shared" si="36"/>
        <v>0</v>
      </c>
      <c r="AO78">
        <f t="shared" si="36"/>
        <v>0</v>
      </c>
      <c r="AP78">
        <f t="shared" si="36"/>
        <v>-1.0300728414590204E-23</v>
      </c>
      <c r="AQ78">
        <f t="shared" si="36"/>
        <v>-2.2061479807773951E-18</v>
      </c>
      <c r="AR78">
        <f t="shared" si="36"/>
        <v>-2.2061582815058094E-18</v>
      </c>
      <c r="AS78">
        <f t="shared" si="36"/>
        <v>-8.696452221719317E-5</v>
      </c>
      <c r="AT78">
        <f t="shared" si="36"/>
        <v>-5.6816821181899497E-5</v>
      </c>
      <c r="AU78">
        <f t="shared" si="23"/>
        <v>-1.4378134339909486E-4</v>
      </c>
      <c r="AW78">
        <v>75</v>
      </c>
      <c r="AX78">
        <f>IF(Z78&gt;0, (R78*SUMPRODUCT(K78:$K$98, X78:$X$98)-K78*$AZ$3)/Z78, 0)</f>
        <v>-8.7943337917667711E+20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12.5</v>
      </c>
      <c r="R79">
        <f t="shared" si="27"/>
        <v>500000</v>
      </c>
      <c r="S79">
        <f t="shared" si="28"/>
        <v>-5.1860396884526545E+21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-3.5605129484918452</v>
      </c>
      <c r="AC79">
        <f t="shared" si="29"/>
        <v>-3.1790294182962904</v>
      </c>
      <c r="AE79">
        <f t="shared" si="30"/>
        <v>0</v>
      </c>
      <c r="AF79">
        <f t="shared" si="31"/>
        <v>0</v>
      </c>
      <c r="AG79">
        <f t="shared" si="31"/>
        <v>-7.6624688810586633E-21</v>
      </c>
      <c r="AH79">
        <f t="shared" si="32"/>
        <v>-1.697580179256896E-15</v>
      </c>
      <c r="AI79">
        <f t="shared" si="33"/>
        <v>-1.697587841725777E-15</v>
      </c>
      <c r="AJ79">
        <f t="shared" si="34"/>
        <v>-0.38148353019555481</v>
      </c>
      <c r="AK79">
        <f t="shared" si="49"/>
        <v>-0.24923590639442919</v>
      </c>
      <c r="AL79">
        <f t="shared" si="35"/>
        <v>-0.63071943658998575</v>
      </c>
      <c r="AN79">
        <f t="shared" si="36"/>
        <v>0</v>
      </c>
      <c r="AO79">
        <f t="shared" si="36"/>
        <v>0</v>
      </c>
      <c r="AP79">
        <f t="shared" si="36"/>
        <v>-1.3925121745207917E-24</v>
      </c>
      <c r="AQ79">
        <f t="shared" si="36"/>
        <v>-3.0850383910646483E-19</v>
      </c>
      <c r="AR79">
        <f t="shared" si="36"/>
        <v>-3.0850523161863936E-19</v>
      </c>
      <c r="AS79">
        <f t="shared" si="36"/>
        <v>-6.932758467569601E-5</v>
      </c>
      <c r="AT79">
        <f t="shared" si="36"/>
        <v>-4.5294021988121404E-5</v>
      </c>
      <c r="AU79">
        <f t="shared" si="23"/>
        <v>-1.1462160666381773E-4</v>
      </c>
      <c r="AW79">
        <v>76</v>
      </c>
      <c r="AX79">
        <f>IF(Z79&gt;0, (R79*SUMPRODUCT(K79:$K$98, X79:$X$98)-K79*$AZ$3)/Z79, 0)</f>
        <v>-5.1860396884526545E+21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12.5</v>
      </c>
      <c r="R80">
        <f t="shared" si="27"/>
        <v>500000</v>
      </c>
      <c r="S80">
        <f t="shared" si="28"/>
        <v>-3.1647708191256524E+22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-3.1790294182962904</v>
      </c>
      <c r="AC80">
        <f t="shared" si="29"/>
        <v>-2.8384191234788303</v>
      </c>
      <c r="AE80">
        <f t="shared" si="30"/>
        <v>0</v>
      </c>
      <c r="AF80">
        <f t="shared" si="31"/>
        <v>0</v>
      </c>
      <c r="AG80">
        <f t="shared" si="31"/>
        <v>-1.121099791146573E-21</v>
      </c>
      <c r="AH80">
        <f t="shared" si="32"/>
        <v>-2.5858977604406014E-16</v>
      </c>
      <c r="AI80">
        <f t="shared" si="33"/>
        <v>-2.585908971438513E-16</v>
      </c>
      <c r="AJ80">
        <f t="shared" si="34"/>
        <v>-0.34061029481746008</v>
      </c>
      <c r="AK80">
        <f t="shared" si="49"/>
        <v>-0.22253205928074035</v>
      </c>
      <c r="AL80">
        <f t="shared" si="35"/>
        <v>-0.56314235409820068</v>
      </c>
      <c r="AN80">
        <f t="shared" si="36"/>
        <v>0</v>
      </c>
      <c r="AO80">
        <f t="shared" si="36"/>
        <v>0</v>
      </c>
      <c r="AP80">
        <f t="shared" si="36"/>
        <v>-1.8190997997807439E-25</v>
      </c>
      <c r="AQ80">
        <f t="shared" si="36"/>
        <v>-4.1958852685719294E-20</v>
      </c>
      <c r="AR80">
        <f t="shared" si="36"/>
        <v>-4.1959034595699276E-20</v>
      </c>
      <c r="AS80">
        <f t="shared" si="36"/>
        <v>-5.5267526048864867E-5</v>
      </c>
      <c r="AT80">
        <f t="shared" si="36"/>
        <v>-3.6108117018591676E-5</v>
      </c>
      <c r="AU80">
        <f t="shared" si="23"/>
        <v>-9.1375643067456583E-5</v>
      </c>
      <c r="AW80">
        <v>77</v>
      </c>
      <c r="AX80">
        <f>IF(Z80&gt;0, (R80*SUMPRODUCT(K80:$K$98, X80:$X$98)-K80*$AZ$3)/Z80, 0)</f>
        <v>-3.1647708191256524E+22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12.5</v>
      </c>
      <c r="R81">
        <f t="shared" si="27"/>
        <v>500000</v>
      </c>
      <c r="S81">
        <f t="shared" si="28"/>
        <v>-2.0006198863111807E+23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-2.8384191234788303</v>
      </c>
      <c r="AC81">
        <f t="shared" si="29"/>
        <v>-2.534302788820384</v>
      </c>
      <c r="AE81">
        <f t="shared" si="30"/>
        <v>0</v>
      </c>
      <c r="AF81">
        <f t="shared" si="31"/>
        <v>0</v>
      </c>
      <c r="AG81">
        <f t="shared" si="31"/>
        <v>-1.5834484639990934E-22</v>
      </c>
      <c r="AH81">
        <f t="shared" si="32"/>
        <v>-3.806175787340792E-17</v>
      </c>
      <c r="AI81">
        <f t="shared" si="33"/>
        <v>-3.8061916218254317E-17</v>
      </c>
      <c r="AJ81">
        <f t="shared" si="34"/>
        <v>-0.30411633465844634</v>
      </c>
      <c r="AK81">
        <f t="shared" si="49"/>
        <v>-0.19868933864351815</v>
      </c>
      <c r="AL81">
        <f t="shared" si="35"/>
        <v>-0.50280567330196457</v>
      </c>
      <c r="AN81">
        <f t="shared" si="36"/>
        <v>0</v>
      </c>
      <c r="AO81">
        <f t="shared" si="36"/>
        <v>0</v>
      </c>
      <c r="AP81">
        <f t="shared" si="36"/>
        <v>-2.2940250968696885E-26</v>
      </c>
      <c r="AQ81">
        <f t="shared" si="36"/>
        <v>-5.5142071104768985E-21</v>
      </c>
      <c r="AR81">
        <f t="shared" si="36"/>
        <v>-5.5142300507278665E-21</v>
      </c>
      <c r="AS81">
        <f t="shared" si="36"/>
        <v>-4.4058933393546581E-5</v>
      </c>
      <c r="AT81">
        <f t="shared" si="36"/>
        <v>-2.8785169817117081E-5</v>
      </c>
      <c r="AU81">
        <f t="shared" si="23"/>
        <v>-7.2844103210663671E-5</v>
      </c>
      <c r="AW81">
        <v>78</v>
      </c>
      <c r="AX81">
        <f>IF(Z81&gt;0, (R81*SUMPRODUCT(K81:$K$98, X81:$X$98)-K81*$AZ$3)/Z81, 0)</f>
        <v>-2.0006198863111807E+23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12.5</v>
      </c>
      <c r="R82">
        <f t="shared" si="27"/>
        <v>500000</v>
      </c>
      <c r="S82">
        <f t="shared" si="28"/>
        <v>-1.3114579661544374E+24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-2.534302788820384</v>
      </c>
      <c r="AC82">
        <f t="shared" si="29"/>
        <v>-2.262770347161057</v>
      </c>
      <c r="AE82">
        <f t="shared" si="30"/>
        <v>0</v>
      </c>
      <c r="AF82">
        <f t="shared" si="31"/>
        <v>0</v>
      </c>
      <c r="AG82">
        <f t="shared" si="31"/>
        <v>-2.1567316734101418E-23</v>
      </c>
      <c r="AH82">
        <f t="shared" si="32"/>
        <v>-5.4077632480723533E-18</v>
      </c>
      <c r="AI82">
        <f t="shared" si="33"/>
        <v>-5.4077848153890872E-18</v>
      </c>
      <c r="AJ82">
        <f t="shared" si="34"/>
        <v>-0.271532441659327</v>
      </c>
      <c r="AK82">
        <f t="shared" si="49"/>
        <v>-0.17740119521742689</v>
      </c>
      <c r="AL82">
        <f t="shared" si="35"/>
        <v>-0.44893363687675392</v>
      </c>
      <c r="AN82">
        <f t="shared" si="36"/>
        <v>0</v>
      </c>
      <c r="AO82">
        <f t="shared" si="36"/>
        <v>0</v>
      </c>
      <c r="AP82">
        <f t="shared" si="36"/>
        <v>-2.7897952173599048E-27</v>
      </c>
      <c r="AQ82">
        <f t="shared" si="36"/>
        <v>-6.995099219845293E-22</v>
      </c>
      <c r="AR82">
        <f t="shared" si="36"/>
        <v>-6.9951271177974663E-22</v>
      </c>
      <c r="AS82">
        <f t="shared" si="36"/>
        <v>-3.5123511952763523E-5</v>
      </c>
      <c r="AT82">
        <f t="shared" si="36"/>
        <v>-2.2947361142472158E-5</v>
      </c>
      <c r="AU82">
        <f t="shared" si="23"/>
        <v>-5.8070873095235681E-5</v>
      </c>
      <c r="AW82">
        <v>79</v>
      </c>
      <c r="AX82">
        <f>IF(Z82&gt;0, (R82*SUMPRODUCT(K82:$K$98, X82:$X$98)-K82*$AZ$3)/Z82, 0)</f>
        <v>-1.3114579661544374E+24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12.5</v>
      </c>
      <c r="R83">
        <f t="shared" si="27"/>
        <v>500000</v>
      </c>
      <c r="S83">
        <f t="shared" si="28"/>
        <v>-8.9242649578013951E+24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-2.262770347161057</v>
      </c>
      <c r="AC83">
        <f t="shared" si="29"/>
        <v>-2.0203306671080861</v>
      </c>
      <c r="AE83">
        <f t="shared" si="30"/>
        <v>0</v>
      </c>
      <c r="AF83">
        <f t="shared" si="31"/>
        <v>0</v>
      </c>
      <c r="AG83">
        <f t="shared" si="31"/>
        <v>-2.8298278298846864E-24</v>
      </c>
      <c r="AH83">
        <f t="shared" si="32"/>
        <v>-7.4087262947502873E-19</v>
      </c>
      <c r="AI83">
        <f t="shared" si="33"/>
        <v>-7.4087545930285865E-19</v>
      </c>
      <c r="AJ83">
        <f t="shared" si="34"/>
        <v>-0.2424396800529709</v>
      </c>
      <c r="AK83">
        <f t="shared" si="49"/>
        <v>-0.158393924301274</v>
      </c>
      <c r="AL83">
        <f t="shared" si="35"/>
        <v>-0.40083360435424487</v>
      </c>
      <c r="AN83">
        <f t="shared" si="36"/>
        <v>0</v>
      </c>
      <c r="AO83">
        <f t="shared" si="36"/>
        <v>0</v>
      </c>
      <c r="AP83">
        <f t="shared" si="36"/>
        <v>-3.26827204855164E-28</v>
      </c>
      <c r="AQ83">
        <f t="shared" si="36"/>
        <v>-8.5566099848161499E-23</v>
      </c>
      <c r="AR83">
        <f t="shared" si="36"/>
        <v>-8.5566426675366359E-23</v>
      </c>
      <c r="AS83">
        <f t="shared" si="36"/>
        <v>-2.8000248686833201E-5</v>
      </c>
      <c r="AT83">
        <f t="shared" si="36"/>
        <v>-1.8293495808730988E-5</v>
      </c>
      <c r="AU83">
        <f t="shared" si="23"/>
        <v>-4.6293744495564189E-5</v>
      </c>
      <c r="AW83">
        <v>80</v>
      </c>
      <c r="AX83">
        <f>IF(Z83&gt;0, (R83*SUMPRODUCT(K83:$K$98, X83:$X$98)-K83*$AZ$3)/Z83, 0)</f>
        <v>-8.9242649578013951E+24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12.5</v>
      </c>
      <c r="R84">
        <f t="shared" si="27"/>
        <v>500000</v>
      </c>
      <c r="S84">
        <f t="shared" si="28"/>
        <v>-6.3108708329250202E+25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-2.0203306671080861</v>
      </c>
      <c r="AC84">
        <f t="shared" si="29"/>
        <v>-1.8038666670607912</v>
      </c>
      <c r="AE84">
        <f t="shared" si="30"/>
        <v>0</v>
      </c>
      <c r="AF84">
        <f t="shared" si="31"/>
        <v>0</v>
      </c>
      <c r="AG84">
        <f t="shared" si="31"/>
        <v>-3.5729353262343641E-25</v>
      </c>
      <c r="AH84">
        <f t="shared" si="32"/>
        <v>-9.7769440758496127E-20</v>
      </c>
      <c r="AI84">
        <f t="shared" si="33"/>
        <v>-9.7769798052028747E-20</v>
      </c>
      <c r="AJ84">
        <f t="shared" si="34"/>
        <v>-0.21646400004729482</v>
      </c>
      <c r="AK84">
        <f t="shared" si="49"/>
        <v>-0.14142314669756603</v>
      </c>
      <c r="AL84">
        <f t="shared" si="35"/>
        <v>-0.35788714674486088</v>
      </c>
      <c r="AN84">
        <f t="shared" si="36"/>
        <v>0</v>
      </c>
      <c r="AO84">
        <f t="shared" si="36"/>
        <v>0</v>
      </c>
      <c r="AP84">
        <f t="shared" si="36"/>
        <v>-3.6843876578862241E-29</v>
      </c>
      <c r="AQ84">
        <f t="shared" si="36"/>
        <v>-1.0081921108510238E-23</v>
      </c>
      <c r="AR84">
        <f t="shared" si="36"/>
        <v>-1.0081957952386816E-23</v>
      </c>
      <c r="AS84">
        <f t="shared" si="36"/>
        <v>-2.2321626823049363E-5</v>
      </c>
      <c r="AT84">
        <f t="shared" si="36"/>
        <v>-1.4583462857725593E-5</v>
      </c>
      <c r="AU84">
        <f t="shared" si="23"/>
        <v>-3.6905089680774959E-5</v>
      </c>
      <c r="AW84">
        <v>81</v>
      </c>
      <c r="AX84">
        <f>IF(Z84&gt;0, (R84*SUMPRODUCT(K84:$K$98, X84:$X$98)-K84*$AZ$3)/Z84, 0)</f>
        <v>-6.3108708329250202E+25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12.5</v>
      </c>
      <c r="R85">
        <f t="shared" si="27"/>
        <v>500000</v>
      </c>
      <c r="S85">
        <f t="shared" si="28"/>
        <v>-4.6438984989345272E+26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-1.8038666670607912</v>
      </c>
      <c r="AC85">
        <f t="shared" si="29"/>
        <v>-1.6105952384471349</v>
      </c>
      <c r="AE85">
        <f t="shared" si="30"/>
        <v>0</v>
      </c>
      <c r="AF85">
        <f t="shared" si="31"/>
        <v>0</v>
      </c>
      <c r="AG85">
        <f t="shared" si="31"/>
        <v>-4.3352455884228034E-26</v>
      </c>
      <c r="AH85">
        <f t="shared" si="32"/>
        <v>-1.2414725656518961E-20</v>
      </c>
      <c r="AI85">
        <f t="shared" si="33"/>
        <v>-1.2414769008974845E-20</v>
      </c>
      <c r="AJ85">
        <f t="shared" si="34"/>
        <v>-0.19327142861365632</v>
      </c>
      <c r="AK85">
        <f t="shared" si="49"/>
        <v>-0.12627066669425541</v>
      </c>
      <c r="AL85">
        <f t="shared" si="35"/>
        <v>-0.31954209530791172</v>
      </c>
      <c r="AN85">
        <f t="shared" si="36"/>
        <v>0</v>
      </c>
      <c r="AO85">
        <f t="shared" si="36"/>
        <v>0</v>
      </c>
      <c r="AP85">
        <f t="shared" si="36"/>
        <v>-3.9914973567817702E-30</v>
      </c>
      <c r="AQ85">
        <f t="shared" si="36"/>
        <v>-1.1430343133385014E-24</v>
      </c>
      <c r="AR85">
        <f t="shared" si="36"/>
        <v>-1.1430383048358582E-24</v>
      </c>
      <c r="AS85">
        <f t="shared" si="36"/>
        <v>-1.7794664240313607E-5</v>
      </c>
      <c r="AT85">
        <f t="shared" si="36"/>
        <v>-1.1625847303671552E-5</v>
      </c>
      <c r="AU85">
        <f t="shared" si="23"/>
        <v>-2.9420511543985159E-5</v>
      </c>
      <c r="AW85">
        <v>82</v>
      </c>
      <c r="AX85">
        <f>IF(Z85&gt;0, (R85*SUMPRODUCT(K85:$K$98, X85:$X$98)-K85*$AZ$3)/Z85, 0)</f>
        <v>-4.6438984989345272E+26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12.5</v>
      </c>
      <c r="R86">
        <f t="shared" si="27"/>
        <v>500000</v>
      </c>
      <c r="S86">
        <f t="shared" si="28"/>
        <v>-3.5617870686031833E+27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-1.6105952384471349</v>
      </c>
      <c r="AC86">
        <f t="shared" si="29"/>
        <v>-1.4380314628992275</v>
      </c>
      <c r="AE86">
        <f t="shared" si="30"/>
        <v>0</v>
      </c>
      <c r="AF86">
        <f t="shared" si="31"/>
        <v>0</v>
      </c>
      <c r="AG86">
        <f t="shared" si="31"/>
        <v>-5.046734389231669E-27</v>
      </c>
      <c r="AH86">
        <f t="shared" si="32"/>
        <v>-1.5148878774461634E-21</v>
      </c>
      <c r="AI86">
        <f t="shared" si="33"/>
        <v>-1.5148929241805526E-21</v>
      </c>
      <c r="AJ86">
        <f t="shared" si="34"/>
        <v>-0.17256377554790747</v>
      </c>
      <c r="AK86">
        <f t="shared" si="49"/>
        <v>-0.11274166669129945</v>
      </c>
      <c r="AL86">
        <f t="shared" si="35"/>
        <v>-0.28530544223920695</v>
      </c>
      <c r="AN86">
        <f t="shared" si="36"/>
        <v>0</v>
      </c>
      <c r="AO86">
        <f t="shared" si="36"/>
        <v>0</v>
      </c>
      <c r="AP86">
        <f t="shared" si="36"/>
        <v>-4.14872421958387E-31</v>
      </c>
      <c r="AQ86">
        <f t="shared" si="36"/>
        <v>-1.2453304537930567E-25</v>
      </c>
      <c r="AR86">
        <f t="shared" si="36"/>
        <v>-1.2453346025172765E-25</v>
      </c>
      <c r="AS86">
        <f t="shared" si="36"/>
        <v>-1.418579738545409E-5</v>
      </c>
      <c r="AT86">
        <f t="shared" si="36"/>
        <v>-9.2680542918299971E-6</v>
      </c>
      <c r="AU86">
        <f t="shared" si="23"/>
        <v>-2.3453851677284091E-5</v>
      </c>
      <c r="AW86">
        <v>83</v>
      </c>
      <c r="AX86">
        <f>IF(Z86&gt;0, (R86*SUMPRODUCT(K86:$K$98, X86:$X$98)-K86*$AZ$3)/Z86, 0)</f>
        <v>-3.5617870686031833E+27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12.5</v>
      </c>
      <c r="R87">
        <f t="shared" si="27"/>
        <v>500000</v>
      </c>
      <c r="S87">
        <f t="shared" si="28"/>
        <v>-2.8524848861792789E+28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-1.4380314628992275</v>
      </c>
      <c r="AC87">
        <f t="shared" si="29"/>
        <v>-1.2839566633028816</v>
      </c>
      <c r="AE87">
        <f t="shared" si="30"/>
        <v>0</v>
      </c>
      <c r="AF87">
        <f t="shared" si="31"/>
        <v>0</v>
      </c>
      <c r="AG87">
        <f t="shared" si="31"/>
        <v>-5.6264832003310779E-28</v>
      </c>
      <c r="AH87">
        <f t="shared" si="32"/>
        <v>-1.7734474901224976E-22</v>
      </c>
      <c r="AI87">
        <f t="shared" si="33"/>
        <v>-1.773453116605698E-22</v>
      </c>
      <c r="AJ87">
        <f t="shared" si="34"/>
        <v>-0.15407479959634585</v>
      </c>
      <c r="AK87">
        <f t="shared" si="49"/>
        <v>-0.10066220240294593</v>
      </c>
      <c r="AL87">
        <f t="shared" si="35"/>
        <v>-0.25473700199929178</v>
      </c>
      <c r="AN87">
        <f t="shared" si="36"/>
        <v>0</v>
      </c>
      <c r="AO87">
        <f t="shared" si="36"/>
        <v>0</v>
      </c>
      <c r="AP87">
        <f t="shared" si="36"/>
        <v>-4.1297439174058152E-32</v>
      </c>
      <c r="AQ87">
        <f t="shared" si="36"/>
        <v>-1.3016805923709213E-26</v>
      </c>
      <c r="AR87">
        <f t="shared" si="36"/>
        <v>-1.3016847221148386E-26</v>
      </c>
      <c r="AS87">
        <f t="shared" si="36"/>
        <v>-1.1308830823863265E-5</v>
      </c>
      <c r="AT87">
        <f t="shared" si="36"/>
        <v>-7.3884361382573319E-6</v>
      </c>
      <c r="AU87">
        <f t="shared" si="23"/>
        <v>-1.8697266962120596E-5</v>
      </c>
      <c r="AW87">
        <v>84</v>
      </c>
      <c r="AX87">
        <f>IF(Z87&gt;0, (R87*SUMPRODUCT(K87:$K$98, X87:$X$98)-K87*$AZ$3)/Z87, 0)</f>
        <v>-2.8524848861792789E+28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12.5</v>
      </c>
      <c r="R88">
        <f t="shared" si="27"/>
        <v>500000</v>
      </c>
      <c r="S88">
        <f t="shared" si="28"/>
        <v>-2.3899947722399861E+29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-1.2839566633028816</v>
      </c>
      <c r="AC88">
        <f t="shared" si="29"/>
        <v>-1.1463898779490014</v>
      </c>
      <c r="AE88">
        <f t="shared" si="30"/>
        <v>0</v>
      </c>
      <c r="AF88">
        <f t="shared" si="31"/>
        <v>0</v>
      </c>
      <c r="AG88">
        <f t="shared" si="31"/>
        <v>-5.9957760748288427E-29</v>
      </c>
      <c r="AH88">
        <f t="shared" si="32"/>
        <v>-1.9882563043379532E-23</v>
      </c>
      <c r="AI88">
        <f t="shared" si="33"/>
        <v>-1.9882623001140282E-23</v>
      </c>
      <c r="AJ88">
        <f t="shared" si="34"/>
        <v>-0.13756678535388023</v>
      </c>
      <c r="AK88">
        <f t="shared" si="49"/>
        <v>-8.9876966431201716E-2</v>
      </c>
      <c r="AL88">
        <f t="shared" si="35"/>
        <v>-0.22744375178508194</v>
      </c>
      <c r="AN88">
        <f t="shared" si="36"/>
        <v>0</v>
      </c>
      <c r="AO88">
        <f t="shared" si="36"/>
        <v>0</v>
      </c>
      <c r="AP88">
        <f t="shared" si="36"/>
        <v>-3.9292845252555419E-33</v>
      </c>
      <c r="AQ88">
        <f t="shared" si="36"/>
        <v>-1.30298807550112E-27</v>
      </c>
      <c r="AR88">
        <f t="shared" si="36"/>
        <v>-1.3029920047856454E-27</v>
      </c>
      <c r="AS88">
        <f t="shared" si="36"/>
        <v>-9.0153306950440558E-6</v>
      </c>
      <c r="AT88">
        <f t="shared" si="36"/>
        <v>-5.8900160540954483E-6</v>
      </c>
      <c r="AU88">
        <f t="shared" si="23"/>
        <v>-1.4905346749139505E-5</v>
      </c>
      <c r="AW88">
        <v>85</v>
      </c>
      <c r="AX88">
        <f>IF(Z88&gt;0, (R88*SUMPRODUCT(K88:$K$98, X88:$X$98)-K88*$AZ$3)/Z88, 0)</f>
        <v>-2.3899947722399861E+29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-1.1463898779490014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-2.3983104299315371E-24</v>
      </c>
      <c r="AI89">
        <f t="shared" si="33"/>
        <v>-2.3983104299315371E-24</v>
      </c>
      <c r="AJ89">
        <f t="shared" si="34"/>
        <v>-1.1463898779490014</v>
      </c>
      <c r="AK89">
        <f t="shared" si="49"/>
        <v>-8.02472914564301E-2</v>
      </c>
      <c r="AL89">
        <f t="shared" si="35"/>
        <v>-1.2266371694054314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-1.4033159018769794E-28</v>
      </c>
      <c r="AR89">
        <f t="shared" si="36"/>
        <v>-1.4033159018769794E-28</v>
      </c>
      <c r="AS89">
        <f t="shared" si="36"/>
        <v>-6.7078353385744438E-5</v>
      </c>
      <c r="AT89">
        <f t="shared" si="36"/>
        <v>-4.695484737002111E-6</v>
      </c>
      <c r="AU89">
        <f t="shared" si="23"/>
        <v>-7.1773838122746544E-5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23592.336398548745</v>
      </c>
      <c r="AO91" s="8">
        <f t="shared" si="50"/>
        <v>-2359.2336398548746</v>
      </c>
      <c r="AP91" s="8">
        <f t="shared" si="50"/>
        <v>-705.34675952855673</v>
      </c>
      <c r="AQ91" s="8">
        <f t="shared" si="50"/>
        <v>-17492.998937727887</v>
      </c>
      <c r="AR91" s="8">
        <f t="shared" si="50"/>
        <v>3034.7570614374281</v>
      </c>
      <c r="AS91" s="8">
        <f t="shared" si="50"/>
        <v>-5044.988250403042</v>
      </c>
      <c r="AT91" s="8">
        <f t="shared" si="50"/>
        <v>2942.909812735104</v>
      </c>
      <c r="AU91" s="8">
        <f t="shared" si="50"/>
        <v>932.67862376949131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60894.186701138315</v>
      </c>
      <c r="K3">
        <v>1</v>
      </c>
      <c r="L3" s="2">
        <v>0</v>
      </c>
      <c r="O3">
        <f>$C$3</f>
        <v>60894.186701138315</v>
      </c>
      <c r="P3">
        <f>O3*C5</f>
        <v>6089.4186701138315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60894.186701138315</v>
      </c>
      <c r="AF3">
        <f t="shared" ref="AF3:AG34" si="4">-$Z3*P3</f>
        <v>-6089.4186701138315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54179.811060324486</v>
      </c>
      <c r="AJ3">
        <f t="shared" ref="AJ3:AJ66" si="7">AB3-AC3</f>
        <v>0</v>
      </c>
      <c r="AL3">
        <f t="shared" ref="AL3:AL66" si="8">SUM(AI3:AK3)</f>
        <v>54179.811060324486</v>
      </c>
      <c r="AN3">
        <f t="shared" ref="AN3:AU34" si="9">AE3*$K3</f>
        <v>60894.186701138315</v>
      </c>
      <c r="AO3">
        <f t="shared" si="9"/>
        <v>-6089.4186701138315</v>
      </c>
      <c r="AP3">
        <f t="shared" si="9"/>
        <v>-624.95697070000006</v>
      </c>
      <c r="AQ3">
        <f t="shared" si="9"/>
        <v>0</v>
      </c>
      <c r="AR3">
        <f t="shared" si="9"/>
        <v>54179.811060324486</v>
      </c>
      <c r="AS3">
        <f t="shared" si="9"/>
        <v>0</v>
      </c>
      <c r="AT3">
        <f t="shared" si="9"/>
        <v>0</v>
      </c>
      <c r="AU3">
        <f t="shared" si="9"/>
        <v>54179.811060324486</v>
      </c>
      <c r="AW3">
        <v>0</v>
      </c>
      <c r="AX3">
        <f>IF(Z3&gt;0, (R3*SUMPRODUCT(K3:$K$98, X3:$X$98)-K3*$AZ$3)/Z3, 0)</f>
        <v>0</v>
      </c>
      <c r="AZ3">
        <f>C6*ABS(SUMPRODUCT(X4:X79, K4:K79))/1</f>
        <v>46415.638867916401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500000</v>
      </c>
      <c r="S4">
        <f t="shared" si="1"/>
        <v>5034.6283601136465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4973.1041644196157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-4973.1041644196157</v>
      </c>
      <c r="AK4">
        <f>G4*SUM(AB4, AE4:AF4)</f>
        <v>0</v>
      </c>
      <c r="AL4">
        <f t="shared" si="8"/>
        <v>-6083.2071644196158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-991.16339285714287</v>
      </c>
      <c r="AR4">
        <f t="shared" si="9"/>
        <v>-991.16339285714287</v>
      </c>
      <c r="AS4">
        <f t="shared" si="9"/>
        <v>-4440.271575374657</v>
      </c>
      <c r="AT4">
        <f t="shared" si="9"/>
        <v>0</v>
      </c>
      <c r="AU4">
        <f t="shared" si="9"/>
        <v>-5431.4349682317998</v>
      </c>
      <c r="AW4">
        <v>1</v>
      </c>
      <c r="AX4">
        <f>IF(Z4&gt;0, (R4*SUMPRODUCT(K4:$K$98, X4:$X$98)-K4*$AZ$3)/Z4, 0)</f>
        <v>5034.6283601136465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500000</v>
      </c>
      <c r="S5">
        <f t="shared" si="1"/>
        <v>8633.1277673394725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4973.1041644196157</v>
      </c>
      <c r="AC5">
        <f t="shared" si="2"/>
        <v>8422.2123469371363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-1166.4676770649091</v>
      </c>
      <c r="AI5">
        <f t="shared" si="6"/>
        <v>-1178.6622903237326</v>
      </c>
      <c r="AJ5">
        <f t="shared" si="7"/>
        <v>-3449.1081825175206</v>
      </c>
      <c r="AK5">
        <f>G5*SUM(AB5, AE5:AF5)</f>
        <v>348.11729150937316</v>
      </c>
      <c r="AL5">
        <f t="shared" si="8"/>
        <v>-4279.6531813318807</v>
      </c>
      <c r="AN5">
        <f t="shared" si="9"/>
        <v>0</v>
      </c>
      <c r="AO5">
        <f t="shared" si="9"/>
        <v>0</v>
      </c>
      <c r="AP5">
        <f t="shared" si="9"/>
        <v>-9.7214710290364916</v>
      </c>
      <c r="AQ5">
        <f t="shared" si="9"/>
        <v>-929.90089051730627</v>
      </c>
      <c r="AR5">
        <f t="shared" si="9"/>
        <v>-939.62236154634286</v>
      </c>
      <c r="AS5">
        <f t="shared" si="9"/>
        <v>-2749.6079261140944</v>
      </c>
      <c r="AT5">
        <f t="shared" si="9"/>
        <v>277.51697346091606</v>
      </c>
      <c r="AU5">
        <f t="shared" si="9"/>
        <v>-3411.7133141995218</v>
      </c>
      <c r="AW5">
        <v>2</v>
      </c>
      <c r="AX5">
        <f>IF(Z5&gt;0, (R5*SUMPRODUCT(K5:$K$98, X5:$X$98)-K5*$AZ$3)/Z5, 0)</f>
        <v>8633.1277673394725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12.5</v>
      </c>
      <c r="R6">
        <f t="shared" si="0"/>
        <v>500000</v>
      </c>
      <c r="S6">
        <f t="shared" si="1"/>
        <v>11892.750493924656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8422.2123469371363</v>
      </c>
      <c r="AC6">
        <f t="shared" si="2"/>
        <v>11456.839648718626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-1233.4314748316458</v>
      </c>
      <c r="AI6">
        <f t="shared" si="6"/>
        <v>-1245.4733061710101</v>
      </c>
      <c r="AJ6">
        <f t="shared" si="7"/>
        <v>-3034.6273017814892</v>
      </c>
      <c r="AK6">
        <f>G6*SUM(AB6, AE6:AF6)</f>
        <v>589.55486428559959</v>
      </c>
      <c r="AL6">
        <f t="shared" si="8"/>
        <v>-3690.5457436668999</v>
      </c>
      <c r="AN6">
        <f t="shared" si="9"/>
        <v>0</v>
      </c>
      <c r="AO6">
        <f t="shared" si="9"/>
        <v>0</v>
      </c>
      <c r="AP6">
        <f t="shared" si="9"/>
        <v>-8.5711376948600577</v>
      </c>
      <c r="AQ6">
        <f t="shared" si="9"/>
        <v>-877.93216081652986</v>
      </c>
      <c r="AR6">
        <f t="shared" si="9"/>
        <v>-886.50329851138986</v>
      </c>
      <c r="AS6">
        <f t="shared" si="9"/>
        <v>-2159.9877728833712</v>
      </c>
      <c r="AT6">
        <f t="shared" si="9"/>
        <v>419.63350740080597</v>
      </c>
      <c r="AU6">
        <f t="shared" si="9"/>
        <v>-2626.857563993955</v>
      </c>
      <c r="AW6">
        <v>3</v>
      </c>
      <c r="AX6">
        <f>IF(Z6&gt;0, (R6*SUMPRODUCT(K6:$K$98, X6:$X$98)-K6*$AZ$3)/Z6, 0)</f>
        <v>11892.750493924656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12.5</v>
      </c>
      <c r="R7">
        <f t="shared" si="0"/>
        <v>500000</v>
      </c>
      <c r="S7">
        <f t="shared" si="1"/>
        <v>14844.674805132066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11456.839648718626</v>
      </c>
      <c r="AC7">
        <f t="shared" si="2"/>
        <v>14118.664802454598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-1310.0712919627483</v>
      </c>
      <c r="AI7">
        <f t="shared" si="6"/>
        <v>-1321.9599532064199</v>
      </c>
      <c r="AJ7">
        <f t="shared" si="7"/>
        <v>-2661.825153735972</v>
      </c>
      <c r="AK7">
        <f>G7*SUM(AB7, AE7:AF7)</f>
        <v>801.97877541030391</v>
      </c>
      <c r="AL7">
        <f t="shared" si="8"/>
        <v>-3181.8063315320878</v>
      </c>
      <c r="AN7">
        <f t="shared" si="9"/>
        <v>0</v>
      </c>
      <c r="AO7">
        <f t="shared" si="9"/>
        <v>0</v>
      </c>
      <c r="AP7">
        <f t="shared" si="9"/>
        <v>-7.5554591483841929</v>
      </c>
      <c r="AQ7">
        <f t="shared" si="9"/>
        <v>-832.57399004150045</v>
      </c>
      <c r="AR7">
        <f t="shared" si="9"/>
        <v>-840.12944918988455</v>
      </c>
      <c r="AS7">
        <f t="shared" si="9"/>
        <v>-1691.6380067519294</v>
      </c>
      <c r="AT7">
        <f t="shared" si="9"/>
        <v>509.67201027021605</v>
      </c>
      <c r="AU7">
        <f t="shared" si="9"/>
        <v>-2022.0954456715976</v>
      </c>
      <c r="AW7">
        <v>4</v>
      </c>
      <c r="AX7">
        <f>IF(Z7&gt;0, (R7*SUMPRODUCT(K7:$K$98, X7:$X$98)-K7*$AZ$3)/Z7, 0)</f>
        <v>14844.674805132066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500000</v>
      </c>
      <c r="S8">
        <f t="shared" si="1"/>
        <v>17542.111203307642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14118.664802454598</v>
      </c>
      <c r="AC8">
        <f t="shared" si="2"/>
        <v>16446.588414692116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-2016.496703484715</v>
      </c>
      <c r="AI8">
        <f t="shared" si="6"/>
        <v>-2028.2160656983629</v>
      </c>
      <c r="AJ8">
        <f t="shared" si="7"/>
        <v>-2327.9236122375187</v>
      </c>
      <c r="AK8">
        <f t="shared" ref="AK8:AK71" si="22">G8*SUM(AB8:AB8, AE8:AF8)</f>
        <v>988.3065361718219</v>
      </c>
      <c r="AL8">
        <f t="shared" si="8"/>
        <v>-3367.8331417640602</v>
      </c>
      <c r="AN8">
        <f t="shared" si="9"/>
        <v>0</v>
      </c>
      <c r="AO8">
        <f t="shared" si="9"/>
        <v>0</v>
      </c>
      <c r="AP8">
        <f t="shared" si="9"/>
        <v>-6.6498808519175387</v>
      </c>
      <c r="AQ8">
        <f t="shared" si="9"/>
        <v>-1144.2143840252525</v>
      </c>
      <c r="AR8">
        <f t="shared" si="9"/>
        <v>-1150.8642648771699</v>
      </c>
      <c r="AS8">
        <f t="shared" si="9"/>
        <v>-1320.9263756450191</v>
      </c>
      <c r="AT8">
        <f t="shared" si="9"/>
        <v>560.791670306117</v>
      </c>
      <c r="AU8">
        <f t="shared" si="9"/>
        <v>-1910.9989702160724</v>
      </c>
      <c r="AW8">
        <v>5</v>
      </c>
      <c r="AX8">
        <f>IF(Z8&gt;0, (R8*SUMPRODUCT(K8:$K$98, X8:$X$98)-K8*$AZ$3)/Z8, 0)</f>
        <v>17542.111203307642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500000</v>
      </c>
      <c r="S9">
        <f t="shared" si="1"/>
        <v>19644.053408603617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16446.588414692116</v>
      </c>
      <c r="AC9">
        <f t="shared" si="2"/>
        <v>18124.246889844559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-2770.3719103494263</v>
      </c>
      <c r="AI9">
        <f t="shared" si="6"/>
        <v>-2781.9048196431791</v>
      </c>
      <c r="AJ9">
        <f t="shared" si="7"/>
        <v>-1677.6584751524424</v>
      </c>
      <c r="AK9">
        <f t="shared" si="22"/>
        <v>1151.2611890284481</v>
      </c>
      <c r="AL9">
        <f t="shared" si="8"/>
        <v>-3308.302105767174</v>
      </c>
      <c r="AN9">
        <f t="shared" si="9"/>
        <v>0</v>
      </c>
      <c r="AO9">
        <f t="shared" si="9"/>
        <v>0</v>
      </c>
      <c r="AP9">
        <f t="shared" si="9"/>
        <v>-5.8429307659302196</v>
      </c>
      <c r="AQ9">
        <f t="shared" si="9"/>
        <v>-1403.5566270184859</v>
      </c>
      <c r="AR9">
        <f t="shared" si="9"/>
        <v>-1409.3995577844162</v>
      </c>
      <c r="AS9">
        <f t="shared" si="9"/>
        <v>-849.95399421911623</v>
      </c>
      <c r="AT9">
        <f t="shared" si="9"/>
        <v>583.26474696541811</v>
      </c>
      <c r="AU9">
        <f t="shared" si="9"/>
        <v>-1676.0888050381147</v>
      </c>
      <c r="AW9">
        <v>6</v>
      </c>
      <c r="AX9">
        <f>IF(Z9&gt;0, (R9*SUMPRODUCT(K9:$K$98, X9:$X$98)-K9*$AZ$3)/Z9, 0)</f>
        <v>19644.053408603617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500000</v>
      </c>
      <c r="S10">
        <f t="shared" si="1"/>
        <v>21229.408526203002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18124.246889844559</v>
      </c>
      <c r="AC10">
        <f t="shared" si="2"/>
        <v>19240.219601377583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-3553.0513141573515</v>
      </c>
      <c r="AI10">
        <f t="shared" si="6"/>
        <v>-3564.3800680753125</v>
      </c>
      <c r="AJ10">
        <f t="shared" si="7"/>
        <v>-1115.9727115330243</v>
      </c>
      <c r="AK10">
        <f t="shared" si="22"/>
        <v>1268.6972822891191</v>
      </c>
      <c r="AL10">
        <f t="shared" si="8"/>
        <v>-3411.6554973192169</v>
      </c>
      <c r="AN10">
        <f t="shared" si="9"/>
        <v>0</v>
      </c>
      <c r="AO10">
        <f t="shared" si="9"/>
        <v>0</v>
      </c>
      <c r="AP10">
        <f t="shared" si="9"/>
        <v>-5.1245529455344778</v>
      </c>
      <c r="AQ10">
        <f t="shared" si="9"/>
        <v>-1607.2199740107965</v>
      </c>
      <c r="AR10">
        <f t="shared" si="9"/>
        <v>-1612.3445269563308</v>
      </c>
      <c r="AS10">
        <f t="shared" si="9"/>
        <v>-504.80938039934898</v>
      </c>
      <c r="AT10">
        <f t="shared" si="9"/>
        <v>573.89422014353238</v>
      </c>
      <c r="AU10">
        <f t="shared" si="9"/>
        <v>-1543.2596872121471</v>
      </c>
      <c r="AW10">
        <v>7</v>
      </c>
      <c r="AX10">
        <f>IF(Z10&gt;0, (R10*SUMPRODUCT(K10:$K$98, X10:$X$98)-K10*$AZ$3)/Z10, 0)</f>
        <v>21229.408526203002</v>
      </c>
    </row>
    <row r="11" spans="1:52" x14ac:dyDescent="0.25">
      <c r="A11" t="s">
        <v>33</v>
      </c>
      <c r="C11" s="12">
        <f>AU81</f>
        <v>2859.812989961546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500000</v>
      </c>
      <c r="S11">
        <f t="shared" si="1"/>
        <v>22380.528212664707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19240.219601377583</v>
      </c>
      <c r="AC11">
        <f t="shared" si="2"/>
        <v>19882.579393930639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-4424.9523708352453</v>
      </c>
      <c r="AI11">
        <f t="shared" si="6"/>
        <v>-4436.0572134047561</v>
      </c>
      <c r="AJ11">
        <f t="shared" si="7"/>
        <v>-642.35979255305574</v>
      </c>
      <c r="AK11">
        <f t="shared" si="22"/>
        <v>1346.815372096431</v>
      </c>
      <c r="AL11">
        <f t="shared" si="8"/>
        <v>-3731.6016338613808</v>
      </c>
      <c r="AN11">
        <f t="shared" si="9"/>
        <v>0</v>
      </c>
      <c r="AO11">
        <f t="shared" si="9"/>
        <v>0</v>
      </c>
      <c r="AP11">
        <f t="shared" si="9"/>
        <v>-4.4850596631766715</v>
      </c>
      <c r="AQ11">
        <f t="shared" si="9"/>
        <v>-1787.1640471879016</v>
      </c>
      <c r="AR11">
        <f t="shared" si="9"/>
        <v>-1791.6491068510784</v>
      </c>
      <c r="AS11">
        <f t="shared" si="9"/>
        <v>-259.43834654048612</v>
      </c>
      <c r="AT11">
        <f t="shared" si="9"/>
        <v>543.95613997454177</v>
      </c>
      <c r="AU11">
        <f t="shared" si="9"/>
        <v>-1507.1313134170227</v>
      </c>
      <c r="AW11">
        <v>8</v>
      </c>
      <c r="AX11">
        <f>IF(Z11&gt;0, (R11*SUMPRODUCT(K11:$K$98, X11:$X$98)-K11*$AZ$3)/Z11, 0)</f>
        <v>22380.528212664707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12.5</v>
      </c>
      <c r="R12">
        <f t="shared" si="0"/>
        <v>500000</v>
      </c>
      <c r="S12">
        <f t="shared" si="1"/>
        <v>23141.456854217548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19882.579393930639</v>
      </c>
      <c r="AC12">
        <f t="shared" si="2"/>
        <v>20103.968709746176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-5380.4805653145595</v>
      </c>
      <c r="AI12">
        <f t="shared" si="6"/>
        <v>-5391.339847444242</v>
      </c>
      <c r="AJ12">
        <f t="shared" si="7"/>
        <v>-221.38931581553697</v>
      </c>
      <c r="AK12">
        <f t="shared" si="22"/>
        <v>1391.7805575751449</v>
      </c>
      <c r="AL12">
        <f t="shared" si="8"/>
        <v>-4220.9486056846345</v>
      </c>
      <c r="AN12">
        <f t="shared" si="9"/>
        <v>0</v>
      </c>
      <c r="AO12">
        <f t="shared" si="9"/>
        <v>0</v>
      </c>
      <c r="AP12">
        <f t="shared" si="9"/>
        <v>-3.9159660000668897</v>
      </c>
      <c r="AQ12">
        <f t="shared" si="9"/>
        <v>-1940.2552310709871</v>
      </c>
      <c r="AR12">
        <f t="shared" si="9"/>
        <v>-1944.1711970710537</v>
      </c>
      <c r="AS12">
        <f t="shared" si="9"/>
        <v>-79.835206706895605</v>
      </c>
      <c r="AT12">
        <f t="shared" si="9"/>
        <v>501.89002163604982</v>
      </c>
      <c r="AU12">
        <f t="shared" si="9"/>
        <v>-1522.1163821418997</v>
      </c>
      <c r="AW12">
        <v>9</v>
      </c>
      <c r="AX12">
        <f>IF(Z12&gt;0, (R12*SUMPRODUCT(K12:$K$98, X12:$X$98)-K12*$AZ$3)/Z12, 0)</f>
        <v>23141.456854217548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12.5</v>
      </c>
      <c r="R13">
        <f t="shared" si="0"/>
        <v>500000</v>
      </c>
      <c r="S13">
        <f t="shared" si="1"/>
        <v>23554.452076804377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20103.968709746176</v>
      </c>
      <c r="AC13">
        <f t="shared" si="2"/>
        <v>19957.064695642548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-6390.7874387138454</v>
      </c>
      <c r="AI13">
        <f t="shared" si="6"/>
        <v>-6401.3783583362638</v>
      </c>
      <c r="AJ13">
        <f t="shared" si="7"/>
        <v>146.90401410362756</v>
      </c>
      <c r="AK13">
        <f t="shared" si="22"/>
        <v>1407.2778096822324</v>
      </c>
      <c r="AL13">
        <f t="shared" si="8"/>
        <v>-4847.1965345504041</v>
      </c>
      <c r="AN13">
        <f t="shared" si="9"/>
        <v>0</v>
      </c>
      <c r="AO13">
        <f t="shared" si="9"/>
        <v>0</v>
      </c>
      <c r="AP13">
        <f t="shared" si="9"/>
        <v>-3.4099926693018356</v>
      </c>
      <c r="AQ13">
        <f t="shared" si="9"/>
        <v>-2057.6625160058616</v>
      </c>
      <c r="AR13">
        <f t="shared" si="9"/>
        <v>-2061.0725086751631</v>
      </c>
      <c r="AS13">
        <f t="shared" si="9"/>
        <v>47.299160889110226</v>
      </c>
      <c r="AT13">
        <f t="shared" si="9"/>
        <v>453.1057911656539</v>
      </c>
      <c r="AU13">
        <f t="shared" si="9"/>
        <v>-1560.6675566203992</v>
      </c>
      <c r="AW13">
        <v>10</v>
      </c>
      <c r="AX13">
        <f>IF(Z13&gt;0, (R13*SUMPRODUCT(K13:$K$98, X13:$X$98)-K13*$AZ$3)/Z13, 0)</f>
        <v>23554.452076804377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12.5</v>
      </c>
      <c r="R14">
        <f t="shared" si="0"/>
        <v>500000</v>
      </c>
      <c r="S14">
        <f t="shared" si="1"/>
        <v>23670.572330569317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19957.064695642548</v>
      </c>
      <c r="AC14">
        <f t="shared" si="2"/>
        <v>19500.608623357548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-7483.7056344523889</v>
      </c>
      <c r="AI14">
        <f t="shared" si="6"/>
        <v>-7494.0035522377211</v>
      </c>
      <c r="AJ14">
        <f t="shared" si="7"/>
        <v>456.45607228500012</v>
      </c>
      <c r="AK14">
        <f t="shared" si="22"/>
        <v>1396.9945286949785</v>
      </c>
      <c r="AL14">
        <f t="shared" si="8"/>
        <v>-5640.5529512577423</v>
      </c>
      <c r="AN14">
        <f t="shared" si="9"/>
        <v>0</v>
      </c>
      <c r="AO14">
        <f t="shared" si="9"/>
        <v>0</v>
      </c>
      <c r="AP14">
        <f t="shared" si="9"/>
        <v>-2.9604052852575005</v>
      </c>
      <c r="AQ14">
        <f t="shared" si="9"/>
        <v>-2151.3865400148784</v>
      </c>
      <c r="AR14">
        <f t="shared" si="9"/>
        <v>-2154.3469453001358</v>
      </c>
      <c r="AS14">
        <f t="shared" si="9"/>
        <v>131.22021335274837</v>
      </c>
      <c r="AT14">
        <f t="shared" si="9"/>
        <v>401.60254455662158</v>
      </c>
      <c r="AU14">
        <f t="shared" si="9"/>
        <v>-1621.5241873907657</v>
      </c>
      <c r="AW14">
        <v>11</v>
      </c>
      <c r="AX14">
        <f>IF(Z14&gt;0, (R14*SUMPRODUCT(K14:$K$98, X14:$X$98)-K14*$AZ$3)/Z14, 0)</f>
        <v>23670.572330569317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500000</v>
      </c>
      <c r="S15">
        <f t="shared" si="1"/>
        <v>23523.99230268523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19500.608623357548</v>
      </c>
      <c r="AC15">
        <f t="shared" si="2"/>
        <v>18778.870693807723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-8654.6086065693489</v>
      </c>
      <c r="AI15">
        <f t="shared" si="6"/>
        <v>-8664.5871799616634</v>
      </c>
      <c r="AJ15">
        <f t="shared" si="7"/>
        <v>721.73792954982491</v>
      </c>
      <c r="AK15">
        <f t="shared" si="22"/>
        <v>1365.0426036350284</v>
      </c>
      <c r="AL15">
        <f t="shared" si="8"/>
        <v>-6577.8066467768103</v>
      </c>
      <c r="AN15">
        <f t="shared" si="9"/>
        <v>0</v>
      </c>
      <c r="AO15">
        <f t="shared" si="9"/>
        <v>0</v>
      </c>
      <c r="AP15">
        <f t="shared" si="9"/>
        <v>-2.5612512529348259</v>
      </c>
      <c r="AQ15">
        <f t="shared" si="9"/>
        <v>-2221.4224684971514</v>
      </c>
      <c r="AR15">
        <f t="shared" si="9"/>
        <v>-2223.983719750086</v>
      </c>
      <c r="AS15">
        <f t="shared" si="9"/>
        <v>185.25215014941395</v>
      </c>
      <c r="AT15">
        <f t="shared" si="9"/>
        <v>350.37243716243677</v>
      </c>
      <c r="AU15">
        <f t="shared" si="9"/>
        <v>-1688.3591324382355</v>
      </c>
      <c r="AW15">
        <v>12</v>
      </c>
      <c r="AX15">
        <f>IF(Z15&gt;0, (R15*SUMPRODUCT(K15:$K$98, X15:$X$98)-K15*$AZ$3)/Z15, 0)</f>
        <v>23523.99230268523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500000</v>
      </c>
      <c r="S16">
        <f t="shared" si="1"/>
        <v>23138.529979695842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18778.870693807723</v>
      </c>
      <c r="AC16">
        <f t="shared" si="2"/>
        <v>17833.920198940079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-9778.7057604103666</v>
      </c>
      <c r="AI16">
        <f t="shared" si="6"/>
        <v>-9788.3400804247485</v>
      </c>
      <c r="AJ16">
        <f t="shared" si="7"/>
        <v>944.95049486764401</v>
      </c>
      <c r="AK16">
        <f t="shared" si="22"/>
        <v>1314.5209485665407</v>
      </c>
      <c r="AL16">
        <f t="shared" si="8"/>
        <v>-7528.8686369905636</v>
      </c>
      <c r="AN16">
        <f t="shared" si="9"/>
        <v>0</v>
      </c>
      <c r="AO16">
        <f t="shared" si="9"/>
        <v>0</v>
      </c>
      <c r="AP16">
        <f t="shared" si="9"/>
        <v>-2.2079374867473249</v>
      </c>
      <c r="AQ16">
        <f t="shared" si="9"/>
        <v>-2241.0269731597696</v>
      </c>
      <c r="AR16">
        <f t="shared" si="9"/>
        <v>-2243.2349106465172</v>
      </c>
      <c r="AS16">
        <f t="shared" si="9"/>
        <v>216.55826437405705</v>
      </c>
      <c r="AT16">
        <f t="shared" si="9"/>
        <v>301.25427379640877</v>
      </c>
      <c r="AU16">
        <f t="shared" si="9"/>
        <v>-1725.4223724760511</v>
      </c>
      <c r="AW16">
        <v>13</v>
      </c>
      <c r="AX16">
        <f>IF(Z16&gt;0, (R16*SUMPRODUCT(K16:$K$98, X16:$X$98)-K16*$AZ$3)/Z16, 0)</f>
        <v>23138.529979695842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500000</v>
      </c>
      <c r="S17">
        <f t="shared" si="1"/>
        <v>22572.636072385052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17833.920198940079</v>
      </c>
      <c r="AC17">
        <f t="shared" si="2"/>
        <v>16732.600345092367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-10880.032197021867</v>
      </c>
      <c r="AI17">
        <f t="shared" si="6"/>
        <v>-10889.298173031179</v>
      </c>
      <c r="AJ17">
        <f t="shared" si="7"/>
        <v>1101.3198538477118</v>
      </c>
      <c r="AK17">
        <f t="shared" si="22"/>
        <v>1248.3744139258056</v>
      </c>
      <c r="AL17">
        <f t="shared" si="8"/>
        <v>-8539.6039052576616</v>
      </c>
      <c r="AN17">
        <f t="shared" si="9"/>
        <v>0</v>
      </c>
      <c r="AO17">
        <f t="shared" si="9"/>
        <v>0</v>
      </c>
      <c r="AP17">
        <f t="shared" si="9"/>
        <v>-1.8960022747289129</v>
      </c>
      <c r="AQ17">
        <f t="shared" si="9"/>
        <v>-2226.2701494096082</v>
      </c>
      <c r="AR17">
        <f t="shared" si="9"/>
        <v>-2228.1661516843369</v>
      </c>
      <c r="AS17">
        <f t="shared" si="9"/>
        <v>225.35186212449273</v>
      </c>
      <c r="AT17">
        <f t="shared" si="9"/>
        <v>255.44213865198634</v>
      </c>
      <c r="AU17">
        <f t="shared" si="9"/>
        <v>-1747.3721509078582</v>
      </c>
      <c r="AW17">
        <v>14</v>
      </c>
      <c r="AX17">
        <f>IF(Z17&gt;0, (R17*SUMPRODUCT(K17:$K$98, X17:$X$98)-K17*$AZ$3)/Z17, 0)</f>
        <v>22572.636072385052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500000</v>
      </c>
      <c r="S18">
        <f t="shared" si="1"/>
        <v>21868.127850528061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16732.600345092367</v>
      </c>
      <c r="AC18">
        <f t="shared" si="2"/>
        <v>15523.925837925668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-11988.551780887372</v>
      </c>
      <c r="AI18">
        <f t="shared" si="6"/>
        <v>-11997.425383342068</v>
      </c>
      <c r="AJ18">
        <f t="shared" si="7"/>
        <v>1208.6745071666992</v>
      </c>
      <c r="AK18">
        <f t="shared" si="22"/>
        <v>1171.2820241564659</v>
      </c>
      <c r="AL18">
        <f t="shared" si="8"/>
        <v>-9617.4688520189029</v>
      </c>
      <c r="AN18">
        <f t="shared" si="9"/>
        <v>0</v>
      </c>
      <c r="AO18">
        <f t="shared" si="9"/>
        <v>0</v>
      </c>
      <c r="AP18">
        <f t="shared" si="9"/>
        <v>-1.6211739924179402</v>
      </c>
      <c r="AQ18">
        <f t="shared" si="9"/>
        <v>-2190.2635883403809</v>
      </c>
      <c r="AR18">
        <f t="shared" si="9"/>
        <v>-2191.8847623327988</v>
      </c>
      <c r="AS18">
        <f t="shared" si="9"/>
        <v>220.82031354470462</v>
      </c>
      <c r="AT18">
        <f t="shared" si="9"/>
        <v>213.98884669934989</v>
      </c>
      <c r="AU18">
        <f t="shared" si="9"/>
        <v>-1757.0756020887443</v>
      </c>
      <c r="AW18">
        <v>15</v>
      </c>
      <c r="AX18">
        <f>IF(Z18&gt;0, (R18*SUMPRODUCT(K18:$K$98, X18:$X$98)-K18*$AZ$3)/Z18, 0)</f>
        <v>21868.127850528061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500000</v>
      </c>
      <c r="S19">
        <f t="shared" si="1"/>
        <v>21057.952709473593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15523.925837925668</v>
      </c>
      <c r="AC19">
        <f t="shared" si="2"/>
        <v>14242.229787302171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-13227.172840461237</v>
      </c>
      <c r="AI19">
        <f t="shared" si="6"/>
        <v>-13235.627027570376</v>
      </c>
      <c r="AJ19">
        <f t="shared" si="7"/>
        <v>1281.6960506234973</v>
      </c>
      <c r="AK19">
        <f t="shared" si="22"/>
        <v>1086.6748086547968</v>
      </c>
      <c r="AL19">
        <f t="shared" si="8"/>
        <v>-10867.256168292082</v>
      </c>
      <c r="AN19">
        <f t="shared" si="9"/>
        <v>0</v>
      </c>
      <c r="AO19">
        <f t="shared" si="9"/>
        <v>0</v>
      </c>
      <c r="AP19">
        <f t="shared" si="9"/>
        <v>-1.3790610507746162</v>
      </c>
      <c r="AQ19">
        <f t="shared" si="9"/>
        <v>-2157.6384152210958</v>
      </c>
      <c r="AR19">
        <f t="shared" si="9"/>
        <v>-2159.0174762718702</v>
      </c>
      <c r="AS19">
        <f t="shared" si="9"/>
        <v>209.07238975535969</v>
      </c>
      <c r="AT19">
        <f t="shared" si="9"/>
        <v>177.26020067073262</v>
      </c>
      <c r="AU19">
        <f t="shared" si="9"/>
        <v>-1772.6848858457784</v>
      </c>
      <c r="AW19">
        <v>16</v>
      </c>
      <c r="AX19">
        <f>IF(Z19&gt;0, (R19*SUMPRODUCT(K19:$K$98, X19:$X$98)-K19*$AZ$3)/Z19, 0)</f>
        <v>21057.952709473593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500000</v>
      </c>
      <c r="S20">
        <f t="shared" si="1"/>
        <v>20123.947462288983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14242.229787302171</v>
      </c>
      <c r="AC20">
        <f t="shared" si="2"/>
        <v>12895.812387899721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-14376.197738066621</v>
      </c>
      <c r="AI20">
        <f t="shared" si="6"/>
        <v>-14384.207978361217</v>
      </c>
      <c r="AJ20">
        <f t="shared" si="7"/>
        <v>1346.4173994024495</v>
      </c>
      <c r="AK20">
        <f t="shared" si="22"/>
        <v>996.95608511115199</v>
      </c>
      <c r="AL20">
        <f t="shared" si="8"/>
        <v>-12040.834493847615</v>
      </c>
      <c r="AN20">
        <f t="shared" si="9"/>
        <v>0</v>
      </c>
      <c r="AO20">
        <f t="shared" si="9"/>
        <v>0</v>
      </c>
      <c r="AP20">
        <f t="shared" si="9"/>
        <v>-1.1666461684075287</v>
      </c>
      <c r="AQ20">
        <f t="shared" si="9"/>
        <v>-2093.8118446584904</v>
      </c>
      <c r="AR20">
        <f t="shared" si="9"/>
        <v>-2094.978490826898</v>
      </c>
      <c r="AS20">
        <f t="shared" si="9"/>
        <v>196.09807475437952</v>
      </c>
      <c r="AT20">
        <f t="shared" si="9"/>
        <v>145.20101195344412</v>
      </c>
      <c r="AU20">
        <f t="shared" si="9"/>
        <v>-1753.679404119074</v>
      </c>
      <c r="AW20">
        <v>17</v>
      </c>
      <c r="AX20">
        <f>IF(Z20&gt;0, (R20*SUMPRODUCT(K20:$K$98, X20:$X$98)-K20*$AZ$3)/Z20, 0)</f>
        <v>20123.947462288983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500000</v>
      </c>
      <c r="S21">
        <f t="shared" si="1"/>
        <v>19088.984974580424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12895.812387899721</v>
      </c>
      <c r="AC21">
        <f t="shared" si="2"/>
        <v>11526.305021650736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-15295.669830809235</v>
      </c>
      <c r="AI21">
        <f t="shared" si="6"/>
        <v>-15303.217576955114</v>
      </c>
      <c r="AJ21">
        <f t="shared" si="7"/>
        <v>1369.5073662489849</v>
      </c>
      <c r="AK21">
        <f t="shared" si="22"/>
        <v>902.70686715298052</v>
      </c>
      <c r="AL21">
        <f t="shared" si="8"/>
        <v>-13031.003343553148</v>
      </c>
      <c r="AN21">
        <f t="shared" si="9"/>
        <v>0</v>
      </c>
      <c r="AO21">
        <f t="shared" si="9"/>
        <v>0</v>
      </c>
      <c r="AP21">
        <f t="shared" si="9"/>
        <v>-0.98150581511891599</v>
      </c>
      <c r="AQ21">
        <f t="shared" si="9"/>
        <v>-1989.042635366691</v>
      </c>
      <c r="AR21">
        <f t="shared" si="9"/>
        <v>-1990.0241411818099</v>
      </c>
      <c r="AS21">
        <f t="shared" si="9"/>
        <v>178.09017656952525</v>
      </c>
      <c r="AT21">
        <f t="shared" si="9"/>
        <v>117.38763100056924</v>
      </c>
      <c r="AU21">
        <f t="shared" si="9"/>
        <v>-1694.5463336117152</v>
      </c>
      <c r="AW21">
        <v>18</v>
      </c>
      <c r="AX21">
        <f>IF(Z21&gt;0, (R21*SUMPRODUCT(K21:$K$98, X21:$X$98)-K21*$AZ$3)/Z21, 0)</f>
        <v>19088.984974580424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12.5</v>
      </c>
      <c r="R22">
        <f t="shared" si="0"/>
        <v>500000</v>
      </c>
      <c r="S22">
        <f t="shared" si="1"/>
        <v>18009.254982121725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11526.305021650736</v>
      </c>
      <c r="AC22">
        <f t="shared" si="2"/>
        <v>10183.962813435388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-16148.267925407332</v>
      </c>
      <c r="AI22">
        <f t="shared" si="6"/>
        <v>-16155.336487393617</v>
      </c>
      <c r="AJ22">
        <f t="shared" si="7"/>
        <v>1342.3422082153484</v>
      </c>
      <c r="AK22">
        <f t="shared" si="22"/>
        <v>806.84135151555165</v>
      </c>
      <c r="AL22">
        <f t="shared" si="8"/>
        <v>-14006.152927662717</v>
      </c>
      <c r="AN22">
        <f t="shared" si="9"/>
        <v>0</v>
      </c>
      <c r="AO22">
        <f t="shared" si="9"/>
        <v>0</v>
      </c>
      <c r="AP22">
        <f t="shared" si="9"/>
        <v>-0.8207079494773688</v>
      </c>
      <c r="AQ22">
        <f t="shared" si="9"/>
        <v>-1874.923341181202</v>
      </c>
      <c r="AR22">
        <f t="shared" si="9"/>
        <v>-1875.7440491306795</v>
      </c>
      <c r="AS22">
        <f t="shared" si="9"/>
        <v>155.85502727978729</v>
      </c>
      <c r="AT22">
        <f t="shared" si="9"/>
        <v>93.679748786341491</v>
      </c>
      <c r="AU22">
        <f t="shared" si="9"/>
        <v>-1626.2092730645506</v>
      </c>
      <c r="AW22">
        <v>19</v>
      </c>
      <c r="AX22">
        <f>IF(Z22&gt;0, (R22*SUMPRODUCT(K22:$K$98, X22:$X$98)-K22*$AZ$3)/Z22, 0)</f>
        <v>18009.254982121725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12.5</v>
      </c>
      <c r="R23">
        <f t="shared" si="0"/>
        <v>500000</v>
      </c>
      <c r="S23">
        <f t="shared" si="1"/>
        <v>16890.339163128556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10183.962813435388</v>
      </c>
      <c r="AC23">
        <f t="shared" si="2"/>
        <v>8886.4505679250287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-16851.936678656093</v>
      </c>
      <c r="AI23">
        <f t="shared" si="6"/>
        <v>-16858.513256605551</v>
      </c>
      <c r="AJ23">
        <f t="shared" si="7"/>
        <v>1297.5122455103592</v>
      </c>
      <c r="AK23">
        <f t="shared" si="22"/>
        <v>712.87739694047718</v>
      </c>
      <c r="AL23">
        <f t="shared" si="8"/>
        <v>-14848.123614154714</v>
      </c>
      <c r="AN23">
        <f t="shared" si="9"/>
        <v>0</v>
      </c>
      <c r="AO23">
        <f t="shared" si="9"/>
        <v>0</v>
      </c>
      <c r="AP23">
        <f t="shared" si="9"/>
        <v>-0.68177256132108088</v>
      </c>
      <c r="AQ23">
        <f t="shared" si="9"/>
        <v>-1746.9857608208763</v>
      </c>
      <c r="AR23">
        <f t="shared" si="9"/>
        <v>-1747.6675333821975</v>
      </c>
      <c r="AS23">
        <f t="shared" si="9"/>
        <v>134.50889714463881</v>
      </c>
      <c r="AT23">
        <f t="shared" si="9"/>
        <v>73.901693639961053</v>
      </c>
      <c r="AU23">
        <f t="shared" si="9"/>
        <v>-1539.2569425975976</v>
      </c>
      <c r="AW23">
        <v>20</v>
      </c>
      <c r="AX23">
        <f>IF(Z23&gt;0, (R23*SUMPRODUCT(K23:$K$98, X23:$X$98)-K23*$AZ$3)/Z23, 0)</f>
        <v>16890.339163128556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500000</v>
      </c>
      <c r="S24">
        <f t="shared" si="1"/>
        <v>15753.473741504007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8886.4505679250287</v>
      </c>
      <c r="AC24">
        <f t="shared" si="2"/>
        <v>7655.0104282388347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-17469.86935138937</v>
      </c>
      <c r="AI24">
        <f t="shared" si="6"/>
        <v>-17475.943416825547</v>
      </c>
      <c r="AJ24">
        <f t="shared" si="7"/>
        <v>1231.440139686194</v>
      </c>
      <c r="AK24">
        <f t="shared" si="22"/>
        <v>622.05153975475207</v>
      </c>
      <c r="AL24">
        <f t="shared" si="8"/>
        <v>-15622.451737384601</v>
      </c>
      <c r="AN24">
        <f t="shared" si="9"/>
        <v>0</v>
      </c>
      <c r="AO24">
        <f t="shared" si="9"/>
        <v>0</v>
      </c>
      <c r="AP24">
        <f t="shared" si="9"/>
        <v>-0.56221313808647322</v>
      </c>
      <c r="AQ24">
        <f t="shared" si="9"/>
        <v>-1617.004323250713</v>
      </c>
      <c r="AR24">
        <f t="shared" si="9"/>
        <v>-1617.5665363887995</v>
      </c>
      <c r="AS24">
        <f t="shared" si="9"/>
        <v>113.98162113551668</v>
      </c>
      <c r="AT24">
        <f t="shared" si="9"/>
        <v>57.576848964139586</v>
      </c>
      <c r="AU24">
        <f t="shared" si="9"/>
        <v>-1446.0080662891432</v>
      </c>
      <c r="AW24">
        <v>21</v>
      </c>
      <c r="AX24">
        <f>IF(Z24&gt;0, (R24*SUMPRODUCT(K24:$K$98, X24:$X$98)-K24*$AZ$3)/Z24, 0)</f>
        <v>15753.473741504007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500000</v>
      </c>
      <c r="S25">
        <f t="shared" si="1"/>
        <v>14603.591349438393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7655.0104282388347</v>
      </c>
      <c r="AC25">
        <f t="shared" si="2"/>
        <v>6498.3146952869447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-18042.696255647814</v>
      </c>
      <c r="AI25">
        <f t="shared" si="6"/>
        <v>-18048.258513023236</v>
      </c>
      <c r="AJ25">
        <f t="shared" si="7"/>
        <v>1156.69573295189</v>
      </c>
      <c r="AK25">
        <f t="shared" si="22"/>
        <v>535.85072997671853</v>
      </c>
      <c r="AL25">
        <f t="shared" si="8"/>
        <v>-16355.712050094629</v>
      </c>
      <c r="AN25">
        <f t="shared" si="9"/>
        <v>0</v>
      </c>
      <c r="AO25">
        <f t="shared" si="9"/>
        <v>0</v>
      </c>
      <c r="AP25">
        <f t="shared" si="9"/>
        <v>-0.45967891315080528</v>
      </c>
      <c r="AQ25">
        <f t="shared" si="9"/>
        <v>-1491.0937134538078</v>
      </c>
      <c r="AR25">
        <f t="shared" si="9"/>
        <v>-1491.5533923669586</v>
      </c>
      <c r="AS25">
        <f t="shared" si="9"/>
        <v>95.592239172319964</v>
      </c>
      <c r="AT25">
        <f t="shared" si="9"/>
        <v>44.284049539869123</v>
      </c>
      <c r="AU25">
        <f t="shared" si="9"/>
        <v>-1351.6771036547696</v>
      </c>
      <c r="AW25">
        <v>22</v>
      </c>
      <c r="AX25">
        <f>IF(Z25&gt;0, (R25*SUMPRODUCT(K25:$K$98, X25:$X$98)-K25*$AZ$3)/Z25, 0)</f>
        <v>14603.591349438393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500000</v>
      </c>
      <c r="S26">
        <f t="shared" si="1"/>
        <v>13419.718324225507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6498.3146952869447</v>
      </c>
      <c r="AC26">
        <f t="shared" si="2"/>
        <v>5418.2107945999414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-18390.409906424964</v>
      </c>
      <c r="AI26">
        <f t="shared" si="6"/>
        <v>-18395.456780978973</v>
      </c>
      <c r="AJ26">
        <f t="shared" si="7"/>
        <v>1080.1039006870033</v>
      </c>
      <c r="AK26">
        <f t="shared" si="22"/>
        <v>454.88202867008619</v>
      </c>
      <c r="AL26">
        <f t="shared" si="8"/>
        <v>-16860.470851621882</v>
      </c>
      <c r="AN26">
        <f t="shared" si="9"/>
        <v>0</v>
      </c>
      <c r="AO26">
        <f t="shared" si="9"/>
        <v>0</v>
      </c>
      <c r="AP26">
        <f t="shared" si="9"/>
        <v>-0.37239855621222823</v>
      </c>
      <c r="AQ26">
        <f t="shared" si="9"/>
        <v>-1356.9907522000558</v>
      </c>
      <c r="AR26">
        <f t="shared" si="9"/>
        <v>-1357.3631507562679</v>
      </c>
      <c r="AS26">
        <f t="shared" si="9"/>
        <v>79.698658817572621</v>
      </c>
      <c r="AT26">
        <f t="shared" si="9"/>
        <v>33.564814998041712</v>
      </c>
      <c r="AU26">
        <f t="shared" si="9"/>
        <v>-1244.0996769406534</v>
      </c>
      <c r="AW26">
        <v>23</v>
      </c>
      <c r="AX26">
        <f>IF(Z26&gt;0, (R26*SUMPRODUCT(K26:$K$98, X26:$X$98)-K26*$AZ$3)/Z26, 0)</f>
        <v>13419.718324225507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500000</v>
      </c>
      <c r="S27">
        <f t="shared" si="1"/>
        <v>12207.612635900936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5418.2107945999414</v>
      </c>
      <c r="AC27">
        <f t="shared" si="2"/>
        <v>4428.1752323702458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-18486.812926324372</v>
      </c>
      <c r="AI27">
        <f t="shared" si="6"/>
        <v>-18491.347161809681</v>
      </c>
      <c r="AJ27">
        <f t="shared" si="7"/>
        <v>990.03556222969564</v>
      </c>
      <c r="AK27">
        <f t="shared" si="22"/>
        <v>379.27475562199595</v>
      </c>
      <c r="AL27">
        <f t="shared" si="8"/>
        <v>-17122.036843957991</v>
      </c>
      <c r="AN27">
        <f t="shared" si="9"/>
        <v>0</v>
      </c>
      <c r="AO27">
        <f t="shared" si="9"/>
        <v>0</v>
      </c>
      <c r="AP27">
        <f t="shared" si="9"/>
        <v>-0.29872497080443583</v>
      </c>
      <c r="AQ27">
        <f t="shared" si="9"/>
        <v>-1217.9501196120652</v>
      </c>
      <c r="AR27">
        <f t="shared" si="9"/>
        <v>-1218.2488445828697</v>
      </c>
      <c r="AS27">
        <f t="shared" si="9"/>
        <v>65.225625219630615</v>
      </c>
      <c r="AT27">
        <f t="shared" si="9"/>
        <v>24.987418643581808</v>
      </c>
      <c r="AU27">
        <f t="shared" si="9"/>
        <v>-1128.0358007196573</v>
      </c>
      <c r="AW27">
        <v>24</v>
      </c>
      <c r="AX27">
        <f>IF(Z27&gt;0, (R27*SUMPRODUCT(K27:$K$98, X27:$X$98)-K27*$AZ$3)/Z27, 0)</f>
        <v>12207.612635900936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500000</v>
      </c>
      <c r="S28">
        <f t="shared" si="1"/>
        <v>10978.634938139947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4428.1752323702458</v>
      </c>
      <c r="AC28">
        <f t="shared" si="2"/>
        <v>3537.8636752317175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-18430.790508014143</v>
      </c>
      <c r="AI28">
        <f t="shared" si="6"/>
        <v>-18434.818631381899</v>
      </c>
      <c r="AJ28">
        <f t="shared" si="7"/>
        <v>890.31155713852831</v>
      </c>
      <c r="AK28">
        <f t="shared" si="22"/>
        <v>309.97226626591726</v>
      </c>
      <c r="AL28">
        <f t="shared" si="8"/>
        <v>-17234.534807977452</v>
      </c>
      <c r="AN28">
        <f t="shared" si="9"/>
        <v>0</v>
      </c>
      <c r="AO28">
        <f t="shared" si="9"/>
        <v>0</v>
      </c>
      <c r="AP28">
        <f t="shared" si="9"/>
        <v>-0.23694753569187452</v>
      </c>
      <c r="AQ28">
        <f t="shared" si="9"/>
        <v>-1084.1600400532827</v>
      </c>
      <c r="AR28">
        <f t="shared" si="9"/>
        <v>-1084.3969875889745</v>
      </c>
      <c r="AS28">
        <f t="shared" si="9"/>
        <v>52.371069652573944</v>
      </c>
      <c r="AT28">
        <f t="shared" si="9"/>
        <v>18.233593641256842</v>
      </c>
      <c r="AU28">
        <f t="shared" si="9"/>
        <v>-1013.7923242951437</v>
      </c>
      <c r="AW28">
        <v>25</v>
      </c>
      <c r="AX28">
        <f>IF(Z28&gt;0, (R28*SUMPRODUCT(K28:$K$98, X28:$X$98)-K28*$AZ$3)/Z28, 0)</f>
        <v>10978.634938139947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500000</v>
      </c>
      <c r="S29">
        <f t="shared" si="1"/>
        <v>9716.7189062623384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3537.8636752317175</v>
      </c>
      <c r="AC29">
        <f t="shared" si="2"/>
        <v>2746.2380659583787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-18198.59266309168</v>
      </c>
      <c r="AI29">
        <f t="shared" si="6"/>
        <v>-18202.125540409183</v>
      </c>
      <c r="AJ29">
        <f t="shared" si="7"/>
        <v>791.6256092733388</v>
      </c>
      <c r="AK29">
        <f t="shared" si="22"/>
        <v>247.65045726622026</v>
      </c>
      <c r="AL29">
        <f t="shared" si="8"/>
        <v>-17162.849473869624</v>
      </c>
      <c r="AN29">
        <f t="shared" si="9"/>
        <v>0</v>
      </c>
      <c r="AO29">
        <f t="shared" si="9"/>
        <v>0</v>
      </c>
      <c r="AP29">
        <f t="shared" si="9"/>
        <v>-0.18554957630262486</v>
      </c>
      <c r="AQ29">
        <f t="shared" si="9"/>
        <v>-955.80481700056782</v>
      </c>
      <c r="AR29">
        <f t="shared" si="9"/>
        <v>-955.99036657687043</v>
      </c>
      <c r="AS29">
        <f t="shared" si="9"/>
        <v>41.576817757946586</v>
      </c>
      <c r="AT29">
        <f t="shared" si="9"/>
        <v>13.00680246926488</v>
      </c>
      <c r="AU29">
        <f t="shared" si="9"/>
        <v>-901.40674634965899</v>
      </c>
      <c r="AW29">
        <v>26</v>
      </c>
      <c r="AX29">
        <f>IF(Z29&gt;0, (R29*SUMPRODUCT(K29:$K$98, X29:$X$98)-K29*$AZ$3)/Z29, 0)</f>
        <v>9716.7189062623384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500000</v>
      </c>
      <c r="S30">
        <f t="shared" si="1"/>
        <v>8400.8046343390561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2746.2380659583787</v>
      </c>
      <c r="AC30">
        <f t="shared" si="2"/>
        <v>2051.6247050113338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-17793.120397508381</v>
      </c>
      <c r="AI30">
        <f t="shared" si="6"/>
        <v>-17796.173118042771</v>
      </c>
      <c r="AJ30">
        <f t="shared" si="7"/>
        <v>694.61336094704484</v>
      </c>
      <c r="AK30">
        <f t="shared" si="22"/>
        <v>192.23666461708652</v>
      </c>
      <c r="AL30">
        <f t="shared" si="8"/>
        <v>-16909.32309247864</v>
      </c>
      <c r="AN30">
        <f t="shared" si="9"/>
        <v>0</v>
      </c>
      <c r="AO30">
        <f t="shared" si="9"/>
        <v>0</v>
      </c>
      <c r="AP30">
        <f t="shared" si="9"/>
        <v>-0.14315299411093402</v>
      </c>
      <c r="AQ30">
        <f t="shared" si="9"/>
        <v>-834.3831119768754</v>
      </c>
      <c r="AR30">
        <f t="shared" si="9"/>
        <v>-834.5262649709864</v>
      </c>
      <c r="AS30">
        <f t="shared" si="9"/>
        <v>32.572907100031266</v>
      </c>
      <c r="AT30">
        <f t="shared" si="9"/>
        <v>9.0146653805434074</v>
      </c>
      <c r="AU30">
        <f t="shared" si="9"/>
        <v>-792.93869249041177</v>
      </c>
      <c r="AW30">
        <v>27</v>
      </c>
      <c r="AX30">
        <f>IF(Z30&gt;0, (R30*SUMPRODUCT(K30:$K$98, X30:$X$98)-K30*$AZ$3)/Z30, 0)</f>
        <v>8400.8046343390561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500000</v>
      </c>
      <c r="S31">
        <f t="shared" si="1"/>
        <v>6994.4019237581497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2051.6247050113338</v>
      </c>
      <c r="AC31">
        <f t="shared" si="2"/>
        <v>1450.4482502251017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-17201.366118897673</v>
      </c>
      <c r="AI31">
        <f t="shared" si="6"/>
        <v>-17203.958278073747</v>
      </c>
      <c r="AJ31">
        <f t="shared" si="7"/>
        <v>601.17645478623217</v>
      </c>
      <c r="AK31">
        <f t="shared" si="22"/>
        <v>143.61372935079339</v>
      </c>
      <c r="AL31">
        <f t="shared" si="8"/>
        <v>-16459.168093936722</v>
      </c>
      <c r="AN31">
        <f t="shared" si="9"/>
        <v>0</v>
      </c>
      <c r="AO31">
        <f t="shared" si="9"/>
        <v>0</v>
      </c>
      <c r="AP31">
        <f t="shared" si="9"/>
        <v>-0.10853180650281821</v>
      </c>
      <c r="AQ31">
        <f t="shared" si="9"/>
        <v>-720.2086030952953</v>
      </c>
      <c r="AR31">
        <f t="shared" si="9"/>
        <v>-720.31713490179823</v>
      </c>
      <c r="AS31">
        <f t="shared" si="9"/>
        <v>25.170817929379712</v>
      </c>
      <c r="AT31">
        <f t="shared" si="9"/>
        <v>6.0130016817332308</v>
      </c>
      <c r="AU31">
        <f t="shared" si="9"/>
        <v>-689.13331529068523</v>
      </c>
      <c r="AW31">
        <v>28</v>
      </c>
      <c r="AX31">
        <f>IF(Z31&gt;0, (R31*SUMPRODUCT(K31:$K$98, X31:$X$98)-K31*$AZ$3)/Z31, 0)</f>
        <v>6994.4019237581497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500000</v>
      </c>
      <c r="S32">
        <f t="shared" si="1"/>
        <v>5440.0227948764759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1450.4482502251017</v>
      </c>
      <c r="AC32">
        <f t="shared" si="2"/>
        <v>938.45987676431071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-16394.361422710499</v>
      </c>
      <c r="AI32">
        <f t="shared" si="6"/>
        <v>-16396.517801259244</v>
      </c>
      <c r="AJ32">
        <f t="shared" si="7"/>
        <v>511.98837346079097</v>
      </c>
      <c r="AK32">
        <f t="shared" si="22"/>
        <v>101.53137751575713</v>
      </c>
      <c r="AL32">
        <f t="shared" si="8"/>
        <v>-15782.998050282697</v>
      </c>
      <c r="AN32">
        <f t="shared" si="9"/>
        <v>0</v>
      </c>
      <c r="AO32">
        <f t="shared" si="9"/>
        <v>0</v>
      </c>
      <c r="AP32">
        <f t="shared" si="9"/>
        <v>-8.0612491743040221E-2</v>
      </c>
      <c r="AQ32">
        <f t="shared" si="9"/>
        <v>-612.87491734232015</v>
      </c>
      <c r="AR32">
        <f t="shared" si="9"/>
        <v>-612.95552983406321</v>
      </c>
      <c r="AS32">
        <f t="shared" si="9"/>
        <v>19.13980203158976</v>
      </c>
      <c r="AT32">
        <f t="shared" si="9"/>
        <v>3.7955753809612949</v>
      </c>
      <c r="AU32">
        <f t="shared" si="9"/>
        <v>-590.02015242151219</v>
      </c>
      <c r="AW32">
        <v>29</v>
      </c>
      <c r="AX32">
        <f>IF(Z32&gt;0, (R32*SUMPRODUCT(K32:$K$98, X32:$X$98)-K32*$AZ$3)/Z32, 0)</f>
        <v>5440.0227948764759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500000</v>
      </c>
      <c r="S33">
        <f t="shared" si="1"/>
        <v>3654.4641253858058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938.45987676431071</v>
      </c>
      <c r="AC33">
        <f t="shared" si="2"/>
        <v>511.49587873851146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-15410.253696636151</v>
      </c>
      <c r="AI33">
        <f t="shared" si="6"/>
        <v>-15412.003255056992</v>
      </c>
      <c r="AJ33">
        <f t="shared" si="7"/>
        <v>426.96399802579924</v>
      </c>
      <c r="AK33">
        <f t="shared" si="22"/>
        <v>65.692191373501757</v>
      </c>
      <c r="AL33">
        <f t="shared" si="8"/>
        <v>-14919.34706565769</v>
      </c>
      <c r="AN33">
        <f t="shared" si="9"/>
        <v>0</v>
      </c>
      <c r="AO33">
        <f t="shared" si="9"/>
        <v>0</v>
      </c>
      <c r="AP33">
        <f t="shared" si="9"/>
        <v>-5.8396627794309951E-2</v>
      </c>
      <c r="AQ33">
        <f t="shared" si="9"/>
        <v>-514.36227485652421</v>
      </c>
      <c r="AR33">
        <f t="shared" si="9"/>
        <v>-514.42067148431852</v>
      </c>
      <c r="AS33">
        <f t="shared" si="9"/>
        <v>14.251171825569971</v>
      </c>
      <c r="AT33">
        <f t="shared" si="9"/>
        <v>2.1926689631696528</v>
      </c>
      <c r="AU33">
        <f t="shared" si="9"/>
        <v>-497.97683069557888</v>
      </c>
      <c r="AW33">
        <v>30</v>
      </c>
      <c r="AX33">
        <f>IF(Z33&gt;0, (R33*SUMPRODUCT(K33:$K$98, X33:$X$98)-K33*$AZ$3)/Z33, 0)</f>
        <v>3654.4641253858058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500000</v>
      </c>
      <c r="S34">
        <f t="shared" si="1"/>
        <v>1479.6923878262705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511.49587873851146</v>
      </c>
      <c r="AC34">
        <f t="shared" si="2"/>
        <v>163.12549612888211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-14161.091786410603</v>
      </c>
      <c r="AI34">
        <f t="shared" si="6"/>
        <v>-14162.469821952576</v>
      </c>
      <c r="AJ34">
        <f t="shared" si="7"/>
        <v>348.37038260962936</v>
      </c>
      <c r="AK34">
        <f t="shared" si="22"/>
        <v>35.804711511695807</v>
      </c>
      <c r="AL34">
        <f t="shared" si="8"/>
        <v>-13778.294727831251</v>
      </c>
      <c r="AN34">
        <f t="shared" si="9"/>
        <v>0</v>
      </c>
      <c r="AO34">
        <f t="shared" si="9"/>
        <v>0</v>
      </c>
      <c r="AP34">
        <f t="shared" si="9"/>
        <v>-4.1067826271235473E-2</v>
      </c>
      <c r="AQ34">
        <f t="shared" si="9"/>
        <v>-422.02486044939707</v>
      </c>
      <c r="AR34">
        <f t="shared" si="9"/>
        <v>-422.06592827566828</v>
      </c>
      <c r="AS34">
        <f t="shared" si="9"/>
        <v>10.382035814965729</v>
      </c>
      <c r="AT34">
        <f t="shared" si="9"/>
        <v>1.0670419065890668</v>
      </c>
      <c r="AU34">
        <f t="shared" ref="AU34:AU79" si="23">AL34*$K34</f>
        <v>-410.61685055411351</v>
      </c>
      <c r="AW34">
        <v>31</v>
      </c>
      <c r="AX34">
        <f>IF(Z34&gt;0, (R34*SUMPRODUCT(K34:$K$98, X34:$X$98)-K34*$AZ$3)/Z34, 0)</f>
        <v>1479.6923878262705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500000</v>
      </c>
      <c r="S35">
        <f t="shared" si="1"/>
        <v>-1320.3923482509938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163.12549612888211</v>
      </c>
      <c r="AC35">
        <f t="shared" si="2"/>
        <v>-110.69231767150245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-12653.758227113653</v>
      </c>
      <c r="AI35">
        <f t="shared" ref="AI35:AI66" si="25">SUM(AE35:AH35)</f>
        <v>-12654.806138344527</v>
      </c>
      <c r="AJ35">
        <f t="shared" si="7"/>
        <v>273.81781380038456</v>
      </c>
      <c r="AK35">
        <f t="shared" si="22"/>
        <v>11.418784729021748</v>
      </c>
      <c r="AL35">
        <f t="shared" si="8"/>
        <v>-12369.569539815122</v>
      </c>
      <c r="AN35">
        <f t="shared" ref="AN35:AT66" si="26">AE35*$K35</f>
        <v>0</v>
      </c>
      <c r="AO35">
        <f t="shared" si="26"/>
        <v>0</v>
      </c>
      <c r="AP35">
        <f t="shared" si="26"/>
        <v>-2.7883531008497456E-2</v>
      </c>
      <c r="AQ35">
        <f t="shared" si="26"/>
        <v>-336.69975996449887</v>
      </c>
      <c r="AR35">
        <f t="shared" si="26"/>
        <v>-336.72764349550738</v>
      </c>
      <c r="AS35">
        <f t="shared" si="26"/>
        <v>7.2859296444470667</v>
      </c>
      <c r="AT35">
        <f t="shared" si="26"/>
        <v>0.30383874959059431</v>
      </c>
      <c r="AU35">
        <f t="shared" si="23"/>
        <v>-329.13787510146972</v>
      </c>
      <c r="AW35">
        <v>32</v>
      </c>
      <c r="AX35">
        <f>IF(Z35&gt;0, (R35*SUMPRODUCT(K35:$K$98, X35:$X$98)-K35*$AZ$3)/Z35, 0)</f>
        <v>-1320.3923482509938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500000</v>
      </c>
      <c r="S36">
        <f t="shared" si="1"/>
        <v>-5155.2837637242656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-110.69231767150245</v>
      </c>
      <c r="AC36">
        <f t="shared" si="2"/>
        <v>-315.06435741366909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-10939.863284047808</v>
      </c>
      <c r="AI36">
        <f t="shared" si="25"/>
        <v>-10940.627219584272</v>
      </c>
      <c r="AJ36">
        <f t="shared" si="7"/>
        <v>204.37203974216663</v>
      </c>
      <c r="AK36">
        <f t="shared" si="22"/>
        <v>-7.7484622370051719</v>
      </c>
      <c r="AL36">
        <f t="shared" si="8"/>
        <v>-10744.003642079109</v>
      </c>
      <c r="AN36">
        <f t="shared" si="26"/>
        <v>0</v>
      </c>
      <c r="AO36">
        <f t="shared" si="26"/>
        <v>0</v>
      </c>
      <c r="AP36">
        <f t="shared" si="26"/>
        <v>-1.8149387146741733E-2</v>
      </c>
      <c r="AQ36">
        <f t="shared" si="26"/>
        <v>-259.90650335934771</v>
      </c>
      <c r="AR36">
        <f t="shared" si="26"/>
        <v>-259.92465274649442</v>
      </c>
      <c r="AS36">
        <f t="shared" si="26"/>
        <v>4.8554191999143859</v>
      </c>
      <c r="AT36">
        <f t="shared" si="26"/>
        <v>-0.18408600492919677</v>
      </c>
      <c r="AU36">
        <f t="shared" si="23"/>
        <v>-255.25331955150921</v>
      </c>
      <c r="AW36">
        <v>33</v>
      </c>
      <c r="AX36">
        <f>IF(Z36&gt;0, (R36*SUMPRODUCT(K36:$K$98, X36:$X$98)-K36*$AZ$3)/Z36, 0)</f>
        <v>-5155.2837637242656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500000</v>
      </c>
      <c r="S37">
        <f t="shared" si="1"/>
        <v>-10772.700988190416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-315.06435741366909</v>
      </c>
      <c r="AC37">
        <f t="shared" si="2"/>
        <v>-456.82111057450555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-9049.1279317842564</v>
      </c>
      <c r="AI37">
        <f t="shared" si="25"/>
        <v>-9049.6579997670615</v>
      </c>
      <c r="AJ37">
        <f t="shared" si="7"/>
        <v>141.75675316083647</v>
      </c>
      <c r="AK37">
        <f t="shared" si="22"/>
        <v>-22.054505018956839</v>
      </c>
      <c r="AL37">
        <f t="shared" si="8"/>
        <v>-8929.9557516251825</v>
      </c>
      <c r="AN37">
        <f t="shared" si="26"/>
        <v>0</v>
      </c>
      <c r="AO37">
        <f t="shared" si="26"/>
        <v>0</v>
      </c>
      <c r="AP37">
        <f t="shared" si="26"/>
        <v>-1.1243947313922186E-2</v>
      </c>
      <c r="AQ37">
        <f t="shared" si="26"/>
        <v>-191.95258156005249</v>
      </c>
      <c r="AR37">
        <f t="shared" si="26"/>
        <v>-191.96382550736641</v>
      </c>
      <c r="AS37">
        <f t="shared" si="26"/>
        <v>3.0069830958206447</v>
      </c>
      <c r="AT37">
        <f t="shared" si="26"/>
        <v>-0.4678262043957177</v>
      </c>
      <c r="AU37">
        <f t="shared" si="23"/>
        <v>-189.4246686159415</v>
      </c>
      <c r="AW37">
        <v>34</v>
      </c>
      <c r="AX37">
        <f>IF(Z37&gt;0, (R37*SUMPRODUCT(K37:$K$98, X37:$X$98)-K37*$AZ$3)/Z37, 0)</f>
        <v>-10772.700988190416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500000</v>
      </c>
      <c r="S38">
        <f t="shared" si="1"/>
        <v>-19567.148556511245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-456.82111057450555</v>
      </c>
      <c r="AC38">
        <f t="shared" si="2"/>
        <v>-543.28284374303007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-7108.1674841629156</v>
      </c>
      <c r="AI38">
        <f t="shared" si="25"/>
        <v>-7108.514547278789</v>
      </c>
      <c r="AJ38">
        <f t="shared" si="7"/>
        <v>86.461733168524518</v>
      </c>
      <c r="AK38">
        <f t="shared" si="22"/>
        <v>-31.977477740215392</v>
      </c>
      <c r="AL38">
        <f t="shared" si="8"/>
        <v>-7054.0302918504794</v>
      </c>
      <c r="AN38">
        <f t="shared" si="26"/>
        <v>0</v>
      </c>
      <c r="AO38">
        <f t="shared" si="26"/>
        <v>0</v>
      </c>
      <c r="AP38">
        <f t="shared" si="26"/>
        <v>-6.5732124329757188E-3</v>
      </c>
      <c r="AQ38">
        <f t="shared" si="26"/>
        <v>-134.62535413750561</v>
      </c>
      <c r="AR38">
        <f t="shared" si="26"/>
        <v>-134.63192734993859</v>
      </c>
      <c r="AS38">
        <f t="shared" si="26"/>
        <v>1.6375446235740874</v>
      </c>
      <c r="AT38">
        <f t="shared" si="26"/>
        <v>-0.60563841169925259</v>
      </c>
      <c r="AU38">
        <f t="shared" si="23"/>
        <v>-133.60002113806374</v>
      </c>
      <c r="AW38">
        <v>35</v>
      </c>
      <c r="AX38">
        <f>IF(Z38&gt;0, (R38*SUMPRODUCT(K38:$K$98, X38:$X$98)-K38*$AZ$3)/Z38, 0)</f>
        <v>-19567.148556511245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500000</v>
      </c>
      <c r="S39">
        <f t="shared" si="1"/>
        <v>-34348.765207748584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-543.28284374303007</v>
      </c>
      <c r="AC39">
        <f t="shared" si="2"/>
        <v>-583.71994038809999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-5246.7427024203052</v>
      </c>
      <c r="AI39">
        <f t="shared" si="25"/>
        <v>-5246.9551263374597</v>
      </c>
      <c r="AJ39">
        <f t="shared" si="7"/>
        <v>40.437096645069914</v>
      </c>
      <c r="AK39">
        <f t="shared" si="22"/>
        <v>-38.02979906201211</v>
      </c>
      <c r="AL39">
        <f t="shared" si="8"/>
        <v>-5244.547828754402</v>
      </c>
      <c r="AN39">
        <f t="shared" si="26"/>
        <v>0</v>
      </c>
      <c r="AO39">
        <f t="shared" si="26"/>
        <v>0</v>
      </c>
      <c r="AP39">
        <f t="shared" si="26"/>
        <v>-3.5921511036827031E-3</v>
      </c>
      <c r="AQ39">
        <f t="shared" si="26"/>
        <v>-88.723966875761874</v>
      </c>
      <c r="AR39">
        <f t="shared" si="26"/>
        <v>-88.727559026865563</v>
      </c>
      <c r="AS39">
        <f t="shared" si="26"/>
        <v>0.68380323312484004</v>
      </c>
      <c r="AT39">
        <f t="shared" si="26"/>
        <v>-0.64309512084771303</v>
      </c>
      <c r="AU39">
        <f t="shared" si="23"/>
        <v>-88.686850914588433</v>
      </c>
      <c r="AW39">
        <v>36</v>
      </c>
      <c r="AX39">
        <f>IF(Z39&gt;0, (R39*SUMPRODUCT(K39:$K$98, X39:$X$98)-K39*$AZ$3)/Z39, 0)</f>
        <v>-34348.765207748584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500000</v>
      </c>
      <c r="S40">
        <f t="shared" si="1"/>
        <v>-61261.402536660025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-583.71994038809999</v>
      </c>
      <c r="AC40">
        <f t="shared" si="2"/>
        <v>-588.34724878847305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-3610.0463831732832</v>
      </c>
      <c r="AI40">
        <f t="shared" si="25"/>
        <v>-3610.1664316916867</v>
      </c>
      <c r="AJ40">
        <f t="shared" si="7"/>
        <v>4.6273084003730673</v>
      </c>
      <c r="AK40">
        <f t="shared" si="22"/>
        <v>-40.860395827167004</v>
      </c>
      <c r="AL40">
        <f t="shared" si="8"/>
        <v>-3646.3995191184804</v>
      </c>
      <c r="AN40">
        <f t="shared" si="26"/>
        <v>0</v>
      </c>
      <c r="AO40">
        <f t="shared" si="26"/>
        <v>0</v>
      </c>
      <c r="AP40">
        <f t="shared" si="26"/>
        <v>-1.8125498752330613E-3</v>
      </c>
      <c r="AQ40">
        <f t="shared" si="26"/>
        <v>-54.506204728030269</v>
      </c>
      <c r="AR40">
        <f t="shared" si="26"/>
        <v>-54.508017277905502</v>
      </c>
      <c r="AS40">
        <f t="shared" si="26"/>
        <v>6.9865312586030057E-2</v>
      </c>
      <c r="AT40">
        <f t="shared" si="26"/>
        <v>-0.61692977425576057</v>
      </c>
      <c r="AU40">
        <f t="shared" si="23"/>
        <v>-55.055081739575229</v>
      </c>
      <c r="AW40">
        <v>37</v>
      </c>
      <c r="AX40">
        <f>IF(Z40&gt;0, (R40*SUMPRODUCT(K40:$K$98, X40:$X$98)-K40*$AZ$3)/Z40, 0)</f>
        <v>-61261.402536660025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500000</v>
      </c>
      <c r="S41">
        <f t="shared" si="1"/>
        <v>-115387.62496765255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-588.34724878847305</v>
      </c>
      <c r="AC41">
        <f t="shared" si="2"/>
        <v>-567.76715130633465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-2293.661177553156</v>
      </c>
      <c r="AI41">
        <f t="shared" si="25"/>
        <v>-2293.7226840569369</v>
      </c>
      <c r="AJ41">
        <f t="shared" si="7"/>
        <v>-20.580097482138399</v>
      </c>
      <c r="AK41">
        <f t="shared" si="22"/>
        <v>-41.184307415193118</v>
      </c>
      <c r="AL41">
        <f t="shared" si="8"/>
        <v>-2355.4870889542681</v>
      </c>
      <c r="AN41">
        <f t="shared" si="26"/>
        <v>0</v>
      </c>
      <c r="AO41">
        <f t="shared" si="26"/>
        <v>0</v>
      </c>
      <c r="AP41">
        <f t="shared" si="26"/>
        <v>-8.2915586991368518E-4</v>
      </c>
      <c r="AQ41">
        <f t="shared" si="26"/>
        <v>-30.920350077764393</v>
      </c>
      <c r="AR41">
        <f t="shared" si="26"/>
        <v>-30.921179233634309</v>
      </c>
      <c r="AS41">
        <f t="shared" si="26"/>
        <v>-0.27743584144414873</v>
      </c>
      <c r="AT41">
        <f t="shared" si="26"/>
        <v>-0.55519673762212729</v>
      </c>
      <c r="AU41">
        <f t="shared" si="23"/>
        <v>-31.75381181270058</v>
      </c>
      <c r="AW41">
        <v>38</v>
      </c>
      <c r="AX41">
        <f>IF(Z41&gt;0, (R41*SUMPRODUCT(K41:$K$98, X41:$X$98)-K41*$AZ$3)/Z41, 0)</f>
        <v>-115387.62496765255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500000</v>
      </c>
      <c r="S42">
        <f t="shared" si="1"/>
        <v>-238501.99028353949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-567.76715130633465</v>
      </c>
      <c r="AC42">
        <f t="shared" si="2"/>
        <v>-531.64616012501983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-1321.104670112285</v>
      </c>
      <c r="AI42">
        <f t="shared" si="25"/>
        <v>-1321.1325339342752</v>
      </c>
      <c r="AJ42">
        <f t="shared" si="7"/>
        <v>-36.120991181314821</v>
      </c>
      <c r="AK42">
        <f t="shared" si="22"/>
        <v>-39.743700591443428</v>
      </c>
      <c r="AL42">
        <f t="shared" si="8"/>
        <v>-1396.9972257070335</v>
      </c>
      <c r="AN42">
        <f t="shared" si="26"/>
        <v>0</v>
      </c>
      <c r="AO42">
        <f t="shared" si="26"/>
        <v>0</v>
      </c>
      <c r="AP42">
        <f t="shared" si="26"/>
        <v>-3.3538049609767643E-4</v>
      </c>
      <c r="AQ42">
        <f t="shared" si="26"/>
        <v>-15.901362699469672</v>
      </c>
      <c r="AR42">
        <f t="shared" si="26"/>
        <v>-15.901698079965771</v>
      </c>
      <c r="AS42">
        <f t="shared" si="26"/>
        <v>-0.43476720265443813</v>
      </c>
      <c r="AT42">
        <f t="shared" si="26"/>
        <v>-0.47837163278664008</v>
      </c>
      <c r="AU42">
        <f t="shared" si="23"/>
        <v>-16.81483691540685</v>
      </c>
      <c r="AW42">
        <v>39</v>
      </c>
      <c r="AX42">
        <f>IF(Z42&gt;0, (R42*SUMPRODUCT(K42:$K$98, X42:$X$98)-K42*$AZ$3)/Z42, 0)</f>
        <v>-238501.99028353949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500000</v>
      </c>
      <c r="S43">
        <f t="shared" si="1"/>
        <v>-566622.66825502447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-531.64616012501983</v>
      </c>
      <c r="AC43">
        <f t="shared" si="2"/>
        <v>-487.68918241459738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-673.05995232391331</v>
      </c>
      <c r="AI43">
        <f t="shared" si="25"/>
        <v>-673.07071100887549</v>
      </c>
      <c r="AJ43">
        <f t="shared" si="7"/>
        <v>-43.95697771042245</v>
      </c>
      <c r="AK43">
        <f t="shared" si="22"/>
        <v>-37.215231208751391</v>
      </c>
      <c r="AL43">
        <f t="shared" si="8"/>
        <v>-754.24291992804933</v>
      </c>
      <c r="AN43">
        <f t="shared" si="26"/>
        <v>0</v>
      </c>
      <c r="AO43">
        <f t="shared" si="26"/>
        <v>0</v>
      </c>
      <c r="AP43">
        <f t="shared" si="26"/>
        <v>-1.1562141599537631E-4</v>
      </c>
      <c r="AQ43">
        <f t="shared" si="26"/>
        <v>-7.2332394722099327</v>
      </c>
      <c r="AR43">
        <f t="shared" si="26"/>
        <v>-7.2333550936259288</v>
      </c>
      <c r="AS43">
        <f t="shared" si="26"/>
        <v>-0.47239676815753295</v>
      </c>
      <c r="AT43">
        <f t="shared" si="26"/>
        <v>-0.39994457910788334</v>
      </c>
      <c r="AU43">
        <f t="shared" si="23"/>
        <v>-8.1056964408913448</v>
      </c>
      <c r="AW43">
        <v>40</v>
      </c>
      <c r="AX43">
        <f>IF(Z43&gt;0, (R43*SUMPRODUCT(K43:$K$98, X43:$X$98)-K43*$AZ$3)/Z43, 0)</f>
        <v>-566622.66825502447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12.5</v>
      </c>
      <c r="R44">
        <f t="shared" si="0"/>
        <v>500000</v>
      </c>
      <c r="S44">
        <f t="shared" si="1"/>
        <v>-1634364.253590185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-487.68918241459738</v>
      </c>
      <c r="AC44">
        <f t="shared" si="2"/>
        <v>-441.47747509226076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-290.98300582303182</v>
      </c>
      <c r="AI44">
        <f t="shared" si="25"/>
        <v>-290.98638234599878</v>
      </c>
      <c r="AJ44">
        <f t="shared" si="7"/>
        <v>-46.211707322336622</v>
      </c>
      <c r="AK44">
        <f t="shared" si="22"/>
        <v>-34.138242769021822</v>
      </c>
      <c r="AL44">
        <f t="shared" si="8"/>
        <v>-371.33633243735721</v>
      </c>
      <c r="AN44">
        <f t="shared" si="26"/>
        <v>0</v>
      </c>
      <c r="AO44">
        <f t="shared" si="26"/>
        <v>0</v>
      </c>
      <c r="AP44">
        <f t="shared" si="26"/>
        <v>-3.239893828927053E-5</v>
      </c>
      <c r="AQ44">
        <f t="shared" si="26"/>
        <v>-2.7920853911228414</v>
      </c>
      <c r="AR44">
        <f t="shared" si="26"/>
        <v>-2.7921177900611305</v>
      </c>
      <c r="AS44">
        <f t="shared" si="26"/>
        <v>-0.44341776093965896</v>
      </c>
      <c r="AT44">
        <f t="shared" si="26"/>
        <v>-0.32756857619362151</v>
      </c>
      <c r="AU44">
        <f t="shared" si="23"/>
        <v>-3.5631041271944111</v>
      </c>
      <c r="AW44">
        <v>41</v>
      </c>
      <c r="AX44">
        <f>IF(Z44&gt;0, (R44*SUMPRODUCT(K44:$K$98, X44:$X$98)-K44*$AZ$3)/Z44, 0)</f>
        <v>-1634364.253590185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500000</v>
      </c>
      <c r="S45">
        <f t="shared" si="1"/>
        <v>-6159884.7345954189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-441.47747509226076</v>
      </c>
      <c r="AC45">
        <f t="shared" si="2"/>
        <v>-396.55085798825274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-101.52213754800002</v>
      </c>
      <c r="AI45">
        <f t="shared" si="25"/>
        <v>-101.52294225229862</v>
      </c>
      <c r="AJ45">
        <f t="shared" si="7"/>
        <v>-44.926617104008017</v>
      </c>
      <c r="AK45">
        <f t="shared" si="22"/>
        <v>-30.903423256458257</v>
      </c>
      <c r="AL45">
        <f t="shared" si="8"/>
        <v>-177.35298261276489</v>
      </c>
      <c r="AN45">
        <f t="shared" si="26"/>
        <v>0</v>
      </c>
      <c r="AO45">
        <f t="shared" si="26"/>
        <v>0</v>
      </c>
      <c r="AP45">
        <f t="shared" si="26"/>
        <v>-6.8941284227960727E-6</v>
      </c>
      <c r="AQ45">
        <f t="shared" si="26"/>
        <v>-0.86976875260165065</v>
      </c>
      <c r="AR45">
        <f t="shared" si="26"/>
        <v>-0.86977564673007335</v>
      </c>
      <c r="AS45">
        <f t="shared" si="26"/>
        <v>-0.38489898519610932</v>
      </c>
      <c r="AT45">
        <f t="shared" si="26"/>
        <v>-0.26475833297129048</v>
      </c>
      <c r="AU45">
        <f t="shared" si="23"/>
        <v>-1.5194329648974731</v>
      </c>
      <c r="AW45">
        <v>42</v>
      </c>
      <c r="AX45">
        <f>IF(Z45&gt;0, (R45*SUMPRODUCT(K45:$K$98, X45:$X$98)-K45*$AZ$3)/Z45, 0)</f>
        <v>-6159884.7345954189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500000</v>
      </c>
      <c r="S46">
        <f t="shared" si="1"/>
        <v>-23328420.292559702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-396.55085798825274</v>
      </c>
      <c r="AC46">
        <f t="shared" si="2"/>
        <v>-354.81464237020191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-24.26151806452102</v>
      </c>
      <c r="AI46">
        <f t="shared" si="25"/>
        <v>-24.261708183825029</v>
      </c>
      <c r="AJ46">
        <f t="shared" si="7"/>
        <v>-41.736215618050835</v>
      </c>
      <c r="AK46">
        <f t="shared" si="22"/>
        <v>-27.758560059177693</v>
      </c>
      <c r="AL46">
        <f t="shared" si="8"/>
        <v>-93.756483861053553</v>
      </c>
      <c r="AN46">
        <f t="shared" si="26"/>
        <v>0</v>
      </c>
      <c r="AO46">
        <f t="shared" si="26"/>
        <v>0</v>
      </c>
      <c r="AP46">
        <f t="shared" si="26"/>
        <v>-1.4542907470932873E-6</v>
      </c>
      <c r="AQ46">
        <f t="shared" si="26"/>
        <v>-0.18558505363655822</v>
      </c>
      <c r="AR46">
        <f t="shared" si="26"/>
        <v>-0.18558650792730533</v>
      </c>
      <c r="AS46">
        <f t="shared" si="26"/>
        <v>-0.31925528293259503</v>
      </c>
      <c r="AT46">
        <f t="shared" si="26"/>
        <v>-0.21233518214960961</v>
      </c>
      <c r="AU46">
        <f t="shared" si="23"/>
        <v>-0.71717697300950989</v>
      </c>
      <c r="AW46">
        <v>43</v>
      </c>
      <c r="AX46">
        <f>IF(Z46&gt;0, (R46*SUMPRODUCT(K46:$K$98, X46:$X$98)-K46*$AZ$3)/Z46, 0)</f>
        <v>-23328420.292559702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500000</v>
      </c>
      <c r="S47">
        <f t="shared" si="1"/>
        <v>-89045918.386304125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-354.81464237020191</v>
      </c>
      <c r="AC47">
        <f t="shared" si="2"/>
        <v>-316.95916995004154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-5.7489731840045959</v>
      </c>
      <c r="AI47">
        <f t="shared" si="25"/>
        <v>-5.7490176777859636</v>
      </c>
      <c r="AJ47">
        <f t="shared" si="7"/>
        <v>-37.855472420160368</v>
      </c>
      <c r="AK47">
        <f t="shared" si="22"/>
        <v>-24.837024965914136</v>
      </c>
      <c r="AL47">
        <f t="shared" si="8"/>
        <v>-68.441515063860464</v>
      </c>
      <c r="AN47">
        <f t="shared" si="26"/>
        <v>0</v>
      </c>
      <c r="AO47">
        <f t="shared" si="26"/>
        <v>0</v>
      </c>
      <c r="AP47">
        <f t="shared" si="26"/>
        <v>-3.0388293965886009E-7</v>
      </c>
      <c r="AQ47">
        <f t="shared" si="26"/>
        <v>-3.9264248114443963E-2</v>
      </c>
      <c r="AR47">
        <f t="shared" si="26"/>
        <v>-3.9264551997383622E-2</v>
      </c>
      <c r="AS47">
        <f t="shared" si="26"/>
        <v>-0.25854471990410294</v>
      </c>
      <c r="AT47">
        <f t="shared" si="26"/>
        <v>-0.16963152887886424</v>
      </c>
      <c r="AU47">
        <f t="shared" si="23"/>
        <v>-0.46744080078035077</v>
      </c>
      <c r="AW47">
        <v>44</v>
      </c>
      <c r="AX47">
        <f>IF(Z47&gt;0, (R47*SUMPRODUCT(K47:$K$98, X47:$X$98)-K47*$AZ$3)/Z47, 0)</f>
        <v>-89045918.386304125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500000</v>
      </c>
      <c r="S48">
        <f t="shared" si="1"/>
        <v>-343365709.74375087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-316.95916995004154</v>
      </c>
      <c r="AC48">
        <f t="shared" si="2"/>
        <v>-283.03320431083733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-1.3498083294474059</v>
      </c>
      <c r="AI48">
        <f t="shared" si="25"/>
        <v>-1.3498186330827238</v>
      </c>
      <c r="AJ48">
        <f t="shared" si="7"/>
        <v>-33.925965639204207</v>
      </c>
      <c r="AK48">
        <f t="shared" si="22"/>
        <v>-22.187141896502911</v>
      </c>
      <c r="AL48">
        <f t="shared" si="8"/>
        <v>-57.462926168789849</v>
      </c>
      <c r="AN48">
        <f t="shared" si="26"/>
        <v>0</v>
      </c>
      <c r="AO48">
        <f t="shared" si="26"/>
        <v>0</v>
      </c>
      <c r="AP48">
        <f t="shared" si="26"/>
        <v>-6.2831793835125841E-8</v>
      </c>
      <c r="AQ48">
        <f t="shared" si="26"/>
        <v>-8.2311607559618031E-3</v>
      </c>
      <c r="AR48">
        <f t="shared" si="26"/>
        <v>-8.2312235877556386E-3</v>
      </c>
      <c r="AS48">
        <f t="shared" si="26"/>
        <v>-0.20688128150153559</v>
      </c>
      <c r="AT48">
        <f t="shared" si="26"/>
        <v>-0.13529767721926519</v>
      </c>
      <c r="AU48">
        <f t="shared" si="23"/>
        <v>-0.35041018230855647</v>
      </c>
      <c r="AW48">
        <v>45</v>
      </c>
      <c r="AX48">
        <f>IF(Z48&gt;0, (R48*SUMPRODUCT(K48:$K$98, X48:$X$98)-K48*$AZ$3)/Z48, 0)</f>
        <v>-343365709.74375087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500000</v>
      </c>
      <c r="S49">
        <f t="shared" si="1"/>
        <v>-1339627454.7459037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-283.03320431083733</v>
      </c>
      <c r="AC49">
        <f t="shared" si="2"/>
        <v>-252.71533735791587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-0.31370096735037734</v>
      </c>
      <c r="AI49">
        <f t="shared" si="25"/>
        <v>-0.31370332542515833</v>
      </c>
      <c r="AJ49">
        <f t="shared" si="7"/>
        <v>-30.317866952921463</v>
      </c>
      <c r="AK49">
        <f t="shared" si="22"/>
        <v>-19.812324301758615</v>
      </c>
      <c r="AL49">
        <f t="shared" si="8"/>
        <v>-50.443894580105237</v>
      </c>
      <c r="AN49">
        <f t="shared" si="26"/>
        <v>0</v>
      </c>
      <c r="AO49">
        <f t="shared" si="26"/>
        <v>0</v>
      </c>
      <c r="AP49">
        <f t="shared" si="26"/>
        <v>-1.2838921125188392E-8</v>
      </c>
      <c r="AQ49">
        <f t="shared" si="26"/>
        <v>-1.7079958655915565E-3</v>
      </c>
      <c r="AR49">
        <f t="shared" si="26"/>
        <v>-1.7080087045126817E-3</v>
      </c>
      <c r="AS49">
        <f t="shared" si="26"/>
        <v>-0.16507055061550946</v>
      </c>
      <c r="AT49">
        <f t="shared" si="26"/>
        <v>-0.10787141742335508</v>
      </c>
      <c r="AU49">
        <f t="shared" si="23"/>
        <v>-0.27464997674337721</v>
      </c>
      <c r="AW49">
        <v>46</v>
      </c>
      <c r="AX49">
        <f>IF(Z49&gt;0, (R49*SUMPRODUCT(K49:$K$98, X49:$X$98)-K49*$AZ$3)/Z49, 0)</f>
        <v>-1339627454.7459037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500000</v>
      </c>
      <c r="S50">
        <f t="shared" si="1"/>
        <v>-5288730717.6609907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-252.71533735791587</v>
      </c>
      <c r="AC50">
        <f t="shared" si="2"/>
        <v>-225.64017203799813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-7.2047594491827016E-2</v>
      </c>
      <c r="AI50">
        <f t="shared" si="25"/>
        <v>-7.204812779599791E-2</v>
      </c>
      <c r="AJ50">
        <f t="shared" si="7"/>
        <v>-27.075165319917744</v>
      </c>
      <c r="AK50">
        <f t="shared" si="22"/>
        <v>-17.690073615054114</v>
      </c>
      <c r="AL50">
        <f t="shared" si="8"/>
        <v>-44.837287062767857</v>
      </c>
      <c r="AN50">
        <f t="shared" si="26"/>
        <v>0</v>
      </c>
      <c r="AO50">
        <f t="shared" si="26"/>
        <v>0</v>
      </c>
      <c r="AP50">
        <f t="shared" si="26"/>
        <v>-2.5925546192209191E-9</v>
      </c>
      <c r="AQ50">
        <f t="shared" si="26"/>
        <v>-3.5024538358603843E-4</v>
      </c>
      <c r="AR50">
        <f t="shared" si="26"/>
        <v>-3.5024797614065765E-4</v>
      </c>
      <c r="AS50">
        <f t="shared" si="26"/>
        <v>-0.13162065617896138</v>
      </c>
      <c r="AT50">
        <f t="shared" si="26"/>
        <v>-8.5996856143097697E-2</v>
      </c>
      <c r="AU50">
        <f t="shared" si="23"/>
        <v>-0.21796776029819973</v>
      </c>
      <c r="AW50">
        <v>47</v>
      </c>
      <c r="AX50">
        <f>IF(Z50&gt;0, (R50*SUMPRODUCT(K50:$K$98, X50:$X$98)-K50*$AZ$3)/Z50, 0)</f>
        <v>-5288730717.6609907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500000</v>
      </c>
      <c r="S51">
        <f t="shared" si="1"/>
        <v>-21151816227.421207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-225.64017203799813</v>
      </c>
      <c r="AC51">
        <f t="shared" si="2"/>
        <v>-201.46474253714661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-1.6356494257024425E-2</v>
      </c>
      <c r="AI51">
        <f t="shared" si="25"/>
        <v>-1.6356613315797186E-2</v>
      </c>
      <c r="AJ51">
        <f t="shared" si="7"/>
        <v>-24.175429500851521</v>
      </c>
      <c r="AK51">
        <f t="shared" si="22"/>
        <v>-15.794812042659871</v>
      </c>
      <c r="AL51">
        <f t="shared" si="8"/>
        <v>-39.986598156827185</v>
      </c>
      <c r="AN51">
        <f t="shared" si="26"/>
        <v>0</v>
      </c>
      <c r="AO51">
        <f t="shared" si="26"/>
        <v>0</v>
      </c>
      <c r="AP51">
        <f t="shared" si="26"/>
        <v>-5.1676883361998951E-10</v>
      </c>
      <c r="AQ51">
        <f t="shared" si="26"/>
        <v>-7.0994570691940067E-5</v>
      </c>
      <c r="AR51">
        <f t="shared" si="26"/>
        <v>-7.0995087460773684E-5</v>
      </c>
      <c r="AS51">
        <f t="shared" si="26"/>
        <v>-0.10493228021457764</v>
      </c>
      <c r="AT51">
        <f t="shared" si="26"/>
        <v>-6.8556616259437847E-2</v>
      </c>
      <c r="AU51">
        <f t="shared" si="23"/>
        <v>-0.17355989156147625</v>
      </c>
      <c r="AW51">
        <v>48</v>
      </c>
      <c r="AX51">
        <f>IF(Z51&gt;0, (R51*SUMPRODUCT(K51:$K$98, X51:$X$98)-K51*$AZ$3)/Z51, 0)</f>
        <v>-21151816227.421207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500000</v>
      </c>
      <c r="S52">
        <f t="shared" si="1"/>
        <v>-85767546387.228592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-201.46474253714661</v>
      </c>
      <c r="AC52">
        <f t="shared" si="2"/>
        <v>-179.87929590115019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-3.6660831094412496E-3</v>
      </c>
      <c r="AI52">
        <f t="shared" si="25"/>
        <v>-3.6661093255485476E-3</v>
      </c>
      <c r="AJ52">
        <f t="shared" si="7"/>
        <v>-21.585446635996419</v>
      </c>
      <c r="AK52">
        <f t="shared" si="22"/>
        <v>-14.102531977600263</v>
      </c>
      <c r="AL52">
        <f t="shared" si="8"/>
        <v>-35.691644722922227</v>
      </c>
      <c r="AN52">
        <f t="shared" si="26"/>
        <v>0</v>
      </c>
      <c r="AO52">
        <f t="shared" si="26"/>
        <v>0</v>
      </c>
      <c r="AP52">
        <f t="shared" si="26"/>
        <v>-1.0159798509107796E-10</v>
      </c>
      <c r="AQ52">
        <f t="shared" si="26"/>
        <v>-1.4207550070777937E-5</v>
      </c>
      <c r="AR52">
        <f t="shared" si="26"/>
        <v>-1.4207651668763028E-5</v>
      </c>
      <c r="AS52">
        <f t="shared" si="26"/>
        <v>-8.3652308124505415E-2</v>
      </c>
      <c r="AT52">
        <f t="shared" si="26"/>
        <v>-5.4652997003944111E-2</v>
      </c>
      <c r="AU52">
        <f t="shared" si="23"/>
        <v>-0.13831951278011828</v>
      </c>
      <c r="AW52">
        <v>49</v>
      </c>
      <c r="AX52">
        <f>IF(Z52&gt;0, (R52*SUMPRODUCT(K52:$K$98, X52:$X$98)-K52*$AZ$3)/Z52, 0)</f>
        <v>-85767546387.228592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500000</v>
      </c>
      <c r="S53">
        <f t="shared" si="1"/>
        <v>-352828921717.86169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-179.87929590115019</v>
      </c>
      <c r="AC53">
        <f t="shared" si="2"/>
        <v>-160.60652650997969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-8.1055954763270717E-4</v>
      </c>
      <c r="AI53">
        <f t="shared" si="25"/>
        <v>-8.1056523759024128E-4</v>
      </c>
      <c r="AJ53">
        <f t="shared" si="7"/>
        <v>-19.272769391170499</v>
      </c>
      <c r="AK53">
        <f t="shared" si="22"/>
        <v>-12.591550713080514</v>
      </c>
      <c r="AL53">
        <f t="shared" si="8"/>
        <v>-31.8651306694886</v>
      </c>
      <c r="AN53">
        <f t="shared" si="26"/>
        <v>0</v>
      </c>
      <c r="AO53">
        <f t="shared" si="26"/>
        <v>0</v>
      </c>
      <c r="AP53">
        <f t="shared" si="26"/>
        <v>-1.9688285190644481E-11</v>
      </c>
      <c r="AQ53">
        <f t="shared" si="26"/>
        <v>-2.8046830652373339E-6</v>
      </c>
      <c r="AR53">
        <f t="shared" si="26"/>
        <v>-2.8047027535225246E-6</v>
      </c>
      <c r="AS53">
        <f t="shared" si="26"/>
        <v>-6.6687278053177784E-2</v>
      </c>
      <c r="AT53">
        <f t="shared" si="26"/>
        <v>-4.3569049495739941E-2</v>
      </c>
      <c r="AU53">
        <f t="shared" si="23"/>
        <v>-0.11025913225167124</v>
      </c>
      <c r="AW53">
        <v>50</v>
      </c>
      <c r="AX53">
        <f>IF(Z53&gt;0, (R53*SUMPRODUCT(K53:$K$98, X53:$X$98)-K53*$AZ$3)/Z53, 0)</f>
        <v>-352828921717.86169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500000</v>
      </c>
      <c r="S54">
        <f t="shared" si="1"/>
        <v>-1474452217131.7083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-160.60652650997969</v>
      </c>
      <c r="AC54">
        <f t="shared" si="2"/>
        <v>-143.39868681580504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-1.7669453470624708E-4</v>
      </c>
      <c r="AI54">
        <f t="shared" si="25"/>
        <v>-1.7669575040083819E-4</v>
      </c>
      <c r="AJ54">
        <f t="shared" si="7"/>
        <v>-17.207839694174652</v>
      </c>
      <c r="AK54">
        <f t="shared" si="22"/>
        <v>-11.242456855698579</v>
      </c>
      <c r="AL54">
        <f t="shared" si="8"/>
        <v>-28.450473245623634</v>
      </c>
      <c r="AN54">
        <f t="shared" si="26"/>
        <v>0</v>
      </c>
      <c r="AO54">
        <f t="shared" si="26"/>
        <v>0</v>
      </c>
      <c r="AP54">
        <f t="shared" si="26"/>
        <v>-3.7558248255211355E-12</v>
      </c>
      <c r="AQ54">
        <f t="shared" si="26"/>
        <v>-5.4588851907694151E-7</v>
      </c>
      <c r="AR54">
        <f t="shared" si="26"/>
        <v>-5.4589227490176712E-7</v>
      </c>
      <c r="AS54">
        <f t="shared" si="26"/>
        <v>-5.3162720300223863E-2</v>
      </c>
      <c r="AT54">
        <f t="shared" si="26"/>
        <v>-3.4732982171444188E-2</v>
      </c>
      <c r="AU54">
        <f t="shared" si="23"/>
        <v>-8.7896248363942955E-2</v>
      </c>
      <c r="AW54">
        <v>51</v>
      </c>
      <c r="AX54">
        <f>IF(Z54&gt;0, (R54*SUMPRODUCT(K54:$K$98, X54:$X$98)-K54*$AZ$3)/Z54, 0)</f>
        <v>-1474452217131.7083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500000</v>
      </c>
      <c r="S55">
        <f t="shared" si="1"/>
        <v>-6263689225908.8076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-143.39868681580504</v>
      </c>
      <c r="AC55">
        <f t="shared" si="2"/>
        <v>-128.03454227342777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-3.7921127875536608E-5</v>
      </c>
      <c r="AI55">
        <f t="shared" si="25"/>
        <v>-3.7921383384984904E-5</v>
      </c>
      <c r="AJ55">
        <f t="shared" si="7"/>
        <v>-15.364144542377261</v>
      </c>
      <c r="AK55">
        <f t="shared" si="22"/>
        <v>-10.037908077106353</v>
      </c>
      <c r="AL55">
        <f t="shared" si="8"/>
        <v>-25.402090540867</v>
      </c>
      <c r="AN55">
        <f t="shared" si="26"/>
        <v>0</v>
      </c>
      <c r="AO55">
        <f t="shared" si="26"/>
        <v>0</v>
      </c>
      <c r="AP55">
        <f t="shared" si="26"/>
        <v>-7.0480631291715095E-13</v>
      </c>
      <c r="AQ55">
        <f t="shared" si="26"/>
        <v>-1.0460298238566837E-7</v>
      </c>
      <c r="AR55">
        <f t="shared" si="26"/>
        <v>-1.0460368719198128E-7</v>
      </c>
      <c r="AS55">
        <f t="shared" si="26"/>
        <v>-4.2381000539119897E-2</v>
      </c>
      <c r="AT55">
        <f t="shared" si="26"/>
        <v>-2.7688921205739743E-2</v>
      </c>
      <c r="AU55">
        <f t="shared" si="23"/>
        <v>-7.0070026348546838E-2</v>
      </c>
      <c r="AW55">
        <v>52</v>
      </c>
      <c r="AX55">
        <f>IF(Z55&gt;0, (R55*SUMPRODUCT(K55:$K$98, X55:$X$98)-K55*$AZ$3)/Z55, 0)</f>
        <v>-6263689225908.8076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500000</v>
      </c>
      <c r="S56">
        <f t="shared" si="1"/>
        <v>-27084113002522.449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-128.03454227342777</v>
      </c>
      <c r="AC56">
        <f t="shared" si="2"/>
        <v>-114.31655569207913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-8.0077754165800918E-6</v>
      </c>
      <c r="AI56">
        <f t="shared" si="25"/>
        <v>-8.0078281765484915E-6</v>
      </c>
      <c r="AJ56">
        <f t="shared" si="7"/>
        <v>-13.71798658134864</v>
      </c>
      <c r="AK56">
        <f t="shared" si="22"/>
        <v>-8.9624179591399447</v>
      </c>
      <c r="AL56">
        <f t="shared" si="8"/>
        <v>-22.68041254831676</v>
      </c>
      <c r="AN56">
        <f t="shared" si="26"/>
        <v>0</v>
      </c>
      <c r="AO56">
        <f t="shared" si="26"/>
        <v>0</v>
      </c>
      <c r="AP56">
        <f t="shared" si="26"/>
        <v>-1.2994193367310272E-13</v>
      </c>
      <c r="AQ56">
        <f t="shared" si="26"/>
        <v>-1.9722260145503726E-8</v>
      </c>
      <c r="AR56">
        <f t="shared" si="26"/>
        <v>-1.9722390087437399E-8</v>
      </c>
      <c r="AS56">
        <f t="shared" si="26"/>
        <v>-3.3785875097060575E-2</v>
      </c>
      <c r="AT56">
        <f t="shared" si="26"/>
        <v>-2.2073438542858349E-2</v>
      </c>
      <c r="AU56">
        <f t="shared" si="23"/>
        <v>-5.5859333362309006E-2</v>
      </c>
      <c r="AW56">
        <v>53</v>
      </c>
      <c r="AX56">
        <f>IF(Z56&gt;0, (R56*SUMPRODUCT(K56:$K$98, X56:$X$98)-K56*$AZ$3)/Z56, 0)</f>
        <v>-27084113002522.449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500000</v>
      </c>
      <c r="S57">
        <f t="shared" si="1"/>
        <v>-119367302396750.13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-114.31655569207913</v>
      </c>
      <c r="AC57">
        <f t="shared" si="2"/>
        <v>-102.06835331363034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-1.6617557523417606E-6</v>
      </c>
      <c r="AI57">
        <f t="shared" si="25"/>
        <v>-1.6617664408166678E-6</v>
      </c>
      <c r="AJ57">
        <f t="shared" si="7"/>
        <v>-12.248202378448795</v>
      </c>
      <c r="AK57">
        <f t="shared" si="22"/>
        <v>-8.0021588984455398</v>
      </c>
      <c r="AL57">
        <f t="shared" si="8"/>
        <v>-20.250362938660775</v>
      </c>
      <c r="AN57">
        <f t="shared" si="26"/>
        <v>0</v>
      </c>
      <c r="AO57">
        <f t="shared" si="26"/>
        <v>0</v>
      </c>
      <c r="AP57">
        <f t="shared" si="26"/>
        <v>-2.350404001493745E-14</v>
      </c>
      <c r="AQ57">
        <f t="shared" si="26"/>
        <v>-3.6542139114157761E-9</v>
      </c>
      <c r="AR57">
        <f t="shared" si="26"/>
        <v>-3.6542374154557911E-9</v>
      </c>
      <c r="AS57">
        <f t="shared" si="26"/>
        <v>-2.6933892937088172E-2</v>
      </c>
      <c r="AT57">
        <f t="shared" si="26"/>
        <v>-1.7596810076842953E-2</v>
      </c>
      <c r="AU57">
        <f t="shared" si="23"/>
        <v>-4.4530706668168538E-2</v>
      </c>
      <c r="AW57">
        <v>54</v>
      </c>
      <c r="AX57">
        <f>IF(Z57&gt;0, (R57*SUMPRODUCT(K57:$K$98, X57:$X$98)-K57*$AZ$3)/Z57, 0)</f>
        <v>-119367302396750.13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500000</v>
      </c>
      <c r="S58">
        <f t="shared" si="1"/>
        <v>-536612943226649.06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-102.06835331363034</v>
      </c>
      <c r="AC58">
        <f t="shared" si="2"/>
        <v>-91.132458318917514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-3.383490888272131E-7</v>
      </c>
      <c r="AI58">
        <f t="shared" si="25"/>
        <v>-3.3835121169015065E-7</v>
      </c>
      <c r="AJ58">
        <f t="shared" si="7"/>
        <v>-10.935894994712825</v>
      </c>
      <c r="AK58">
        <f t="shared" si="22"/>
        <v>-7.1447847319541244</v>
      </c>
      <c r="AL58">
        <f t="shared" si="8"/>
        <v>-18.080680065018161</v>
      </c>
      <c r="AN58">
        <f t="shared" si="26"/>
        <v>0</v>
      </c>
      <c r="AO58">
        <f t="shared" si="26"/>
        <v>0</v>
      </c>
      <c r="AP58">
        <f t="shared" si="26"/>
        <v>-4.1680287699036448E-15</v>
      </c>
      <c r="AQ58">
        <f t="shared" si="26"/>
        <v>-6.6431454973199954E-10</v>
      </c>
      <c r="AR58">
        <f t="shared" si="26"/>
        <v>-6.6431871776076948E-10</v>
      </c>
      <c r="AS58">
        <f t="shared" si="26"/>
        <v>-2.1471534575460548E-2</v>
      </c>
      <c r="AT58">
        <f t="shared" si="26"/>
        <v>-1.4028069260041767E-2</v>
      </c>
      <c r="AU58">
        <f t="shared" si="23"/>
        <v>-3.5499604499821029E-2</v>
      </c>
      <c r="AW58">
        <v>55</v>
      </c>
      <c r="AX58">
        <f>IF(Z58&gt;0, (R58*SUMPRODUCT(K58:$K$98, X58:$X$98)-K58*$AZ$3)/Z58, 0)</f>
        <v>-536612943226649.06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500000</v>
      </c>
      <c r="S59">
        <f t="shared" si="1"/>
        <v>-2463857375392925.5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-91.132458318917514</v>
      </c>
      <c r="AC59">
        <f t="shared" si="2"/>
        <v>-81.36826635675412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-6.7552998849311349E-8</v>
      </c>
      <c r="AI59">
        <f t="shared" si="25"/>
        <v>-6.7553411658648298E-8</v>
      </c>
      <c r="AJ59">
        <f t="shared" si="7"/>
        <v>-9.7641919621633946</v>
      </c>
      <c r="AK59">
        <f t="shared" si="22"/>
        <v>-6.3792720823242268</v>
      </c>
      <c r="AL59">
        <f t="shared" si="8"/>
        <v>-16.143464112041034</v>
      </c>
      <c r="AN59">
        <f t="shared" si="26"/>
        <v>0</v>
      </c>
      <c r="AO59">
        <f t="shared" si="26"/>
        <v>0</v>
      </c>
      <c r="AP59">
        <f t="shared" si="26"/>
        <v>-7.236694550003242E-16</v>
      </c>
      <c r="AQ59">
        <f t="shared" si="26"/>
        <v>-1.1842281045015161E-10</v>
      </c>
      <c r="AR59">
        <f t="shared" si="26"/>
        <v>-1.184235341196066E-10</v>
      </c>
      <c r="AS59">
        <f t="shared" si="26"/>
        <v>-1.7116975909737233E-2</v>
      </c>
      <c r="AT59">
        <f t="shared" si="26"/>
        <v>-1.1183090928356721E-2</v>
      </c>
      <c r="AU59">
        <f t="shared" si="23"/>
        <v>-2.8300066956517492E-2</v>
      </c>
      <c r="AW59">
        <v>56</v>
      </c>
      <c r="AX59">
        <f>IF(Z59&gt;0, (R59*SUMPRODUCT(K59:$K$98, X59:$X$98)-K59*$AZ$3)/Z59, 0)</f>
        <v>-2463857375392925.5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500000</v>
      </c>
      <c r="S60">
        <f t="shared" si="1"/>
        <v>-1.156140989487751E+16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-81.36826635675412</v>
      </c>
      <c r="AC60">
        <f t="shared" si="2"/>
        <v>-72.650237818633542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-1.3205321618315033E-8</v>
      </c>
      <c r="AI60">
        <f t="shared" si="25"/>
        <v>-1.3205400166518149E-8</v>
      </c>
      <c r="AJ60">
        <f t="shared" si="7"/>
        <v>-8.7180285381205778</v>
      </c>
      <c r="AK60">
        <f t="shared" si="22"/>
        <v>-5.6957786449727887</v>
      </c>
      <c r="AL60">
        <f t="shared" si="8"/>
        <v>-14.413807196298766</v>
      </c>
      <c r="AN60">
        <f t="shared" si="26"/>
        <v>0</v>
      </c>
      <c r="AO60">
        <f t="shared" si="26"/>
        <v>0</v>
      </c>
      <c r="AP60">
        <f t="shared" si="26"/>
        <v>-1.2294445957884808E-16</v>
      </c>
      <c r="AQ60">
        <f t="shared" si="26"/>
        <v>-2.0669105918643251E-11</v>
      </c>
      <c r="AR60">
        <f t="shared" si="26"/>
        <v>-2.0669228863102832E-11</v>
      </c>
      <c r="AS60">
        <f t="shared" si="26"/>
        <v>-1.3645548398173819E-2</v>
      </c>
      <c r="AT60">
        <f t="shared" si="26"/>
        <v>-8.9150916202456378E-3</v>
      </c>
      <c r="AU60">
        <f t="shared" si="23"/>
        <v>-2.2560640039088684E-2</v>
      </c>
      <c r="AW60">
        <v>57</v>
      </c>
      <c r="AX60">
        <f>IF(Z60&gt;0, (R60*SUMPRODUCT(K60:$K$98, X60:$X$98)-K60*$AZ$3)/Z60, 0)</f>
        <v>-1.156140989487751E+16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500000</v>
      </c>
      <c r="S61">
        <f t="shared" si="1"/>
        <v>-5.5449406452844888E+16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-72.650237818633542</v>
      </c>
      <c r="AC61">
        <f t="shared" si="2"/>
        <v>-64.866283766655073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-2.5255947035030814E-9</v>
      </c>
      <c r="AI61">
        <f t="shared" si="25"/>
        <v>-2.5256093263565788E-9</v>
      </c>
      <c r="AJ61">
        <f t="shared" si="7"/>
        <v>-7.7839540519784691</v>
      </c>
      <c r="AK61">
        <f t="shared" si="22"/>
        <v>-5.085516647304348</v>
      </c>
      <c r="AL61">
        <f t="shared" si="8"/>
        <v>-12.869470701808426</v>
      </c>
      <c r="AN61">
        <f t="shared" si="26"/>
        <v>0</v>
      </c>
      <c r="AO61">
        <f t="shared" si="26"/>
        <v>0</v>
      </c>
      <c r="AP61">
        <f t="shared" si="26"/>
        <v>-2.0435572741898827E-17</v>
      </c>
      <c r="AQ61">
        <f t="shared" si="26"/>
        <v>-3.5295419111476039E-12</v>
      </c>
      <c r="AR61">
        <f t="shared" si="26"/>
        <v>-3.5295623467203459E-12</v>
      </c>
      <c r="AS61">
        <f t="shared" si="26"/>
        <v>-1.0878147638969224E-2</v>
      </c>
      <c r="AT61">
        <f t="shared" si="26"/>
        <v>-7.1070564574763108E-3</v>
      </c>
      <c r="AU61">
        <f t="shared" si="23"/>
        <v>-1.7985204099975095E-2</v>
      </c>
      <c r="AW61">
        <v>58</v>
      </c>
      <c r="AX61">
        <f>IF(Z61&gt;0, (R61*SUMPRODUCT(K61:$K$98, X61:$X$98)-K61*$AZ$3)/Z61, 0)</f>
        <v>-5.5449406452844888E+16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500000</v>
      </c>
      <c r="S62">
        <f t="shared" si="1"/>
        <v>-2.7209504450815469E+17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-64.866283766655073</v>
      </c>
      <c r="AC62">
        <f t="shared" si="2"/>
        <v>-57.916324791659392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-4.7263835464868982E-10</v>
      </c>
      <c r="AI62">
        <f t="shared" si="25"/>
        <v>-4.7264101531478617E-10</v>
      </c>
      <c r="AJ62">
        <f t="shared" si="7"/>
        <v>-6.9499589749956812</v>
      </c>
      <c r="AK62">
        <f t="shared" si="22"/>
        <v>-4.5406398636658558</v>
      </c>
      <c r="AL62">
        <f t="shared" si="8"/>
        <v>-11.490598839134178</v>
      </c>
      <c r="AN62">
        <f t="shared" si="26"/>
        <v>0</v>
      </c>
      <c r="AO62">
        <f t="shared" si="26"/>
        <v>0</v>
      </c>
      <c r="AP62">
        <f t="shared" si="26"/>
        <v>-3.3199155619580716E-18</v>
      </c>
      <c r="AQ62">
        <f t="shared" si="26"/>
        <v>-5.8974684232452858E-13</v>
      </c>
      <c r="AR62">
        <f t="shared" si="26"/>
        <v>-5.8975016224009058E-13</v>
      </c>
      <c r="AS62">
        <f t="shared" si="26"/>
        <v>-8.6719926969009518E-3</v>
      </c>
      <c r="AT62">
        <f t="shared" si="26"/>
        <v>-5.6657018953111303E-3</v>
      </c>
      <c r="AU62">
        <f t="shared" si="23"/>
        <v>-1.4337694592801832E-2</v>
      </c>
      <c r="AW62">
        <v>59</v>
      </c>
      <c r="AX62">
        <f>IF(Z62&gt;0, (R62*SUMPRODUCT(K62:$K$98, X62:$X$98)-K62*$AZ$3)/Z62, 0)</f>
        <v>-2.7209504450815469E+17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500000</v>
      </c>
      <c r="S63">
        <f t="shared" si="1"/>
        <v>-1.3673978942580498E+18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-57.916324791659392</v>
      </c>
      <c r="AC63">
        <f t="shared" si="2"/>
        <v>-51.711004278267829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-8.6453834225446485E-11</v>
      </c>
      <c r="AI63">
        <f t="shared" si="25"/>
        <v>-8.6454306939026198E-11</v>
      </c>
      <c r="AJ63">
        <f t="shared" si="7"/>
        <v>-6.2053205133915625</v>
      </c>
      <c r="AK63">
        <f t="shared" si="22"/>
        <v>-4.0541427354161579</v>
      </c>
      <c r="AL63">
        <f t="shared" si="8"/>
        <v>-10.259463248894175</v>
      </c>
      <c r="AN63">
        <f t="shared" si="26"/>
        <v>0</v>
      </c>
      <c r="AO63">
        <f t="shared" si="26"/>
        <v>0</v>
      </c>
      <c r="AP63">
        <f t="shared" si="26"/>
        <v>-5.2664348781620491E-19</v>
      </c>
      <c r="AQ63">
        <f t="shared" si="26"/>
        <v>-9.631698928515506E-14</v>
      </c>
      <c r="AR63">
        <f t="shared" si="26"/>
        <v>-9.6317515928642879E-14</v>
      </c>
      <c r="AS63">
        <f t="shared" si="26"/>
        <v>-6.9132594841394539E-3</v>
      </c>
      <c r="AT63">
        <f t="shared" si="26"/>
        <v>-4.5166628629714854E-3</v>
      </c>
      <c r="AU63">
        <f t="shared" si="23"/>
        <v>-1.1429922347207256E-2</v>
      </c>
      <c r="AW63">
        <v>60</v>
      </c>
      <c r="AX63">
        <f>IF(Z63&gt;0, (R63*SUMPRODUCT(K63:$K$98, X63:$X$98)-K63*$AZ$3)/Z63, 0)</f>
        <v>-1.3673978942580498E+18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500000</v>
      </c>
      <c r="S64">
        <f t="shared" si="1"/>
        <v>-7.0434879433311304E+18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-51.711004278267829</v>
      </c>
      <c r="AC64">
        <f t="shared" si="2"/>
        <v>-46.17053953416778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-1.5441923961655658E-11</v>
      </c>
      <c r="AI64">
        <f t="shared" si="25"/>
        <v>-1.5442005900000525E-11</v>
      </c>
      <c r="AJ64">
        <f t="shared" si="7"/>
        <v>-5.5404647441000492</v>
      </c>
      <c r="AK64">
        <f t="shared" si="22"/>
        <v>-3.6197702994787484</v>
      </c>
      <c r="AL64">
        <f t="shared" si="8"/>
        <v>-9.1602350435942395</v>
      </c>
      <c r="AN64">
        <f t="shared" si="26"/>
        <v>0</v>
      </c>
      <c r="AO64">
        <f t="shared" si="26"/>
        <v>0</v>
      </c>
      <c r="AP64">
        <f t="shared" si="26"/>
        <v>-8.1505666697304091E-20</v>
      </c>
      <c r="AQ64">
        <f t="shared" si="26"/>
        <v>-1.5360382365609364E-14</v>
      </c>
      <c r="AR64">
        <f t="shared" si="26"/>
        <v>-1.5360463871276062E-14</v>
      </c>
      <c r="AS64">
        <f t="shared" si="26"/>
        <v>-5.5112081346779355E-3</v>
      </c>
      <c r="AT64">
        <f t="shared" si="26"/>
        <v>-3.6006559813229672E-3</v>
      </c>
      <c r="AU64">
        <f t="shared" si="23"/>
        <v>-9.1118641160162633E-3</v>
      </c>
      <c r="AW64">
        <v>61</v>
      </c>
      <c r="AX64">
        <f>IF(Z64&gt;0, (R64*SUMPRODUCT(K64:$K$98, X64:$X$98)-K64*$AZ$3)/Z64, 0)</f>
        <v>-7.0434879433311304E+18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500000</v>
      </c>
      <c r="S65">
        <f t="shared" si="1"/>
        <v>-3.72150417230302E+19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-46.17053953416778</v>
      </c>
      <c r="AC65">
        <f t="shared" si="2"/>
        <v>-41.223696012649818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-2.6909004721671532E-12</v>
      </c>
      <c r="AI65">
        <f t="shared" si="25"/>
        <v>-2.6909143186167687E-12</v>
      </c>
      <c r="AJ65">
        <f t="shared" si="7"/>
        <v>-4.9468435215179625</v>
      </c>
      <c r="AK65">
        <f t="shared" si="22"/>
        <v>-3.2319377673917451</v>
      </c>
      <c r="AL65">
        <f t="shared" si="8"/>
        <v>-8.1787812889123988</v>
      </c>
      <c r="AN65">
        <f t="shared" si="26"/>
        <v>0</v>
      </c>
      <c r="AO65">
        <f t="shared" si="26"/>
        <v>0</v>
      </c>
      <c r="AP65">
        <f t="shared" si="26"/>
        <v>-1.2297618727812173E-20</v>
      </c>
      <c r="AQ65">
        <f t="shared" si="26"/>
        <v>-2.3899027519707646E-15</v>
      </c>
      <c r="AR65">
        <f t="shared" si="26"/>
        <v>-2.3899150495894923E-15</v>
      </c>
      <c r="AS65">
        <f t="shared" si="26"/>
        <v>-4.3935013828746835E-3</v>
      </c>
      <c r="AT65">
        <f t="shared" si="26"/>
        <v>-2.870420903478135E-3</v>
      </c>
      <c r="AU65">
        <f t="shared" si="23"/>
        <v>-7.2639222863552094E-3</v>
      </c>
      <c r="AW65">
        <v>62</v>
      </c>
      <c r="AX65">
        <f>IF(Z65&gt;0, (R65*SUMPRODUCT(K65:$K$98, X65:$X$98)-K65*$AZ$3)/Z65, 0)</f>
        <v>-3.72150417230302E+19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500000</v>
      </c>
      <c r="S66">
        <f t="shared" si="1"/>
        <v>-2.0185333431770661E+20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-41.223696012649818</v>
      </c>
      <c r="AC66">
        <f t="shared" si="2"/>
        <v>-36.806871439865908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-4.5714709007398711E-13</v>
      </c>
      <c r="AI66">
        <f t="shared" si="25"/>
        <v>-4.5714936938185468E-13</v>
      </c>
      <c r="AJ66">
        <f t="shared" si="7"/>
        <v>-4.4168245727839093</v>
      </c>
      <c r="AK66">
        <f t="shared" si="22"/>
        <v>-2.8856587208854876</v>
      </c>
      <c r="AL66">
        <f t="shared" si="8"/>
        <v>-7.3024832936698543</v>
      </c>
      <c r="AN66">
        <f t="shared" si="26"/>
        <v>0</v>
      </c>
      <c r="AO66">
        <f t="shared" si="26"/>
        <v>0</v>
      </c>
      <c r="AP66">
        <f t="shared" si="26"/>
        <v>-1.8074552822796398E-21</v>
      </c>
      <c r="AQ66">
        <f t="shared" si="26"/>
        <v>-3.6251045087074488E-16</v>
      </c>
      <c r="AR66">
        <f t="shared" si="26"/>
        <v>-3.6251225832602719E-16</v>
      </c>
      <c r="AS66">
        <f t="shared" si="26"/>
        <v>-3.5024724034396506E-3</v>
      </c>
      <c r="AT66">
        <f t="shared" si="26"/>
        <v>-2.2882819702472385E-3</v>
      </c>
      <c r="AU66">
        <f t="shared" si="23"/>
        <v>-5.7907543736872517E-3</v>
      </c>
      <c r="AW66">
        <v>63</v>
      </c>
      <c r="AX66">
        <f>IF(Z66&gt;0, (R66*SUMPRODUCT(K66:$K$98, X66:$X$98)-K66*$AZ$3)/Z66, 0)</f>
        <v>-2.0185333431770661E+20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7">$C$6</f>
        <v>500000</v>
      </c>
      <c r="S67">
        <f t="shared" ref="S67:S79" si="28">AX67</f>
        <v>-1.1249439707333813E+21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-36.806871439865908</v>
      </c>
      <c r="AC67">
        <f t="shared" ref="AC67:AC79" si="29">S67*Z67</f>
        <v>-32.863278071308848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-3.6516572076345717E-19</v>
      </c>
      <c r="AH67">
        <f t="shared" ref="AH67:AH79" si="32">-X67*R67</f>
        <v>-7.5653962723808978E-14</v>
      </c>
      <c r="AI67">
        <f t="shared" ref="AI67:AI79" si="33">SUM(AE67:AH67)</f>
        <v>-7.5654327889529738E-14</v>
      </c>
      <c r="AJ67">
        <f t="shared" ref="AJ67:AJ79" si="34">AB67-AC67</f>
        <v>-3.9435933685570603</v>
      </c>
      <c r="AK67">
        <f t="shared" si="22"/>
        <v>-2.576481000790614</v>
      </c>
      <c r="AL67">
        <f t="shared" ref="AL67:AL79" si="35">SUM(AI67:AK67)</f>
        <v>-6.5200743693477499</v>
      </c>
      <c r="AN67">
        <f t="shared" ref="AN67:AT79" si="36">AE67*$K67</f>
        <v>0</v>
      </c>
      <c r="AO67">
        <f t="shared" si="36"/>
        <v>0</v>
      </c>
      <c r="AP67">
        <f t="shared" si="36"/>
        <v>-2.5854524285896396E-22</v>
      </c>
      <c r="AQ67">
        <f t="shared" si="36"/>
        <v>-5.3564644909100135E-17</v>
      </c>
      <c r="AR67">
        <f t="shared" si="36"/>
        <v>-5.3564903454342994E-17</v>
      </c>
      <c r="AS67">
        <f t="shared" si="36"/>
        <v>-2.792149556313496E-3</v>
      </c>
      <c r="AT67">
        <f t="shared" si="36"/>
        <v>-1.8242043767914848E-3</v>
      </c>
      <c r="AU67">
        <f t="shared" si="23"/>
        <v>-4.6163539331050343E-3</v>
      </c>
      <c r="AW67">
        <v>64</v>
      </c>
      <c r="AX67">
        <f>IF(Z67&gt;0, (R67*SUMPRODUCT(K67:$K$98, X67:$X$98)-K67*$AZ$3)/Z67, 0)</f>
        <v>-1.1249439707333813E+21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12.5</v>
      </c>
      <c r="R68">
        <f t="shared" si="27"/>
        <v>500000</v>
      </c>
      <c r="S68">
        <f t="shared" si="28"/>
        <v>-6.4468678765432086E+21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-32.863278071308848</v>
      </c>
      <c r="AC68">
        <f t="shared" si="29"/>
        <v>-29.342212563668614</v>
      </c>
      <c r="AE68">
        <f t="shared" si="30"/>
        <v>0</v>
      </c>
      <c r="AF68">
        <f t="shared" si="31"/>
        <v>0</v>
      </c>
      <c r="AG68">
        <f t="shared" si="31"/>
        <v>-5.6892380000584526E-20</v>
      </c>
      <c r="AH68">
        <f t="shared" si="32"/>
        <v>-1.2184867342209523E-14</v>
      </c>
      <c r="AI68">
        <f t="shared" si="33"/>
        <v>-1.2184924234589523E-14</v>
      </c>
      <c r="AJ68">
        <f t="shared" si="34"/>
        <v>-3.521065507640234</v>
      </c>
      <c r="AK68">
        <f t="shared" si="22"/>
        <v>-2.3004294649916197</v>
      </c>
      <c r="AL68">
        <f t="shared" si="35"/>
        <v>-5.8214949726318661</v>
      </c>
      <c r="AN68">
        <f t="shared" si="36"/>
        <v>0</v>
      </c>
      <c r="AO68">
        <f t="shared" si="36"/>
        <v>0</v>
      </c>
      <c r="AP68">
        <f t="shared" si="36"/>
        <v>-3.5965212328124469E-23</v>
      </c>
      <c r="AQ68">
        <f t="shared" si="36"/>
        <v>-7.7028125936741029E-18</v>
      </c>
      <c r="AR68">
        <f t="shared" si="36"/>
        <v>-7.7028485588864318E-18</v>
      </c>
      <c r="AS68">
        <f t="shared" si="36"/>
        <v>-2.2258845314999179E-3</v>
      </c>
      <c r="AT68">
        <f t="shared" si="36"/>
        <v>-1.4542445605799465E-3</v>
      </c>
      <c r="AU68">
        <f t="shared" si="23"/>
        <v>-3.6801290920798722E-3</v>
      </c>
      <c r="AW68">
        <v>65</v>
      </c>
      <c r="AX68">
        <f>IF(Z68&gt;0, (R68*SUMPRODUCT(K68:$K$98, X68:$X$98)-K68*$AZ$3)/Z68, 0)</f>
        <v>-6.4468678765432086E+21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7"/>
        <v>500000</v>
      </c>
      <c r="S69">
        <f t="shared" si="28"/>
        <v>-3.8017334189957732E+22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-29.342212563668614</v>
      </c>
      <c r="AC69">
        <f t="shared" si="29"/>
        <v>-26.198404074704118</v>
      </c>
      <c r="AE69">
        <f t="shared" si="30"/>
        <v>0</v>
      </c>
      <c r="AF69">
        <f t="shared" si="31"/>
        <v>0</v>
      </c>
      <c r="AG69">
        <f t="shared" si="31"/>
        <v>-8.6139667052274601E-21</v>
      </c>
      <c r="AH69">
        <f t="shared" si="32"/>
        <v>-1.9083795798140487E-15</v>
      </c>
      <c r="AI69">
        <f t="shared" si="33"/>
        <v>-1.9083881937807537E-15</v>
      </c>
      <c r="AJ69">
        <f t="shared" si="34"/>
        <v>-3.1438084889644955</v>
      </c>
      <c r="AK69">
        <f t="shared" si="22"/>
        <v>-2.053954879456803</v>
      </c>
      <c r="AL69">
        <f t="shared" si="35"/>
        <v>-5.1977633684213007</v>
      </c>
      <c r="AN69">
        <f t="shared" si="36"/>
        <v>0</v>
      </c>
      <c r="AO69">
        <f t="shared" si="36"/>
        <v>0</v>
      </c>
      <c r="AP69">
        <f t="shared" si="36"/>
        <v>-4.861985872300181E-24</v>
      </c>
      <c r="AQ69">
        <f t="shared" si="36"/>
        <v>-1.0771477152809649E-18</v>
      </c>
      <c r="AR69">
        <f t="shared" si="36"/>
        <v>-1.0771525772668372E-18</v>
      </c>
      <c r="AS69">
        <f t="shared" si="36"/>
        <v>-1.7744615206472564E-3</v>
      </c>
      <c r="AT69">
        <f t="shared" si="36"/>
        <v>-1.1593148601562072E-3</v>
      </c>
      <c r="AU69">
        <f t="shared" si="23"/>
        <v>-2.9337763808034651E-3</v>
      </c>
      <c r="AW69">
        <v>66</v>
      </c>
      <c r="AX69">
        <f>IF(Z69&gt;0, (R69*SUMPRODUCT(K69:$K$98, X69:$X$98)-K69*$AZ$3)/Z69, 0)</f>
        <v>-3.8017334189957732E+22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12.5</v>
      </c>
      <c r="R70">
        <f t="shared" si="27"/>
        <v>500000</v>
      </c>
      <c r="S70">
        <f t="shared" si="28"/>
        <v>-2.3200005609911677E+23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-26.198404074704118</v>
      </c>
      <c r="AC70">
        <f t="shared" si="29"/>
        <v>-23.391432209557248</v>
      </c>
      <c r="AE70">
        <f t="shared" si="30"/>
        <v>0</v>
      </c>
      <c r="AF70">
        <f t="shared" si="31"/>
        <v>0</v>
      </c>
      <c r="AG70">
        <f t="shared" si="31"/>
        <v>-1.2603139306765829E-21</v>
      </c>
      <c r="AH70">
        <f t="shared" si="32"/>
        <v>-2.907005242999441E-16</v>
      </c>
      <c r="AI70">
        <f t="shared" si="33"/>
        <v>-2.9070178461387477E-16</v>
      </c>
      <c r="AJ70">
        <f t="shared" si="34"/>
        <v>-2.8069718651468705</v>
      </c>
      <c r="AK70">
        <f t="shared" si="22"/>
        <v>-1.8338882852292884</v>
      </c>
      <c r="AL70">
        <f t="shared" si="35"/>
        <v>-4.6408601503761595</v>
      </c>
      <c r="AN70">
        <f t="shared" si="36"/>
        <v>0</v>
      </c>
      <c r="AO70">
        <f t="shared" si="36"/>
        <v>0</v>
      </c>
      <c r="AP70">
        <f t="shared" si="36"/>
        <v>-6.3514256382582264E-25</v>
      </c>
      <c r="AQ70">
        <f t="shared" si="36"/>
        <v>-1.4650022650329491E-19</v>
      </c>
      <c r="AR70">
        <f t="shared" si="36"/>
        <v>-1.4650086164585874E-19</v>
      </c>
      <c r="AS70">
        <f t="shared" si="36"/>
        <v>-1.4145898602098662E-3</v>
      </c>
      <c r="AT70">
        <f t="shared" si="36"/>
        <v>-9.2419870867044578E-4</v>
      </c>
      <c r="AU70">
        <f t="shared" si="23"/>
        <v>-2.3387885688803123E-3</v>
      </c>
      <c r="AW70">
        <v>67</v>
      </c>
      <c r="AX70">
        <f>IF(Z70&gt;0, (R70*SUMPRODUCT(K70:$K$98, X70:$X$98)-K70*$AZ$3)/Z70, 0)</f>
        <v>-2.3200005609911677E+23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12.5</v>
      </c>
      <c r="R71">
        <f t="shared" si="27"/>
        <v>500000</v>
      </c>
      <c r="S71">
        <f t="shared" si="28"/>
        <v>-1.4665956948675163E+24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-23.391432209557248</v>
      </c>
      <c r="AC71">
        <f t="shared" si="29"/>
        <v>-20.885207329961826</v>
      </c>
      <c r="AE71">
        <f t="shared" si="30"/>
        <v>0</v>
      </c>
      <c r="AF71">
        <f t="shared" si="31"/>
        <v>0</v>
      </c>
      <c r="AG71">
        <f t="shared" si="31"/>
        <v>-1.7800753986810655E-22</v>
      </c>
      <c r="AH71">
        <f t="shared" si="32"/>
        <v>-4.2788130060068423E-17</v>
      </c>
      <c r="AI71">
        <f t="shared" si="33"/>
        <v>-4.278830806760829E-17</v>
      </c>
      <c r="AJ71">
        <f t="shared" si="34"/>
        <v>-2.5062248795954218</v>
      </c>
      <c r="AK71">
        <f t="shared" si="22"/>
        <v>-1.6374002546690076</v>
      </c>
      <c r="AL71">
        <f t="shared" si="35"/>
        <v>-4.143625134264429</v>
      </c>
      <c r="AN71">
        <f t="shared" si="36"/>
        <v>0</v>
      </c>
      <c r="AO71">
        <f t="shared" si="36"/>
        <v>0</v>
      </c>
      <c r="AP71">
        <f t="shared" si="36"/>
        <v>-8.0096374134184997E-26</v>
      </c>
      <c r="AQ71">
        <f t="shared" si="36"/>
        <v>-1.9252971398474184E-20</v>
      </c>
      <c r="AR71">
        <f t="shared" si="36"/>
        <v>-1.9253051494848315E-20</v>
      </c>
      <c r="AS71">
        <f t="shared" si="36"/>
        <v>-1.1277023758050598E-3</v>
      </c>
      <c r="AT71">
        <f t="shared" si="36"/>
        <v>-7.3676555219263852E-4</v>
      </c>
      <c r="AU71">
        <f t="shared" si="23"/>
        <v>-1.8644679279976981E-3</v>
      </c>
      <c r="AW71">
        <v>68</v>
      </c>
      <c r="AX71">
        <f>IF(Z71&gt;0, (R71*SUMPRODUCT(K71:$K$98, X71:$X$98)-K71*$AZ$3)/Z71, 0)</f>
        <v>-1.4665956948675163E+24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12.5</v>
      </c>
      <c r="R72">
        <f t="shared" si="27"/>
        <v>500000</v>
      </c>
      <c r="S72">
        <f t="shared" si="28"/>
        <v>-9.6139132691928081E+24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-20.885207329961826</v>
      </c>
      <c r="AC72">
        <f t="shared" si="29"/>
        <v>-18.647506544608774</v>
      </c>
      <c r="AE72">
        <f t="shared" si="30"/>
        <v>0</v>
      </c>
      <c r="AF72">
        <f t="shared" si="31"/>
        <v>0</v>
      </c>
      <c r="AG72">
        <f t="shared" si="31"/>
        <v>-2.4245468549684598E-23</v>
      </c>
      <c r="AH72">
        <f t="shared" si="32"/>
        <v>-6.0792798367896347E-18</v>
      </c>
      <c r="AI72">
        <f t="shared" si="33"/>
        <v>-6.0793040822581844E-18</v>
      </c>
      <c r="AJ72">
        <f t="shared" si="34"/>
        <v>-2.2377007853530522</v>
      </c>
      <c r="AK72">
        <f t="shared" ref="AK72:AK79" si="49">G72*SUM(AB72:AB72, AE72:AF72)</f>
        <v>-1.461964513097328</v>
      </c>
      <c r="AL72">
        <f t="shared" si="35"/>
        <v>-3.6996652984503804</v>
      </c>
      <c r="AN72">
        <f t="shared" si="36"/>
        <v>0</v>
      </c>
      <c r="AO72">
        <f t="shared" si="36"/>
        <v>0</v>
      </c>
      <c r="AP72">
        <f t="shared" si="36"/>
        <v>-9.7406293327972304E-27</v>
      </c>
      <c r="AQ72">
        <f t="shared" si="36"/>
        <v>-2.4423537692896513E-21</v>
      </c>
      <c r="AR72">
        <f t="shared" si="36"/>
        <v>-2.4423635099189843E-21</v>
      </c>
      <c r="AS72">
        <f t="shared" si="36"/>
        <v>-8.9899742969153237E-4</v>
      </c>
      <c r="AT72">
        <f t="shared" si="36"/>
        <v>-5.8734498739846806E-4</v>
      </c>
      <c r="AU72">
        <f t="shared" si="23"/>
        <v>-1.4863424170900004E-3</v>
      </c>
      <c r="AW72">
        <v>69</v>
      </c>
      <c r="AX72">
        <f>IF(Z72&gt;0, (R72*SUMPRODUCT(K72:$K$98, X72:$X$98)-K72*$AZ$3)/Z72, 0)</f>
        <v>-9.6139132691928081E+24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12.5</v>
      </c>
      <c r="R73">
        <f t="shared" si="27"/>
        <v>500000</v>
      </c>
      <c r="S73">
        <f t="shared" si="28"/>
        <v>-6.5421165992212771E+25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-18.647506544608774</v>
      </c>
      <c r="AC73">
        <f t="shared" si="29"/>
        <v>-16.649559414829259</v>
      </c>
      <c r="AE73">
        <f t="shared" si="30"/>
        <v>0</v>
      </c>
      <c r="AF73">
        <f t="shared" si="31"/>
        <v>0</v>
      </c>
      <c r="AG73">
        <f t="shared" si="31"/>
        <v>-3.1812256710639897E-24</v>
      </c>
      <c r="AH73">
        <f t="shared" si="32"/>
        <v>-8.3287152772495049E-19</v>
      </c>
      <c r="AI73">
        <f t="shared" si="33"/>
        <v>-8.3287470895062152E-19</v>
      </c>
      <c r="AJ73">
        <f t="shared" si="34"/>
        <v>-1.9979471297795151</v>
      </c>
      <c r="AK73">
        <f t="shared" si="49"/>
        <v>-1.3053254581226144</v>
      </c>
      <c r="AL73">
        <f t="shared" si="35"/>
        <v>-3.3032725879021294</v>
      </c>
      <c r="AN73">
        <f t="shared" si="36"/>
        <v>0</v>
      </c>
      <c r="AO73">
        <f t="shared" si="36"/>
        <v>0</v>
      </c>
      <c r="AP73">
        <f t="shared" si="36"/>
        <v>-1.1411241364808909E-27</v>
      </c>
      <c r="AQ73">
        <f t="shared" si="36"/>
        <v>-2.9875585737895211E-22</v>
      </c>
      <c r="AR73">
        <f t="shared" si="36"/>
        <v>-2.9875699850308859E-22</v>
      </c>
      <c r="AS73">
        <f t="shared" si="36"/>
        <v>-7.16675246884195E-4</v>
      </c>
      <c r="AT73">
        <f t="shared" si="36"/>
        <v>-4.6822782796433993E-4</v>
      </c>
      <c r="AU73">
        <f t="shared" si="23"/>
        <v>-1.1849030748485349E-3</v>
      </c>
      <c r="AW73">
        <v>70</v>
      </c>
      <c r="AX73">
        <f>IF(Z73&gt;0, (R73*SUMPRODUCT(K73:$K$98, X73:$X$98)-K73*$AZ$3)/Z73, 0)</f>
        <v>-6.5421165992212771E+25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12.5</v>
      </c>
      <c r="R74">
        <f t="shared" si="27"/>
        <v>500000</v>
      </c>
      <c r="S74">
        <f t="shared" si="28"/>
        <v>-4.6263141028246222E+26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-16.649559414829259</v>
      </c>
      <c r="AC74">
        <f t="shared" si="29"/>
        <v>-14.865678048954694</v>
      </c>
      <c r="AE74">
        <f t="shared" si="30"/>
        <v>0</v>
      </c>
      <c r="AF74">
        <f t="shared" si="31"/>
        <v>0</v>
      </c>
      <c r="AG74">
        <f t="shared" si="31"/>
        <v>-4.0166095833933892E-25</v>
      </c>
      <c r="AH74">
        <f t="shared" si="32"/>
        <v>-1.0991009824056044E-19</v>
      </c>
      <c r="AI74">
        <f t="shared" si="33"/>
        <v>-1.0991049990151877E-19</v>
      </c>
      <c r="AJ74">
        <f t="shared" si="34"/>
        <v>-1.7838813658745654</v>
      </c>
      <c r="AK74">
        <f t="shared" si="49"/>
        <v>-1.1654691590380482</v>
      </c>
      <c r="AL74">
        <f t="shared" si="35"/>
        <v>-2.9493505249126137</v>
      </c>
      <c r="AN74">
        <f t="shared" si="36"/>
        <v>0</v>
      </c>
      <c r="AO74">
        <f t="shared" si="36"/>
        <v>0</v>
      </c>
      <c r="AP74">
        <f t="shared" si="36"/>
        <v>-1.2864117864452123E-28</v>
      </c>
      <c r="AQ74">
        <f t="shared" si="36"/>
        <v>-3.5201241965507787E-23</v>
      </c>
      <c r="AR74">
        <f t="shared" si="36"/>
        <v>-3.520137060668643E-23</v>
      </c>
      <c r="AS74">
        <f t="shared" si="36"/>
        <v>-5.7132911900844565E-4</v>
      </c>
      <c r="AT74">
        <f t="shared" si="36"/>
        <v>-3.7326835775218411E-4</v>
      </c>
      <c r="AU74">
        <f t="shared" si="23"/>
        <v>-9.4459747676062982E-4</v>
      </c>
      <c r="AW74">
        <v>71</v>
      </c>
      <c r="AX74">
        <f>IF(Z74&gt;0, (R74*SUMPRODUCT(K74:$K$98, X74:$X$98)-K74*$AZ$3)/Z74, 0)</f>
        <v>-4.6263141028246222E+26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12.5</v>
      </c>
      <c r="R75">
        <f t="shared" si="27"/>
        <v>500000</v>
      </c>
      <c r="S75">
        <f t="shared" si="28"/>
        <v>-3.4043056317394531E+27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-14.865678048954694</v>
      </c>
      <c r="AC75">
        <f t="shared" si="29"/>
        <v>-13.272926829423835</v>
      </c>
      <c r="AE75">
        <f t="shared" si="30"/>
        <v>0</v>
      </c>
      <c r="AF75">
        <f t="shared" si="31"/>
        <v>0</v>
      </c>
      <c r="AG75">
        <f t="shared" si="31"/>
        <v>-4.8735807919521105E-26</v>
      </c>
      <c r="AH75">
        <f t="shared" si="32"/>
        <v>-1.3956341633456977E-20</v>
      </c>
      <c r="AI75">
        <f t="shared" si="33"/>
        <v>-1.3956390369264896E-20</v>
      </c>
      <c r="AJ75">
        <f t="shared" si="34"/>
        <v>-1.5927512195308591</v>
      </c>
      <c r="AK75">
        <f t="shared" si="49"/>
        <v>-1.0405974634268287</v>
      </c>
      <c r="AL75">
        <f t="shared" si="35"/>
        <v>-2.6333486829576875</v>
      </c>
      <c r="AN75">
        <f t="shared" si="36"/>
        <v>0</v>
      </c>
      <c r="AO75">
        <f t="shared" si="36"/>
        <v>0</v>
      </c>
      <c r="AP75">
        <f t="shared" si="36"/>
        <v>-1.3936397909537083E-29</v>
      </c>
      <c r="AQ75">
        <f t="shared" si="36"/>
        <v>-3.9909286142640884E-24</v>
      </c>
      <c r="AR75">
        <f t="shared" si="36"/>
        <v>-3.9909425506619979E-24</v>
      </c>
      <c r="AS75">
        <f t="shared" si="36"/>
        <v>-4.5546007574015035E-4</v>
      </c>
      <c r="AT75">
        <f t="shared" si="36"/>
        <v>-2.9756724948356509E-4</v>
      </c>
      <c r="AU75">
        <f t="shared" si="23"/>
        <v>-7.5302732522371544E-4</v>
      </c>
      <c r="AW75">
        <v>72</v>
      </c>
      <c r="AX75">
        <f>IF(Z75&gt;0, (R75*SUMPRODUCT(K75:$K$98, X75:$X$98)-K75*$AZ$3)/Z75, 0)</f>
        <v>-3.4043056317394531E+27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12.5</v>
      </c>
      <c r="R76">
        <f t="shared" si="27"/>
        <v>500000</v>
      </c>
      <c r="S76">
        <f t="shared" si="28"/>
        <v>-2.6110415159772682E+28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-13.272926829423835</v>
      </c>
      <c r="AC76">
        <f t="shared" si="29"/>
        <v>-11.85082752627128</v>
      </c>
      <c r="AE76">
        <f t="shared" si="30"/>
        <v>0</v>
      </c>
      <c r="AF76">
        <f t="shared" si="31"/>
        <v>0</v>
      </c>
      <c r="AG76">
        <f t="shared" si="31"/>
        <v>-5.6734197128591599E-27</v>
      </c>
      <c r="AH76">
        <f t="shared" si="32"/>
        <v>-1.7030012050986692E-21</v>
      </c>
      <c r="AI76">
        <f t="shared" si="33"/>
        <v>-1.7030068785183819E-21</v>
      </c>
      <c r="AJ76">
        <f t="shared" si="34"/>
        <v>-1.4220993031525548</v>
      </c>
      <c r="AK76">
        <f t="shared" si="49"/>
        <v>-0.92910487805966846</v>
      </c>
      <c r="AL76">
        <f t="shared" si="35"/>
        <v>-2.3512041812122231</v>
      </c>
      <c r="AN76">
        <f t="shared" si="36"/>
        <v>0</v>
      </c>
      <c r="AO76">
        <f t="shared" si="36"/>
        <v>0</v>
      </c>
      <c r="AP76">
        <f t="shared" si="36"/>
        <v>-1.4485358844799975E-30</v>
      </c>
      <c r="AQ76">
        <f t="shared" si="36"/>
        <v>-4.3480977642228973E-25</v>
      </c>
      <c r="AR76">
        <f t="shared" si="36"/>
        <v>-4.3481122495817413E-25</v>
      </c>
      <c r="AS76">
        <f t="shared" si="36"/>
        <v>-3.6308998384897243E-4</v>
      </c>
      <c r="AT76">
        <f t="shared" si="36"/>
        <v>-2.3721878944799513E-4</v>
      </c>
      <c r="AU76">
        <f t="shared" si="23"/>
        <v>-6.003087732969675E-4</v>
      </c>
      <c r="AW76">
        <v>73</v>
      </c>
      <c r="AX76">
        <f>IF(Z76&gt;0, (R76*SUMPRODUCT(K76:$K$98, X76:$X$98)-K76*$AZ$3)/Z76, 0)</f>
        <v>-2.6110415159772682E+28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12.5</v>
      </c>
      <c r="R77">
        <f t="shared" si="27"/>
        <v>500000</v>
      </c>
      <c r="S77">
        <f t="shared" si="28"/>
        <v>-2.0910729131353244E+29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-11.85082752627128</v>
      </c>
      <c r="AC77">
        <f t="shared" si="29"/>
        <v>-10.581096005599356</v>
      </c>
      <c r="AE77">
        <f t="shared" si="30"/>
        <v>0</v>
      </c>
      <c r="AF77">
        <f t="shared" si="31"/>
        <v>0</v>
      </c>
      <c r="AG77">
        <f t="shared" si="31"/>
        <v>-6.3251596459961635E-28</v>
      </c>
      <c r="AH77">
        <f t="shared" si="32"/>
        <v>-1.9936678204523808E-22</v>
      </c>
      <c r="AI77">
        <f t="shared" si="33"/>
        <v>-1.9936741456120269E-22</v>
      </c>
      <c r="AJ77">
        <f t="shared" si="34"/>
        <v>-1.2697315206719235</v>
      </c>
      <c r="AK77">
        <f t="shared" si="49"/>
        <v>-0.82955792683898966</v>
      </c>
      <c r="AL77">
        <f t="shared" si="35"/>
        <v>-2.0992894475109134</v>
      </c>
      <c r="AN77">
        <f t="shared" si="36"/>
        <v>0</v>
      </c>
      <c r="AO77">
        <f t="shared" si="36"/>
        <v>0</v>
      </c>
      <c r="AP77">
        <f t="shared" si="36"/>
        <v>-1.4419088716085706E-31</v>
      </c>
      <c r="AQ77">
        <f t="shared" si="36"/>
        <v>-4.5448454714822773E-26</v>
      </c>
      <c r="AR77">
        <f t="shared" si="36"/>
        <v>-4.5448598905709933E-26</v>
      </c>
      <c r="AS77">
        <f t="shared" si="36"/>
        <v>-2.8945311212449958E-4</v>
      </c>
      <c r="AT77">
        <f t="shared" si="36"/>
        <v>-1.8910936658800631E-4</v>
      </c>
      <c r="AU77">
        <f t="shared" si="23"/>
        <v>-4.7856247871250592E-4</v>
      </c>
      <c r="AW77">
        <v>74</v>
      </c>
      <c r="AX77">
        <f>IF(Z77&gt;0, (R77*SUMPRODUCT(K77:$K$98, X77:$X$98)-K77*$AZ$3)/Z77, 0)</f>
        <v>-2.0910729131353244E+29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12.5</v>
      </c>
      <c r="R78">
        <f t="shared" si="27"/>
        <v>500000</v>
      </c>
      <c r="S78">
        <f t="shared" si="28"/>
        <v>-1.7520349906078208E+30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-10.581096005599356</v>
      </c>
      <c r="AC78">
        <f t="shared" si="29"/>
        <v>-9.447407147856568</v>
      </c>
      <c r="AE78">
        <f t="shared" si="30"/>
        <v>0</v>
      </c>
      <c r="AF78">
        <f t="shared" si="31"/>
        <v>0</v>
      </c>
      <c r="AG78">
        <f t="shared" si="31"/>
        <v>-6.7403099813228105E-29</v>
      </c>
      <c r="AH78">
        <f t="shared" si="32"/>
        <v>-2.2351508205615681E-23</v>
      </c>
      <c r="AI78">
        <f t="shared" si="33"/>
        <v>-2.2351575608715493E-23</v>
      </c>
      <c r="AJ78">
        <f t="shared" si="34"/>
        <v>-1.1336888577427882</v>
      </c>
      <c r="AK78">
        <f t="shared" si="49"/>
        <v>-0.74067672039195498</v>
      </c>
      <c r="AL78">
        <f t="shared" si="35"/>
        <v>-1.8743655781347432</v>
      </c>
      <c r="AN78">
        <f t="shared" si="36"/>
        <v>0</v>
      </c>
      <c r="AO78">
        <f t="shared" si="36"/>
        <v>0</v>
      </c>
      <c r="AP78">
        <f t="shared" si="36"/>
        <v>-1.3719180485164916E-32</v>
      </c>
      <c r="AQ78">
        <f t="shared" si="36"/>
        <v>-4.549410576637991E-27</v>
      </c>
      <c r="AR78">
        <f t="shared" si="36"/>
        <v>-4.5494242958184764E-27</v>
      </c>
      <c r="AS78">
        <f t="shared" si="36"/>
        <v>-2.3075024882373993E-4</v>
      </c>
      <c r="AT78">
        <f t="shared" si="36"/>
        <v>-1.5075682923151011E-4</v>
      </c>
      <c r="AU78">
        <f t="shared" si="23"/>
        <v>-3.8150707805525004E-4</v>
      </c>
      <c r="AW78">
        <v>75</v>
      </c>
      <c r="AX78">
        <f>IF(Z78&gt;0, (R78*SUMPRODUCT(K78:$K$98, X78:$X$98)-K78*$AZ$3)/Z78, 0)</f>
        <v>-1.7520349906078208E+30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-9.447407147856568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-2.6961239925291242E-24</v>
      </c>
      <c r="AI79">
        <f t="shared" si="33"/>
        <v>-2.6961239925291242E-24</v>
      </c>
      <c r="AJ79">
        <f t="shared" si="34"/>
        <v>-9.447407147856568</v>
      </c>
      <c r="AK79">
        <f t="shared" si="49"/>
        <v>-0.66131850034995987</v>
      </c>
      <c r="AL79">
        <f t="shared" si="35"/>
        <v>-10.108725648206528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-4.8997073161303272E-28</v>
      </c>
      <c r="AR79">
        <f t="shared" si="36"/>
        <v>-4.8997073161303272E-28</v>
      </c>
      <c r="AS79">
        <f t="shared" si="36"/>
        <v>-1.7168917323194936E-3</v>
      </c>
      <c r="AT79">
        <f t="shared" si="36"/>
        <v>-1.2018242126236457E-4</v>
      </c>
      <c r="AU79">
        <f t="shared" si="23"/>
        <v>-1.8370741535818581E-3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60894.186701138315</v>
      </c>
      <c r="AO81" s="8">
        <f t="shared" si="50"/>
        <v>-6089.4186701138315</v>
      </c>
      <c r="AP81" s="8">
        <f t="shared" si="50"/>
        <v>-699.1277358088746</v>
      </c>
      <c r="AQ81" s="8">
        <f t="shared" si="50"/>
        <v>-46415.638867916408</v>
      </c>
      <c r="AR81" s="8">
        <f t="shared" si="50"/>
        <v>7690.0014272991775</v>
      </c>
      <c r="AS81" s="8">
        <f t="shared" si="50"/>
        <v>-11592.452249610349</v>
      </c>
      <c r="AT81" s="8">
        <f t="shared" si="50"/>
        <v>6762.2638122726958</v>
      </c>
      <c r="AU81" s="8">
        <f t="shared" si="50"/>
        <v>2859.812989961546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146476.12273037585</v>
      </c>
      <c r="K3">
        <v>1</v>
      </c>
      <c r="L3" s="2">
        <v>0</v>
      </c>
      <c r="O3">
        <f>$C$3</f>
        <v>146476.12273037585</v>
      </c>
      <c r="P3" s="2">
        <f>O3*C5</f>
        <v>14647.612273037586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146476.12273037585</v>
      </c>
      <c r="AF3">
        <f t="shared" ref="AF3:AG34" si="4">-$Z3*P3</f>
        <v>-14647.612273037586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131203.55348663827</v>
      </c>
      <c r="AJ3">
        <f t="shared" ref="AJ3:AJ66" si="7">AB3-AC3</f>
        <v>0</v>
      </c>
      <c r="AL3">
        <f t="shared" ref="AL3:AL66" si="8">SUM(AI3:AK3)</f>
        <v>131203.55348663827</v>
      </c>
      <c r="AN3">
        <f t="shared" ref="AN3:AU34" si="9">AE3*$K3</f>
        <v>146476.12273037585</v>
      </c>
      <c r="AO3">
        <f t="shared" si="9"/>
        <v>-14647.612273037586</v>
      </c>
      <c r="AP3">
        <f t="shared" si="9"/>
        <v>-624.95697070000006</v>
      </c>
      <c r="AQ3">
        <f t="shared" si="9"/>
        <v>0</v>
      </c>
      <c r="AR3">
        <f t="shared" si="9"/>
        <v>131203.55348663827</v>
      </c>
      <c r="AS3">
        <f t="shared" si="9"/>
        <v>0</v>
      </c>
      <c r="AT3">
        <f t="shared" si="9"/>
        <v>0</v>
      </c>
      <c r="AU3">
        <f t="shared" si="9"/>
        <v>131203.55348663827</v>
      </c>
      <c r="AW3">
        <v>0</v>
      </c>
      <c r="AX3">
        <f>IF(Z3&gt;0, (R3*SUMPRODUCT(K3:$K$98, X3:$X$98)-K3*$AZ$3)/Z3, 0)</f>
        <v>0</v>
      </c>
      <c r="AZ3">
        <f>C6*ABS(SUMPRODUCT(X4:X69, K4:K69))/1</f>
        <v>120396.13732178917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500000</v>
      </c>
      <c r="S4">
        <f t="shared" si="1"/>
        <v>13266.612031312334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12899.586141620282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-12899.586141620282</v>
      </c>
      <c r="AK4">
        <f>G4*SUM(AB4, AE4:AF4)</f>
        <v>0</v>
      </c>
      <c r="AL4">
        <f t="shared" si="8"/>
        <v>-21732.277141620281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-7886.3312500000002</v>
      </c>
      <c r="AR4">
        <f t="shared" si="9"/>
        <v>-7886.3312500000002</v>
      </c>
      <c r="AS4">
        <f t="shared" si="9"/>
        <v>-11517.48762644668</v>
      </c>
      <c r="AT4">
        <f t="shared" si="9"/>
        <v>0</v>
      </c>
      <c r="AU4">
        <f t="shared" si="9"/>
        <v>-19403.818876446679</v>
      </c>
      <c r="AW4">
        <v>1</v>
      </c>
      <c r="AX4">
        <f>IF(Z4&gt;0, (R4*SUMPRODUCT(K4:$K$98, X4:$X$98)-K4*$AZ$3)/Z4, 0)</f>
        <v>13266.612031312334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500000</v>
      </c>
      <c r="S5">
        <f t="shared" si="1"/>
        <v>17545.169877947683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12899.586141620282</v>
      </c>
      <c r="AC5">
        <f t="shared" si="2"/>
        <v>16530.742518066923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-10214.65665296191</v>
      </c>
      <c r="AI5">
        <f t="shared" si="6"/>
        <v>-10226.433927443337</v>
      </c>
      <c r="AJ5">
        <f t="shared" si="7"/>
        <v>-3631.1563764466409</v>
      </c>
      <c r="AK5">
        <f>G5*SUM(AB5, AE5:AF5)</f>
        <v>902.9710299134199</v>
      </c>
      <c r="AL5">
        <f t="shared" si="8"/>
        <v>-12954.619273976557</v>
      </c>
      <c r="AN5">
        <f t="shared" si="9"/>
        <v>0</v>
      </c>
      <c r="AO5">
        <f t="shared" si="9"/>
        <v>0</v>
      </c>
      <c r="AP5">
        <f t="shared" si="9"/>
        <v>-9.3887711108306373</v>
      </c>
      <c r="AQ5">
        <f t="shared" si="9"/>
        <v>-8143.061745027032</v>
      </c>
      <c r="AR5">
        <f t="shared" si="9"/>
        <v>-8152.4505161378638</v>
      </c>
      <c r="AS5">
        <f t="shared" si="9"/>
        <v>-2894.7356317336103</v>
      </c>
      <c r="AT5">
        <f t="shared" si="9"/>
        <v>719.84297665291763</v>
      </c>
      <c r="AU5">
        <f t="shared" si="9"/>
        <v>-10327.343171218556</v>
      </c>
      <c r="AW5">
        <v>2</v>
      </c>
      <c r="AX5">
        <f>IF(Z5&gt;0, (R5*SUMPRODUCT(K5:$K$98, X5:$X$98)-K5*$AZ$3)/Z5, 0)</f>
        <v>17545.169877947683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500000</v>
      </c>
      <c r="S6">
        <f t="shared" si="1"/>
        <v>20525.025990171594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16530.742518066923</v>
      </c>
      <c r="AC6">
        <f t="shared" si="2"/>
        <v>18671.151868081564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-11541.379442290825</v>
      </c>
      <c r="AI6">
        <f t="shared" si="6"/>
        <v>-11552.750409541379</v>
      </c>
      <c r="AJ6">
        <f t="shared" si="7"/>
        <v>-2140.4093500146409</v>
      </c>
      <c r="AK6">
        <f>G6*SUM(AB6, AE6:AF6)</f>
        <v>1157.1519762646847</v>
      </c>
      <c r="AL6">
        <f t="shared" si="8"/>
        <v>-12536.007783291336</v>
      </c>
      <c r="AN6">
        <f t="shared" si="9"/>
        <v>0</v>
      </c>
      <c r="AO6">
        <f t="shared" si="9"/>
        <v>0</v>
      </c>
      <c r="AP6">
        <f t="shared" si="9"/>
        <v>-8.0936298874778068</v>
      </c>
      <c r="AQ6">
        <f t="shared" si="9"/>
        <v>-8214.925919542371</v>
      </c>
      <c r="AR6">
        <f t="shared" si="9"/>
        <v>-8223.0195494298478</v>
      </c>
      <c r="AS6">
        <f t="shared" si="9"/>
        <v>-1523.5010975755631</v>
      </c>
      <c r="AT6">
        <f t="shared" si="9"/>
        <v>823.63792042345551</v>
      </c>
      <c r="AU6">
        <f t="shared" si="9"/>
        <v>-8922.8827265819564</v>
      </c>
      <c r="AW6">
        <v>3</v>
      </c>
      <c r="AX6">
        <f>IF(Z6&gt;0, (R6*SUMPRODUCT(K6:$K$98, X6:$X$98)-K6*$AZ$3)/Z6, 0)</f>
        <v>20525.025990171594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500000</v>
      </c>
      <c r="S7">
        <f t="shared" si="1"/>
        <v>22445.923009924059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18671.151868081564</v>
      </c>
      <c r="AC7">
        <f t="shared" si="2"/>
        <v>19637.896569112112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-12841.22694830945</v>
      </c>
      <c r="AI7">
        <f t="shared" si="6"/>
        <v>-12852.163175213791</v>
      </c>
      <c r="AJ7">
        <f t="shared" si="7"/>
        <v>-966.74470103054773</v>
      </c>
      <c r="AK7">
        <f>G7*SUM(AB7, AE7:AF7)</f>
        <v>1306.9806307657095</v>
      </c>
      <c r="AL7">
        <f t="shared" si="8"/>
        <v>-12511.92724547863</v>
      </c>
      <c r="AN7">
        <f t="shared" si="9"/>
        <v>0</v>
      </c>
      <c r="AO7">
        <f t="shared" si="9"/>
        <v>0</v>
      </c>
      <c r="AP7">
        <f t="shared" si="9"/>
        <v>-6.9501699072460985</v>
      </c>
      <c r="AQ7">
        <f t="shared" si="9"/>
        <v>-8160.8318745499564</v>
      </c>
      <c r="AR7">
        <f t="shared" si="9"/>
        <v>-8167.7820444572026</v>
      </c>
      <c r="AS7">
        <f t="shared" si="9"/>
        <v>-614.38373470698673</v>
      </c>
      <c r="AT7">
        <f t="shared" si="9"/>
        <v>830.6098189765579</v>
      </c>
      <c r="AU7">
        <f t="shared" si="9"/>
        <v>-7951.5559601876312</v>
      </c>
      <c r="AW7">
        <v>4</v>
      </c>
      <c r="AX7">
        <f>IF(Z7&gt;0, (R7*SUMPRODUCT(K7:$K$98, X7:$X$98)-K7*$AZ$3)/Z7, 0)</f>
        <v>22445.923009924059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500000</v>
      </c>
      <c r="S8">
        <f t="shared" si="1"/>
        <v>23482.704417064982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19637.896569112112</v>
      </c>
      <c r="AC8">
        <f t="shared" si="2"/>
        <v>19674.984891502259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-14149.564211958255</v>
      </c>
      <c r="AI8">
        <f t="shared" si="6"/>
        <v>-14160.037337488255</v>
      </c>
      <c r="AJ8">
        <f t="shared" si="7"/>
        <v>-37.088322390147368</v>
      </c>
      <c r="AK8">
        <f t="shared" ref="AK8:AK69" si="22">G8*SUM(AB8:AB8, AE8:AF8)</f>
        <v>1374.652759837848</v>
      </c>
      <c r="AL8">
        <f t="shared" si="8"/>
        <v>-12822.472900040553</v>
      </c>
      <c r="AN8">
        <f t="shared" si="9"/>
        <v>0</v>
      </c>
      <c r="AO8">
        <f t="shared" si="9"/>
        <v>0</v>
      </c>
      <c r="AP8">
        <f t="shared" si="9"/>
        <v>-5.9427326890333925</v>
      </c>
      <c r="AQ8">
        <f t="shared" si="9"/>
        <v>-8028.8427305798932</v>
      </c>
      <c r="AR8">
        <f t="shared" si="9"/>
        <v>-8034.7854632689268</v>
      </c>
      <c r="AS8">
        <f t="shared" si="9"/>
        <v>-21.044910157719048</v>
      </c>
      <c r="AT8">
        <f t="shared" si="9"/>
        <v>780.01489321968484</v>
      </c>
      <c r="AU8">
        <f t="shared" si="9"/>
        <v>-7275.8154802069603</v>
      </c>
      <c r="AW8">
        <v>5</v>
      </c>
      <c r="AX8">
        <f>IF(Z8&gt;0, (R8*SUMPRODUCT(K8:$K$98, X8:$X$98)-K8*$AZ$3)/Z8, 0)</f>
        <v>23482.704417064982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500000</v>
      </c>
      <c r="S9">
        <f t="shared" si="1"/>
        <v>23759.155963476394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19674.984891502259</v>
      </c>
      <c r="AC9">
        <f t="shared" si="2"/>
        <v>18965.713765333174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-15611.454566776985</v>
      </c>
      <c r="AI9">
        <f t="shared" si="6"/>
        <v>-15621.432674687514</v>
      </c>
      <c r="AJ9">
        <f t="shared" si="7"/>
        <v>709.27112616908562</v>
      </c>
      <c r="AK9">
        <f t="shared" si="22"/>
        <v>1377.2489424051582</v>
      </c>
      <c r="AL9">
        <f t="shared" si="8"/>
        <v>-13534.91260611327</v>
      </c>
      <c r="AN9">
        <f t="shared" si="9"/>
        <v>0</v>
      </c>
      <c r="AO9">
        <f t="shared" si="9"/>
        <v>0</v>
      </c>
      <c r="AP9">
        <f t="shared" si="9"/>
        <v>-5.0552199979397843</v>
      </c>
      <c r="AQ9">
        <f t="shared" si="9"/>
        <v>-7909.2487303750286</v>
      </c>
      <c r="AR9">
        <f t="shared" si="9"/>
        <v>-7914.3039503729678</v>
      </c>
      <c r="AS9">
        <f t="shared" si="9"/>
        <v>359.33882586974482</v>
      </c>
      <c r="AT9">
        <f t="shared" si="9"/>
        <v>697.75717583100459</v>
      </c>
      <c r="AU9">
        <f t="shared" si="9"/>
        <v>-6857.2079486722187</v>
      </c>
      <c r="AW9">
        <v>6</v>
      </c>
      <c r="AX9">
        <f>IF(Z9&gt;0, (R9*SUMPRODUCT(K9:$K$98, X9:$X$98)-K9*$AZ$3)/Z9, 0)</f>
        <v>23759.155963476394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500000</v>
      </c>
      <c r="S10">
        <f t="shared" si="1"/>
        <v>23259.390396698716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18965.713765333174</v>
      </c>
      <c r="AC10">
        <f t="shared" si="2"/>
        <v>17591.796824610654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-16967.598483653223</v>
      </c>
      <c r="AI10">
        <f t="shared" si="6"/>
        <v>-16977.052620522554</v>
      </c>
      <c r="AJ10">
        <f t="shared" si="7"/>
        <v>1373.9169407225199</v>
      </c>
      <c r="AK10">
        <f t="shared" si="22"/>
        <v>1327.5999635733224</v>
      </c>
      <c r="AL10">
        <f t="shared" si="8"/>
        <v>-14275.535716226712</v>
      </c>
      <c r="AN10">
        <f t="shared" si="9"/>
        <v>0</v>
      </c>
      <c r="AO10">
        <f t="shared" si="9"/>
        <v>0</v>
      </c>
      <c r="AP10">
        <f t="shared" si="9"/>
        <v>-4.2765713945302588</v>
      </c>
      <c r="AQ10">
        <f t="shared" si="9"/>
        <v>-7675.2798602319999</v>
      </c>
      <c r="AR10">
        <f t="shared" si="9"/>
        <v>-7679.55643162653</v>
      </c>
      <c r="AS10">
        <f t="shared" si="9"/>
        <v>621.49025007389719</v>
      </c>
      <c r="AT10">
        <f t="shared" si="9"/>
        <v>600.53880180368083</v>
      </c>
      <c r="AU10">
        <f t="shared" si="9"/>
        <v>-6457.5273797489517</v>
      </c>
      <c r="AW10">
        <v>7</v>
      </c>
      <c r="AX10">
        <f>IF(Z10&gt;0, (R10*SUMPRODUCT(K10:$K$98, X10:$X$98)-K10*$AZ$3)/Z10, 0)</f>
        <v>23259.390396698716</v>
      </c>
    </row>
    <row r="11" spans="1:52" x14ac:dyDescent="0.25">
      <c r="A11" t="s">
        <v>33</v>
      </c>
      <c r="C11" s="12">
        <f>AU71</f>
        <v>6511.5238046079739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500000</v>
      </c>
      <c r="S11">
        <f t="shared" si="1"/>
        <v>22102.531418390761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17591.796824610654</v>
      </c>
      <c r="AC11">
        <f t="shared" si="2"/>
        <v>15751.634633711255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-18052.811247892732</v>
      </c>
      <c r="AI11">
        <f t="shared" si="6"/>
        <v>-18061.719523112173</v>
      </c>
      <c r="AJ11">
        <f t="shared" si="7"/>
        <v>1840.1621908993984</v>
      </c>
      <c r="AK11">
        <f t="shared" si="22"/>
        <v>1231.4257777227458</v>
      </c>
      <c r="AL11">
        <f t="shared" si="8"/>
        <v>-14990.131554490028</v>
      </c>
      <c r="AN11">
        <f t="shared" si="9"/>
        <v>0</v>
      </c>
      <c r="AO11">
        <f t="shared" si="9"/>
        <v>0</v>
      </c>
      <c r="AP11">
        <f t="shared" si="9"/>
        <v>-3.5979029513568959</v>
      </c>
      <c r="AQ11">
        <f t="shared" si="9"/>
        <v>-7291.227680901181</v>
      </c>
      <c r="AR11">
        <f t="shared" si="9"/>
        <v>-7294.8255838525374</v>
      </c>
      <c r="AS11">
        <f t="shared" si="9"/>
        <v>743.21064566603729</v>
      </c>
      <c r="AT11">
        <f t="shared" si="9"/>
        <v>497.3522181236678</v>
      </c>
      <c r="AU11">
        <f t="shared" si="9"/>
        <v>-6054.2627200628322</v>
      </c>
      <c r="AW11">
        <v>8</v>
      </c>
      <c r="AX11">
        <f>IF(Z11&gt;0, (R11*SUMPRODUCT(K11:$K$98, X11:$X$98)-K11*$AZ$3)/Z11, 0)</f>
        <v>22102.531418390761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12.5</v>
      </c>
      <c r="R12">
        <f t="shared" si="0"/>
        <v>500000</v>
      </c>
      <c r="S12">
        <f t="shared" si="1"/>
        <v>20482.440840216761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15751.634633711255</v>
      </c>
      <c r="AC12">
        <f t="shared" si="2"/>
        <v>13670.33344328565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-19059.095552035433</v>
      </c>
      <c r="AI12">
        <f t="shared" si="6"/>
        <v>-19067.438267113881</v>
      </c>
      <c r="AJ12">
        <f t="shared" si="7"/>
        <v>2081.3011904256055</v>
      </c>
      <c r="AK12">
        <f t="shared" si="22"/>
        <v>1102.614424359788</v>
      </c>
      <c r="AL12">
        <f t="shared" si="8"/>
        <v>-15883.522652328487</v>
      </c>
      <c r="AN12">
        <f t="shared" si="9"/>
        <v>0</v>
      </c>
      <c r="AO12">
        <f t="shared" si="9"/>
        <v>0</v>
      </c>
      <c r="AP12">
        <f t="shared" si="9"/>
        <v>-3.0084666928528963</v>
      </c>
      <c r="AQ12">
        <f t="shared" si="9"/>
        <v>-6872.9009231458103</v>
      </c>
      <c r="AR12">
        <f t="shared" si="9"/>
        <v>-6875.9093898386636</v>
      </c>
      <c r="AS12">
        <f t="shared" si="9"/>
        <v>750.53807427356901</v>
      </c>
      <c r="AT12">
        <f t="shared" si="9"/>
        <v>397.61381511343319</v>
      </c>
      <c r="AU12">
        <f t="shared" si="9"/>
        <v>-5727.7575004516621</v>
      </c>
      <c r="AW12">
        <v>9</v>
      </c>
      <c r="AX12">
        <f>IF(Z12&gt;0, (R12*SUMPRODUCT(K12:$K$98, X12:$X$98)-K12*$AZ$3)/Z12, 0)</f>
        <v>20482.440840216761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12.5</v>
      </c>
      <c r="R13">
        <f t="shared" si="0"/>
        <v>500000</v>
      </c>
      <c r="S13">
        <f t="shared" si="1"/>
        <v>18437.712724318888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13670.33344328565</v>
      </c>
      <c r="AC13">
        <f t="shared" si="2"/>
        <v>11449.152600921567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-19889.605057271518</v>
      </c>
      <c r="AI13">
        <f t="shared" si="6"/>
        <v>-19897.36710507275</v>
      </c>
      <c r="AJ13">
        <f t="shared" si="7"/>
        <v>2221.1808423640832</v>
      </c>
      <c r="AK13">
        <f t="shared" si="22"/>
        <v>956.92334102999564</v>
      </c>
      <c r="AL13">
        <f t="shared" si="8"/>
        <v>-16719.26292167867</v>
      </c>
      <c r="AN13">
        <f t="shared" si="9"/>
        <v>0</v>
      </c>
      <c r="AO13">
        <f t="shared" si="9"/>
        <v>0</v>
      </c>
      <c r="AP13">
        <f t="shared" si="9"/>
        <v>-2.4991716531338892</v>
      </c>
      <c r="AQ13">
        <f t="shared" si="9"/>
        <v>-6403.9205148003866</v>
      </c>
      <c r="AR13">
        <f t="shared" si="9"/>
        <v>-6406.4196864535215</v>
      </c>
      <c r="AS13">
        <f t="shared" si="9"/>
        <v>715.16078486921253</v>
      </c>
      <c r="AT13">
        <f t="shared" si="9"/>
        <v>308.10370528061009</v>
      </c>
      <c r="AU13">
        <f t="shared" si="9"/>
        <v>-5383.1551963036982</v>
      </c>
      <c r="AW13">
        <v>10</v>
      </c>
      <c r="AX13">
        <f>IF(Z13&gt;0, (R13*SUMPRODUCT(K13:$K$98, X13:$X$98)-K13*$AZ$3)/Z13, 0)</f>
        <v>18437.712724318888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500000</v>
      </c>
      <c r="S14">
        <f t="shared" si="1"/>
        <v>16038.869304942673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11449.152600921567</v>
      </c>
      <c r="AC14">
        <f t="shared" si="2"/>
        <v>9198.553586819151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-20618.924010161703</v>
      </c>
      <c r="AI14">
        <f t="shared" si="6"/>
        <v>-20626.092964384668</v>
      </c>
      <c r="AJ14">
        <f t="shared" si="7"/>
        <v>2250.5990141024158</v>
      </c>
      <c r="AK14">
        <f t="shared" si="22"/>
        <v>801.4406820645097</v>
      </c>
      <c r="AL14">
        <f t="shared" si="8"/>
        <v>-17574.053268217744</v>
      </c>
      <c r="AN14">
        <f t="shared" si="9"/>
        <v>0</v>
      </c>
      <c r="AO14">
        <f t="shared" si="9"/>
        <v>0</v>
      </c>
      <c r="AP14">
        <f t="shared" si="9"/>
        <v>-2.0609030304806395</v>
      </c>
      <c r="AQ14">
        <f t="shared" si="9"/>
        <v>-5927.4479451512289</v>
      </c>
      <c r="AR14">
        <f t="shared" si="9"/>
        <v>-5929.5088481817102</v>
      </c>
      <c r="AS14">
        <f t="shared" si="9"/>
        <v>646.99343646284319</v>
      </c>
      <c r="AT14">
        <f t="shared" si="9"/>
        <v>230.39504494621889</v>
      </c>
      <c r="AU14">
        <f t="shared" si="9"/>
        <v>-5052.1203667726486</v>
      </c>
      <c r="AW14">
        <v>11</v>
      </c>
      <c r="AX14">
        <f>IF(Z14&gt;0, (R14*SUMPRODUCT(K14:$K$98, X14:$X$98)-K14*$AZ$3)/Z14, 0)</f>
        <v>16038.869304942673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500000</v>
      </c>
      <c r="S15">
        <f t="shared" si="1"/>
        <v>13289.31049269733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9198.553586819151</v>
      </c>
      <c r="AC15">
        <f t="shared" si="2"/>
        <v>6979.4284101482481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-21295.006593970018</v>
      </c>
      <c r="AI15">
        <f t="shared" si="6"/>
        <v>-21301.571483485903</v>
      </c>
      <c r="AJ15">
        <f t="shared" si="7"/>
        <v>2219.1251766709029</v>
      </c>
      <c r="AK15">
        <f t="shared" si="22"/>
        <v>643.89875107734065</v>
      </c>
      <c r="AL15">
        <f t="shared" si="8"/>
        <v>-18438.547555737659</v>
      </c>
      <c r="AN15">
        <f t="shared" si="9"/>
        <v>0</v>
      </c>
      <c r="AO15">
        <f t="shared" si="9"/>
        <v>0</v>
      </c>
      <c r="AP15">
        <f t="shared" si="9"/>
        <v>-1.6850436266660673</v>
      </c>
      <c r="AQ15">
        <f t="shared" si="9"/>
        <v>-5465.8977967799265</v>
      </c>
      <c r="AR15">
        <f t="shared" si="9"/>
        <v>-5467.5828404065924</v>
      </c>
      <c r="AS15">
        <f t="shared" si="9"/>
        <v>569.59416097945689</v>
      </c>
      <c r="AT15">
        <f t="shared" si="9"/>
        <v>165.27277178019634</v>
      </c>
      <c r="AU15">
        <f t="shared" si="9"/>
        <v>-4732.7159076469397</v>
      </c>
      <c r="AW15">
        <v>12</v>
      </c>
      <c r="AX15">
        <f>IF(Z15&gt;0, (R15*SUMPRODUCT(K15:$K$98, X15:$X$98)-K15*$AZ$3)/Z15, 0)</f>
        <v>13289.31049269733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500000</v>
      </c>
      <c r="S16">
        <f t="shared" si="1"/>
        <v>10124.333698909935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6979.4284101482481</v>
      </c>
      <c r="AC16">
        <f t="shared" si="2"/>
        <v>4824.5330852257575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-21705.397833793446</v>
      </c>
      <c r="AI16">
        <f t="shared" si="6"/>
        <v>-21711.354439468327</v>
      </c>
      <c r="AJ16">
        <f t="shared" si="7"/>
        <v>2154.8953249224905</v>
      </c>
      <c r="AK16">
        <f t="shared" si="22"/>
        <v>488.55998871037741</v>
      </c>
      <c r="AL16">
        <f t="shared" si="8"/>
        <v>-19067.899125835458</v>
      </c>
      <c r="AN16">
        <f t="shared" si="9"/>
        <v>0</v>
      </c>
      <c r="AO16">
        <f t="shared" si="9"/>
        <v>0</v>
      </c>
      <c r="AP16">
        <f t="shared" si="9"/>
        <v>-1.3651002814636313</v>
      </c>
      <c r="AQ16">
        <f t="shared" si="9"/>
        <v>-4974.3169700049812</v>
      </c>
      <c r="AR16">
        <f t="shared" si="9"/>
        <v>-4975.6820702864443</v>
      </c>
      <c r="AS16">
        <f t="shared" si="9"/>
        <v>493.84639090362907</v>
      </c>
      <c r="AT16">
        <f t="shared" si="9"/>
        <v>111.96533974253066</v>
      </c>
      <c r="AU16">
        <f t="shared" si="9"/>
        <v>-4369.8703396402843</v>
      </c>
      <c r="AW16">
        <v>13</v>
      </c>
      <c r="AX16">
        <f>IF(Z16&gt;0, (R16*SUMPRODUCT(K16:$K$98, X16:$X$98)-K16*$AZ$3)/Z16, 0)</f>
        <v>10124.333698909935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500000</v>
      </c>
      <c r="S17">
        <f t="shared" si="1"/>
        <v>6555.2573349929062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4824.5330852257575</v>
      </c>
      <c r="AC17">
        <f t="shared" si="2"/>
        <v>2806.4683222363456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-21819.178108944616</v>
      </c>
      <c r="AI17">
        <f t="shared" si="6"/>
        <v>-21824.529669110027</v>
      </c>
      <c r="AJ17">
        <f t="shared" si="7"/>
        <v>2018.064762989412</v>
      </c>
      <c r="AK17">
        <f t="shared" si="22"/>
        <v>337.71731596580304</v>
      </c>
      <c r="AL17">
        <f t="shared" si="8"/>
        <v>-19468.747590154813</v>
      </c>
      <c r="AN17">
        <f t="shared" si="9"/>
        <v>0</v>
      </c>
      <c r="AO17">
        <f t="shared" si="9"/>
        <v>0</v>
      </c>
      <c r="AP17">
        <f t="shared" si="9"/>
        <v>-1.0950352382487569</v>
      </c>
      <c r="AQ17">
        <f t="shared" si="9"/>
        <v>-4464.6361360852652</v>
      </c>
      <c r="AR17">
        <f t="shared" si="9"/>
        <v>-4465.731171323514</v>
      </c>
      <c r="AS17">
        <f t="shared" si="9"/>
        <v>412.93603364965065</v>
      </c>
      <c r="AT17">
        <f t="shared" si="9"/>
        <v>69.103653910068402</v>
      </c>
      <c r="AU17">
        <f t="shared" si="9"/>
        <v>-3983.6914837637955</v>
      </c>
      <c r="AW17">
        <v>14</v>
      </c>
      <c r="AX17">
        <f>IF(Z17&gt;0, (R17*SUMPRODUCT(K17:$K$98, X17:$X$98)-K17*$AZ$3)/Z17, 0)</f>
        <v>6555.2573349929062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12.5</v>
      </c>
      <c r="R18">
        <f t="shared" si="0"/>
        <v>500000</v>
      </c>
      <c r="S18">
        <f t="shared" si="1"/>
        <v>2580.1905227941747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2806.4683222363456</v>
      </c>
      <c r="AC18">
        <f t="shared" si="2"/>
        <v>981.34308527212136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-21753.057294714697</v>
      </c>
      <c r="AI18">
        <f t="shared" si="6"/>
        <v>-21757.811512846085</v>
      </c>
      <c r="AJ18">
        <f t="shared" si="7"/>
        <v>1825.1252369642243</v>
      </c>
      <c r="AK18">
        <f t="shared" si="22"/>
        <v>196.45278255654421</v>
      </c>
      <c r="AL18">
        <f t="shared" si="8"/>
        <v>-19736.233493325315</v>
      </c>
      <c r="AN18">
        <f t="shared" si="9"/>
        <v>0</v>
      </c>
      <c r="AO18">
        <f t="shared" si="9"/>
        <v>0</v>
      </c>
      <c r="AP18">
        <f t="shared" si="9"/>
        <v>-0.86857787783891161</v>
      </c>
      <c r="AQ18">
        <f t="shared" si="9"/>
        <v>-3974.2022388102928</v>
      </c>
      <c r="AR18">
        <f t="shared" si="9"/>
        <v>-3975.0708166881318</v>
      </c>
      <c r="AS18">
        <f t="shared" si="9"/>
        <v>333.44355713229959</v>
      </c>
      <c r="AT18">
        <f t="shared" si="9"/>
        <v>35.891188888029333</v>
      </c>
      <c r="AU18">
        <f t="shared" si="9"/>
        <v>-3605.7360706678028</v>
      </c>
      <c r="AW18">
        <v>15</v>
      </c>
      <c r="AX18">
        <f>IF(Z18&gt;0, (R18*SUMPRODUCT(K18:$K$98, X18:$X$98)-K18*$AZ$3)/Z18, 0)</f>
        <v>2580.1905227941747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12.5</v>
      </c>
      <c r="R19">
        <f t="shared" si="0"/>
        <v>500000</v>
      </c>
      <c r="S19">
        <f t="shared" si="1"/>
        <v>-1907.0702482341701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981.34308527212136</v>
      </c>
      <c r="AC19">
        <f t="shared" si="2"/>
        <v>-636.15299360866265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-21479.00431678566</v>
      </c>
      <c r="AI19">
        <f t="shared" si="6"/>
        <v>-21483.174017627814</v>
      </c>
      <c r="AJ19">
        <f t="shared" si="7"/>
        <v>1617.4960788807839</v>
      </c>
      <c r="AK19">
        <f t="shared" si="22"/>
        <v>68.694015969048507</v>
      </c>
      <c r="AL19">
        <f t="shared" si="8"/>
        <v>-19796.983922777981</v>
      </c>
      <c r="AN19">
        <f t="shared" si="9"/>
        <v>0</v>
      </c>
      <c r="AO19">
        <f t="shared" si="9"/>
        <v>0</v>
      </c>
      <c r="AP19">
        <f t="shared" si="9"/>
        <v>-0.68016853076041439</v>
      </c>
      <c r="AQ19">
        <f t="shared" si="9"/>
        <v>-3503.6908788878013</v>
      </c>
      <c r="AR19">
        <f t="shared" si="9"/>
        <v>-3504.3710474185618</v>
      </c>
      <c r="AS19">
        <f t="shared" si="9"/>
        <v>263.84864841162641</v>
      </c>
      <c r="AT19">
        <f t="shared" si="9"/>
        <v>11.205482043543183</v>
      </c>
      <c r="AU19">
        <f t="shared" si="9"/>
        <v>-3229.316916963392</v>
      </c>
      <c r="AW19">
        <v>16</v>
      </c>
      <c r="AX19">
        <f>IF(Z19&gt;0, (R19*SUMPRODUCT(K19:$K$98, X19:$X$98)-K19*$AZ$3)/Z19, 0)</f>
        <v>-1907.0702482341701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500000</v>
      </c>
      <c r="S20">
        <f t="shared" si="1"/>
        <v>-7062.3301301017382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-636.15299360866265</v>
      </c>
      <c r="AC20">
        <f t="shared" si="2"/>
        <v>-2035.6419439879935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-21000.443105815568</v>
      </c>
      <c r="AI20">
        <f t="shared" si="6"/>
        <v>-21004.046098571656</v>
      </c>
      <c r="AJ20">
        <f t="shared" si="7"/>
        <v>1399.4889503793308</v>
      </c>
      <c r="AK20">
        <f t="shared" si="22"/>
        <v>-44.530709552606389</v>
      </c>
      <c r="AL20">
        <f t="shared" si="8"/>
        <v>-19649.087857744933</v>
      </c>
      <c r="AN20">
        <f t="shared" si="9"/>
        <v>0</v>
      </c>
      <c r="AO20">
        <f t="shared" si="9"/>
        <v>0</v>
      </c>
      <c r="AP20">
        <f t="shared" si="9"/>
        <v>-0.52475550534043891</v>
      </c>
      <c r="AQ20">
        <f t="shared" si="9"/>
        <v>-3058.595695411379</v>
      </c>
      <c r="AR20">
        <f t="shared" si="9"/>
        <v>-3059.1204509167196</v>
      </c>
      <c r="AS20">
        <f t="shared" si="9"/>
        <v>203.82764581860829</v>
      </c>
      <c r="AT20">
        <f t="shared" si="9"/>
        <v>-6.4856458439916702</v>
      </c>
      <c r="AU20">
        <f t="shared" si="9"/>
        <v>-2861.7784509421031</v>
      </c>
      <c r="AW20">
        <v>17</v>
      </c>
      <c r="AX20">
        <f>IF(Z20&gt;0, (R20*SUMPRODUCT(K20:$K$98, X20:$X$98)-K20*$AZ$3)/Z20, 0)</f>
        <v>-7062.3301301017382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12.5</v>
      </c>
      <c r="R21">
        <f t="shared" si="0"/>
        <v>500000</v>
      </c>
      <c r="S21">
        <f t="shared" si="1"/>
        <v>-13137.678123234053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-2035.6419439879935</v>
      </c>
      <c r="AC21">
        <f t="shared" si="2"/>
        <v>-3215.4859175167967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-20302.021368483463</v>
      </c>
      <c r="AI21">
        <f t="shared" si="6"/>
        <v>-20305.080780777778</v>
      </c>
      <c r="AJ21">
        <f t="shared" si="7"/>
        <v>1179.8439735288032</v>
      </c>
      <c r="AK21">
        <f t="shared" si="22"/>
        <v>-142.49493607915957</v>
      </c>
      <c r="AL21">
        <f t="shared" si="8"/>
        <v>-19267.731743328131</v>
      </c>
      <c r="AN21">
        <f t="shared" si="9"/>
        <v>0</v>
      </c>
      <c r="AO21">
        <f t="shared" si="9"/>
        <v>0</v>
      </c>
      <c r="AP21">
        <f t="shared" si="9"/>
        <v>-0.39784472075213867</v>
      </c>
      <c r="AQ21">
        <f t="shared" si="9"/>
        <v>-2640.066537308539</v>
      </c>
      <c r="AR21">
        <f t="shared" si="9"/>
        <v>-2640.4643820292913</v>
      </c>
      <c r="AS21">
        <f t="shared" si="9"/>
        <v>153.42642671995236</v>
      </c>
      <c r="AT21">
        <f t="shared" si="9"/>
        <v>-18.529983081512725</v>
      </c>
      <c r="AU21">
        <f t="shared" si="9"/>
        <v>-2505.5679383908509</v>
      </c>
      <c r="AW21">
        <v>18</v>
      </c>
      <c r="AX21">
        <f>IF(Z21&gt;0, (R21*SUMPRODUCT(K21:$K$98, X21:$X$98)-K21*$AZ$3)/Z21, 0)</f>
        <v>-13137.678123234053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500000</v>
      </c>
      <c r="S22">
        <f t="shared" si="1"/>
        <v>-20520.457449154077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-3215.4859175167967</v>
      </c>
      <c r="AC22">
        <f t="shared" si="2"/>
        <v>-4178.09556028732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-19349.548961744851</v>
      </c>
      <c r="AI22">
        <f t="shared" si="6"/>
        <v>-19352.094041192177</v>
      </c>
      <c r="AJ22">
        <f t="shared" si="7"/>
        <v>962.60964277052335</v>
      </c>
      <c r="AK22">
        <f t="shared" si="22"/>
        <v>-225.08401422617578</v>
      </c>
      <c r="AL22">
        <f t="shared" si="8"/>
        <v>-18614.56841264783</v>
      </c>
      <c r="AN22">
        <f t="shared" si="9"/>
        <v>0</v>
      </c>
      <c r="AO22">
        <f t="shared" si="9"/>
        <v>0</v>
      </c>
      <c r="AP22">
        <f t="shared" si="9"/>
        <v>-0.29550097155907146</v>
      </c>
      <c r="AQ22">
        <f t="shared" si="9"/>
        <v>-2246.613764230618</v>
      </c>
      <c r="AR22">
        <f t="shared" si="9"/>
        <v>-2246.9092652021768</v>
      </c>
      <c r="AS22">
        <f t="shared" si="9"/>
        <v>111.76550302567681</v>
      </c>
      <c r="AT22">
        <f t="shared" si="9"/>
        <v>-26.133779421347668</v>
      </c>
      <c r="AU22">
        <f t="shared" si="9"/>
        <v>-2161.2775415978476</v>
      </c>
      <c r="AW22">
        <v>19</v>
      </c>
      <c r="AX22">
        <f>IF(Z22&gt;0, (R22*SUMPRODUCT(K22:$K$98, X22:$X$98)-K22*$AZ$3)/Z22, 0)</f>
        <v>-20520.457449154077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500000</v>
      </c>
      <c r="S23">
        <f t="shared" si="1"/>
        <v>-29825.382254549226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-4178.09556028732</v>
      </c>
      <c r="AC23">
        <f t="shared" si="2"/>
        <v>-4926.9799543947138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-18188.049581663556</v>
      </c>
      <c r="AI23">
        <f t="shared" si="6"/>
        <v>-18190.11450907687</v>
      </c>
      <c r="AJ23">
        <f t="shared" si="7"/>
        <v>748.88439410739375</v>
      </c>
      <c r="AK23">
        <f t="shared" si="22"/>
        <v>-292.46668922011241</v>
      </c>
      <c r="AL23">
        <f t="shared" si="8"/>
        <v>-17733.696804189589</v>
      </c>
      <c r="AN23">
        <f t="shared" si="9"/>
        <v>0</v>
      </c>
      <c r="AO23">
        <f t="shared" si="9"/>
        <v>0</v>
      </c>
      <c r="AP23">
        <f t="shared" si="9"/>
        <v>-0.21406434506450925</v>
      </c>
      <c r="AQ23">
        <f t="shared" si="9"/>
        <v>-1885.4962632582274</v>
      </c>
      <c r="AR23">
        <f t="shared" si="9"/>
        <v>-1885.7103276032922</v>
      </c>
      <c r="AS23">
        <f t="shared" si="9"/>
        <v>77.634422556524797</v>
      </c>
      <c r="AT23">
        <f t="shared" si="9"/>
        <v>-30.319075565308076</v>
      </c>
      <c r="AU23">
        <f t="shared" si="9"/>
        <v>-1838.3949806120754</v>
      </c>
      <c r="AW23">
        <v>20</v>
      </c>
      <c r="AX23">
        <f>IF(Z23&gt;0, (R23*SUMPRODUCT(K23:$K$98, X23:$X$98)-K23*$AZ$3)/Z23, 0)</f>
        <v>-29825.382254549226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12.5</v>
      </c>
      <c r="R24">
        <f t="shared" si="0"/>
        <v>500000</v>
      </c>
      <c r="S24">
        <f t="shared" si="1"/>
        <v>-42079.895919921219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-4926.9799543947138</v>
      </c>
      <c r="AC24">
        <f t="shared" si="2"/>
        <v>-5475.2178514714897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-16713.718321064822</v>
      </c>
      <c r="AI24">
        <f t="shared" si="6"/>
        <v>-16715.344756245973</v>
      </c>
      <c r="AJ24">
        <f t="shared" si="7"/>
        <v>548.23789707677588</v>
      </c>
      <c r="AK24">
        <f t="shared" si="22"/>
        <v>-344.88859680762999</v>
      </c>
      <c r="AL24">
        <f t="shared" si="8"/>
        <v>-16511.995455976827</v>
      </c>
      <c r="AN24">
        <f t="shared" si="9"/>
        <v>0</v>
      </c>
      <c r="AO24">
        <f t="shared" si="9"/>
        <v>0</v>
      </c>
      <c r="AP24">
        <f t="shared" si="9"/>
        <v>-0.15054220878883798</v>
      </c>
      <c r="AQ24">
        <f t="shared" si="9"/>
        <v>-1547.0152775130564</v>
      </c>
      <c r="AR24">
        <f t="shared" si="9"/>
        <v>-1547.1658197218453</v>
      </c>
      <c r="AS24">
        <f t="shared" si="9"/>
        <v>50.74468686123992</v>
      </c>
      <c r="AT24">
        <f t="shared" si="9"/>
        <v>-31.922754593093579</v>
      </c>
      <c r="AU24">
        <f t="shared" si="9"/>
        <v>-1528.3438874536989</v>
      </c>
      <c r="AW24">
        <v>21</v>
      </c>
      <c r="AX24">
        <f>IF(Z24&gt;0, (R24*SUMPRODUCT(K24:$K$98, X24:$X$98)-K24*$AZ$3)/Z24, 0)</f>
        <v>-42079.895919921219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500000</v>
      </c>
      <c r="S25">
        <f t="shared" si="1"/>
        <v>-58904.372206685017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-5475.2178514714897</v>
      </c>
      <c r="AC25">
        <f t="shared" si="2"/>
        <v>-5828.2524448939648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-14934.678335591854</v>
      </c>
      <c r="AI25">
        <f t="shared" si="6"/>
        <v>-14935.915139462806</v>
      </c>
      <c r="AJ25">
        <f t="shared" si="7"/>
        <v>353.03459342247515</v>
      </c>
      <c r="AK25">
        <f t="shared" si="22"/>
        <v>-383.26524960300429</v>
      </c>
      <c r="AL25">
        <f t="shared" si="8"/>
        <v>-14966.145795643335</v>
      </c>
      <c r="AN25">
        <f t="shared" si="9"/>
        <v>0</v>
      </c>
      <c r="AO25">
        <f t="shared" si="9"/>
        <v>0</v>
      </c>
      <c r="AP25">
        <f t="shared" si="9"/>
        <v>-0.10221257680227791</v>
      </c>
      <c r="AQ25">
        <f t="shared" si="9"/>
        <v>-1234.2393100856552</v>
      </c>
      <c r="AR25">
        <f t="shared" si="9"/>
        <v>-1234.3415226624575</v>
      </c>
      <c r="AS25">
        <f t="shared" si="9"/>
        <v>29.175665068306795</v>
      </c>
      <c r="AT25">
        <f t="shared" si="9"/>
        <v>-31.674002386946761</v>
      </c>
      <c r="AU25">
        <f t="shared" si="9"/>
        <v>-1236.8398599810976</v>
      </c>
      <c r="AW25">
        <v>22</v>
      </c>
      <c r="AX25">
        <f>IF(Z25&gt;0, (R25*SUMPRODUCT(K25:$K$98, X25:$X$98)-K25*$AZ$3)/Z25, 0)</f>
        <v>-58904.372206685017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500000</v>
      </c>
      <c r="S26">
        <f t="shared" si="1"/>
        <v>-83132.39183474028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-5828.2524448939648</v>
      </c>
      <c r="AC26">
        <f t="shared" si="2"/>
        <v>-5996.4375727558836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-12911.842967926978</v>
      </c>
      <c r="AI26">
        <f t="shared" si="6"/>
        <v>-12912.744607685021</v>
      </c>
      <c r="AJ26">
        <f t="shared" si="7"/>
        <v>168.18512786191877</v>
      </c>
      <c r="AK26">
        <f t="shared" si="22"/>
        <v>-407.97767114257755</v>
      </c>
      <c r="AL26">
        <f t="shared" si="8"/>
        <v>-13152.537150965682</v>
      </c>
      <c r="AN26">
        <f t="shared" si="9"/>
        <v>0</v>
      </c>
      <c r="AO26">
        <f t="shared" si="9"/>
        <v>0</v>
      </c>
      <c r="AP26">
        <f t="shared" si="9"/>
        <v>-6.6530154559165333E-2</v>
      </c>
      <c r="AQ26">
        <f t="shared" si="9"/>
        <v>-952.73849742821221</v>
      </c>
      <c r="AR26">
        <f t="shared" si="9"/>
        <v>-952.80502758277134</v>
      </c>
      <c r="AS26">
        <f t="shared" si="9"/>
        <v>12.41003677065804</v>
      </c>
      <c r="AT26">
        <f t="shared" si="9"/>
        <v>-30.10383834082878</v>
      </c>
      <c r="AU26">
        <f t="shared" si="9"/>
        <v>-970.49882915294222</v>
      </c>
      <c r="AW26">
        <v>23</v>
      </c>
      <c r="AX26">
        <f>IF(Z26&gt;0, (R26*SUMPRODUCT(K26:$K$98, X26:$X$98)-K26*$AZ$3)/Z26, 0)</f>
        <v>-83132.39183474028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500000</v>
      </c>
      <c r="S27">
        <f t="shared" si="1"/>
        <v>-119828.71802705634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-5996.4375727558836</v>
      </c>
      <c r="AC27">
        <f t="shared" si="2"/>
        <v>-5997.3419789129057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-10680.290586652411</v>
      </c>
      <c r="AI27">
        <f t="shared" si="6"/>
        <v>-10680.916202748207</v>
      </c>
      <c r="AJ27">
        <f t="shared" si="7"/>
        <v>0.9044061570220947</v>
      </c>
      <c r="AK27">
        <f t="shared" si="22"/>
        <v>-419.75063009291188</v>
      </c>
      <c r="AL27">
        <f t="shared" si="8"/>
        <v>-11099.762426684098</v>
      </c>
      <c r="AN27">
        <f t="shared" si="9"/>
        <v>0</v>
      </c>
      <c r="AO27">
        <f t="shared" si="9"/>
        <v>0</v>
      </c>
      <c r="AP27">
        <f t="shared" si="9"/>
        <v>-4.1216904273522557E-2</v>
      </c>
      <c r="AQ27">
        <f t="shared" si="9"/>
        <v>-703.64000811530025</v>
      </c>
      <c r="AR27">
        <f t="shared" si="9"/>
        <v>-703.68122501957373</v>
      </c>
      <c r="AS27">
        <f t="shared" si="9"/>
        <v>5.9584179896927089E-2</v>
      </c>
      <c r="AT27">
        <f t="shared" si="9"/>
        <v>-27.65405438819182</v>
      </c>
      <c r="AU27">
        <f t="shared" si="9"/>
        <v>-731.27569522786871</v>
      </c>
      <c r="AW27">
        <v>24</v>
      </c>
      <c r="AX27">
        <f>IF(Z27&gt;0, (R27*SUMPRODUCT(K27:$K$98, X27:$X$98)-K27*$AZ$3)/Z27, 0)</f>
        <v>-119828.71802705634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500000</v>
      </c>
      <c r="S28">
        <f t="shared" si="1"/>
        <v>-178552.10180812998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-5997.3419789129057</v>
      </c>
      <c r="AC28">
        <f t="shared" si="2"/>
        <v>-5851.1301198217852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-8389.4597183007227</v>
      </c>
      <c r="AI28">
        <f t="shared" si="6"/>
        <v>-8389.8693417426039</v>
      </c>
      <c r="AJ28">
        <f t="shared" si="7"/>
        <v>-146.21185909112046</v>
      </c>
      <c r="AK28">
        <f t="shared" si="22"/>
        <v>-419.81393852390346</v>
      </c>
      <c r="AL28">
        <f t="shared" si="8"/>
        <v>-8955.8951393576262</v>
      </c>
      <c r="AN28">
        <f t="shared" si="9"/>
        <v>0</v>
      </c>
      <c r="AO28">
        <f t="shared" si="9"/>
        <v>0</v>
      </c>
      <c r="AP28">
        <f t="shared" si="9"/>
        <v>-2.4095405292768299E-2</v>
      </c>
      <c r="AQ28">
        <f t="shared" si="9"/>
        <v>-493.49576081738695</v>
      </c>
      <c r="AR28">
        <f t="shared" si="9"/>
        <v>-493.51985622267972</v>
      </c>
      <c r="AS28">
        <f t="shared" si="9"/>
        <v>-8.6006650088918946</v>
      </c>
      <c r="AT28">
        <f t="shared" si="9"/>
        <v>-24.694844000700542</v>
      </c>
      <c r="AU28">
        <f t="shared" si="9"/>
        <v>-526.81536523227203</v>
      </c>
      <c r="AW28">
        <v>25</v>
      </c>
      <c r="AX28">
        <f>IF(Z28&gt;0, (R28*SUMPRODUCT(K28:$K$98, X28:$X$98)-K28*$AZ$3)/Z28, 0)</f>
        <v>-178552.10180812998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500000</v>
      </c>
      <c r="S29">
        <f t="shared" si="1"/>
        <v>-278495.34458997834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-5851.1301198217852</v>
      </c>
      <c r="AC29">
        <f t="shared" si="2"/>
        <v>-5585.8295706334393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-6192.5013236273053</v>
      </c>
      <c r="AI29">
        <f t="shared" si="6"/>
        <v>-6192.7520383016772</v>
      </c>
      <c r="AJ29">
        <f t="shared" si="7"/>
        <v>-265.30054918834594</v>
      </c>
      <c r="AK29">
        <f t="shared" si="22"/>
        <v>-409.57910838752503</v>
      </c>
      <c r="AL29">
        <f t="shared" si="8"/>
        <v>-6867.6316958775478</v>
      </c>
      <c r="AN29">
        <f t="shared" si="9"/>
        <v>0</v>
      </c>
      <c r="AO29">
        <f t="shared" si="9"/>
        <v>0</v>
      </c>
      <c r="AP29">
        <f t="shared" si="9"/>
        <v>-1.3167737631889711E-2</v>
      </c>
      <c r="AQ29">
        <f t="shared" si="9"/>
        <v>-325.23518186157628</v>
      </c>
      <c r="AR29">
        <f t="shared" si="9"/>
        <v>-325.24834959920815</v>
      </c>
      <c r="AS29">
        <f t="shared" si="9"/>
        <v>-13.933799583381536</v>
      </c>
      <c r="AT29">
        <f t="shared" si="9"/>
        <v>-21.511426294712596</v>
      </c>
      <c r="AU29">
        <f t="shared" si="9"/>
        <v>-360.69357547730226</v>
      </c>
      <c r="AW29">
        <v>26</v>
      </c>
      <c r="AX29">
        <f>IF(Z29&gt;0, (R29*SUMPRODUCT(K29:$K$98, X29:$X$98)-K29*$AZ$3)/Z29, 0)</f>
        <v>-278495.34458997834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500000</v>
      </c>
      <c r="S30">
        <f t="shared" si="1"/>
        <v>-461715.80676459882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-5585.8295706334393</v>
      </c>
      <c r="AC30">
        <f t="shared" si="2"/>
        <v>-5233.5680471327541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-4260.780120939442</v>
      </c>
      <c r="AI30">
        <f t="shared" si="6"/>
        <v>-4260.9218089640462</v>
      </c>
      <c r="AJ30">
        <f t="shared" si="7"/>
        <v>-352.26152350068514</v>
      </c>
      <c r="AK30">
        <f t="shared" si="22"/>
        <v>-391.00806994434078</v>
      </c>
      <c r="AL30">
        <f t="shared" si="8"/>
        <v>-5004.191402409072</v>
      </c>
      <c r="AN30">
        <f t="shared" si="9"/>
        <v>0</v>
      </c>
      <c r="AO30">
        <f t="shared" si="9"/>
        <v>0</v>
      </c>
      <c r="AP30">
        <f t="shared" si="9"/>
        <v>-6.6442586942722275E-3</v>
      </c>
      <c r="AQ30">
        <f t="shared" si="9"/>
        <v>-199.80323278521135</v>
      </c>
      <c r="AR30">
        <f t="shared" si="9"/>
        <v>-199.8098770439056</v>
      </c>
      <c r="AS30">
        <f t="shared" si="9"/>
        <v>-16.51880387710834</v>
      </c>
      <c r="AT30">
        <f t="shared" si="9"/>
        <v>-18.335768146317754</v>
      </c>
      <c r="AU30">
        <f t="shared" si="9"/>
        <v>-234.6644490673317</v>
      </c>
      <c r="AW30">
        <v>27</v>
      </c>
      <c r="AX30">
        <f>IF(Z30&gt;0, (R30*SUMPRODUCT(K30:$K$98, X30:$X$98)-K30*$AZ$3)/Z30, 0)</f>
        <v>-461715.80676459882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500000</v>
      </c>
      <c r="S31">
        <f t="shared" si="1"/>
        <v>-831422.13850367197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-5233.5680471327541</v>
      </c>
      <c r="AC31">
        <f t="shared" si="2"/>
        <v>-4828.4635072730898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-2707.108139950994</v>
      </c>
      <c r="AI31">
        <f t="shared" si="6"/>
        <v>-2707.1807333918537</v>
      </c>
      <c r="AJ31">
        <f t="shared" si="7"/>
        <v>-405.10453985966433</v>
      </c>
      <c r="AK31">
        <f t="shared" si="22"/>
        <v>-366.34976329929282</v>
      </c>
      <c r="AL31">
        <f t="shared" si="8"/>
        <v>-3478.6350365508106</v>
      </c>
      <c r="AN31">
        <f t="shared" si="9"/>
        <v>0</v>
      </c>
      <c r="AO31">
        <f t="shared" si="9"/>
        <v>0</v>
      </c>
      <c r="AP31">
        <f t="shared" si="9"/>
        <v>-3.0394342097055291E-3</v>
      </c>
      <c r="AQ31">
        <f t="shared" si="9"/>
        <v>-113.34463544497544</v>
      </c>
      <c r="AR31">
        <f t="shared" si="9"/>
        <v>-113.34767487918513</v>
      </c>
      <c r="AS31">
        <f t="shared" si="9"/>
        <v>-16.961430431932943</v>
      </c>
      <c r="AT31">
        <f t="shared" si="9"/>
        <v>-15.338796316893006</v>
      </c>
      <c r="AU31">
        <f t="shared" si="9"/>
        <v>-145.64790162801108</v>
      </c>
      <c r="AW31">
        <v>28</v>
      </c>
      <c r="AX31">
        <f>IF(Z31&gt;0, (R31*SUMPRODUCT(K31:$K$98, X31:$X$98)-K31*$AZ$3)/Z31, 0)</f>
        <v>-831422.13850367197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500000</v>
      </c>
      <c r="S32">
        <f t="shared" si="1"/>
        <v>-1673071.8826704023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-4828.4635072730898</v>
      </c>
      <c r="AC32">
        <f t="shared" si="2"/>
        <v>-4401.7119171422837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-1559.242158863002</v>
      </c>
      <c r="AI32">
        <f t="shared" si="6"/>
        <v>-1559.2750453154815</v>
      </c>
      <c r="AJ32">
        <f t="shared" si="7"/>
        <v>-426.75159013080611</v>
      </c>
      <c r="AK32">
        <f t="shared" si="22"/>
        <v>-337.99244550911629</v>
      </c>
      <c r="AL32">
        <f t="shared" si="8"/>
        <v>-2324.0190809554038</v>
      </c>
      <c r="AN32">
        <f t="shared" si="9"/>
        <v>0</v>
      </c>
      <c r="AO32">
        <f t="shared" si="9"/>
        <v>0</v>
      </c>
      <c r="AP32">
        <f t="shared" si="9"/>
        <v>-1.2294032884473279E-3</v>
      </c>
      <c r="AQ32">
        <f t="shared" si="9"/>
        <v>-58.289578019552373</v>
      </c>
      <c r="AR32">
        <f t="shared" si="9"/>
        <v>-58.290807422840814</v>
      </c>
      <c r="AS32">
        <f t="shared" si="9"/>
        <v>-15.953371941941725</v>
      </c>
      <c r="AT32">
        <f t="shared" si="9"/>
        <v>-12.635264452372944</v>
      </c>
      <c r="AU32">
        <f t="shared" si="9"/>
        <v>-86.879443817155476</v>
      </c>
      <c r="AW32">
        <v>29</v>
      </c>
      <c r="AX32">
        <f>IF(Z32&gt;0, (R32*SUMPRODUCT(K32:$K$98, X32:$X$98)-K32*$AZ$3)/Z32, 0)</f>
        <v>-1673071.8826704023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500000</v>
      </c>
      <c r="S33">
        <f t="shared" si="1"/>
        <v>-3915745.4025766365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-4401.7119171422837</v>
      </c>
      <c r="AC33">
        <f t="shared" si="2"/>
        <v>-3977.7727223263169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-794.38327397371972</v>
      </c>
      <c r="AI33">
        <f t="shared" si="6"/>
        <v>-794.39597197982516</v>
      </c>
      <c r="AJ33">
        <f t="shared" si="7"/>
        <v>-423.93919481596686</v>
      </c>
      <c r="AK33">
        <f t="shared" si="22"/>
        <v>-308.11983419995988</v>
      </c>
      <c r="AL33">
        <f t="shared" si="8"/>
        <v>-1526.455000995752</v>
      </c>
      <c r="AN33">
        <f t="shared" si="9"/>
        <v>0</v>
      </c>
      <c r="AO33">
        <f t="shared" si="9"/>
        <v>0</v>
      </c>
      <c r="AP33">
        <f t="shared" si="9"/>
        <v>-4.2383308121249135E-4</v>
      </c>
      <c r="AQ33">
        <f t="shared" si="9"/>
        <v>-26.514864450173718</v>
      </c>
      <c r="AR33">
        <f t="shared" si="9"/>
        <v>-26.515288283254932</v>
      </c>
      <c r="AS33">
        <f t="shared" si="9"/>
        <v>-14.15021017428046</v>
      </c>
      <c r="AT33">
        <f t="shared" si="9"/>
        <v>-10.284400371818773</v>
      </c>
      <c r="AU33">
        <f t="shared" si="9"/>
        <v>-50.949898829354169</v>
      </c>
      <c r="AW33">
        <v>30</v>
      </c>
      <c r="AX33">
        <f>IF(Z33&gt;0, (R33*SUMPRODUCT(K33:$K$98, X33:$X$98)-K33*$AZ$3)/Z33, 0)</f>
        <v>-3915745.4025766365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500000</v>
      </c>
      <c r="S34">
        <f t="shared" si="1"/>
        <v>-11209474.10135415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-3977.7727223263169</v>
      </c>
      <c r="AC34">
        <f t="shared" si="2"/>
        <v>-3573.7261824590632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-343.43453660896319</v>
      </c>
      <c r="AI34">
        <f t="shared" si="6"/>
        <v>-343.43852177159232</v>
      </c>
      <c r="AJ34">
        <f t="shared" si="7"/>
        <v>-404.04653986725361</v>
      </c>
      <c r="AK34">
        <f t="shared" si="22"/>
        <v>-278.44409056284223</v>
      </c>
      <c r="AL34">
        <f t="shared" si="8"/>
        <v>-1025.9291522016883</v>
      </c>
      <c r="AN34">
        <f t="shared" si="9"/>
        <v>0</v>
      </c>
      <c r="AO34">
        <f t="shared" si="9"/>
        <v>0</v>
      </c>
      <c r="AP34">
        <f t="shared" si="9"/>
        <v>-1.1876469186040775E-4</v>
      </c>
      <c r="AQ34">
        <f t="shared" si="9"/>
        <v>-10.234939125596776</v>
      </c>
      <c r="AR34">
        <f t="shared" si="9"/>
        <v>-10.235057890288637</v>
      </c>
      <c r="AS34">
        <f t="shared" si="9"/>
        <v>-12.041280938957913</v>
      </c>
      <c r="AT34">
        <f t="shared" si="9"/>
        <v>-8.2981121960885176</v>
      </c>
      <c r="AU34">
        <f t="shared" ref="AU34:AU69" si="23">AL34*$K34</f>
        <v>-30.574451025335073</v>
      </c>
      <c r="AW34">
        <v>31</v>
      </c>
      <c r="AX34">
        <f>IF(Z34&gt;0, (R34*SUMPRODUCT(K34:$K$98, X34:$X$98)-K34*$AZ$3)/Z34, 0)</f>
        <v>-11209474.10135415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500000</v>
      </c>
      <c r="S35">
        <f t="shared" si="1"/>
        <v>-42109851.838982716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-3573.7261824590632</v>
      </c>
      <c r="AC35">
        <f t="shared" si="2"/>
        <v>-3199.5312963012416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-119.82214619624042</v>
      </c>
      <c r="AI35">
        <f t="shared" ref="AI35:AI66" si="25">SUM(AE35:AH35)</f>
        <v>-119.82309595358834</v>
      </c>
      <c r="AJ35">
        <f t="shared" si="7"/>
        <v>-374.19488615782166</v>
      </c>
      <c r="AK35">
        <f t="shared" si="22"/>
        <v>-250.16083277213446</v>
      </c>
      <c r="AL35">
        <f t="shared" si="8"/>
        <v>-744.17881488354442</v>
      </c>
      <c r="AN35">
        <f t="shared" ref="AN35:AT69" si="26">AE35*$K35</f>
        <v>0</v>
      </c>
      <c r="AO35">
        <f t="shared" si="26"/>
        <v>0</v>
      </c>
      <c r="AP35">
        <f t="shared" si="26"/>
        <v>-2.5271786083515208E-5</v>
      </c>
      <c r="AQ35">
        <f t="shared" si="26"/>
        <v>-3.1883087331523803</v>
      </c>
      <c r="AR35">
        <f t="shared" si="26"/>
        <v>-3.1883340049384636</v>
      </c>
      <c r="AS35">
        <f t="shared" si="26"/>
        <v>-9.9568306970900924</v>
      </c>
      <c r="AT35">
        <f t="shared" si="26"/>
        <v>-6.6564486878227349</v>
      </c>
      <c r="AU35">
        <f t="shared" si="23"/>
        <v>-19.80161338985129</v>
      </c>
      <c r="AW35">
        <v>32</v>
      </c>
      <c r="AX35">
        <f>IF(Z35&gt;0, (R35*SUMPRODUCT(K35:$K$98, X35:$X$98)-K35*$AZ$3)/Z35, 0)</f>
        <v>-42109851.838982716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500000</v>
      </c>
      <c r="S36">
        <f t="shared" si="1"/>
        <v>-159292130.38948393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-3199.5312963012416</v>
      </c>
      <c r="AC36">
        <f t="shared" si="2"/>
        <v>-2859.4786896027708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-28.634810443143945</v>
      </c>
      <c r="AI36">
        <f t="shared" si="25"/>
        <v>-28.635034832657304</v>
      </c>
      <c r="AJ36">
        <f t="shared" si="7"/>
        <v>-340.05260669847075</v>
      </c>
      <c r="AK36">
        <f t="shared" si="22"/>
        <v>-223.96719074108694</v>
      </c>
      <c r="AL36">
        <f t="shared" si="8"/>
        <v>-592.654832272215</v>
      </c>
      <c r="AN36">
        <f t="shared" si="26"/>
        <v>0</v>
      </c>
      <c r="AO36">
        <f t="shared" si="26"/>
        <v>0</v>
      </c>
      <c r="AP36">
        <f t="shared" si="26"/>
        <v>-5.3309892722989386E-6</v>
      </c>
      <c r="AQ36">
        <f t="shared" si="26"/>
        <v>-0.68029857991804432</v>
      </c>
      <c r="AR36">
        <f t="shared" si="26"/>
        <v>-0.68030391090731668</v>
      </c>
      <c r="AS36">
        <f t="shared" si="26"/>
        <v>-8.0788837730821506</v>
      </c>
      <c r="AT36">
        <f t="shared" si="26"/>
        <v>-5.3209558384164533</v>
      </c>
      <c r="AU36">
        <f t="shared" si="23"/>
        <v>-14.080143522405921</v>
      </c>
      <c r="AW36">
        <v>33</v>
      </c>
      <c r="AX36">
        <f>IF(Z36&gt;0, (R36*SUMPRODUCT(K36:$K$98, X36:$X$98)-K36*$AZ$3)/Z36, 0)</f>
        <v>-159292130.38948393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500000</v>
      </c>
      <c r="S37">
        <f t="shared" si="1"/>
        <v>-607859477.12512565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-2859.4786896027708</v>
      </c>
      <c r="AC37">
        <f t="shared" si="2"/>
        <v>-2553.6938851187397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-6.7852620321983661</v>
      </c>
      <c r="AI37">
        <f t="shared" si="25"/>
        <v>-6.7853145462657869</v>
      </c>
      <c r="AJ37">
        <f t="shared" si="7"/>
        <v>-305.78480448403116</v>
      </c>
      <c r="AK37">
        <f t="shared" si="22"/>
        <v>-200.16350827219398</v>
      </c>
      <c r="AL37">
        <f t="shared" si="8"/>
        <v>-512.73362730249096</v>
      </c>
      <c r="AN37">
        <f t="shared" si="26"/>
        <v>0</v>
      </c>
      <c r="AO37">
        <f t="shared" si="26"/>
        <v>0</v>
      </c>
      <c r="AP37">
        <f t="shared" si="26"/>
        <v>-1.1139427893589782E-6</v>
      </c>
      <c r="AQ37">
        <f t="shared" si="26"/>
        <v>-0.14393083769621046</v>
      </c>
      <c r="AR37">
        <f t="shared" si="26"/>
        <v>-0.14393195163899983</v>
      </c>
      <c r="AS37">
        <f t="shared" si="26"/>
        <v>-6.4863910716059809</v>
      </c>
      <c r="AT37">
        <f t="shared" si="26"/>
        <v>-4.2459231913399131</v>
      </c>
      <c r="AU37">
        <f t="shared" si="23"/>
        <v>-10.876246214584896</v>
      </c>
      <c r="AW37">
        <v>34</v>
      </c>
      <c r="AX37">
        <f>IF(Z37&gt;0, (R37*SUMPRODUCT(K37:$K$98, X37:$X$98)-K37*$AZ$3)/Z37, 0)</f>
        <v>-607859477.12512565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500000</v>
      </c>
      <c r="S38">
        <f t="shared" si="1"/>
        <v>-2343784659.9899321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-2553.6938851187397</v>
      </c>
      <c r="AC38">
        <f t="shared" si="2"/>
        <v>-2280.2082596493387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-1.5931198346910338</v>
      </c>
      <c r="AI38">
        <f t="shared" si="25"/>
        <v>-1.593131995621913</v>
      </c>
      <c r="AJ38">
        <f t="shared" si="7"/>
        <v>-273.48562546940093</v>
      </c>
      <c r="AK38">
        <f t="shared" si="22"/>
        <v>-178.75857195831179</v>
      </c>
      <c r="AL38">
        <f t="shared" si="8"/>
        <v>-453.83732942333461</v>
      </c>
      <c r="AN38">
        <f t="shared" si="26"/>
        <v>0</v>
      </c>
      <c r="AO38">
        <f t="shared" si="26"/>
        <v>0</v>
      </c>
      <c r="AP38">
        <f t="shared" si="26"/>
        <v>-2.3032232004764884E-7</v>
      </c>
      <c r="AQ38">
        <f t="shared" si="26"/>
        <v>-3.0172941536143635E-2</v>
      </c>
      <c r="AR38">
        <f t="shared" si="26"/>
        <v>-3.0173171858463684E-2</v>
      </c>
      <c r="AS38">
        <f t="shared" si="26"/>
        <v>-5.1796893168832199</v>
      </c>
      <c r="AT38">
        <f t="shared" si="26"/>
        <v>-3.385603407435263</v>
      </c>
      <c r="AU38">
        <f t="shared" si="23"/>
        <v>-8.5954658961769468</v>
      </c>
      <c r="AW38">
        <v>35</v>
      </c>
      <c r="AX38">
        <f>IF(Z38&gt;0, (R38*SUMPRODUCT(K38:$K$98, X38:$X$98)-K38*$AZ$3)/Z38, 0)</f>
        <v>-2343784659.9899321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500000</v>
      </c>
      <c r="S39">
        <f t="shared" si="1"/>
        <v>-9144040841.5482903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-2280.2082596493387</v>
      </c>
      <c r="AC39">
        <f t="shared" si="2"/>
        <v>-2035.9263287452518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-0.37024755466744458</v>
      </c>
      <c r="AI39">
        <f t="shared" si="25"/>
        <v>-0.37025033780014821</v>
      </c>
      <c r="AJ39">
        <f t="shared" si="7"/>
        <v>-244.28193090408695</v>
      </c>
      <c r="AK39">
        <f t="shared" si="22"/>
        <v>-159.61457817545372</v>
      </c>
      <c r="AL39">
        <f t="shared" si="8"/>
        <v>-404.26675941734084</v>
      </c>
      <c r="AN39">
        <f t="shared" si="26"/>
        <v>0</v>
      </c>
      <c r="AO39">
        <f t="shared" si="26"/>
        <v>0</v>
      </c>
      <c r="AP39">
        <f t="shared" si="26"/>
        <v>-4.7063595036323959E-8</v>
      </c>
      <c r="AQ39">
        <f t="shared" si="26"/>
        <v>-6.2609953716603389E-3</v>
      </c>
      <c r="AR39">
        <f t="shared" si="26"/>
        <v>-6.2610424352553757E-3</v>
      </c>
      <c r="AS39">
        <f t="shared" si="26"/>
        <v>-4.1308795142333494</v>
      </c>
      <c r="AT39">
        <f t="shared" si="26"/>
        <v>-2.6991296029048542</v>
      </c>
      <c r="AU39">
        <f t="shared" si="23"/>
        <v>-6.8362701595734601</v>
      </c>
      <c r="AW39">
        <v>36</v>
      </c>
      <c r="AX39">
        <f>IF(Z39&gt;0, (R39*SUMPRODUCT(K39:$K$98, X39:$X$98)-K39*$AZ$3)/Z39, 0)</f>
        <v>-9144040841.5482903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500000</v>
      </c>
      <c r="S40">
        <f t="shared" si="1"/>
        <v>-36099735697.722961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-2035.9263287452518</v>
      </c>
      <c r="AC40">
        <f t="shared" si="2"/>
        <v>-1817.7967827356033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-8.5034629971275741E-2</v>
      </c>
      <c r="AI40">
        <f t="shared" si="25"/>
        <v>-8.5035259406903041E-2</v>
      </c>
      <c r="AJ40">
        <f t="shared" si="7"/>
        <v>-218.12954600964849</v>
      </c>
      <c r="AK40">
        <f t="shared" si="22"/>
        <v>-142.51484301216763</v>
      </c>
      <c r="AL40">
        <f t="shared" si="8"/>
        <v>-360.72942428122303</v>
      </c>
      <c r="AN40">
        <f t="shared" si="26"/>
        <v>0</v>
      </c>
      <c r="AO40">
        <f t="shared" si="26"/>
        <v>0</v>
      </c>
      <c r="AP40">
        <f t="shared" si="26"/>
        <v>-9.5035197676529096E-9</v>
      </c>
      <c r="AQ40">
        <f t="shared" si="26"/>
        <v>-1.2838934623639092E-3</v>
      </c>
      <c r="AR40">
        <f t="shared" si="26"/>
        <v>-1.2839029658836768E-3</v>
      </c>
      <c r="AS40">
        <f t="shared" si="26"/>
        <v>-3.2934240810455271</v>
      </c>
      <c r="AT40">
        <f t="shared" si="26"/>
        <v>-2.1517571758111784</v>
      </c>
      <c r="AU40">
        <f t="shared" si="23"/>
        <v>-5.4464651598225888</v>
      </c>
      <c r="AW40">
        <v>37</v>
      </c>
      <c r="AX40">
        <f>IF(Z40&gt;0, (R40*SUMPRODUCT(K40:$K$98, X40:$X$98)-K40*$AZ$3)/Z40, 0)</f>
        <v>-36099735697.722961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500000</v>
      </c>
      <c r="S41">
        <f t="shared" si="1"/>
        <v>-144377619090.37363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-1817.7967827356033</v>
      </c>
      <c r="AC41">
        <f t="shared" si="2"/>
        <v>-1623.0339532317262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-1.9304855999476109E-2</v>
      </c>
      <c r="AI41">
        <f t="shared" si="25"/>
        <v>-1.9304996519347146E-2</v>
      </c>
      <c r="AJ41">
        <f t="shared" si="7"/>
        <v>-194.76282950387713</v>
      </c>
      <c r="AK41">
        <f t="shared" si="22"/>
        <v>-127.24577479149224</v>
      </c>
      <c r="AL41">
        <f t="shared" si="8"/>
        <v>-322.0279092918887</v>
      </c>
      <c r="AN41">
        <f t="shared" si="26"/>
        <v>0</v>
      </c>
      <c r="AO41">
        <f t="shared" si="26"/>
        <v>0</v>
      </c>
      <c r="AP41">
        <f t="shared" si="26"/>
        <v>-1.8943179785698533E-9</v>
      </c>
      <c r="AQ41">
        <f t="shared" si="26"/>
        <v>-2.602445869277909E-4</v>
      </c>
      <c r="AR41">
        <f t="shared" si="26"/>
        <v>-2.6024648124576947E-4</v>
      </c>
      <c r="AS41">
        <f t="shared" si="26"/>
        <v>-2.6255555656307288</v>
      </c>
      <c r="AT41">
        <f t="shared" si="26"/>
        <v>-1.715372759051778</v>
      </c>
      <c r="AU41">
        <f t="shared" si="23"/>
        <v>-4.3411885711637526</v>
      </c>
      <c r="AW41">
        <v>38</v>
      </c>
      <c r="AX41">
        <f>IF(Z41&gt;0, (R41*SUMPRODUCT(K41:$K$98, X41:$X$98)-K41*$AZ$3)/Z41, 0)</f>
        <v>-144377619090.37363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500000</v>
      </c>
      <c r="S42">
        <f t="shared" si="1"/>
        <v>-585430192020.38647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-1623.0339532317262</v>
      </c>
      <c r="AC42">
        <f t="shared" si="2"/>
        <v>-1449.1376836572599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-4.3269178222271453E-3</v>
      </c>
      <c r="AI42">
        <f t="shared" si="25"/>
        <v>-4.3269487639539172E-3</v>
      </c>
      <c r="AJ42">
        <f t="shared" si="7"/>
        <v>-173.89626957446626</v>
      </c>
      <c r="AK42">
        <f t="shared" si="22"/>
        <v>-113.61237672622084</v>
      </c>
      <c r="AL42">
        <f t="shared" si="8"/>
        <v>-287.51297324945108</v>
      </c>
      <c r="AN42">
        <f t="shared" si="26"/>
        <v>0</v>
      </c>
      <c r="AO42">
        <f t="shared" si="26"/>
        <v>0</v>
      </c>
      <c r="AP42">
        <f t="shared" si="26"/>
        <v>-3.7242743219694105E-10</v>
      </c>
      <c r="AQ42">
        <f t="shared" si="26"/>
        <v>-5.2080574097270736E-5</v>
      </c>
      <c r="AR42">
        <f t="shared" si="26"/>
        <v>-5.2080946524702932E-5</v>
      </c>
      <c r="AS42">
        <f t="shared" si="26"/>
        <v>-2.0930874874231717</v>
      </c>
      <c r="AT42">
        <f t="shared" si="26"/>
        <v>-1.3674855977300242</v>
      </c>
      <c r="AU42">
        <f t="shared" si="23"/>
        <v>-3.4606251660997205</v>
      </c>
      <c r="AW42">
        <v>39</v>
      </c>
      <c r="AX42">
        <f>IF(Z42&gt;0, (R42*SUMPRODUCT(K42:$K$98, X42:$X$98)-K42*$AZ$3)/Z42, 0)</f>
        <v>-585430192020.38647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500000</v>
      </c>
      <c r="S43">
        <f t="shared" si="1"/>
        <v>-2408331629648.8047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-1449.1376836572599</v>
      </c>
      <c r="AC43">
        <f t="shared" si="2"/>
        <v>-1293.872976970822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-9.5666804268462779E-4</v>
      </c>
      <c r="AI43">
        <f t="shared" si="25"/>
        <v>-9.5667475829306519E-4</v>
      </c>
      <c r="AJ43">
        <f t="shared" si="7"/>
        <v>-155.26470668643788</v>
      </c>
      <c r="AK43">
        <f t="shared" si="22"/>
        <v>-101.4396378560082</v>
      </c>
      <c r="AL43">
        <f t="shared" si="8"/>
        <v>-256.70530121720435</v>
      </c>
      <c r="AN43">
        <f t="shared" si="26"/>
        <v>0</v>
      </c>
      <c r="AO43">
        <f t="shared" si="26"/>
        <v>0</v>
      </c>
      <c r="AP43">
        <f t="shared" si="26"/>
        <v>-7.2171288548090509E-11</v>
      </c>
      <c r="AQ43">
        <f t="shared" si="26"/>
        <v>-1.0281118382182507E-5</v>
      </c>
      <c r="AR43">
        <f t="shared" si="26"/>
        <v>-1.0281190553471055E-5</v>
      </c>
      <c r="AS43">
        <f t="shared" si="26"/>
        <v>-1.6685984675923173</v>
      </c>
      <c r="AT43">
        <f t="shared" si="26"/>
        <v>-1.0901513157235732</v>
      </c>
      <c r="AU43">
        <f t="shared" si="23"/>
        <v>-2.7587600645064438</v>
      </c>
      <c r="AW43">
        <v>40</v>
      </c>
      <c r="AX43">
        <f>IF(Z43&gt;0, (R43*SUMPRODUCT(K43:$K$98, X43:$X$98)-K43*$AZ$3)/Z43, 0)</f>
        <v>-2408331629648.8047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500000</v>
      </c>
      <c r="S44">
        <f t="shared" si="1"/>
        <v>-10064282317945.396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-1293.872976970822</v>
      </c>
      <c r="AC44">
        <f t="shared" si="2"/>
        <v>-1155.2437383528229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-2.0854484431672308E-4</v>
      </c>
      <c r="AI44">
        <f t="shared" si="25"/>
        <v>-2.0854627914796819E-4</v>
      </c>
      <c r="AJ44">
        <f t="shared" si="7"/>
        <v>-138.62923861799914</v>
      </c>
      <c r="AK44">
        <f t="shared" si="22"/>
        <v>-90.571108387957551</v>
      </c>
      <c r="AL44">
        <f t="shared" si="8"/>
        <v>-229.20055555223581</v>
      </c>
      <c r="AN44">
        <f t="shared" si="26"/>
        <v>0</v>
      </c>
      <c r="AO44">
        <f t="shared" si="26"/>
        <v>0</v>
      </c>
      <c r="AP44">
        <f t="shared" si="26"/>
        <v>-1.3767715907913184E-11</v>
      </c>
      <c r="AQ44">
        <f t="shared" si="26"/>
        <v>-2.0010619230623872E-6</v>
      </c>
      <c r="AR44">
        <f t="shared" si="26"/>
        <v>-2.0010756907782949E-6</v>
      </c>
      <c r="AS44">
        <f t="shared" si="26"/>
        <v>-1.3301968299935714</v>
      </c>
      <c r="AT44">
        <f t="shared" si="26"/>
        <v>-0.86906198481438479</v>
      </c>
      <c r="AU44">
        <f t="shared" si="23"/>
        <v>-2.1992608158836466</v>
      </c>
      <c r="AW44">
        <v>41</v>
      </c>
      <c r="AX44">
        <f>IF(Z44&gt;0, (R44*SUMPRODUCT(K44:$K$98, X44:$X$98)-K44*$AZ$3)/Z44, 0)</f>
        <v>-10064282317945.396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500000</v>
      </c>
      <c r="S45">
        <f t="shared" si="1"/>
        <v>-42754546984893.32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-1155.2437383528229</v>
      </c>
      <c r="AC45">
        <f t="shared" si="2"/>
        <v>-1031.4676252653871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-4.4756651484810933E-5</v>
      </c>
      <c r="AI45">
        <f t="shared" si="25"/>
        <v>-4.4756953051456476E-5</v>
      </c>
      <c r="AJ45">
        <f t="shared" si="7"/>
        <v>-123.77611308743576</v>
      </c>
      <c r="AK45">
        <f t="shared" si="22"/>
        <v>-80.867061684697617</v>
      </c>
      <c r="AL45">
        <f t="shared" si="8"/>
        <v>-204.64321952908642</v>
      </c>
      <c r="AN45">
        <f t="shared" si="26"/>
        <v>0</v>
      </c>
      <c r="AO45">
        <f t="shared" si="26"/>
        <v>0</v>
      </c>
      <c r="AP45">
        <f t="shared" si="26"/>
        <v>-2.5836064079481366E-12</v>
      </c>
      <c r="AQ45">
        <f t="shared" si="26"/>
        <v>-3.8344284185471917E-7</v>
      </c>
      <c r="AR45">
        <f t="shared" si="26"/>
        <v>-3.8344542546112716E-7</v>
      </c>
      <c r="AS45">
        <f t="shared" si="26"/>
        <v>-1.0604248303089505</v>
      </c>
      <c r="AT45">
        <f t="shared" si="26"/>
        <v>-0.692810898852531</v>
      </c>
      <c r="AU45">
        <f t="shared" si="23"/>
        <v>-1.7532361126069069</v>
      </c>
      <c r="AW45">
        <v>42</v>
      </c>
      <c r="AX45">
        <f>IF(Z45&gt;0, (R45*SUMPRODUCT(K45:$K$98, X45:$X$98)-K45*$AZ$3)/Z45, 0)</f>
        <v>-42754546984893.32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500000</v>
      </c>
      <c r="S46">
        <f t="shared" si="1"/>
        <v>-184870120410742.28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-1031.4676252653871</v>
      </c>
      <c r="AC46">
        <f t="shared" si="2"/>
        <v>-920.9532371769568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-9.4512276814351032E-6</v>
      </c>
      <c r="AI46">
        <f t="shared" si="25"/>
        <v>-9.4512899517221525E-6</v>
      </c>
      <c r="AJ46">
        <f t="shared" si="7"/>
        <v>-110.51438808843034</v>
      </c>
      <c r="AK46">
        <f t="shared" si="22"/>
        <v>-72.202733768577104</v>
      </c>
      <c r="AL46">
        <f t="shared" si="8"/>
        <v>-182.71713130829738</v>
      </c>
      <c r="AN46">
        <f t="shared" si="26"/>
        <v>0</v>
      </c>
      <c r="AO46">
        <f t="shared" si="26"/>
        <v>0</v>
      </c>
      <c r="AP46">
        <f t="shared" si="26"/>
        <v>-4.7632776033103315E-13</v>
      </c>
      <c r="AQ46">
        <f t="shared" si="26"/>
        <v>-7.2295830439210637E-8</v>
      </c>
      <c r="AR46">
        <f t="shared" si="26"/>
        <v>-7.2296306766970969E-8</v>
      </c>
      <c r="AS46">
        <f t="shared" si="26"/>
        <v>-0.84536419305910682</v>
      </c>
      <c r="AT46">
        <f t="shared" si="26"/>
        <v>-0.55230460779545032</v>
      </c>
      <c r="AU46">
        <f t="shared" si="23"/>
        <v>-1.3976688731508637</v>
      </c>
      <c r="AW46">
        <v>43</v>
      </c>
      <c r="AX46">
        <f>IF(Z46&gt;0, (R46*SUMPRODUCT(K46:$K$98, X46:$X$98)-K46*$AZ$3)/Z46, 0)</f>
        <v>-184870120410742.28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500000</v>
      </c>
      <c r="S47">
        <f t="shared" si="1"/>
        <v>-814774608388280.88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-920.9532371769568</v>
      </c>
      <c r="AC47">
        <f t="shared" si="2"/>
        <v>-822.27967611365159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-1.9612977574018824E-6</v>
      </c>
      <c r="AI47">
        <f t="shared" si="25"/>
        <v>-1.9613103725421258E-6</v>
      </c>
      <c r="AJ47">
        <f t="shared" si="7"/>
        <v>-98.673561063305215</v>
      </c>
      <c r="AK47">
        <f t="shared" si="22"/>
        <v>-64.466726602386984</v>
      </c>
      <c r="AL47">
        <f t="shared" si="8"/>
        <v>-163.14028962700257</v>
      </c>
      <c r="AN47">
        <f t="shared" si="26"/>
        <v>0</v>
      </c>
      <c r="AO47">
        <f t="shared" si="26"/>
        <v>0</v>
      </c>
      <c r="AP47">
        <f t="shared" si="26"/>
        <v>-8.6158689674506314E-14</v>
      </c>
      <c r="AQ47">
        <f t="shared" si="26"/>
        <v>-1.3395241081866989E-8</v>
      </c>
      <c r="AR47">
        <f t="shared" si="26"/>
        <v>-1.3395327240556664E-8</v>
      </c>
      <c r="AS47">
        <f t="shared" si="26"/>
        <v>-0.6739191608520565</v>
      </c>
      <c r="AT47">
        <f t="shared" si="26"/>
        <v>-0.44029385203688648</v>
      </c>
      <c r="AU47">
        <f t="shared" si="23"/>
        <v>-1.1142130262842702</v>
      </c>
      <c r="AW47">
        <v>44</v>
      </c>
      <c r="AX47">
        <f>IF(Z47&gt;0, (R47*SUMPRODUCT(K47:$K$98, X47:$X$98)-K47*$AZ$3)/Z47, 0)</f>
        <v>-814774608388280.88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500000</v>
      </c>
      <c r="S48">
        <f t="shared" si="1"/>
        <v>-3662800380727839.5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-822.27967611365159</v>
      </c>
      <c r="AC48">
        <f t="shared" si="2"/>
        <v>-734.17828225597464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-3.9933865623791458E-7</v>
      </c>
      <c r="AI48">
        <f t="shared" si="25"/>
        <v>-3.993411617603494E-7</v>
      </c>
      <c r="AJ48">
        <f t="shared" si="7"/>
        <v>-88.101393857676953</v>
      </c>
      <c r="AK48">
        <f t="shared" si="22"/>
        <v>-57.559577327955616</v>
      </c>
      <c r="AL48">
        <f t="shared" si="8"/>
        <v>-145.66097158497374</v>
      </c>
      <c r="AN48">
        <f t="shared" si="26"/>
        <v>0</v>
      </c>
      <c r="AO48">
        <f t="shared" si="26"/>
        <v>0</v>
      </c>
      <c r="AP48">
        <f t="shared" si="26"/>
        <v>-1.5278730682568487E-14</v>
      </c>
      <c r="AQ48">
        <f t="shared" si="26"/>
        <v>-2.4351758719030186E-9</v>
      </c>
      <c r="AR48">
        <f t="shared" si="26"/>
        <v>-2.4351911506337011E-9</v>
      </c>
      <c r="AS48">
        <f t="shared" si="26"/>
        <v>-0.53724422930752158</v>
      </c>
      <c r="AT48">
        <f t="shared" si="26"/>
        <v>-0.35099956319396647</v>
      </c>
      <c r="AU48">
        <f t="shared" si="23"/>
        <v>-0.88824379493667927</v>
      </c>
      <c r="AW48">
        <v>45</v>
      </c>
      <c r="AX48">
        <f>IF(Z48&gt;0, (R48*SUMPRODUCT(K48:$K$98, X48:$X$98)-K48*$AZ$3)/Z48, 0)</f>
        <v>-3662800380727839.5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500000</v>
      </c>
      <c r="S49">
        <f t="shared" si="1"/>
        <v>-1.6817741440130814E+16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-734.17828225597464</v>
      </c>
      <c r="AC49">
        <f t="shared" si="2"/>
        <v>-655.51632344495238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-7.9729854981526638E-8</v>
      </c>
      <c r="AI49">
        <f t="shared" si="25"/>
        <v>-7.9730342202362573E-8</v>
      </c>
      <c r="AJ49">
        <f t="shared" si="7"/>
        <v>-78.661958811022259</v>
      </c>
      <c r="AK49">
        <f t="shared" si="22"/>
        <v>-51.392479757918231</v>
      </c>
      <c r="AL49">
        <f t="shared" si="8"/>
        <v>-130.05443864867084</v>
      </c>
      <c r="AN49">
        <f t="shared" si="26"/>
        <v>0</v>
      </c>
      <c r="AO49">
        <f t="shared" si="26"/>
        <v>0</v>
      </c>
      <c r="AP49">
        <f t="shared" si="26"/>
        <v>-2.652752971857888E-15</v>
      </c>
      <c r="AQ49">
        <f t="shared" si="26"/>
        <v>-4.3410214454507023E-10</v>
      </c>
      <c r="AR49">
        <f t="shared" si="26"/>
        <v>-4.3410479729804209E-10</v>
      </c>
      <c r="AS49">
        <f t="shared" si="26"/>
        <v>-0.42828781040543301</v>
      </c>
      <c r="AT49">
        <f t="shared" si="26"/>
        <v>-0.27981470280574994</v>
      </c>
      <c r="AU49">
        <f t="shared" si="23"/>
        <v>-0.70810251364528776</v>
      </c>
      <c r="AW49">
        <v>46</v>
      </c>
      <c r="AX49">
        <f>IF(Z49&gt;0, (R49*SUMPRODUCT(K49:$K$98, X49:$X$98)-K49*$AZ$3)/Z49, 0)</f>
        <v>-1.6817741440130814E+16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500000</v>
      </c>
      <c r="S50">
        <f t="shared" si="1"/>
        <v>-7.8915607793353552E+16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-655.51632344495238</v>
      </c>
      <c r="AC50">
        <f t="shared" si="2"/>
        <v>-585.28243164765661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-1.5585664523365707E-8</v>
      </c>
      <c r="AI50">
        <f t="shared" si="25"/>
        <v>-1.5585757230380203E-8</v>
      </c>
      <c r="AJ50">
        <f t="shared" si="7"/>
        <v>-70.233891797295769</v>
      </c>
      <c r="AK50">
        <f t="shared" si="22"/>
        <v>-45.88614264114667</v>
      </c>
      <c r="AL50">
        <f t="shared" si="8"/>
        <v>-116.1200344540282</v>
      </c>
      <c r="AN50">
        <f t="shared" si="26"/>
        <v>0</v>
      </c>
      <c r="AO50">
        <f t="shared" si="26"/>
        <v>0</v>
      </c>
      <c r="AP50">
        <f t="shared" si="26"/>
        <v>-4.5067714032659441E-16</v>
      </c>
      <c r="AQ50">
        <f t="shared" si="26"/>
        <v>-7.5766680177625815E-11</v>
      </c>
      <c r="AR50">
        <f t="shared" si="26"/>
        <v>-7.5767130854766153E-11</v>
      </c>
      <c r="AS50">
        <f t="shared" si="26"/>
        <v>-0.34142842029340292</v>
      </c>
      <c r="AT50">
        <f t="shared" si="26"/>
        <v>-0.22306656792622284</v>
      </c>
      <c r="AU50">
        <f t="shared" si="23"/>
        <v>-0.56449498829539291</v>
      </c>
      <c r="AW50">
        <v>47</v>
      </c>
      <c r="AX50">
        <f>IF(Z50&gt;0, (R50*SUMPRODUCT(K50:$K$98, X50:$X$98)-K50*$AZ$3)/Z50, 0)</f>
        <v>-7.8915607793353552E+16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500000</v>
      </c>
      <c r="S51">
        <f t="shared" si="1"/>
        <v>-3.7848529303896422E+17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-585.28243164765661</v>
      </c>
      <c r="AC51">
        <f t="shared" si="2"/>
        <v>-522.5735996854736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-2.9808491537376837E-9</v>
      </c>
      <c r="AI51">
        <f t="shared" si="25"/>
        <v>-2.9808664124531904E-9</v>
      </c>
      <c r="AJ51">
        <f t="shared" si="7"/>
        <v>-62.708831962183012</v>
      </c>
      <c r="AK51">
        <f t="shared" si="22"/>
        <v>-40.96977021533597</v>
      </c>
      <c r="AL51">
        <f t="shared" si="8"/>
        <v>-103.67860218049985</v>
      </c>
      <c r="AN51">
        <f t="shared" si="26"/>
        <v>0</v>
      </c>
      <c r="AO51">
        <f t="shared" si="26"/>
        <v>0</v>
      </c>
      <c r="AP51">
        <f t="shared" si="26"/>
        <v>-7.4910618305239734E-17</v>
      </c>
      <c r="AQ51">
        <f t="shared" si="26"/>
        <v>-1.2938231300766428E-11</v>
      </c>
      <c r="AR51">
        <f t="shared" si="26"/>
        <v>-1.2938306211384731E-11</v>
      </c>
      <c r="AS51">
        <f t="shared" si="26"/>
        <v>-0.27218464628117067</v>
      </c>
      <c r="AT51">
        <f t="shared" si="26"/>
        <v>-0.17782730223721846</v>
      </c>
      <c r="AU51">
        <f t="shared" si="23"/>
        <v>-0.45001194853132748</v>
      </c>
      <c r="AW51">
        <v>48</v>
      </c>
      <c r="AX51">
        <f>IF(Z51&gt;0, (R51*SUMPRODUCT(K51:$K$98, X51:$X$98)-K51*$AZ$3)/Z51, 0)</f>
        <v>-3.7848529303896422E+17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500000</v>
      </c>
      <c r="S52">
        <f t="shared" si="1"/>
        <v>-1.8572601447536735E+18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-522.5735996854736</v>
      </c>
      <c r="AC52">
        <f t="shared" si="2"/>
        <v>-466.58357114775561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-5.5783441322726028E-10</v>
      </c>
      <c r="AI52">
        <f t="shared" si="25"/>
        <v>-5.5783755349528131E-10</v>
      </c>
      <c r="AJ52">
        <f t="shared" si="7"/>
        <v>-55.99002853771799</v>
      </c>
      <c r="AK52">
        <f t="shared" si="22"/>
        <v>-36.580151977983157</v>
      </c>
      <c r="AL52">
        <f t="shared" si="8"/>
        <v>-92.570180516258986</v>
      </c>
      <c r="AN52">
        <f t="shared" si="26"/>
        <v>0</v>
      </c>
      <c r="AO52">
        <f t="shared" si="26"/>
        <v>0</v>
      </c>
      <c r="AP52">
        <f t="shared" si="26"/>
        <v>-1.2169804615143769E-17</v>
      </c>
      <c r="AQ52">
        <f t="shared" si="26"/>
        <v>-2.1618332483295109E-12</v>
      </c>
      <c r="AR52">
        <f t="shared" si="26"/>
        <v>-2.1618454181341258E-12</v>
      </c>
      <c r="AS52">
        <f t="shared" si="26"/>
        <v>-0.2169839335789509</v>
      </c>
      <c r="AT52">
        <f t="shared" si="26"/>
        <v>-0.14176283660494329</v>
      </c>
      <c r="AU52">
        <f t="shared" si="23"/>
        <v>-0.35874677018605605</v>
      </c>
      <c r="AW52">
        <v>49</v>
      </c>
      <c r="AX52">
        <f>IF(Z52&gt;0, (R52*SUMPRODUCT(K52:$K$98, X52:$X$98)-K52*$AZ$3)/Z52, 0)</f>
        <v>-1.8572601447536735E+18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500000</v>
      </c>
      <c r="S53">
        <f t="shared" si="1"/>
        <v>-9.3335533383793336E+18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-466.58357114775561</v>
      </c>
      <c r="AC53">
        <f t="shared" si="2"/>
        <v>-416.59247423906936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-1.0203768571055907E-10</v>
      </c>
      <c r="AI53">
        <f t="shared" si="25"/>
        <v>-1.0203824363375715E-10</v>
      </c>
      <c r="AJ53">
        <f t="shared" si="7"/>
        <v>-49.991096908686245</v>
      </c>
      <c r="AK53">
        <f t="shared" si="22"/>
        <v>-32.660849980342896</v>
      </c>
      <c r="AL53">
        <f t="shared" si="8"/>
        <v>-82.651946889131182</v>
      </c>
      <c r="AN53">
        <f t="shared" si="26"/>
        <v>0</v>
      </c>
      <c r="AO53">
        <f t="shared" si="26"/>
        <v>0</v>
      </c>
      <c r="AP53">
        <f t="shared" si="26"/>
        <v>-1.9305154691286696E-18</v>
      </c>
      <c r="AQ53">
        <f t="shared" si="26"/>
        <v>-3.5306890155600781E-13</v>
      </c>
      <c r="AR53">
        <f t="shared" si="26"/>
        <v>-3.5307083207147694E-13</v>
      </c>
      <c r="AS53">
        <f t="shared" si="26"/>
        <v>-0.17297826337610969</v>
      </c>
      <c r="AT53">
        <f t="shared" si="26"/>
        <v>-0.11301246540572921</v>
      </c>
      <c r="AU53">
        <f t="shared" si="23"/>
        <v>-0.28599072878219195</v>
      </c>
      <c r="AW53">
        <v>50</v>
      </c>
      <c r="AX53">
        <f>IF(Z53&gt;0, (R53*SUMPRODUCT(K53:$K$98, X53:$X$98)-K53*$AZ$3)/Z53, 0)</f>
        <v>-9.3335533383793336E+18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500000</v>
      </c>
      <c r="S54">
        <f t="shared" si="1"/>
        <v>-4.8077279249419772E+19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-416.59247423906936</v>
      </c>
      <c r="AC54">
        <f t="shared" si="2"/>
        <v>-371.95756628488363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-1.8225428612650218E-11</v>
      </c>
      <c r="AI54">
        <f t="shared" si="25"/>
        <v>-1.8225525320900999E-11</v>
      </c>
      <c r="AJ54">
        <f t="shared" si="7"/>
        <v>-44.634907954185735</v>
      </c>
      <c r="AK54">
        <f t="shared" si="22"/>
        <v>-29.161473196734857</v>
      </c>
      <c r="AL54">
        <f t="shared" si="8"/>
        <v>-73.796381150938814</v>
      </c>
      <c r="AN54">
        <f t="shared" si="26"/>
        <v>0</v>
      </c>
      <c r="AO54">
        <f t="shared" si="26"/>
        <v>0</v>
      </c>
      <c r="AP54">
        <f t="shared" si="26"/>
        <v>-2.9877508033613875E-19</v>
      </c>
      <c r="AQ54">
        <f t="shared" si="26"/>
        <v>-5.6306508016460983E-14</v>
      </c>
      <c r="AR54">
        <f t="shared" si="26"/>
        <v>-5.6306806791541318E-14</v>
      </c>
      <c r="AS54">
        <f t="shared" si="26"/>
        <v>-0.13789721251284742</v>
      </c>
      <c r="AT54">
        <f t="shared" si="26"/>
        <v>-9.0092845508394193E-2</v>
      </c>
      <c r="AU54">
        <f t="shared" si="23"/>
        <v>-0.22799005802129793</v>
      </c>
      <c r="AW54">
        <v>51</v>
      </c>
      <c r="AX54">
        <f>IF(Z54&gt;0, (R54*SUMPRODUCT(K54:$K$98, X54:$X$98)-K54*$AZ$3)/Z54, 0)</f>
        <v>-4.8077279249419772E+19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500000</v>
      </c>
      <c r="S55">
        <f t="shared" si="1"/>
        <v>-2.540215824307569E+20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-371.95756628488363</v>
      </c>
      <c r="AC55">
        <f t="shared" si="2"/>
        <v>-332.10496989721753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-3.1759523347614576E-12</v>
      </c>
      <c r="AI55">
        <f t="shared" si="25"/>
        <v>-3.1759686771213627E-12</v>
      </c>
      <c r="AJ55">
        <f t="shared" si="7"/>
        <v>-39.852596387666097</v>
      </c>
      <c r="AK55">
        <f t="shared" si="22"/>
        <v>-26.037029639941856</v>
      </c>
      <c r="AL55">
        <f t="shared" si="8"/>
        <v>-65.889626027611129</v>
      </c>
      <c r="AN55">
        <f t="shared" si="26"/>
        <v>0</v>
      </c>
      <c r="AO55">
        <f t="shared" si="26"/>
        <v>0</v>
      </c>
      <c r="AP55">
        <f t="shared" si="26"/>
        <v>-4.5079344445958819E-20</v>
      </c>
      <c r="AQ55">
        <f t="shared" si="26"/>
        <v>-8.7606594197608378E-15</v>
      </c>
      <c r="AR55">
        <f t="shared" si="26"/>
        <v>-8.7607044991052847E-15</v>
      </c>
      <c r="AS55">
        <f t="shared" si="26"/>
        <v>-0.10993081354659465</v>
      </c>
      <c r="AT55">
        <f t="shared" si="26"/>
        <v>-7.1821464850441857E-2</v>
      </c>
      <c r="AU55">
        <f t="shared" si="23"/>
        <v>-0.18175227839704527</v>
      </c>
      <c r="AW55">
        <v>52</v>
      </c>
      <c r="AX55">
        <f>IF(Z55&gt;0, (R55*SUMPRODUCT(K55:$K$98, X55:$X$98)-K55*$AZ$3)/Z55, 0)</f>
        <v>-2.540215824307569E+20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500000</v>
      </c>
      <c r="S56">
        <f t="shared" si="1"/>
        <v>-1.3778058824686814E+21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-332.10496989721753</v>
      </c>
      <c r="AC56">
        <f t="shared" si="2"/>
        <v>-296.5222945510871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-5.3955075004338456E-13</v>
      </c>
      <c r="AI56">
        <f t="shared" si="25"/>
        <v>-5.3955344021093938E-13</v>
      </c>
      <c r="AJ56">
        <f t="shared" si="7"/>
        <v>-35.582675346130429</v>
      </c>
      <c r="AK56">
        <f t="shared" si="22"/>
        <v>-23.24734789280523</v>
      </c>
      <c r="AL56">
        <f t="shared" si="8"/>
        <v>-58.830023238936199</v>
      </c>
      <c r="AN56">
        <f t="shared" si="26"/>
        <v>0</v>
      </c>
      <c r="AO56">
        <f t="shared" si="26"/>
        <v>0</v>
      </c>
      <c r="AP56">
        <f t="shared" si="26"/>
        <v>-6.6255834600140718E-21</v>
      </c>
      <c r="AQ56">
        <f t="shared" si="26"/>
        <v>-1.3288534830815526E-15</v>
      </c>
      <c r="AR56">
        <f t="shared" si="26"/>
        <v>-1.3288601086650125E-15</v>
      </c>
      <c r="AS56">
        <f t="shared" si="26"/>
        <v>-8.7636171513547995E-2</v>
      </c>
      <c r="AT56">
        <f t="shared" si="26"/>
        <v>-5.7255632055518063E-2</v>
      </c>
      <c r="AU56">
        <f t="shared" si="23"/>
        <v>-0.14489180356906739</v>
      </c>
      <c r="AW56">
        <v>53</v>
      </c>
      <c r="AX56">
        <f>IF(Z56&gt;0, (R56*SUMPRODUCT(K56:$K$98, X56:$X$98)-K56*$AZ$3)/Z56, 0)</f>
        <v>-1.3778058824686814E+21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500000</v>
      </c>
      <c r="S57">
        <f t="shared" si="1"/>
        <v>-7.6786168807327269E+21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-296.5222945510871</v>
      </c>
      <c r="AC57">
        <f t="shared" si="2"/>
        <v>-264.75204870632774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-8.9291068930962725E-14</v>
      </c>
      <c r="AI57">
        <f t="shared" si="25"/>
        <v>-8.9291499920118744E-14</v>
      </c>
      <c r="AJ57">
        <f t="shared" si="7"/>
        <v>-31.770245844759359</v>
      </c>
      <c r="AK57">
        <f t="shared" si="22"/>
        <v>-20.756560618576099</v>
      </c>
      <c r="AL57">
        <f t="shared" si="8"/>
        <v>-52.526806463335546</v>
      </c>
      <c r="AN57">
        <f t="shared" si="26"/>
        <v>0</v>
      </c>
      <c r="AO57">
        <f t="shared" si="26"/>
        <v>0</v>
      </c>
      <c r="AP57">
        <f t="shared" si="26"/>
        <v>-9.4774852885496979E-22</v>
      </c>
      <c r="AQ57">
        <f t="shared" si="26"/>
        <v>-1.963517597534416E-16</v>
      </c>
      <c r="AR57">
        <f t="shared" si="26"/>
        <v>-1.9635270750197046E-16</v>
      </c>
      <c r="AS57">
        <f t="shared" si="26"/>
        <v>-6.9863019382611705E-2</v>
      </c>
      <c r="AT57">
        <f t="shared" si="26"/>
        <v>-4.5643839329972943E-2</v>
      </c>
      <c r="AU57">
        <f t="shared" si="23"/>
        <v>-0.11550685871258484</v>
      </c>
      <c r="AW57">
        <v>54</v>
      </c>
      <c r="AX57">
        <f>IF(Z57&gt;0, (R57*SUMPRODUCT(K57:$K$98, X57:$X$98)-K57*$AZ$3)/Z57, 0)</f>
        <v>-7.6786168807327269E+21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500000</v>
      </c>
      <c r="S58">
        <f t="shared" si="1"/>
        <v>-4.4004883614253099E+22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-264.75204870632774</v>
      </c>
      <c r="AC58">
        <f t="shared" si="2"/>
        <v>-236.38575777350687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-1.4381266897278648E-14</v>
      </c>
      <c r="AI58">
        <f t="shared" si="25"/>
        <v>-1.4381334044870677E-14</v>
      </c>
      <c r="AJ58">
        <f t="shared" si="7"/>
        <v>-28.366290932820874</v>
      </c>
      <c r="AK58">
        <f t="shared" si="22"/>
        <v>-18.532643409442944</v>
      </c>
      <c r="AL58">
        <f t="shared" si="8"/>
        <v>-46.898934342263829</v>
      </c>
      <c r="AN58">
        <f t="shared" si="26"/>
        <v>0</v>
      </c>
      <c r="AO58">
        <f t="shared" si="26"/>
        <v>0</v>
      </c>
      <c r="AP58">
        <f t="shared" si="26"/>
        <v>-1.3183757201261081E-22</v>
      </c>
      <c r="AQ58">
        <f t="shared" si="26"/>
        <v>-2.8236177246867708E-17</v>
      </c>
      <c r="AR58">
        <f t="shared" si="26"/>
        <v>-2.8236309084439722E-17</v>
      </c>
      <c r="AS58">
        <f t="shared" si="26"/>
        <v>-5.5694371319046344E-2</v>
      </c>
      <c r="AT58">
        <f t="shared" si="26"/>
        <v>-3.6386989261776893E-2</v>
      </c>
      <c r="AU58">
        <f t="shared" si="23"/>
        <v>-9.2081360580823252E-2</v>
      </c>
      <c r="AW58">
        <v>55</v>
      </c>
      <c r="AX58">
        <f>IF(Z58&gt;0, (R58*SUMPRODUCT(K58:$K$98, X58:$X$98)-K58*$AZ$3)/Z58, 0)</f>
        <v>-4.4004883614253099E+22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500000</v>
      </c>
      <c r="S59">
        <f t="shared" si="1"/>
        <v>-2.5949785204071616E+23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-236.38575777350687</v>
      </c>
      <c r="AC59">
        <f t="shared" si="2"/>
        <v>-211.05871229777398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-2.2523770926541464E-15</v>
      </c>
      <c r="AI59">
        <f t="shared" si="25"/>
        <v>-2.2523872593429376E-15</v>
      </c>
      <c r="AJ59">
        <f t="shared" si="7"/>
        <v>-25.327045475732888</v>
      </c>
      <c r="AK59">
        <f t="shared" si="22"/>
        <v>-16.547003044145484</v>
      </c>
      <c r="AL59">
        <f t="shared" si="8"/>
        <v>-41.874048519878372</v>
      </c>
      <c r="AN59">
        <f t="shared" si="26"/>
        <v>0</v>
      </c>
      <c r="AO59">
        <f t="shared" si="26"/>
        <v>0</v>
      </c>
      <c r="AP59">
        <f t="shared" si="26"/>
        <v>-1.7822567171733922E-23</v>
      </c>
      <c r="AQ59">
        <f t="shared" si="26"/>
        <v>-3.9484971807193822E-18</v>
      </c>
      <c r="AR59">
        <f t="shared" si="26"/>
        <v>-3.9485150032865538E-18</v>
      </c>
      <c r="AS59">
        <f t="shared" si="26"/>
        <v>-4.439921182959683E-2</v>
      </c>
      <c r="AT59">
        <f t="shared" si="26"/>
        <v>-2.9007485062003256E-2</v>
      </c>
      <c r="AU59">
        <f t="shared" si="23"/>
        <v>-7.3406696891600079E-2</v>
      </c>
      <c r="AW59">
        <v>56</v>
      </c>
      <c r="AX59">
        <f>IF(Z59&gt;0, (R59*SUMPRODUCT(K59:$K$98, X59:$X$98)-K59*$AZ$3)/Z59, 0)</f>
        <v>-2.5949785204071616E+23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500000</v>
      </c>
      <c r="S60">
        <f t="shared" si="1"/>
        <v>-1.5835806879628407E+24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-211.05871229777398</v>
      </c>
      <c r="AC60">
        <f t="shared" si="2"/>
        <v>-188.44527883729819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-3.4310113600122683E-16</v>
      </c>
      <c r="AI60">
        <f t="shared" si="25"/>
        <v>-3.4310262349473025E-16</v>
      </c>
      <c r="AJ60">
        <f t="shared" si="7"/>
        <v>-22.61343346047579</v>
      </c>
      <c r="AK60">
        <f t="shared" si="22"/>
        <v>-14.774109860844179</v>
      </c>
      <c r="AL60">
        <f t="shared" si="8"/>
        <v>-37.387543321319967</v>
      </c>
      <c r="AN60">
        <f t="shared" si="26"/>
        <v>0</v>
      </c>
      <c r="AO60">
        <f t="shared" si="26"/>
        <v>0</v>
      </c>
      <c r="AP60">
        <f t="shared" si="26"/>
        <v>-2.3282402098090925E-24</v>
      </c>
      <c r="AQ60">
        <f t="shared" si="26"/>
        <v>-5.3702544517965713E-19</v>
      </c>
      <c r="AR60">
        <f t="shared" si="26"/>
        <v>-5.3702777341986698E-19</v>
      </c>
      <c r="AS60">
        <f t="shared" si="26"/>
        <v>-3.5394779838645425E-2</v>
      </c>
      <c r="AT60">
        <f t="shared" si="26"/>
        <v>-2.3124589494581672E-2</v>
      </c>
      <c r="AU60">
        <f t="shared" si="23"/>
        <v>-5.8519369333227093E-2</v>
      </c>
      <c r="AW60">
        <v>57</v>
      </c>
      <c r="AX60">
        <f>IF(Z60&gt;0, (R60*SUMPRODUCT(K60:$K$98, X60:$X$98)-K60*$AZ$3)/Z60, 0)</f>
        <v>-1.5835806879628407E+24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500000</v>
      </c>
      <c r="S61">
        <f t="shared" si="1"/>
        <v>-1.0010655421778943E+25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-188.44527883729819</v>
      </c>
      <c r="AC61">
        <f t="shared" si="2"/>
        <v>-168.25471324758766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-5.0500961655749344E-17</v>
      </c>
      <c r="AI61">
        <f t="shared" si="25"/>
        <v>-5.050117175027632E-17</v>
      </c>
      <c r="AJ61">
        <f t="shared" si="7"/>
        <v>-20.190565589710531</v>
      </c>
      <c r="AK61">
        <f t="shared" si="22"/>
        <v>-13.191169518610874</v>
      </c>
      <c r="AL61">
        <f t="shared" si="8"/>
        <v>-33.381735108321408</v>
      </c>
      <c r="AN61">
        <f t="shared" si="26"/>
        <v>0</v>
      </c>
      <c r="AO61">
        <f t="shared" si="26"/>
        <v>0</v>
      </c>
      <c r="AP61">
        <f t="shared" si="26"/>
        <v>-2.9360904077318688E-25</v>
      </c>
      <c r="AQ61">
        <f t="shared" si="26"/>
        <v>-7.0575560073036851E-20</v>
      </c>
      <c r="AR61">
        <f t="shared" si="26"/>
        <v>-7.0575853682077615E-20</v>
      </c>
      <c r="AS61">
        <f t="shared" si="26"/>
        <v>-2.8216501784634428E-2</v>
      </c>
      <c r="AT61">
        <f t="shared" si="26"/>
        <v>-1.8434781165961152E-2</v>
      </c>
      <c r="AU61">
        <f t="shared" si="23"/>
        <v>-4.6651282950595584E-2</v>
      </c>
      <c r="AW61">
        <v>58</v>
      </c>
      <c r="AX61">
        <f>IF(Z61&gt;0, (R61*SUMPRODUCT(K61:$K$98, X61:$X$98)-K61*$AZ$3)/Z61, 0)</f>
        <v>-1.0010655421778943E+25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500000</v>
      </c>
      <c r="S62">
        <f t="shared" si="1"/>
        <v>-6.5622429773633955E+25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-168.25471324758766</v>
      </c>
      <c r="AC62">
        <f t="shared" si="2"/>
        <v>-150.22742254248897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-7.1751085523318254E-18</v>
      </c>
      <c r="AI62">
        <f t="shared" si="25"/>
        <v>-7.1751371681997267E-18</v>
      </c>
      <c r="AJ62">
        <f t="shared" si="7"/>
        <v>-18.027290705098693</v>
      </c>
      <c r="AK62">
        <f t="shared" si="22"/>
        <v>-11.777829927331137</v>
      </c>
      <c r="AL62">
        <f t="shared" si="8"/>
        <v>-29.80512063242983</v>
      </c>
      <c r="AN62">
        <f t="shared" si="26"/>
        <v>0</v>
      </c>
      <c r="AO62">
        <f t="shared" si="26"/>
        <v>0</v>
      </c>
      <c r="AP62">
        <f t="shared" si="26"/>
        <v>-3.570619601504716E-26</v>
      </c>
      <c r="AQ62">
        <f t="shared" si="26"/>
        <v>-8.9529289581643621E-21</v>
      </c>
      <c r="AR62">
        <f t="shared" si="26"/>
        <v>-8.952964664360377E-21</v>
      </c>
      <c r="AS62">
        <f t="shared" si="26"/>
        <v>-2.2494022468618011E-2</v>
      </c>
      <c r="AT62">
        <f t="shared" si="26"/>
        <v>-1.469609467949709E-2</v>
      </c>
      <c r="AU62">
        <f t="shared" si="23"/>
        <v>-3.7190117148115105E-2</v>
      </c>
      <c r="AW62">
        <v>59</v>
      </c>
      <c r="AX62">
        <f>IF(Z62&gt;0, (R62*SUMPRODUCT(K62:$K$98, X62:$X$98)-K62*$AZ$3)/Z62, 0)</f>
        <v>-6.5622429773633955E+25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500000</v>
      </c>
      <c r="S63">
        <f t="shared" si="1"/>
        <v>-4.4655030171638822E+26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-150.22742254248897</v>
      </c>
      <c r="AC63">
        <f t="shared" si="2"/>
        <v>-134.13162727007943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-9.8300189858158634E-19</v>
      </c>
      <c r="AI63">
        <f t="shared" si="25"/>
        <v>-9.8300565324334436E-19</v>
      </c>
      <c r="AJ63">
        <f t="shared" si="7"/>
        <v>-16.095795272409532</v>
      </c>
      <c r="AK63">
        <f t="shared" si="22"/>
        <v>-10.515919577974229</v>
      </c>
      <c r="AL63">
        <f t="shared" si="8"/>
        <v>-26.611714850383763</v>
      </c>
      <c r="AN63">
        <f t="shared" si="26"/>
        <v>0</v>
      </c>
      <c r="AO63">
        <f t="shared" si="26"/>
        <v>0</v>
      </c>
      <c r="AP63">
        <f t="shared" si="26"/>
        <v>-4.1830153578985668E-27</v>
      </c>
      <c r="AQ63">
        <f t="shared" si="26"/>
        <v>-1.0951484590732247E-21</v>
      </c>
      <c r="AR63">
        <f t="shared" si="26"/>
        <v>-1.0951526420885826E-21</v>
      </c>
      <c r="AS63">
        <f t="shared" si="26"/>
        <v>-1.7932096993477354E-2</v>
      </c>
      <c r="AT63">
        <f t="shared" si="26"/>
        <v>-1.1715636702405205E-2</v>
      </c>
      <c r="AU63">
        <f t="shared" si="23"/>
        <v>-2.9647733695882559E-2</v>
      </c>
      <c r="AW63">
        <v>60</v>
      </c>
      <c r="AX63">
        <f>IF(Z63&gt;0, (R63*SUMPRODUCT(K63:$K$98, X63:$X$98)-K63*$AZ$3)/Z63, 0)</f>
        <v>-4.4655030171638822E+26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500000</v>
      </c>
      <c r="S64">
        <f t="shared" si="1"/>
        <v>-3.1578189216270234E+27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-134.13162727007943</v>
      </c>
      <c r="AC64">
        <f t="shared" si="2"/>
        <v>-119.76038149114234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-1.2972208995892039E-19</v>
      </c>
      <c r="AI64">
        <f t="shared" si="25"/>
        <v>-1.2972256402181183E-19</v>
      </c>
      <c r="AJ64">
        <f t="shared" si="7"/>
        <v>-14.371245778937094</v>
      </c>
      <c r="AK64">
        <f t="shared" si="22"/>
        <v>-9.3892139089055622</v>
      </c>
      <c r="AL64">
        <f t="shared" si="8"/>
        <v>-23.760459687842655</v>
      </c>
      <c r="AN64">
        <f t="shared" si="26"/>
        <v>0</v>
      </c>
      <c r="AO64">
        <f t="shared" si="26"/>
        <v>0</v>
      </c>
      <c r="AP64">
        <f t="shared" si="26"/>
        <v>-4.7155958648607217E-28</v>
      </c>
      <c r="AQ64">
        <f t="shared" si="26"/>
        <v>-1.290370881233993E-22</v>
      </c>
      <c r="AR64">
        <f t="shared" si="26"/>
        <v>-1.2903755968298578E-22</v>
      </c>
      <c r="AS64">
        <f t="shared" si="26"/>
        <v>-1.4295357934851217E-2</v>
      </c>
      <c r="AT64">
        <f t="shared" si="26"/>
        <v>-9.3396338507694566E-3</v>
      </c>
      <c r="AU64">
        <f t="shared" si="23"/>
        <v>-2.363499178562067E-2</v>
      </c>
      <c r="AW64">
        <v>61</v>
      </c>
      <c r="AX64">
        <f>IF(Z64&gt;0, (R64*SUMPRODUCT(K64:$K$98, X64:$X$98)-K64*$AZ$3)/Z64, 0)</f>
        <v>-3.1578189216270234E+27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500000</v>
      </c>
      <c r="S65">
        <f t="shared" si="1"/>
        <v>-2.3237031684348224E+28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-119.76038149114234</v>
      </c>
      <c r="AC65">
        <f t="shared" si="2"/>
        <v>-106.92891204566281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-1.6472060655520517E-20</v>
      </c>
      <c r="AI65">
        <f t="shared" si="25"/>
        <v>-1.6472118176266657E-20</v>
      </c>
      <c r="AJ65">
        <f t="shared" si="7"/>
        <v>-12.831469445479527</v>
      </c>
      <c r="AK65">
        <f t="shared" si="22"/>
        <v>-8.3832267043799646</v>
      </c>
      <c r="AL65">
        <f t="shared" si="8"/>
        <v>-21.214696149859492</v>
      </c>
      <c r="AN65">
        <f t="shared" si="26"/>
        <v>0</v>
      </c>
      <c r="AO65">
        <f t="shared" si="26"/>
        <v>0</v>
      </c>
      <c r="AP65">
        <f t="shared" si="26"/>
        <v>-5.1086612425146357E-29</v>
      </c>
      <c r="AQ65">
        <f t="shared" si="26"/>
        <v>-1.462953516803741E-23</v>
      </c>
      <c r="AR65">
        <f t="shared" si="26"/>
        <v>-1.4629586254649835E-23</v>
      </c>
      <c r="AS65">
        <f t="shared" si="26"/>
        <v>-1.1396171823063768E-2</v>
      </c>
      <c r="AT65">
        <f t="shared" si="26"/>
        <v>-7.4454989244016681E-3</v>
      </c>
      <c r="AU65">
        <f t="shared" si="23"/>
        <v>-1.8841670747465438E-2</v>
      </c>
      <c r="AW65">
        <v>62</v>
      </c>
      <c r="AX65">
        <f>IF(Z65&gt;0, (R65*SUMPRODUCT(K65:$K$98, X65:$X$98)-K65*$AZ$3)/Z65, 0)</f>
        <v>-2.3237031684348224E+28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500000</v>
      </c>
      <c r="S66">
        <f t="shared" si="1"/>
        <v>-1.7822387587718221E+29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-106.92891204566281</v>
      </c>
      <c r="AC66">
        <f t="shared" si="2"/>
        <v>-95.472242897913205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-2.0099779643944837E-21</v>
      </c>
      <c r="AI66">
        <f t="shared" si="25"/>
        <v>-2.0099846604840527E-21</v>
      </c>
      <c r="AJ66">
        <f t="shared" si="7"/>
        <v>-11.456669147749608</v>
      </c>
      <c r="AK66">
        <f t="shared" si="22"/>
        <v>-7.485023843196398</v>
      </c>
      <c r="AL66">
        <f t="shared" si="8"/>
        <v>-18.941692990946006</v>
      </c>
      <c r="AN66">
        <f t="shared" si="26"/>
        <v>0</v>
      </c>
      <c r="AO66">
        <f t="shared" si="26"/>
        <v>0</v>
      </c>
      <c r="AP66">
        <f t="shared" si="26"/>
        <v>-5.3098936895096286E-30</v>
      </c>
      <c r="AQ66">
        <f t="shared" si="26"/>
        <v>-1.5938809060230036E-24</v>
      </c>
      <c r="AR66">
        <f t="shared" si="26"/>
        <v>-1.5938862159166933E-24</v>
      </c>
      <c r="AS66">
        <f t="shared" si="26"/>
        <v>-9.0849584048659105E-3</v>
      </c>
      <c r="AT66">
        <f t="shared" si="26"/>
        <v>-5.9355061578457184E-3</v>
      </c>
      <c r="AU66">
        <f t="shared" si="23"/>
        <v>-1.502046456271163E-2</v>
      </c>
      <c r="AW66">
        <v>63</v>
      </c>
      <c r="AX66">
        <f>IF(Z66&gt;0, (R66*SUMPRODUCT(K66:$K$98, X66:$X$98)-K66*$AZ$3)/Z66, 0)</f>
        <v>-1.7822387587718221E+29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7">$C$6</f>
        <v>500000</v>
      </c>
      <c r="S67">
        <f t="shared" ref="S67:S69" si="28">AX67</f>
        <v>-1.427319776573067E+30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-95.472242897913205</v>
      </c>
      <c r="AC67">
        <f t="shared" ref="AC67:AC69" si="29">S67*Z67</f>
        <v>-85.243074015993926</v>
      </c>
      <c r="AE67">
        <f t="shared" ref="AE67:AE69" si="30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1">-X67*R67</f>
        <v>-2.3530390791470318E-22</v>
      </c>
      <c r="AI67">
        <f t="shared" ref="AI67:AI69" si="32">SUM(AE67:AH67)</f>
        <v>-2.353046544456787E-22</v>
      </c>
      <c r="AJ67">
        <f t="shared" ref="AJ67:AJ69" si="33">AB67-AC67</f>
        <v>-10.229168881919279</v>
      </c>
      <c r="AK67">
        <f t="shared" si="22"/>
        <v>-6.6830570028539249</v>
      </c>
      <c r="AL67">
        <f t="shared" ref="AL67:AL69" si="34">SUM(AI67:AK67)</f>
        <v>-16.912225884773203</v>
      </c>
      <c r="AN67">
        <f t="shared" si="26"/>
        <v>0</v>
      </c>
      <c r="AO67">
        <f t="shared" si="26"/>
        <v>0</v>
      </c>
      <c r="AP67">
        <f t="shared" si="26"/>
        <v>-5.2856010681094231E-31</v>
      </c>
      <c r="AQ67">
        <f t="shared" si="26"/>
        <v>-1.666002654637956E-25</v>
      </c>
      <c r="AR67">
        <f t="shared" si="26"/>
        <v>-1.666007940239024E-25</v>
      </c>
      <c r="AS67">
        <f t="shared" si="26"/>
        <v>-7.2424732181647789E-3</v>
      </c>
      <c r="AT67">
        <f t="shared" si="26"/>
        <v>-4.7317491692009861E-3</v>
      </c>
      <c r="AU67">
        <f t="shared" si="23"/>
        <v>-1.1974222387365764E-2</v>
      </c>
      <c r="AW67">
        <v>64</v>
      </c>
      <c r="AX67">
        <f>IF(Z67&gt;0, (R67*SUMPRODUCT(K67:$K$98, X67:$X$98)-K67*$AZ$3)/Z67, 0)</f>
        <v>-1.427319776573067E+30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12.5</v>
      </c>
      <c r="R68">
        <f t="shared" si="27"/>
        <v>500000</v>
      </c>
      <c r="S68">
        <f t="shared" si="28"/>
        <v>-1.1959000452035955E+31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-85.243074015993926</v>
      </c>
      <c r="AC68">
        <f t="shared" si="29"/>
        <v>-76.109887514280302</v>
      </c>
      <c r="AE68">
        <f t="shared" si="30"/>
        <v>0</v>
      </c>
      <c r="AF68">
        <f t="shared" si="24"/>
        <v>0</v>
      </c>
      <c r="AG68">
        <f t="shared" si="24"/>
        <v>-7.9552935694265107E-29</v>
      </c>
      <c r="AH68">
        <f t="shared" si="31"/>
        <v>-2.6380509203260975E-23</v>
      </c>
      <c r="AI68">
        <f t="shared" si="32"/>
        <v>-2.638058875619667E-23</v>
      </c>
      <c r="AJ68">
        <f t="shared" si="33"/>
        <v>-9.1331865017136238</v>
      </c>
      <c r="AK68">
        <f t="shared" si="22"/>
        <v>-5.9670151811195753</v>
      </c>
      <c r="AL68">
        <f t="shared" si="34"/>
        <v>-15.100201682833198</v>
      </c>
      <c r="AN68">
        <f t="shared" si="26"/>
        <v>0</v>
      </c>
      <c r="AO68">
        <f t="shared" si="26"/>
        <v>0</v>
      </c>
      <c r="AP68">
        <f t="shared" si="26"/>
        <v>-5.0290359157772634E-32</v>
      </c>
      <c r="AQ68">
        <f t="shared" si="26"/>
        <v>-1.6676760838790269E-26</v>
      </c>
      <c r="AR68">
        <f t="shared" si="26"/>
        <v>-1.6676811129149426E-26</v>
      </c>
      <c r="AS68">
        <f t="shared" si="26"/>
        <v>-5.7736553078481861E-3</v>
      </c>
      <c r="AT68">
        <f t="shared" si="26"/>
        <v>-3.772121467794153E-3</v>
      </c>
      <c r="AU68">
        <f t="shared" si="23"/>
        <v>-9.5457767756423374E-3</v>
      </c>
      <c r="AW68">
        <v>65</v>
      </c>
      <c r="AX68">
        <f>IF(Z68&gt;0, (R68*SUMPRODUCT(K68:$K$98, X68:$X$98)-K68*$AZ$3)/Z68, 0)</f>
        <v>-1.1959000452035955E+31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-76.109887514280302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-3.1821174277706042E-24</v>
      </c>
      <c r="AI69">
        <f t="shared" si="32"/>
        <v>-3.1821174277706042E-24</v>
      </c>
      <c r="AJ69">
        <f t="shared" si="33"/>
        <v>-76.109887514280302</v>
      </c>
      <c r="AK69">
        <f t="shared" si="22"/>
        <v>-5.3276921259996213</v>
      </c>
      <c r="AL69">
        <f t="shared" si="34"/>
        <v>-81.437579640279921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-1.7960842556347369E-27</v>
      </c>
      <c r="AR69">
        <f t="shared" si="26"/>
        <v>-1.7960842556347369E-27</v>
      </c>
      <c r="AS69">
        <f t="shared" si="26"/>
        <v>-4.2958744850060966E-2</v>
      </c>
      <c r="AT69">
        <f t="shared" si="26"/>
        <v>-3.0071121395042677E-3</v>
      </c>
      <c r="AU69">
        <f t="shared" si="23"/>
        <v>-4.5965856989565228E-2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146476.12273037585</v>
      </c>
      <c r="AO71" s="8">
        <f t="shared" si="47"/>
        <v>-14647.612273037586</v>
      </c>
      <c r="AP71" s="8">
        <f t="shared" si="47"/>
        <v>-683.3658537998532</v>
      </c>
      <c r="AQ71" s="8">
        <f t="shared" si="47"/>
        <v>-120396.13732178918</v>
      </c>
      <c r="AR71" s="8">
        <f t="shared" si="47"/>
        <v>10749.007281749233</v>
      </c>
      <c r="AS71" s="8">
        <f t="shared" si="47"/>
        <v>-10169.960345138994</v>
      </c>
      <c r="AT71" s="8">
        <f t="shared" si="47"/>
        <v>5932.476867997746</v>
      </c>
      <c r="AU71" s="8">
        <f t="shared" si="47"/>
        <v>6511.5238046079739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22818.41360100227</v>
      </c>
      <c r="K3">
        <v>1</v>
      </c>
      <c r="L3" s="2">
        <v>0</v>
      </c>
      <c r="O3">
        <f>$C$3</f>
        <v>22818.41360100227</v>
      </c>
      <c r="P3">
        <f>O3*C5</f>
        <v>2281.8413601002271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22818.41360100227</v>
      </c>
      <c r="AF3">
        <f t="shared" ref="AF3:AG34" si="4">-$Z3*P3</f>
        <v>-2281.8413601002271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19911.615270202041</v>
      </c>
      <c r="AJ3">
        <f t="shared" ref="AJ3:AJ66" si="7">AB3-AC3</f>
        <v>0</v>
      </c>
      <c r="AL3">
        <f t="shared" ref="AL3:AL66" si="8">SUM(AI3:AK3)</f>
        <v>19911.615270202041</v>
      </c>
      <c r="AN3">
        <f t="shared" ref="AN3:AU34" si="9">AE3*$K3</f>
        <v>22818.41360100227</v>
      </c>
      <c r="AO3">
        <f t="shared" si="9"/>
        <v>-2281.8413601002271</v>
      </c>
      <c r="AP3">
        <f t="shared" si="9"/>
        <v>-624.95697070000006</v>
      </c>
      <c r="AQ3">
        <f t="shared" si="9"/>
        <v>0</v>
      </c>
      <c r="AR3">
        <f t="shared" si="9"/>
        <v>19911.615270202041</v>
      </c>
      <c r="AS3">
        <f t="shared" si="9"/>
        <v>0</v>
      </c>
      <c r="AT3">
        <f t="shared" si="9"/>
        <v>0</v>
      </c>
      <c r="AU3">
        <f t="shared" si="9"/>
        <v>19911.615270202041</v>
      </c>
      <c r="AW3">
        <v>0</v>
      </c>
      <c r="AX3">
        <f>IF(Z3&gt;0, (R3*SUMPRODUCT(K3:$K$98, X3:$X$98)-K3*$AZ$3)/Z3, 0)</f>
        <v>0</v>
      </c>
      <c r="AZ3">
        <f>C6*SUMPRODUCT(X4:X98, K4:K98)/1</f>
        <v>17079.984504139833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1000000</v>
      </c>
      <c r="S4">
        <f t="shared" si="1"/>
        <v>1850.4399518806194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1829.998339729269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-1829.998339729269</v>
      </c>
      <c r="AK4">
        <f>G4*SUM(AB4, AE4:AF4)</f>
        <v>0</v>
      </c>
      <c r="AL4">
        <f t="shared" si="8"/>
        <v>-2876.891339729269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-934.72589285714264</v>
      </c>
      <c r="AR4">
        <f t="shared" si="9"/>
        <v>-934.72589285714264</v>
      </c>
      <c r="AS4">
        <f t="shared" si="9"/>
        <v>-1633.92708904399</v>
      </c>
      <c r="AT4">
        <f t="shared" si="9"/>
        <v>0</v>
      </c>
      <c r="AU4">
        <f t="shared" si="9"/>
        <v>-2568.652981901133</v>
      </c>
      <c r="AW4">
        <v>1</v>
      </c>
      <c r="AX4">
        <f>IF(Z4&gt;0, (R4*SUMPRODUCT(K4:$K$98, X4:$X$98)-K4*$AZ$3)/Z4, 0)</f>
        <v>1850.4399518806194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1000000</v>
      </c>
      <c r="S5">
        <f t="shared" si="1"/>
        <v>2586.0472037376239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1829.998339729269</v>
      </c>
      <c r="AC5">
        <f t="shared" si="2"/>
        <v>2529.1995359161192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-1046.0315245236118</v>
      </c>
      <c r="AI5">
        <f t="shared" si="6"/>
        <v>-1058.2567438286803</v>
      </c>
      <c r="AJ5">
        <f t="shared" si="7"/>
        <v>-699.20119618685021</v>
      </c>
      <c r="AK5">
        <f>G5*SUM(AB5, AE5:AF5)</f>
        <v>128.09988378104885</v>
      </c>
      <c r="AL5">
        <f t="shared" si="8"/>
        <v>-1629.3580562344816</v>
      </c>
      <c r="AN5">
        <f t="shared" si="9"/>
        <v>0</v>
      </c>
      <c r="AO5">
        <f t="shared" si="9"/>
        <v>0</v>
      </c>
      <c r="AP5">
        <f t="shared" si="9"/>
        <v>-9.7458699817191103</v>
      </c>
      <c r="AQ5">
        <f t="shared" si="9"/>
        <v>-833.88992707558327</v>
      </c>
      <c r="AR5">
        <f t="shared" si="9"/>
        <v>-843.63579705730251</v>
      </c>
      <c r="AS5">
        <f t="shared" si="9"/>
        <v>-557.39891277650679</v>
      </c>
      <c r="AT5">
        <f t="shared" si="9"/>
        <v>102.12044306524939</v>
      </c>
      <c r="AU5">
        <f t="shared" si="9"/>
        <v>-1298.9142667685599</v>
      </c>
      <c r="AW5">
        <v>2</v>
      </c>
      <c r="AX5">
        <f>IF(Z5&gt;0, (R5*SUMPRODUCT(K5:$K$98, X5:$X$98)-K5*$AZ$3)/Z5, 0)</f>
        <v>2586.0472037376239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1000000</v>
      </c>
      <c r="S6">
        <f t="shared" si="1"/>
        <v>3261.1732398596996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2529.1995359161192</v>
      </c>
      <c r="AC6">
        <f t="shared" si="2"/>
        <v>3154.1730812012502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-1047.6954263391001</v>
      </c>
      <c r="AI6">
        <f t="shared" si="6"/>
        <v>-1059.7852972582887</v>
      </c>
      <c r="AJ6">
        <f t="shared" si="7"/>
        <v>-624.97354528513097</v>
      </c>
      <c r="AK6">
        <f>G6*SUM(AB6, AE6:AF6)</f>
        <v>177.04396751412835</v>
      </c>
      <c r="AL6">
        <f t="shared" si="8"/>
        <v>-1507.7148750292913</v>
      </c>
      <c r="AN6">
        <f t="shared" si="9"/>
        <v>0</v>
      </c>
      <c r="AO6">
        <f t="shared" si="9"/>
        <v>0</v>
      </c>
      <c r="AP6">
        <f t="shared" si="9"/>
        <v>-8.6053313188921638</v>
      </c>
      <c r="AQ6">
        <f t="shared" si="9"/>
        <v>-745.72891019262192</v>
      </c>
      <c r="AR6">
        <f t="shared" si="9"/>
        <v>-754.33424151151416</v>
      </c>
      <c r="AS6">
        <f t="shared" si="9"/>
        <v>-444.84382493987653</v>
      </c>
      <c r="AT6">
        <f t="shared" si="9"/>
        <v>126.01639907107577</v>
      </c>
      <c r="AU6">
        <f t="shared" si="9"/>
        <v>-1073.1616673803148</v>
      </c>
      <c r="AW6">
        <v>3</v>
      </c>
      <c r="AX6">
        <f>IF(Z6&gt;0, (R6*SUMPRODUCT(K6:$K$98, X6:$X$98)-K6*$AZ$3)/Z6, 0)</f>
        <v>3261.1732398596996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1000000</v>
      </c>
      <c r="S7">
        <f t="shared" si="1"/>
        <v>3879.9017943112726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3154.1730812012502</v>
      </c>
      <c r="AC7">
        <f t="shared" si="2"/>
        <v>3711.0008427592602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-1050.0517144358537</v>
      </c>
      <c r="AI7">
        <f t="shared" si="6"/>
        <v>-1062.0075609994199</v>
      </c>
      <c r="AJ7">
        <f t="shared" si="7"/>
        <v>-556.82776155801002</v>
      </c>
      <c r="AK7">
        <f>G7*SUM(AB7, AE7:AF7)</f>
        <v>220.79211568408752</v>
      </c>
      <c r="AL7">
        <f t="shared" si="8"/>
        <v>-1398.0432068733423</v>
      </c>
      <c r="AN7">
        <f t="shared" si="9"/>
        <v>0</v>
      </c>
      <c r="AO7">
        <f t="shared" si="9"/>
        <v>0</v>
      </c>
      <c r="AP7">
        <f t="shared" si="9"/>
        <v>-7.5981566337805946</v>
      </c>
      <c r="AQ7">
        <f t="shared" si="9"/>
        <v>-667.32684778397231</v>
      </c>
      <c r="AR7">
        <f t="shared" si="9"/>
        <v>-674.92500441775292</v>
      </c>
      <c r="AS7">
        <f t="shared" si="9"/>
        <v>-353.87410902781005</v>
      </c>
      <c r="AT7">
        <f t="shared" si="9"/>
        <v>140.3173810864885</v>
      </c>
      <c r="AU7">
        <f t="shared" si="9"/>
        <v>-888.48173235907439</v>
      </c>
      <c r="AW7">
        <v>4</v>
      </c>
      <c r="AX7">
        <f>IF(Z7&gt;0, (R7*SUMPRODUCT(K7:$K$98, X7:$X$98)-K7*$AZ$3)/Z7, 0)</f>
        <v>3879.9017943112726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1000000</v>
      </c>
      <c r="S8">
        <f t="shared" si="1"/>
        <v>4447.51562539722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3711.0008427592602</v>
      </c>
      <c r="AC8">
        <f t="shared" si="2"/>
        <v>4206.6710233240647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-1055.6629928538916</v>
      </c>
      <c r="AI8">
        <f t="shared" si="6"/>
        <v>-1067.4860851644114</v>
      </c>
      <c r="AJ8">
        <f t="shared" si="7"/>
        <v>-495.67018056480447</v>
      </c>
      <c r="AK8">
        <f>G8*SUM(AB8, AE8:AF8)</f>
        <v>259.77005899314821</v>
      </c>
      <c r="AL8">
        <f t="shared" si="8"/>
        <v>-1303.3862067360676</v>
      </c>
      <c r="AN8">
        <f t="shared" si="9"/>
        <v>0</v>
      </c>
      <c r="AO8">
        <f t="shared" si="9"/>
        <v>0</v>
      </c>
      <c r="AP8">
        <f t="shared" si="9"/>
        <v>-6.7087400946290341</v>
      </c>
      <c r="AQ8">
        <f t="shared" si="9"/>
        <v>-599.01153273356988</v>
      </c>
      <c r="AR8">
        <f t="shared" si="9"/>
        <v>-605.72027282819886</v>
      </c>
      <c r="AS8">
        <f t="shared" si="9"/>
        <v>-281.25657203135739</v>
      </c>
      <c r="AT8">
        <f t="shared" si="9"/>
        <v>147.40050778431714</v>
      </c>
      <c r="AU8">
        <f t="shared" si="9"/>
        <v>-739.57633707523905</v>
      </c>
      <c r="AW8">
        <v>5</v>
      </c>
      <c r="AX8">
        <f>IF(Z8&gt;0, (R8*SUMPRODUCT(K8:$K$98, X8:$X$98)-K8*$AZ$3)/Z8, 0)</f>
        <v>4447.51562539722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12.5</v>
      </c>
      <c r="R9">
        <f t="shared" si="0"/>
        <v>1000000</v>
      </c>
      <c r="S9">
        <f t="shared" si="1"/>
        <v>4967.3448845935281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4206.6710233240647</v>
      </c>
      <c r="AC9">
        <f t="shared" si="2"/>
        <v>4646.0496944733313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-1070.3852183089111</v>
      </c>
      <c r="AI9">
        <f t="shared" si="6"/>
        <v>-1082.0766998810968</v>
      </c>
      <c r="AJ9">
        <f t="shared" si="7"/>
        <v>-439.37867114926667</v>
      </c>
      <c r="AK9">
        <f t="shared" ref="AK9:AK72" si="22">G9*SUM(AB9:AB9, AE9:AF9)</f>
        <v>294.46697163268453</v>
      </c>
      <c r="AL9">
        <f t="shared" si="8"/>
        <v>-1226.9883993976789</v>
      </c>
      <c r="AN9">
        <f t="shared" si="9"/>
        <v>0</v>
      </c>
      <c r="AO9">
        <f t="shared" si="9"/>
        <v>0</v>
      </c>
      <c r="AP9">
        <f t="shared" si="9"/>
        <v>-5.923268417140477</v>
      </c>
      <c r="AQ9">
        <f t="shared" si="9"/>
        <v>-542.29046324347496</v>
      </c>
      <c r="AR9">
        <f t="shared" si="9"/>
        <v>-548.21373166061539</v>
      </c>
      <c r="AS9">
        <f t="shared" si="9"/>
        <v>-222.60290878575429</v>
      </c>
      <c r="AT9">
        <f t="shared" si="9"/>
        <v>149.18613198795728</v>
      </c>
      <c r="AU9">
        <f t="shared" si="9"/>
        <v>-621.63050845841235</v>
      </c>
      <c r="AW9">
        <v>6</v>
      </c>
      <c r="AX9">
        <f>IF(Z9&gt;0, (R9*SUMPRODUCT(K9:$K$98, X9:$X$98)-K9*$AZ$3)/Z9, 0)</f>
        <v>4967.3448845935281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1000000</v>
      </c>
      <c r="S10">
        <f t="shared" si="1"/>
        <v>5439.5347994005033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4646.0496944733313</v>
      </c>
      <c r="AC10">
        <f t="shared" si="2"/>
        <v>5030.89334183953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-1089.6797539946447</v>
      </c>
      <c r="AI10">
        <f t="shared" si="6"/>
        <v>-1101.2406997541837</v>
      </c>
      <c r="AJ10">
        <f t="shared" si="7"/>
        <v>-384.84364736619864</v>
      </c>
      <c r="AK10">
        <f t="shared" si="22"/>
        <v>325.22347861313324</v>
      </c>
      <c r="AL10">
        <f t="shared" si="8"/>
        <v>-1160.8608685072491</v>
      </c>
      <c r="AN10">
        <f t="shared" si="9"/>
        <v>0</v>
      </c>
      <c r="AO10">
        <f t="shared" si="9"/>
        <v>0</v>
      </c>
      <c r="AP10">
        <f t="shared" si="9"/>
        <v>-5.2295847428798581</v>
      </c>
      <c r="AQ10">
        <f t="shared" si="9"/>
        <v>-492.91578168797668</v>
      </c>
      <c r="AR10">
        <f t="shared" si="9"/>
        <v>-498.14536643085654</v>
      </c>
      <c r="AS10">
        <f t="shared" si="9"/>
        <v>-174.08372191348812</v>
      </c>
      <c r="AT10">
        <f t="shared" si="9"/>
        <v>147.11458535978579</v>
      </c>
      <c r="AU10">
        <f t="shared" si="9"/>
        <v>-525.11450298455884</v>
      </c>
      <c r="AW10">
        <v>7</v>
      </c>
      <c r="AX10">
        <f>IF(Z10&gt;0, (R10*SUMPRODUCT(K10:$K$98, X10:$X$98)-K10*$AZ$3)/Z10, 0)</f>
        <v>5439.5347994005033</v>
      </c>
    </row>
    <row r="11" spans="1:52" x14ac:dyDescent="0.25">
      <c r="A11" t="s">
        <v>33</v>
      </c>
      <c r="C11" s="12">
        <f>AU100</f>
        <v>1053.2687074449725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1000000</v>
      </c>
      <c r="S11">
        <f t="shared" si="1"/>
        <v>5867.3179503841056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5030.89334183953</v>
      </c>
      <c r="AC11">
        <f t="shared" si="2"/>
        <v>5365.7758731959048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-1107.5413783908193</v>
      </c>
      <c r="AI11">
        <f t="shared" si="6"/>
        <v>-1118.9728704255331</v>
      </c>
      <c r="AJ11">
        <f t="shared" si="7"/>
        <v>-334.88253135637478</v>
      </c>
      <c r="AK11">
        <f t="shared" si="22"/>
        <v>352.16253392876712</v>
      </c>
      <c r="AL11">
        <f t="shared" si="8"/>
        <v>-1101.6928678531408</v>
      </c>
      <c r="AN11">
        <f t="shared" si="9"/>
        <v>0</v>
      </c>
      <c r="AO11">
        <f t="shared" si="9"/>
        <v>0</v>
      </c>
      <c r="AP11">
        <f t="shared" si="9"/>
        <v>-4.6169879036006298</v>
      </c>
      <c r="AQ11">
        <f t="shared" si="9"/>
        <v>-447.31738702520408</v>
      </c>
      <c r="AR11">
        <f t="shared" si="9"/>
        <v>-451.93437492880474</v>
      </c>
      <c r="AS11">
        <f t="shared" si="9"/>
        <v>-135.25343775811498</v>
      </c>
      <c r="AT11">
        <f t="shared" si="9"/>
        <v>142.23254097654458</v>
      </c>
      <c r="AU11">
        <f t="shared" si="9"/>
        <v>-444.95527171037514</v>
      </c>
      <c r="AW11">
        <v>8</v>
      </c>
      <c r="AX11">
        <f>IF(Z11&gt;0, (R11*SUMPRODUCT(K11:$K$98, X11:$X$98)-K11*$AZ$3)/Z11, 0)</f>
        <v>5867.3179503841056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1000000</v>
      </c>
      <c r="S12">
        <f t="shared" si="1"/>
        <v>6256.698773616291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5365.7758731959048</v>
      </c>
      <c r="AC12">
        <f t="shared" si="2"/>
        <v>5657.5641228174445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-1133.0785162484717</v>
      </c>
      <c r="AI12">
        <f t="shared" si="6"/>
        <v>-1144.3815298813852</v>
      </c>
      <c r="AJ12">
        <f t="shared" si="7"/>
        <v>-291.78824962153976</v>
      </c>
      <c r="AK12">
        <f t="shared" si="22"/>
        <v>375.60431112371339</v>
      </c>
      <c r="AL12">
        <f t="shared" si="8"/>
        <v>-1060.5654683792116</v>
      </c>
      <c r="AN12">
        <f t="shared" si="9"/>
        <v>0</v>
      </c>
      <c r="AO12">
        <f t="shared" si="9"/>
        <v>0</v>
      </c>
      <c r="AP12">
        <f t="shared" si="9"/>
        <v>-4.0759800285320686</v>
      </c>
      <c r="AQ12">
        <f t="shared" si="9"/>
        <v>-408.59947205045256</v>
      </c>
      <c r="AR12">
        <f t="shared" si="9"/>
        <v>-412.67545207898462</v>
      </c>
      <c r="AS12">
        <f t="shared" si="9"/>
        <v>-105.22176798535484</v>
      </c>
      <c r="AT12">
        <f t="shared" si="9"/>
        <v>135.44668001751128</v>
      </c>
      <c r="AU12">
        <f t="shared" si="9"/>
        <v>-382.45054004682817</v>
      </c>
      <c r="AW12">
        <v>9</v>
      </c>
      <c r="AX12">
        <f>IF(Z12&gt;0, (R12*SUMPRODUCT(K12:$K$98, X12:$X$98)-K12*$AZ$3)/Z12, 0)</f>
        <v>6256.698773616291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1000000</v>
      </c>
      <c r="S13">
        <f t="shared" si="1"/>
        <v>6609.1961622019162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5657.5641228174445</v>
      </c>
      <c r="AC13">
        <f t="shared" si="2"/>
        <v>5908.8803977730131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-1159.4875529737128</v>
      </c>
      <c r="AI13">
        <f t="shared" si="6"/>
        <v>-1170.6630428758849</v>
      </c>
      <c r="AJ13">
        <f t="shared" si="7"/>
        <v>-251.31627495556859</v>
      </c>
      <c r="AK13">
        <f t="shared" si="22"/>
        <v>396.02948859722113</v>
      </c>
      <c r="AL13">
        <f t="shared" si="8"/>
        <v>-1025.9498292342323</v>
      </c>
      <c r="AN13">
        <f t="shared" si="9"/>
        <v>0</v>
      </c>
      <c r="AO13">
        <f t="shared" si="9"/>
        <v>0</v>
      </c>
      <c r="AP13">
        <f t="shared" si="9"/>
        <v>-3.598208654289019</v>
      </c>
      <c r="AQ13">
        <f t="shared" si="9"/>
        <v>-373.32396021757245</v>
      </c>
      <c r="AR13">
        <f t="shared" si="9"/>
        <v>-376.92216887186146</v>
      </c>
      <c r="AS13">
        <f t="shared" si="9"/>
        <v>-80.917114455361698</v>
      </c>
      <c r="AT13">
        <f t="shared" si="9"/>
        <v>127.51089622900544</v>
      </c>
      <c r="AU13">
        <f t="shared" si="9"/>
        <v>-330.32838709821766</v>
      </c>
      <c r="AW13">
        <v>10</v>
      </c>
      <c r="AX13">
        <f>IF(Z13&gt;0, (R13*SUMPRODUCT(K13:$K$98, X13:$X$98)-K13*$AZ$3)/Z13, 0)</f>
        <v>6609.1961622019162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1000000</v>
      </c>
      <c r="S14">
        <f t="shared" si="1"/>
        <v>6929.1964544347447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5908.8803977730131</v>
      </c>
      <c r="AC14">
        <f t="shared" si="2"/>
        <v>6124.7669259536769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-1191.5584485845554</v>
      </c>
      <c r="AI14">
        <f t="shared" si="6"/>
        <v>-1202.6072891070985</v>
      </c>
      <c r="AJ14">
        <f t="shared" si="7"/>
        <v>-215.88652818066384</v>
      </c>
      <c r="AK14">
        <f t="shared" si="22"/>
        <v>413.62162784411095</v>
      </c>
      <c r="AL14">
        <f t="shared" si="8"/>
        <v>-1004.8721894436515</v>
      </c>
      <c r="AN14">
        <f t="shared" si="9"/>
        <v>0</v>
      </c>
      <c r="AO14">
        <f t="shared" si="9"/>
        <v>0</v>
      </c>
      <c r="AP14">
        <f t="shared" si="9"/>
        <v>-3.1762776282300504</v>
      </c>
      <c r="AQ14">
        <f t="shared" si="9"/>
        <v>-342.54458060514088</v>
      </c>
      <c r="AR14">
        <f t="shared" si="9"/>
        <v>-345.7208582333709</v>
      </c>
      <c r="AS14">
        <f t="shared" si="9"/>
        <v>-62.062218048800752</v>
      </c>
      <c r="AT14">
        <f t="shared" si="9"/>
        <v>118.90633414364353</v>
      </c>
      <c r="AU14">
        <f t="shared" si="9"/>
        <v>-288.87674213852813</v>
      </c>
      <c r="AW14">
        <v>11</v>
      </c>
      <c r="AX14">
        <f>IF(Z14&gt;0, (R14*SUMPRODUCT(K14:$K$98, X14:$X$98)-K14*$AZ$3)/Z14, 0)</f>
        <v>6929.1964544347447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1000000</v>
      </c>
      <c r="S15">
        <f t="shared" si="1"/>
        <v>7219.1527895262307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6124.7669259536769</v>
      </c>
      <c r="AC15">
        <f t="shared" si="2"/>
        <v>6308.303138561243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-1239.4359482306045</v>
      </c>
      <c r="AI15">
        <f t="shared" si="6"/>
        <v>-1250.3588073985693</v>
      </c>
      <c r="AJ15">
        <f t="shared" si="7"/>
        <v>-183.53621260756609</v>
      </c>
      <c r="AK15">
        <f t="shared" si="22"/>
        <v>428.73368481675743</v>
      </c>
      <c r="AL15">
        <f t="shared" si="8"/>
        <v>-1005.161335189378</v>
      </c>
      <c r="AN15">
        <f t="shared" si="9"/>
        <v>0</v>
      </c>
      <c r="AO15">
        <f t="shared" si="9"/>
        <v>0</v>
      </c>
      <c r="AP15">
        <f t="shared" si="9"/>
        <v>-2.8036258921667705</v>
      </c>
      <c r="AQ15">
        <f t="shared" si="9"/>
        <v>-318.13233721194678</v>
      </c>
      <c r="AR15">
        <f t="shared" si="9"/>
        <v>-320.93596310411357</v>
      </c>
      <c r="AS15">
        <f t="shared" si="9"/>
        <v>-47.109174429891709</v>
      </c>
      <c r="AT15">
        <f t="shared" si="9"/>
        <v>110.04525839916035</v>
      </c>
      <c r="AU15">
        <f t="shared" si="9"/>
        <v>-257.99987913484495</v>
      </c>
      <c r="AW15">
        <v>12</v>
      </c>
      <c r="AX15">
        <f>IF(Z15&gt;0, (R15*SUMPRODUCT(K15:$K$98, X15:$X$98)-K15*$AZ$3)/Z15, 0)</f>
        <v>7219.1527895262307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12.5</v>
      </c>
      <c r="R16">
        <f t="shared" si="0"/>
        <v>1000000</v>
      </c>
      <c r="S16">
        <f t="shared" si="1"/>
        <v>7478.4940417071621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6308.303138561243</v>
      </c>
      <c r="AC16">
        <f t="shared" si="2"/>
        <v>6459.8857952892131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-1295.4414852045622</v>
      </c>
      <c r="AI16">
        <f t="shared" si="6"/>
        <v>-1306.2389227622823</v>
      </c>
      <c r="AJ16">
        <f t="shared" si="7"/>
        <v>-151.58265672797006</v>
      </c>
      <c r="AK16">
        <f t="shared" si="22"/>
        <v>441.58121969928703</v>
      </c>
      <c r="AL16">
        <f t="shared" si="8"/>
        <v>-1016.2403597909654</v>
      </c>
      <c r="AN16">
        <f t="shared" si="9"/>
        <v>0</v>
      </c>
      <c r="AO16">
        <f t="shared" si="9"/>
        <v>0</v>
      </c>
      <c r="AP16">
        <f t="shared" si="9"/>
        <v>-2.4744940077677233</v>
      </c>
      <c r="AQ16">
        <f t="shared" si="9"/>
        <v>-296.88175323231593</v>
      </c>
      <c r="AR16">
        <f t="shared" si="9"/>
        <v>-299.35624724008363</v>
      </c>
      <c r="AS16">
        <f t="shared" si="9"/>
        <v>-34.738832593357785</v>
      </c>
      <c r="AT16">
        <f t="shared" si="9"/>
        <v>101.19901840111852</v>
      </c>
      <c r="AU16">
        <f t="shared" si="9"/>
        <v>-232.89606143232288</v>
      </c>
      <c r="AW16">
        <v>13</v>
      </c>
      <c r="AX16">
        <f>IF(Z16&gt;0, (R16*SUMPRODUCT(K16:$K$98, X16:$X$98)-K16*$AZ$3)/Z16, 0)</f>
        <v>7478.4940417071621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12.5</v>
      </c>
      <c r="R17">
        <f t="shared" si="0"/>
        <v>1000000</v>
      </c>
      <c r="S17">
        <f t="shared" si="1"/>
        <v>7709.4744414806919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6459.8857952892131</v>
      </c>
      <c r="AC17">
        <f t="shared" si="2"/>
        <v>6582.392429503253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-1351.4573848345199</v>
      </c>
      <c r="AI17">
        <f t="shared" si="6"/>
        <v>-1362.1299547993524</v>
      </c>
      <c r="AJ17">
        <f t="shared" si="7"/>
        <v>-122.50663421403988</v>
      </c>
      <c r="AK17">
        <f t="shared" si="22"/>
        <v>452.19200567024495</v>
      </c>
      <c r="AL17">
        <f t="shared" si="8"/>
        <v>-1032.4445833431473</v>
      </c>
      <c r="AN17">
        <f t="shared" si="9"/>
        <v>0</v>
      </c>
      <c r="AO17">
        <f t="shared" si="9"/>
        <v>0</v>
      </c>
      <c r="AP17">
        <f t="shared" si="9"/>
        <v>-2.1838192663341438</v>
      </c>
      <c r="AQ17">
        <f t="shared" si="9"/>
        <v>-276.53495684321808</v>
      </c>
      <c r="AR17">
        <f t="shared" si="9"/>
        <v>-278.71877610955221</v>
      </c>
      <c r="AS17">
        <f t="shared" si="9"/>
        <v>-25.067284537081839</v>
      </c>
      <c r="AT17">
        <f t="shared" si="9"/>
        <v>92.527443466654972</v>
      </c>
      <c r="AU17">
        <f t="shared" si="9"/>
        <v>-211.2586171799791</v>
      </c>
      <c r="AW17">
        <v>14</v>
      </c>
      <c r="AX17">
        <f>IF(Z17&gt;0, (R17*SUMPRODUCT(K17:$K$98, X17:$X$98)-K17*$AZ$3)/Z17, 0)</f>
        <v>7709.4744414806919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1000000</v>
      </c>
      <c r="S18">
        <f t="shared" si="1"/>
        <v>7916.3947443621037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6582.392429503253</v>
      </c>
      <c r="AC18">
        <f t="shared" si="2"/>
        <v>6680.3113900228527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-1409.7491585162943</v>
      </c>
      <c r="AI18">
        <f t="shared" si="6"/>
        <v>-1420.2973809169971</v>
      </c>
      <c r="AJ18">
        <f t="shared" si="7"/>
        <v>-97.91896051959975</v>
      </c>
      <c r="AK18">
        <f t="shared" si="22"/>
        <v>460.76747006522777</v>
      </c>
      <c r="AL18">
        <f t="shared" si="8"/>
        <v>-1057.448871371369</v>
      </c>
      <c r="AN18">
        <f t="shared" si="9"/>
        <v>0</v>
      </c>
      <c r="AO18">
        <f t="shared" si="9"/>
        <v>0</v>
      </c>
      <c r="AP18">
        <f t="shared" si="9"/>
        <v>-1.9271207955916643</v>
      </c>
      <c r="AQ18">
        <f t="shared" si="9"/>
        <v>-257.55590058127802</v>
      </c>
      <c r="AR18">
        <f t="shared" si="9"/>
        <v>-259.48302137686971</v>
      </c>
      <c r="AS18">
        <f t="shared" si="9"/>
        <v>-17.889427993807612</v>
      </c>
      <c r="AT18">
        <f t="shared" si="9"/>
        <v>84.180494093080981</v>
      </c>
      <c r="AU18">
        <f t="shared" si="9"/>
        <v>-193.19195527759632</v>
      </c>
      <c r="AW18">
        <v>15</v>
      </c>
      <c r="AX18">
        <f>IF(Z18&gt;0, (R18*SUMPRODUCT(K18:$K$98, X18:$X$98)-K18*$AZ$3)/Z18, 0)</f>
        <v>7916.3947443621037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1000000</v>
      </c>
      <c r="S19">
        <f t="shared" si="1"/>
        <v>8102.5947665780977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6680.3113900228527</v>
      </c>
      <c r="AC19">
        <f t="shared" si="2"/>
        <v>6757.089344229802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-1477.7992074761153</v>
      </c>
      <c r="AI19">
        <f t="shared" si="6"/>
        <v>-1488.2234751627175</v>
      </c>
      <c r="AJ19">
        <f t="shared" si="7"/>
        <v>-76.777954206949289</v>
      </c>
      <c r="AK19">
        <f t="shared" si="22"/>
        <v>467.62179730159971</v>
      </c>
      <c r="AL19">
        <f t="shared" si="8"/>
        <v>-1097.3796320680672</v>
      </c>
      <c r="AN19">
        <f t="shared" si="9"/>
        <v>0</v>
      </c>
      <c r="AO19">
        <f t="shared" si="9"/>
        <v>0</v>
      </c>
      <c r="AP19">
        <f t="shared" si="9"/>
        <v>-1.7004238685352091</v>
      </c>
      <c r="AQ19">
        <f t="shared" si="9"/>
        <v>-241.06106259382412</v>
      </c>
      <c r="AR19">
        <f t="shared" si="9"/>
        <v>-242.76148646235933</v>
      </c>
      <c r="AS19">
        <f t="shared" si="9"/>
        <v>-12.524147483146015</v>
      </c>
      <c r="AT19">
        <f t="shared" si="9"/>
        <v>76.279244689863845</v>
      </c>
      <c r="AU19">
        <f t="shared" si="9"/>
        <v>-179.00638925564152</v>
      </c>
      <c r="AW19">
        <v>16</v>
      </c>
      <c r="AX19">
        <f>IF(Z19&gt;0, (R19*SUMPRODUCT(K19:$K$98, X19:$X$98)-K19*$AZ$3)/Z19, 0)</f>
        <v>8102.5947665780977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1000000</v>
      </c>
      <c r="S20">
        <f t="shared" si="1"/>
        <v>8269.4831293158368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6757.089344229802</v>
      </c>
      <c r="AC20">
        <f t="shared" si="2"/>
        <v>6814.540651982612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-1543.1635554881902</v>
      </c>
      <c r="AI20">
        <f t="shared" si="6"/>
        <v>-1553.4642909534828</v>
      </c>
      <c r="AJ20">
        <f t="shared" si="7"/>
        <v>-57.451307752809953</v>
      </c>
      <c r="AK20">
        <f t="shared" si="22"/>
        <v>472.9962540960862</v>
      </c>
      <c r="AL20">
        <f t="shared" si="8"/>
        <v>-1137.9193446102065</v>
      </c>
      <c r="AN20">
        <f t="shared" si="9"/>
        <v>0</v>
      </c>
      <c r="AO20">
        <f t="shared" si="9"/>
        <v>0</v>
      </c>
      <c r="AP20">
        <f t="shared" si="9"/>
        <v>-1.5002438279500192</v>
      </c>
      <c r="AQ20">
        <f t="shared" si="9"/>
        <v>-224.75303898825024</v>
      </c>
      <c r="AR20">
        <f t="shared" si="9"/>
        <v>-226.25328281620023</v>
      </c>
      <c r="AS20">
        <f t="shared" si="9"/>
        <v>-8.3674578532982178</v>
      </c>
      <c r="AT20">
        <f t="shared" si="9"/>
        <v>68.88922769078934</v>
      </c>
      <c r="AU20">
        <f t="shared" si="9"/>
        <v>-165.73151297870911</v>
      </c>
      <c r="AW20">
        <v>17</v>
      </c>
      <c r="AX20">
        <f>IF(Z20&gt;0, (R20*SUMPRODUCT(K20:$K$98, X20:$X$98)-K20*$AZ$3)/Z20, 0)</f>
        <v>8269.4831293158368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1000000</v>
      </c>
      <c r="S21">
        <f t="shared" si="1"/>
        <v>8420.9270084285054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6814.540651982612</v>
      </c>
      <c r="AC21">
        <f t="shared" si="2"/>
        <v>6856.3165150895693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-1618.5166569549174</v>
      </c>
      <c r="AI21">
        <f t="shared" si="6"/>
        <v>-1628.6941536073452</v>
      </c>
      <c r="AJ21">
        <f t="shared" si="7"/>
        <v>-41.775863106957331</v>
      </c>
      <c r="AK21">
        <f t="shared" si="22"/>
        <v>477.01784563878289</v>
      </c>
      <c r="AL21">
        <f t="shared" si="8"/>
        <v>-1193.4521710755198</v>
      </c>
      <c r="AN21">
        <f t="shared" si="9"/>
        <v>0</v>
      </c>
      <c r="AO21">
        <f t="shared" si="9"/>
        <v>0</v>
      </c>
      <c r="AP21">
        <f t="shared" si="9"/>
        <v>-1.323477493101038</v>
      </c>
      <c r="AQ21">
        <f t="shared" si="9"/>
        <v>-210.47124266830326</v>
      </c>
      <c r="AR21">
        <f t="shared" si="9"/>
        <v>-211.79472016140431</v>
      </c>
      <c r="AS21">
        <f t="shared" si="9"/>
        <v>-5.4325161152216337</v>
      </c>
      <c r="AT21">
        <f t="shared" si="9"/>
        <v>62.031205125464474</v>
      </c>
      <c r="AU21">
        <f t="shared" si="9"/>
        <v>-155.19603115116149</v>
      </c>
      <c r="AW21">
        <v>18</v>
      </c>
      <c r="AX21">
        <f>IF(Z21&gt;0, (R21*SUMPRODUCT(K21:$K$98, X21:$X$98)-K21*$AZ$3)/Z21, 0)</f>
        <v>8420.9270084285054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12.5</v>
      </c>
      <c r="R22">
        <f t="shared" si="0"/>
        <v>1000000</v>
      </c>
      <c r="S22">
        <f t="shared" si="1"/>
        <v>8558.1437117077185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6856.3165150895693</v>
      </c>
      <c r="AC22">
        <f t="shared" si="2"/>
        <v>6883.8175064348434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-1699.0166355611104</v>
      </c>
      <c r="AI22">
        <f t="shared" si="6"/>
        <v>-1709.0711195390695</v>
      </c>
      <c r="AJ22">
        <f t="shared" si="7"/>
        <v>-27.500991345274088</v>
      </c>
      <c r="AK22">
        <f t="shared" si="22"/>
        <v>479.94215605626988</v>
      </c>
      <c r="AL22">
        <f t="shared" si="8"/>
        <v>-1256.6299548280738</v>
      </c>
      <c r="AN22">
        <f t="shared" si="9"/>
        <v>0</v>
      </c>
      <c r="AO22">
        <f t="shared" si="9"/>
        <v>0</v>
      </c>
      <c r="AP22">
        <f t="shared" si="9"/>
        <v>-1.1673937279766908</v>
      </c>
      <c r="AQ22">
        <f t="shared" si="9"/>
        <v>-197.2673454381225</v>
      </c>
      <c r="AR22">
        <f t="shared" si="9"/>
        <v>-198.43473916609921</v>
      </c>
      <c r="AS22">
        <f t="shared" si="9"/>
        <v>-3.1930514663897602</v>
      </c>
      <c r="AT22">
        <f t="shared" si="9"/>
        <v>55.724536833508914</v>
      </c>
      <c r="AU22">
        <f t="shared" si="9"/>
        <v>-145.90325379898005</v>
      </c>
      <c r="AW22">
        <v>19</v>
      </c>
      <c r="AX22">
        <f>IF(Z22&gt;0, (R22*SUMPRODUCT(K22:$K$98, X22:$X$98)-K22*$AZ$3)/Z22, 0)</f>
        <v>8558.1437117077185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1000000</v>
      </c>
      <c r="S23">
        <f t="shared" si="1"/>
        <v>8683.1605397498715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6883.8175064348434</v>
      </c>
      <c r="AC23">
        <f t="shared" si="2"/>
        <v>6899.0253699374161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-1785.8420523814693</v>
      </c>
      <c r="AI23">
        <f t="shared" si="6"/>
        <v>-1795.7736684939939</v>
      </c>
      <c r="AJ23">
        <f t="shared" si="7"/>
        <v>-15.207863502572764</v>
      </c>
      <c r="AK23">
        <f t="shared" si="22"/>
        <v>481.86722545043909</v>
      </c>
      <c r="AL23">
        <f t="shared" si="8"/>
        <v>-1329.1143065461276</v>
      </c>
      <c r="AN23">
        <f t="shared" si="9"/>
        <v>0</v>
      </c>
      <c r="AO23">
        <f t="shared" si="9"/>
        <v>0</v>
      </c>
      <c r="AP23">
        <f t="shared" si="9"/>
        <v>-1.0295785144086675</v>
      </c>
      <c r="AQ23">
        <f t="shared" si="9"/>
        <v>-185.13246851544409</v>
      </c>
      <c r="AR23">
        <f t="shared" si="9"/>
        <v>-186.16204702985274</v>
      </c>
      <c r="AS23">
        <f t="shared" si="9"/>
        <v>-1.5765500131003847</v>
      </c>
      <c r="AT23">
        <f t="shared" si="9"/>
        <v>49.953616460853745</v>
      </c>
      <c r="AU23">
        <f t="shared" si="9"/>
        <v>-137.78498058209939</v>
      </c>
      <c r="AW23">
        <v>20</v>
      </c>
      <c r="AX23">
        <f>IF(Z23&gt;0, (R23*SUMPRODUCT(K23:$K$98, X23:$X$98)-K23*$AZ$3)/Z23, 0)</f>
        <v>8683.1605397498715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1000000</v>
      </c>
      <c r="S24">
        <f t="shared" si="1"/>
        <v>8797.6769588842617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6899.0253699374161</v>
      </c>
      <c r="AC24">
        <f t="shared" si="2"/>
        <v>6903.6029094047371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-1876.5168911769829</v>
      </c>
      <c r="AI24">
        <f t="shared" si="6"/>
        <v>-1886.3257346672426</v>
      </c>
      <c r="AJ24">
        <f t="shared" si="7"/>
        <v>-4.577539467321003</v>
      </c>
      <c r="AK24">
        <f t="shared" si="22"/>
        <v>482.93177589561918</v>
      </c>
      <c r="AL24">
        <f t="shared" si="8"/>
        <v>-1407.9714982389444</v>
      </c>
      <c r="AN24">
        <f t="shared" si="9"/>
        <v>0</v>
      </c>
      <c r="AO24">
        <f t="shared" si="9"/>
        <v>0</v>
      </c>
      <c r="AP24">
        <f t="shared" si="9"/>
        <v>-0.9079027444803448</v>
      </c>
      <c r="AQ24">
        <f t="shared" si="9"/>
        <v>-173.68967475677488</v>
      </c>
      <c r="AR24">
        <f t="shared" si="9"/>
        <v>-174.59757750125522</v>
      </c>
      <c r="AS24">
        <f t="shared" si="9"/>
        <v>-0.42369527554137998</v>
      </c>
      <c r="AT24">
        <f t="shared" si="9"/>
        <v>44.699977644438192</v>
      </c>
      <c r="AU24">
        <f t="shared" si="9"/>
        <v>-130.32129513235842</v>
      </c>
      <c r="AW24">
        <v>21</v>
      </c>
      <c r="AX24">
        <f>IF(Z24&gt;0, (R24*SUMPRODUCT(K24:$K$98, X24:$X$98)-K24*$AZ$3)/Z24, 0)</f>
        <v>8797.6769588842617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12.5</v>
      </c>
      <c r="R25">
        <f t="shared" si="0"/>
        <v>1000000</v>
      </c>
      <c r="S25">
        <f t="shared" si="1"/>
        <v>8903.7416703290055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6903.6029094047371</v>
      </c>
      <c r="AC25">
        <f t="shared" si="2"/>
        <v>6899.2971703468556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-1984.2427202568131</v>
      </c>
      <c r="AI25">
        <f t="shared" si="6"/>
        <v>-1993.9286722781669</v>
      </c>
      <c r="AJ25">
        <f t="shared" si="7"/>
        <v>4.3057390578815102</v>
      </c>
      <c r="AK25">
        <f t="shared" si="22"/>
        <v>483.25220365833167</v>
      </c>
      <c r="AL25">
        <f t="shared" si="8"/>
        <v>-1506.3707295619538</v>
      </c>
      <c r="AN25">
        <f t="shared" si="9"/>
        <v>0</v>
      </c>
      <c r="AO25">
        <f t="shared" si="9"/>
        <v>0</v>
      </c>
      <c r="AP25">
        <f t="shared" si="9"/>
        <v>-0.80047139092833797</v>
      </c>
      <c r="AQ25">
        <f t="shared" si="9"/>
        <v>-163.98279970019848</v>
      </c>
      <c r="AR25">
        <f t="shared" si="9"/>
        <v>-164.78327109112684</v>
      </c>
      <c r="AS25">
        <f t="shared" si="9"/>
        <v>0.35583708499055067</v>
      </c>
      <c r="AT25">
        <f t="shared" si="9"/>
        <v>39.937175280112577</v>
      </c>
      <c r="AU25">
        <f t="shared" si="9"/>
        <v>-124.4902587260237</v>
      </c>
      <c r="AW25">
        <v>22</v>
      </c>
      <c r="AX25">
        <f>IF(Z25&gt;0, (R25*SUMPRODUCT(K25:$K$98, X25:$X$98)-K25*$AZ$3)/Z25, 0)</f>
        <v>8903.7416703290055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12.5</v>
      </c>
      <c r="R26">
        <f t="shared" si="0"/>
        <v>1000000</v>
      </c>
      <c r="S26">
        <f t="shared" si="1"/>
        <v>9001.7924207396645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6899.2971703468556</v>
      </c>
      <c r="AC26">
        <f t="shared" si="2"/>
        <v>6886.5500275206741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-2107.5345304037533</v>
      </c>
      <c r="AI26">
        <f t="shared" si="6"/>
        <v>-2117.0972787232636</v>
      </c>
      <c r="AJ26">
        <f t="shared" si="7"/>
        <v>12.747142826181516</v>
      </c>
      <c r="AK26">
        <f t="shared" si="22"/>
        <v>482.95080192427992</v>
      </c>
      <c r="AL26">
        <f t="shared" si="8"/>
        <v>-1621.3993339728022</v>
      </c>
      <c r="AN26">
        <f t="shared" si="9"/>
        <v>0</v>
      </c>
      <c r="AO26">
        <f t="shared" si="9"/>
        <v>0</v>
      </c>
      <c r="AP26">
        <f t="shared" si="9"/>
        <v>-0.70561564974462532</v>
      </c>
      <c r="AQ26">
        <f t="shared" si="9"/>
        <v>-155.51066464815608</v>
      </c>
      <c r="AR26">
        <f t="shared" si="9"/>
        <v>-156.21628029790071</v>
      </c>
      <c r="AS26">
        <f t="shared" si="9"/>
        <v>0.94058561065886692</v>
      </c>
      <c r="AT26">
        <f t="shared" si="9"/>
        <v>35.635952396574311</v>
      </c>
      <c r="AU26">
        <f t="shared" si="9"/>
        <v>-119.63974229066754</v>
      </c>
      <c r="AW26">
        <v>23</v>
      </c>
      <c r="AX26">
        <f>IF(Z26&gt;0, (R26*SUMPRODUCT(K26:$K$98, X26:$X$98)-K26*$AZ$3)/Z26, 0)</f>
        <v>9001.7924207396645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1000000</v>
      </c>
      <c r="S27">
        <f t="shared" si="1"/>
        <v>9104.6774543929259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6886.5500275206741</v>
      </c>
      <c r="AC27">
        <f t="shared" si="2"/>
        <v>6866.0711993671712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-3243.9734074870626</v>
      </c>
      <c r="AI27">
        <f t="shared" si="6"/>
        <v>-3253.3999786557843</v>
      </c>
      <c r="AJ27">
        <f t="shared" si="7"/>
        <v>20.478828153502945</v>
      </c>
      <c r="AK27">
        <f t="shared" si="22"/>
        <v>482.05850192644721</v>
      </c>
      <c r="AL27">
        <f t="shared" si="8"/>
        <v>-2750.8626485758341</v>
      </c>
      <c r="AN27">
        <f t="shared" si="9"/>
        <v>0</v>
      </c>
      <c r="AO27">
        <f t="shared" si="9"/>
        <v>0</v>
      </c>
      <c r="AP27">
        <f t="shared" si="9"/>
        <v>-0.62104233586566626</v>
      </c>
      <c r="AQ27">
        <f t="shared" si="9"/>
        <v>-213.71979125948678</v>
      </c>
      <c r="AR27">
        <f t="shared" si="9"/>
        <v>-214.34083359535245</v>
      </c>
      <c r="AS27">
        <f t="shared" si="9"/>
        <v>1.3491882726609576</v>
      </c>
      <c r="AT27">
        <f t="shared" si="9"/>
        <v>31.759028039132311</v>
      </c>
      <c r="AU27">
        <f t="shared" si="9"/>
        <v>-181.23261728355919</v>
      </c>
      <c r="AW27">
        <v>24</v>
      </c>
      <c r="AX27">
        <f>IF(Z27&gt;0, (R27*SUMPRODUCT(K27:$K$98, X27:$X$98)-K27*$AZ$3)/Z27, 0)</f>
        <v>9104.6774543929259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1000000</v>
      </c>
      <c r="S28">
        <f t="shared" si="1"/>
        <v>9126.3479725809011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6866.0711993671712</v>
      </c>
      <c r="AC28">
        <f t="shared" si="2"/>
        <v>6772.9155478350567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-4456.7455976953406</v>
      </c>
      <c r="AI28">
        <f t="shared" si="6"/>
        <v>-4466.0221938324039</v>
      </c>
      <c r="AJ28">
        <f t="shared" si="7"/>
        <v>93.155651532114462</v>
      </c>
      <c r="AK28">
        <f t="shared" si="22"/>
        <v>480.62498395570202</v>
      </c>
      <c r="AL28">
        <f t="shared" si="8"/>
        <v>-3892.2415583445872</v>
      </c>
      <c r="AN28">
        <f t="shared" si="9"/>
        <v>0</v>
      </c>
      <c r="AO28">
        <f t="shared" si="9"/>
        <v>0</v>
      </c>
      <c r="AP28">
        <f t="shared" si="9"/>
        <v>-0.54568005833191846</v>
      </c>
      <c r="AQ28">
        <f t="shared" si="9"/>
        <v>-262.16051251863996</v>
      </c>
      <c r="AR28">
        <f t="shared" si="9"/>
        <v>-262.70619257697189</v>
      </c>
      <c r="AS28">
        <f t="shared" si="9"/>
        <v>5.4797234471484861</v>
      </c>
      <c r="AT28">
        <f t="shared" si="9"/>
        <v>28.271950767898254</v>
      </c>
      <c r="AU28">
        <f t="shared" si="9"/>
        <v>-228.95451836192512</v>
      </c>
      <c r="AW28">
        <v>25</v>
      </c>
      <c r="AX28">
        <f>IF(Z28&gt;0, (R28*SUMPRODUCT(K28:$K$98, X28:$X$98)-K28*$AZ$3)/Z28, 0)</f>
        <v>9126.3479725809011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1000000</v>
      </c>
      <c r="S29">
        <f t="shared" si="1"/>
        <v>9078.8577600835833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6772.9155478350567</v>
      </c>
      <c r="AC29">
        <f t="shared" si="2"/>
        <v>6618.4015886444276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-5715.855601769782</v>
      </c>
      <c r="AI29">
        <f t="shared" si="6"/>
        <v>-5724.9679837504527</v>
      </c>
      <c r="AJ29">
        <f t="shared" si="7"/>
        <v>154.51395919062907</v>
      </c>
      <c r="AK29">
        <f t="shared" si="22"/>
        <v>474.10408834845401</v>
      </c>
      <c r="AL29">
        <f t="shared" si="8"/>
        <v>-5096.3499362113698</v>
      </c>
      <c r="AN29">
        <f t="shared" si="9"/>
        <v>0</v>
      </c>
      <c r="AO29">
        <f t="shared" si="9"/>
        <v>0</v>
      </c>
      <c r="AP29">
        <f t="shared" si="9"/>
        <v>-0.47858967738411395</v>
      </c>
      <c r="AQ29">
        <f t="shared" si="9"/>
        <v>-300.20136274225007</v>
      </c>
      <c r="AR29">
        <f t="shared" si="9"/>
        <v>-300.67995241963422</v>
      </c>
      <c r="AS29">
        <f t="shared" si="9"/>
        <v>8.1151982036364139</v>
      </c>
      <c r="AT29">
        <f t="shared" si="9"/>
        <v>24.900330470176655</v>
      </c>
      <c r="AU29">
        <f t="shared" si="9"/>
        <v>-267.66442374582118</v>
      </c>
      <c r="AW29">
        <v>26</v>
      </c>
      <c r="AX29">
        <f>IF(Z29&gt;0, (R29*SUMPRODUCT(K29:$K$98, X29:$X$98)-K29*$AZ$3)/Z29, 0)</f>
        <v>9078.8577600835833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1000000</v>
      </c>
      <c r="S30">
        <f t="shared" si="1"/>
        <v>8976.3131874318951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6618.4015886444276</v>
      </c>
      <c r="AC30">
        <f t="shared" si="2"/>
        <v>6414.3132199450429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-7118.4980345271233</v>
      </c>
      <c r="AI30">
        <f t="shared" si="6"/>
        <v>-7127.4303114625554</v>
      </c>
      <c r="AJ30">
        <f t="shared" si="7"/>
        <v>204.08836869938477</v>
      </c>
      <c r="AK30">
        <f t="shared" si="22"/>
        <v>463.28811120511</v>
      </c>
      <c r="AL30">
        <f t="shared" si="8"/>
        <v>-6460.0538315580607</v>
      </c>
      <c r="AN30">
        <f t="shared" si="9"/>
        <v>0</v>
      </c>
      <c r="AO30">
        <f t="shared" si="9"/>
        <v>0</v>
      </c>
      <c r="AP30">
        <f t="shared" si="9"/>
        <v>-0.41886644163149545</v>
      </c>
      <c r="AQ30">
        <f t="shared" si="9"/>
        <v>-333.81185592841513</v>
      </c>
      <c r="AR30">
        <f t="shared" si="9"/>
        <v>-334.23072237004664</v>
      </c>
      <c r="AS30">
        <f t="shared" si="9"/>
        <v>9.570434212175762</v>
      </c>
      <c r="AT30">
        <f t="shared" si="9"/>
        <v>21.72523803207331</v>
      </c>
      <c r="AU30">
        <f t="shared" si="9"/>
        <v>-302.9350501257976</v>
      </c>
      <c r="AW30">
        <v>27</v>
      </c>
      <c r="AX30">
        <f>IF(Z30&gt;0, (R30*SUMPRODUCT(K30:$K$98, X30:$X$98)-K30*$AZ$3)/Z30, 0)</f>
        <v>8976.3131874318951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1000000</v>
      </c>
      <c r="S31">
        <f t="shared" si="1"/>
        <v>8824.3949594696769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6414.3132199450429</v>
      </c>
      <c r="AC31">
        <f t="shared" si="2"/>
        <v>6166.3165372691874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-8655.6729020279745</v>
      </c>
      <c r="AI31">
        <f t="shared" si="6"/>
        <v>-8664.4076602827772</v>
      </c>
      <c r="AJ31">
        <f t="shared" si="7"/>
        <v>247.99668267585548</v>
      </c>
      <c r="AK31">
        <f t="shared" si="22"/>
        <v>449.00192539615307</v>
      </c>
      <c r="AL31">
        <f t="shared" si="8"/>
        <v>-7967.409052210769</v>
      </c>
      <c r="AN31">
        <f t="shared" si="9"/>
        <v>0</v>
      </c>
      <c r="AO31">
        <f t="shared" si="9"/>
        <v>0</v>
      </c>
      <c r="AP31">
        <f t="shared" si="9"/>
        <v>-0.36571793179584439</v>
      </c>
      <c r="AQ31">
        <f t="shared" si="9"/>
        <v>-362.40668598819752</v>
      </c>
      <c r="AR31">
        <f t="shared" si="9"/>
        <v>-362.77240391999339</v>
      </c>
      <c r="AS31">
        <f t="shared" si="9"/>
        <v>10.383439499379195</v>
      </c>
      <c r="AT31">
        <f t="shared" si="9"/>
        <v>18.799381818947325</v>
      </c>
      <c r="AU31">
        <f t="shared" si="9"/>
        <v>-333.58958260166685</v>
      </c>
      <c r="AW31">
        <v>28</v>
      </c>
      <c r="AX31">
        <f>IF(Z31&gt;0, (R31*SUMPRODUCT(K31:$K$98, X31:$X$98)-K31*$AZ$3)/Z31, 0)</f>
        <v>8824.3949594696769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1000000</v>
      </c>
      <c r="S32">
        <f t="shared" si="1"/>
        <v>8628.6544547023477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6166.3165372691874</v>
      </c>
      <c r="AC32">
        <f t="shared" si="2"/>
        <v>5880.5305416850606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-10280.971185454366</v>
      </c>
      <c r="AI32">
        <f t="shared" si="6"/>
        <v>-10289.490083986802</v>
      </c>
      <c r="AJ32">
        <f t="shared" si="7"/>
        <v>285.78599558412679</v>
      </c>
      <c r="AK32">
        <f t="shared" si="22"/>
        <v>431.64215760884315</v>
      </c>
      <c r="AL32">
        <f t="shared" si="8"/>
        <v>-9572.0619307938323</v>
      </c>
      <c r="AN32">
        <f t="shared" si="9"/>
        <v>0</v>
      </c>
      <c r="AO32">
        <f t="shared" si="9"/>
        <v>0</v>
      </c>
      <c r="AP32">
        <f t="shared" si="9"/>
        <v>-0.31846432436715649</v>
      </c>
      <c r="AQ32">
        <f t="shared" si="9"/>
        <v>-384.3363704764767</v>
      </c>
      <c r="AR32">
        <f t="shared" si="9"/>
        <v>-384.65483480084384</v>
      </c>
      <c r="AS32">
        <f t="shared" si="9"/>
        <v>10.683616391339532</v>
      </c>
      <c r="AT32">
        <f t="shared" si="9"/>
        <v>16.136197369634623</v>
      </c>
      <c r="AU32">
        <f t="shared" si="9"/>
        <v>-357.83502103986973</v>
      </c>
      <c r="AW32">
        <v>29</v>
      </c>
      <c r="AX32">
        <f>IF(Z32&gt;0, (R32*SUMPRODUCT(K32:$K$98, X32:$X$98)-K32*$AZ$3)/Z32, 0)</f>
        <v>8628.6544547023477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1000000</v>
      </c>
      <c r="S33">
        <f t="shared" si="1"/>
        <v>8397.4069493854277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5880.5305416850606</v>
      </c>
      <c r="AC33">
        <f t="shared" si="2"/>
        <v>5564.6055019265023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-12039.167743578046</v>
      </c>
      <c r="AI33">
        <f t="shared" si="6"/>
        <v>-12047.450963528363</v>
      </c>
      <c r="AJ33">
        <f t="shared" si="7"/>
        <v>315.92503975855834</v>
      </c>
      <c r="AK33">
        <f t="shared" si="22"/>
        <v>411.63713791795431</v>
      </c>
      <c r="AL33">
        <f t="shared" si="8"/>
        <v>-11319.88878585185</v>
      </c>
      <c r="AN33">
        <f t="shared" si="9"/>
        <v>0</v>
      </c>
      <c r="AO33">
        <f t="shared" si="9"/>
        <v>0</v>
      </c>
      <c r="AP33">
        <f t="shared" si="9"/>
        <v>-0.27647668498229211</v>
      </c>
      <c r="AQ33">
        <f t="shared" si="9"/>
        <v>-401.84242452269484</v>
      </c>
      <c r="AR33">
        <f t="shared" si="9"/>
        <v>-402.11890120767714</v>
      </c>
      <c r="AS33">
        <f t="shared" si="9"/>
        <v>10.544921928820774</v>
      </c>
      <c r="AT33">
        <f t="shared" si="9"/>
        <v>13.739593055572193</v>
      </c>
      <c r="AU33">
        <f t="shared" si="9"/>
        <v>-377.83438622328413</v>
      </c>
      <c r="AW33">
        <v>30</v>
      </c>
      <c r="AX33">
        <f>IF(Z33&gt;0, (R33*SUMPRODUCT(K33:$K$98, X33:$X$98)-K33*$AZ$3)/Z33, 0)</f>
        <v>8397.4069493854277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1000000</v>
      </c>
      <c r="S34">
        <f t="shared" si="1"/>
        <v>8135.4585104143489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5564.6055019265023</v>
      </c>
      <c r="AC34">
        <f t="shared" si="2"/>
        <v>5223.8446226876649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-13922.819771241169</v>
      </c>
      <c r="AI34">
        <f t="shared" si="6"/>
        <v>-13930.846123744843</v>
      </c>
      <c r="AJ34">
        <f t="shared" si="7"/>
        <v>340.76087923883733</v>
      </c>
      <c r="AK34">
        <f t="shared" si="22"/>
        <v>389.5223851348552</v>
      </c>
      <c r="AL34">
        <f t="shared" si="8"/>
        <v>-13200.56285937115</v>
      </c>
      <c r="AN34">
        <f t="shared" si="9"/>
        <v>0</v>
      </c>
      <c r="AO34">
        <f t="shared" si="9"/>
        <v>0</v>
      </c>
      <c r="AP34">
        <f t="shared" si="9"/>
        <v>-0.23919909187588451</v>
      </c>
      <c r="AQ34">
        <f t="shared" si="9"/>
        <v>-414.92394510561161</v>
      </c>
      <c r="AR34">
        <f t="shared" si="9"/>
        <v>-415.1631441974875</v>
      </c>
      <c r="AS34">
        <f t="shared" si="9"/>
        <v>10.155259543292278</v>
      </c>
      <c r="AT34">
        <f t="shared" si="9"/>
        <v>11.608436179066731</v>
      </c>
      <c r="AU34">
        <f t="shared" ref="AU34:AU97" si="23">AL34*$K34</f>
        <v>-393.39944847512851</v>
      </c>
      <c r="AW34">
        <v>31</v>
      </c>
      <c r="AX34">
        <f>IF(Z34&gt;0, (R34*SUMPRODUCT(K34:$K$98, X34:$X$98)-K34*$AZ$3)/Z34, 0)</f>
        <v>8135.4585104143489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1000000</v>
      </c>
      <c r="S35">
        <f t="shared" si="1"/>
        <v>7844.8441699828745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5223.8446226876649</v>
      </c>
      <c r="AC35">
        <f t="shared" si="2"/>
        <v>4863.4577715854975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-15731.174462915373</v>
      </c>
      <c r="AI35">
        <f t="shared" ref="AI35:AI66" si="25">SUM(AE35:AH35)</f>
        <v>-15738.923912213222</v>
      </c>
      <c r="AJ35">
        <f t="shared" si="7"/>
        <v>360.38685110216738</v>
      </c>
      <c r="AK35">
        <f t="shared" si="22"/>
        <v>365.66912358813659</v>
      </c>
      <c r="AL35">
        <f t="shared" si="8"/>
        <v>-15012.867937522919</v>
      </c>
      <c r="AN35">
        <f t="shared" ref="AN35:AT66" si="26">AE35*$K35</f>
        <v>0</v>
      </c>
      <c r="AO35">
        <f t="shared" si="26"/>
        <v>0</v>
      </c>
      <c r="AP35">
        <f t="shared" si="26"/>
        <v>-0.20620258990347556</v>
      </c>
      <c r="AQ35">
        <f t="shared" si="26"/>
        <v>-418.58573323092838</v>
      </c>
      <c r="AR35">
        <f t="shared" si="26"/>
        <v>-418.79193582083184</v>
      </c>
      <c r="AS35">
        <f t="shared" si="26"/>
        <v>9.5894171583314449</v>
      </c>
      <c r="AT35">
        <f t="shared" si="26"/>
        <v>9.7299714384252418</v>
      </c>
      <c r="AU35">
        <f t="shared" si="23"/>
        <v>-399.47254722407513</v>
      </c>
      <c r="AW35">
        <v>32</v>
      </c>
      <c r="AX35">
        <f>IF(Z35&gt;0, (R35*SUMPRODUCT(K35:$K$98, X35:$X$98)-K35*$AZ$3)/Z35, 0)</f>
        <v>7844.8441699828745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1000000</v>
      </c>
      <c r="S36">
        <f t="shared" si="1"/>
        <v>7536.3347487691653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4863.4577715854975</v>
      </c>
      <c r="AC36">
        <f t="shared" si="2"/>
        <v>4493.5658722862163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-17502.89750474145</v>
      </c>
      <c r="AI36">
        <f t="shared" si="25"/>
        <v>-17510.350673327514</v>
      </c>
      <c r="AJ36">
        <f t="shared" si="7"/>
        <v>369.89189929928125</v>
      </c>
      <c r="AK36">
        <f t="shared" si="22"/>
        <v>340.44204401098489</v>
      </c>
      <c r="AL36">
        <f t="shared" si="8"/>
        <v>-16800.016730017247</v>
      </c>
      <c r="AN36">
        <f t="shared" si="26"/>
        <v>0</v>
      </c>
      <c r="AO36">
        <f t="shared" si="26"/>
        <v>0</v>
      </c>
      <c r="AP36">
        <f t="shared" si="26"/>
        <v>-0.17707049309984571</v>
      </c>
      <c r="AQ36">
        <f t="shared" si="26"/>
        <v>-415.8294094724011</v>
      </c>
      <c r="AR36">
        <f t="shared" si="26"/>
        <v>-416.00647996550094</v>
      </c>
      <c r="AS36">
        <f t="shared" si="26"/>
        <v>8.7877981352846337</v>
      </c>
      <c r="AT36">
        <f t="shared" si="26"/>
        <v>8.0881359261982499</v>
      </c>
      <c r="AU36">
        <f t="shared" si="23"/>
        <v>-399.13054590401805</v>
      </c>
      <c r="AW36">
        <v>33</v>
      </c>
      <c r="AX36">
        <f>IF(Z36&gt;0, (R36*SUMPRODUCT(K36:$K$98, X36:$X$98)-K36*$AZ$3)/Z36, 0)</f>
        <v>7536.3347487691653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1000000</v>
      </c>
      <c r="S37">
        <f t="shared" si="1"/>
        <v>7217.4759142370149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4493.5658722862163</v>
      </c>
      <c r="AC37">
        <f t="shared" si="2"/>
        <v>4121.2131002527849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-19286.192287978163</v>
      </c>
      <c r="AI37">
        <f t="shared" si="25"/>
        <v>-19293.329847474764</v>
      </c>
      <c r="AJ37">
        <f t="shared" si="7"/>
        <v>372.35277203343139</v>
      </c>
      <c r="AK37">
        <f t="shared" si="22"/>
        <v>314.54961106003515</v>
      </c>
      <c r="AL37">
        <f t="shared" si="8"/>
        <v>-18606.427464381297</v>
      </c>
      <c r="AN37">
        <f t="shared" si="26"/>
        <v>0</v>
      </c>
      <c r="AO37">
        <f t="shared" si="26"/>
        <v>0</v>
      </c>
      <c r="AP37">
        <f t="shared" si="26"/>
        <v>-0.15140386805661077</v>
      </c>
      <c r="AQ37">
        <f t="shared" si="26"/>
        <v>-409.10399610308497</v>
      </c>
      <c r="AR37">
        <f t="shared" si="26"/>
        <v>-409.25539997114157</v>
      </c>
      <c r="AS37">
        <f t="shared" si="26"/>
        <v>7.8984490419029827</v>
      </c>
      <c r="AT37">
        <f t="shared" si="26"/>
        <v>6.6723125506502896</v>
      </c>
      <c r="AU37">
        <f t="shared" si="23"/>
        <v>-394.68463837858826</v>
      </c>
      <c r="AW37">
        <v>34</v>
      </c>
      <c r="AX37">
        <f>IF(Z37&gt;0, (R37*SUMPRODUCT(K37:$K$98, X37:$X$98)-K37*$AZ$3)/Z37, 0)</f>
        <v>7217.4759142370149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1000000</v>
      </c>
      <c r="S38">
        <f t="shared" si="1"/>
        <v>6894.8854869956249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4121.2131002527849</v>
      </c>
      <c r="AC38">
        <f t="shared" si="2"/>
        <v>3750.9275304344947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-21278.783583697841</v>
      </c>
      <c r="AI38">
        <f t="shared" si="25"/>
        <v>-21285.583782804682</v>
      </c>
      <c r="AJ38">
        <f t="shared" si="7"/>
        <v>370.28556981829024</v>
      </c>
      <c r="AK38">
        <f t="shared" si="22"/>
        <v>288.48491701769495</v>
      </c>
      <c r="AL38">
        <f t="shared" si="8"/>
        <v>-20626.813295968695</v>
      </c>
      <c r="AN38">
        <f t="shared" si="26"/>
        <v>0</v>
      </c>
      <c r="AO38">
        <f t="shared" si="26"/>
        <v>0</v>
      </c>
      <c r="AP38">
        <f t="shared" si="26"/>
        <v>-0.12879257769369851</v>
      </c>
      <c r="AQ38">
        <f t="shared" si="26"/>
        <v>-403.01016850730781</v>
      </c>
      <c r="AR38">
        <f t="shared" si="26"/>
        <v>-403.13896108500154</v>
      </c>
      <c r="AS38">
        <f t="shared" si="26"/>
        <v>7.0130348053645912</v>
      </c>
      <c r="AT38">
        <f t="shared" si="26"/>
        <v>5.4637688551045365</v>
      </c>
      <c r="AU38">
        <f t="shared" si="23"/>
        <v>-390.66215742453238</v>
      </c>
      <c r="AW38">
        <v>35</v>
      </c>
      <c r="AX38">
        <f>IF(Z38&gt;0, (R38*SUMPRODUCT(K38:$K$98, X38:$X$98)-K38*$AZ$3)/Z38, 0)</f>
        <v>6894.8854869956249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1000000</v>
      </c>
      <c r="S39">
        <f t="shared" si="1"/>
        <v>6562.3946502812696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3750.9275304344947</v>
      </c>
      <c r="AC39">
        <f t="shared" si="2"/>
        <v>3382.5766711100396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-23127.23997141773</v>
      </c>
      <c r="AI39">
        <f t="shared" si="25"/>
        <v>-23133.683078033861</v>
      </c>
      <c r="AJ39">
        <f t="shared" si="7"/>
        <v>368.35085932445509</v>
      </c>
      <c r="AK39">
        <f t="shared" si="22"/>
        <v>262.56492713041467</v>
      </c>
      <c r="AL39">
        <f t="shared" si="8"/>
        <v>-22502.767291578992</v>
      </c>
      <c r="AN39">
        <f t="shared" si="26"/>
        <v>0</v>
      </c>
      <c r="AO39">
        <f t="shared" si="26"/>
        <v>0</v>
      </c>
      <c r="AP39">
        <f t="shared" si="26"/>
        <v>-0.10895483358135896</v>
      </c>
      <c r="AQ39">
        <f t="shared" si="26"/>
        <v>-391.08845040282029</v>
      </c>
      <c r="AR39">
        <f t="shared" si="26"/>
        <v>-391.19740523640166</v>
      </c>
      <c r="AS39">
        <f t="shared" si="26"/>
        <v>6.2289216938893315</v>
      </c>
      <c r="AT39">
        <f t="shared" si="26"/>
        <v>4.4400503738651915</v>
      </c>
      <c r="AU39">
        <f t="shared" si="23"/>
        <v>-380.52843316864715</v>
      </c>
      <c r="AW39">
        <v>36</v>
      </c>
      <c r="AX39">
        <f>IF(Z39&gt;0, (R39*SUMPRODUCT(K39:$K$98, X39:$X$98)-K39*$AZ$3)/Z39, 0)</f>
        <v>6562.3946502812696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1000000</v>
      </c>
      <c r="S40">
        <f t="shared" si="1"/>
        <v>6222.9997752409645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3382.5766711100396</v>
      </c>
      <c r="AC40">
        <f t="shared" si="2"/>
        <v>3022.4340324776235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-24606.410759363491</v>
      </c>
      <c r="AI40">
        <f t="shared" si="25"/>
        <v>-24612.481854778965</v>
      </c>
      <c r="AJ40">
        <f t="shared" si="7"/>
        <v>360.14263863241604</v>
      </c>
      <c r="AK40">
        <f t="shared" si="22"/>
        <v>236.78036697770278</v>
      </c>
      <c r="AL40">
        <f t="shared" si="8"/>
        <v>-24015.558849168847</v>
      </c>
      <c r="AN40">
        <f t="shared" si="26"/>
        <v>0</v>
      </c>
      <c r="AO40">
        <f t="shared" si="26"/>
        <v>0</v>
      </c>
      <c r="AP40">
        <f t="shared" si="26"/>
        <v>-9.1664298603397754E-2</v>
      </c>
      <c r="AQ40">
        <f t="shared" si="26"/>
        <v>-371.51934355284851</v>
      </c>
      <c r="AR40">
        <f t="shared" si="26"/>
        <v>-371.61100785145192</v>
      </c>
      <c r="AS40">
        <f t="shared" si="26"/>
        <v>5.4376055898030957</v>
      </c>
      <c r="AT40">
        <f t="shared" si="26"/>
        <v>3.5750230850829805</v>
      </c>
      <c r="AU40">
        <f t="shared" si="23"/>
        <v>-362.5983791765658</v>
      </c>
      <c r="AW40">
        <v>37</v>
      </c>
      <c r="AX40">
        <f>IF(Z40&gt;0, (R40*SUMPRODUCT(K40:$K$98, X40:$X$98)-K40*$AZ$3)/Z40, 0)</f>
        <v>6222.9997752409645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1000000</v>
      </c>
      <c r="S41">
        <f t="shared" si="1"/>
        <v>5888.8175094070775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3022.4340324776235</v>
      </c>
      <c r="AC41">
        <f t="shared" si="2"/>
        <v>2678.5448780054926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-25978.000180447474</v>
      </c>
      <c r="AI41">
        <f t="shared" si="25"/>
        <v>-25983.685839906539</v>
      </c>
      <c r="AJ41">
        <f t="shared" si="7"/>
        <v>343.88915447213094</v>
      </c>
      <c r="AK41">
        <f t="shared" si="22"/>
        <v>211.57038227343367</v>
      </c>
      <c r="AL41">
        <f t="shared" si="8"/>
        <v>-25428.226303160976</v>
      </c>
      <c r="AN41">
        <f t="shared" si="26"/>
        <v>0</v>
      </c>
      <c r="AO41">
        <f t="shared" si="26"/>
        <v>0</v>
      </c>
      <c r="AP41">
        <f t="shared" si="26"/>
        <v>-7.6647145017639307E-2</v>
      </c>
      <c r="AQ41">
        <f t="shared" si="26"/>
        <v>-350.20379982912584</v>
      </c>
      <c r="AR41">
        <f t="shared" si="26"/>
        <v>-350.28044697414344</v>
      </c>
      <c r="AS41">
        <f t="shared" si="26"/>
        <v>4.6358952875367576</v>
      </c>
      <c r="AT41">
        <f t="shared" si="26"/>
        <v>2.8521345480328248</v>
      </c>
      <c r="AU41">
        <f t="shared" si="23"/>
        <v>-342.79241713857391</v>
      </c>
      <c r="AW41">
        <v>38</v>
      </c>
      <c r="AX41">
        <f>IF(Z41&gt;0, (R41*SUMPRODUCT(K41:$K$98, X41:$X$98)-K41*$AZ$3)/Z41, 0)</f>
        <v>5888.8175094070775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1000000</v>
      </c>
      <c r="S42">
        <f t="shared" si="1"/>
        <v>5560.1205121665125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2678.5448780054926</v>
      </c>
      <c r="AC42">
        <f t="shared" si="2"/>
        <v>2353.0108898555791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-27110.004373300279</v>
      </c>
      <c r="AI42">
        <f t="shared" si="25"/>
        <v>-27115.294301110087</v>
      </c>
      <c r="AJ42">
        <f t="shared" si="7"/>
        <v>325.53398814991351</v>
      </c>
      <c r="AK42">
        <f t="shared" si="22"/>
        <v>187.49814146038449</v>
      </c>
      <c r="AL42">
        <f t="shared" si="8"/>
        <v>-26602.262171499788</v>
      </c>
      <c r="AN42">
        <f t="shared" si="26"/>
        <v>0</v>
      </c>
      <c r="AO42">
        <f t="shared" si="26"/>
        <v>0</v>
      </c>
      <c r="AP42">
        <f t="shared" si="26"/>
        <v>-6.3671760959426699E-2</v>
      </c>
      <c r="AQ42">
        <f t="shared" si="26"/>
        <v>-326.30723520750047</v>
      </c>
      <c r="AR42">
        <f t="shared" si="26"/>
        <v>-326.37090696845991</v>
      </c>
      <c r="AS42">
        <f t="shared" si="26"/>
        <v>3.9182618407795613</v>
      </c>
      <c r="AT42">
        <f t="shared" si="26"/>
        <v>2.2568052481296887</v>
      </c>
      <c r="AU42">
        <f t="shared" si="23"/>
        <v>-320.19583987955065</v>
      </c>
      <c r="AW42">
        <v>39</v>
      </c>
      <c r="AX42">
        <f>IF(Z42&gt;0, (R42*SUMPRODUCT(K42:$K$98, X42:$X$98)-K42*$AZ$3)/Z42, 0)</f>
        <v>5560.1205121665125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1000000</v>
      </c>
      <c r="S43">
        <f t="shared" si="1"/>
        <v>5241.6203035911203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2353.0108898555791</v>
      </c>
      <c r="AC43">
        <f t="shared" si="2"/>
        <v>2048.7302722188033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-28104.083438492937</v>
      </c>
      <c r="AI43">
        <f t="shared" si="25"/>
        <v>-28108.969165981667</v>
      </c>
      <c r="AJ43">
        <f t="shared" si="7"/>
        <v>304.28061763677579</v>
      </c>
      <c r="AK43">
        <f t="shared" si="22"/>
        <v>164.71076228989054</v>
      </c>
      <c r="AL43">
        <f t="shared" si="8"/>
        <v>-27639.977786055002</v>
      </c>
      <c r="AN43">
        <f t="shared" si="26"/>
        <v>0</v>
      </c>
      <c r="AO43">
        <f t="shared" si="26"/>
        <v>0</v>
      </c>
      <c r="AP43">
        <f t="shared" si="26"/>
        <v>-5.2505927295059374E-2</v>
      </c>
      <c r="AQ43">
        <f t="shared" si="26"/>
        <v>-302.02891281185214</v>
      </c>
      <c r="AR43">
        <f t="shared" si="26"/>
        <v>-302.08141873914724</v>
      </c>
      <c r="AS43">
        <f t="shared" si="26"/>
        <v>3.2700423885263854</v>
      </c>
      <c r="AT43">
        <f t="shared" si="26"/>
        <v>1.7701133207813564</v>
      </c>
      <c r="AU43">
        <f t="shared" si="23"/>
        <v>-297.04126302983951</v>
      </c>
      <c r="AW43">
        <v>40</v>
      </c>
      <c r="AX43">
        <f>IF(Z43&gt;0, (R43*SUMPRODUCT(K43:$K$98, X43:$X$98)-K43*$AZ$3)/Z43, 0)</f>
        <v>5241.6203035911203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1000000</v>
      </c>
      <c r="S44">
        <f t="shared" si="1"/>
        <v>4935.0362036229226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2048.7302722188033</v>
      </c>
      <c r="AC44">
        <f t="shared" si="2"/>
        <v>1766.3679822379561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-29025.600067454598</v>
      </c>
      <c r="AI44">
        <f t="shared" si="25"/>
        <v>-29030.074117667595</v>
      </c>
      <c r="AJ44">
        <f t="shared" si="7"/>
        <v>282.36228998084721</v>
      </c>
      <c r="AK44">
        <f t="shared" si="22"/>
        <v>143.41111905531625</v>
      </c>
      <c r="AL44">
        <f t="shared" si="8"/>
        <v>-28604.300708631432</v>
      </c>
      <c r="AN44">
        <f t="shared" si="26"/>
        <v>0</v>
      </c>
      <c r="AO44">
        <f t="shared" si="26"/>
        <v>0</v>
      </c>
      <c r="AP44">
        <f t="shared" si="26"/>
        <v>-4.2930102407631371E-2</v>
      </c>
      <c r="AQ44">
        <f t="shared" si="26"/>
        <v>-278.5109518258318</v>
      </c>
      <c r="AR44">
        <f t="shared" si="26"/>
        <v>-278.55388192823938</v>
      </c>
      <c r="AS44">
        <f t="shared" si="26"/>
        <v>2.7093665577809949</v>
      </c>
      <c r="AT44">
        <f t="shared" si="26"/>
        <v>1.3760806728433121</v>
      </c>
      <c r="AU44">
        <f t="shared" si="23"/>
        <v>-274.46843469761507</v>
      </c>
      <c r="AW44">
        <v>41</v>
      </c>
      <c r="AX44">
        <f>IF(Z44&gt;0, (R44*SUMPRODUCT(K44:$K$98, X44:$X$98)-K44*$AZ$3)/Z44, 0)</f>
        <v>4935.0362036229226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1000000</v>
      </c>
      <c r="S45">
        <f t="shared" si="1"/>
        <v>4635.4767354773549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1766.3679822379561</v>
      </c>
      <c r="AC45">
        <f t="shared" si="2"/>
        <v>1505.4165150826641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-29584.973080359632</v>
      </c>
      <c r="AI45">
        <f t="shared" si="25"/>
        <v>-29589.032577906997</v>
      </c>
      <c r="AJ45">
        <f t="shared" si="7"/>
        <v>260.95146715529199</v>
      </c>
      <c r="AK45">
        <f t="shared" si="22"/>
        <v>123.64575875665693</v>
      </c>
      <c r="AL45">
        <f t="shared" si="8"/>
        <v>-29204.435351995045</v>
      </c>
      <c r="AN45">
        <f t="shared" si="26"/>
        <v>0</v>
      </c>
      <c r="AO45">
        <f t="shared" si="26"/>
        <v>0</v>
      </c>
      <c r="AP45">
        <f t="shared" si="26"/>
        <v>-3.4778859106378436E-2</v>
      </c>
      <c r="AQ45">
        <f t="shared" si="26"/>
        <v>-253.46279888651469</v>
      </c>
      <c r="AR45">
        <f t="shared" si="26"/>
        <v>-253.49757774562107</v>
      </c>
      <c r="AS45">
        <f t="shared" si="26"/>
        <v>2.2356447328536393</v>
      </c>
      <c r="AT45">
        <f t="shared" si="26"/>
        <v>1.0593080480345021</v>
      </c>
      <c r="AU45">
        <f t="shared" si="23"/>
        <v>-250.20262496473291</v>
      </c>
      <c r="AW45">
        <v>42</v>
      </c>
      <c r="AX45">
        <f>IF(Z45&gt;0, (R45*SUMPRODUCT(K45:$K$98, X45:$X$98)-K45*$AZ$3)/Z45, 0)</f>
        <v>4635.4767354773549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1000000</v>
      </c>
      <c r="S46">
        <f t="shared" si="1"/>
        <v>4344.5950498699021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1505.4165150826641</v>
      </c>
      <c r="AC46">
        <f t="shared" si="2"/>
        <v>1267.6318275091317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-29740.058299400513</v>
      </c>
      <c r="AI46">
        <f t="shared" si="25"/>
        <v>-29743.705451243659</v>
      </c>
      <c r="AJ46">
        <f t="shared" si="7"/>
        <v>237.78468757353244</v>
      </c>
      <c r="AK46">
        <f t="shared" si="22"/>
        <v>105.3791560557865</v>
      </c>
      <c r="AL46">
        <f t="shared" si="8"/>
        <v>-29400.541607614337</v>
      </c>
      <c r="AN46">
        <f t="shared" si="26"/>
        <v>0</v>
      </c>
      <c r="AO46">
        <f t="shared" si="26"/>
        <v>0</v>
      </c>
      <c r="AP46">
        <f t="shared" si="26"/>
        <v>-2.7898372584569481E-2</v>
      </c>
      <c r="AQ46">
        <f t="shared" si="26"/>
        <v>-227.49237289977373</v>
      </c>
      <c r="AR46">
        <f t="shared" si="26"/>
        <v>-227.52027127235829</v>
      </c>
      <c r="AS46">
        <f t="shared" si="26"/>
        <v>1.8189003622909725</v>
      </c>
      <c r="AT46">
        <f t="shared" si="26"/>
        <v>0.80608296137030999</v>
      </c>
      <c r="AU46">
        <f t="shared" si="23"/>
        <v>-224.89528794869699</v>
      </c>
      <c r="AW46">
        <v>43</v>
      </c>
      <c r="AX46">
        <f>IF(Z46&gt;0, (R46*SUMPRODUCT(K46:$K$98, X46:$X$98)-K46*$AZ$3)/Z46, 0)</f>
        <v>4344.5950498699021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12.5</v>
      </c>
      <c r="R47">
        <f t="shared" si="0"/>
        <v>1000000</v>
      </c>
      <c r="S47">
        <f t="shared" si="1"/>
        <v>4066.8190604148522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1267.6318275091317</v>
      </c>
      <c r="AC47">
        <f t="shared" si="2"/>
        <v>1054.1377682816631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-29649.934058231436</v>
      </c>
      <c r="AI47">
        <f t="shared" si="25"/>
        <v>-29653.174114380425</v>
      </c>
      <c r="AJ47">
        <f t="shared" si="7"/>
        <v>213.4940592274686</v>
      </c>
      <c r="AK47">
        <f t="shared" si="22"/>
        <v>88.734227925639217</v>
      </c>
      <c r="AL47">
        <f t="shared" si="8"/>
        <v>-29350.945827227315</v>
      </c>
      <c r="AN47">
        <f t="shared" si="26"/>
        <v>0</v>
      </c>
      <c r="AO47">
        <f t="shared" si="26"/>
        <v>0</v>
      </c>
      <c r="AP47">
        <f t="shared" si="26"/>
        <v>-2.21288853620982E-2</v>
      </c>
      <c r="AQ47">
        <f t="shared" si="26"/>
        <v>-202.50266094098566</v>
      </c>
      <c r="AR47">
        <f t="shared" si="26"/>
        <v>-202.52478982634776</v>
      </c>
      <c r="AS47">
        <f t="shared" si="26"/>
        <v>1.4581184229194728</v>
      </c>
      <c r="AT47">
        <f t="shared" si="26"/>
        <v>0.6060356571517338</v>
      </c>
      <c r="AU47">
        <f t="shared" si="23"/>
        <v>-200.46063574627655</v>
      </c>
      <c r="AW47">
        <v>44</v>
      </c>
      <c r="AX47">
        <f>IF(Z47&gt;0, (R47*SUMPRODUCT(K47:$K$98, X47:$X$98)-K47*$AZ$3)/Z47, 0)</f>
        <v>4066.8190604148522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1000000</v>
      </c>
      <c r="S48">
        <f t="shared" si="1"/>
        <v>3801.128715685561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1054.1377682816631</v>
      </c>
      <c r="AC48">
        <f t="shared" si="2"/>
        <v>864.1336016909496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-29276.393336393121</v>
      </c>
      <c r="AI48">
        <f t="shared" si="25"/>
        <v>-29279.235037063914</v>
      </c>
      <c r="AJ48">
        <f t="shared" si="7"/>
        <v>190.00416659071345</v>
      </c>
      <c r="AK48">
        <f t="shared" si="22"/>
        <v>73.789643779716414</v>
      </c>
      <c r="AL48">
        <f t="shared" si="8"/>
        <v>-29015.441226693485</v>
      </c>
      <c r="AN48">
        <f t="shared" si="26"/>
        <v>0</v>
      </c>
      <c r="AO48">
        <f t="shared" si="26"/>
        <v>0</v>
      </c>
      <c r="AP48">
        <f t="shared" si="26"/>
        <v>-1.7328752928353345E-2</v>
      </c>
      <c r="AQ48">
        <f t="shared" si="26"/>
        <v>-178.52808776581952</v>
      </c>
      <c r="AR48">
        <f t="shared" si="26"/>
        <v>-178.54541651874788</v>
      </c>
      <c r="AS48">
        <f t="shared" si="26"/>
        <v>1.1586495692695662</v>
      </c>
      <c r="AT48">
        <f t="shared" si="26"/>
        <v>0.44997086388158086</v>
      </c>
      <c r="AU48">
        <f t="shared" si="23"/>
        <v>-176.93679608559674</v>
      </c>
      <c r="AW48">
        <v>45</v>
      </c>
      <c r="AX48">
        <f>IF(Z48&gt;0, (R48*SUMPRODUCT(K48:$K$98, X48:$X$98)-K48*$AZ$3)/Z48, 0)</f>
        <v>3801.128715685561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1000000</v>
      </c>
      <c r="S49">
        <f t="shared" si="1"/>
        <v>3546.9857707026599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864.1336016909496</v>
      </c>
      <c r="AC49">
        <f t="shared" si="2"/>
        <v>696.76488388073074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-28624.103032742878</v>
      </c>
      <c r="AI49">
        <f t="shared" si="25"/>
        <v>-28626.558515119053</v>
      </c>
      <c r="AJ49">
        <f t="shared" si="7"/>
        <v>167.36871781021887</v>
      </c>
      <c r="AK49">
        <f t="shared" si="22"/>
        <v>60.489352118366476</v>
      </c>
      <c r="AL49">
        <f t="shared" si="8"/>
        <v>-28398.700445190469</v>
      </c>
      <c r="AN49">
        <f t="shared" si="26"/>
        <v>0</v>
      </c>
      <c r="AO49">
        <f t="shared" si="26"/>
        <v>0</v>
      </c>
      <c r="AP49">
        <f t="shared" si="26"/>
        <v>-1.3369272597295088E-2</v>
      </c>
      <c r="AQ49">
        <f t="shared" si="26"/>
        <v>-155.84857786423643</v>
      </c>
      <c r="AR49">
        <f t="shared" si="26"/>
        <v>-155.86194713683372</v>
      </c>
      <c r="AS49">
        <f t="shared" si="26"/>
        <v>0.9112661668330998</v>
      </c>
      <c r="AT49">
        <f t="shared" si="26"/>
        <v>0.32934410181492074</v>
      </c>
      <c r="AU49">
        <f t="shared" si="23"/>
        <v>-154.62133686818569</v>
      </c>
      <c r="AW49">
        <v>46</v>
      </c>
      <c r="AX49">
        <f>IF(Z49&gt;0, (R49*SUMPRODUCT(K49:$K$98, X49:$X$98)-K49*$AZ$3)/Z49, 0)</f>
        <v>3546.9857707026599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1000000</v>
      </c>
      <c r="S50">
        <f t="shared" si="1"/>
        <v>3302.597146812448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696.76488388073074</v>
      </c>
      <c r="AC50">
        <f t="shared" si="2"/>
        <v>550.88002919113762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-27672.137606634071</v>
      </c>
      <c r="AI50">
        <f t="shared" si="25"/>
        <v>-27674.222632466404</v>
      </c>
      <c r="AJ50">
        <f t="shared" si="7"/>
        <v>145.88485468959311</v>
      </c>
      <c r="AK50">
        <f t="shared" si="22"/>
        <v>48.773541871651155</v>
      </c>
      <c r="AL50">
        <f t="shared" si="8"/>
        <v>-27479.56423590516</v>
      </c>
      <c r="AN50">
        <f t="shared" si="26"/>
        <v>0</v>
      </c>
      <c r="AO50">
        <f t="shared" si="26"/>
        <v>0</v>
      </c>
      <c r="AP50">
        <f t="shared" si="26"/>
        <v>-1.0135948015789591E-2</v>
      </c>
      <c r="AQ50">
        <f t="shared" si="26"/>
        <v>-134.5227209741283</v>
      </c>
      <c r="AR50">
        <f t="shared" si="26"/>
        <v>-134.53285692214411</v>
      </c>
      <c r="AS50">
        <f t="shared" si="26"/>
        <v>0.70919087931445401</v>
      </c>
      <c r="AT50">
        <f t="shared" si="26"/>
        <v>0.23710309833625334</v>
      </c>
      <c r="AU50">
        <f t="shared" si="23"/>
        <v>-133.58656294449341</v>
      </c>
      <c r="AW50">
        <v>47</v>
      </c>
      <c r="AX50">
        <f>IF(Z50&gt;0, (R50*SUMPRODUCT(K50:$K$98, X50:$X$98)-K50*$AZ$3)/Z50, 0)</f>
        <v>3302.597146812448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1000000</v>
      </c>
      <c r="S51">
        <f t="shared" si="1"/>
        <v>3064.665806777135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550.88002919113762</v>
      </c>
      <c r="AC51">
        <f t="shared" si="2"/>
        <v>425.25348962294095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-26373.895080561822</v>
      </c>
      <c r="AI51">
        <f t="shared" si="25"/>
        <v>-26375.629582447324</v>
      </c>
      <c r="AJ51">
        <f t="shared" si="7"/>
        <v>125.62653956819668</v>
      </c>
      <c r="AK51">
        <f t="shared" si="22"/>
        <v>38.561602043379636</v>
      </c>
      <c r="AL51">
        <f t="shared" si="8"/>
        <v>-26211.441440835748</v>
      </c>
      <c r="AN51">
        <f t="shared" si="26"/>
        <v>0</v>
      </c>
      <c r="AO51">
        <f t="shared" si="26"/>
        <v>0</v>
      </c>
      <c r="AP51">
        <f t="shared" si="26"/>
        <v>-7.5285213805918391E-3</v>
      </c>
      <c r="AQ51">
        <f t="shared" si="26"/>
        <v>-114.47461352634525</v>
      </c>
      <c r="AR51">
        <f t="shared" si="26"/>
        <v>-114.48214204772584</v>
      </c>
      <c r="AS51">
        <f t="shared" si="26"/>
        <v>0.54527590717233898</v>
      </c>
      <c r="AT51">
        <f t="shared" si="26"/>
        <v>0.16737476498592996</v>
      </c>
      <c r="AU51">
        <f t="shared" si="23"/>
        <v>-113.76949137556758</v>
      </c>
      <c r="AW51">
        <v>48</v>
      </c>
      <c r="AX51">
        <f>IF(Z51&gt;0, (R51*SUMPRODUCT(K51:$K$98, X51:$X$98)-K51*$AZ$3)/Z51, 0)</f>
        <v>3064.665806777135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1000000</v>
      </c>
      <c r="S52">
        <f t="shared" si="1"/>
        <v>2831.0249046615422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425.25348962294095</v>
      </c>
      <c r="AC52">
        <f t="shared" si="2"/>
        <v>318.72189520903487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-24790.743822257795</v>
      </c>
      <c r="AI52">
        <f t="shared" si="25"/>
        <v>-24792.151094826662</v>
      </c>
      <c r="AJ52">
        <f t="shared" si="7"/>
        <v>106.53159441390608</v>
      </c>
      <c r="AK52">
        <f t="shared" si="22"/>
        <v>29.767744273605871</v>
      </c>
      <c r="AL52">
        <f t="shared" si="8"/>
        <v>-24655.851756139149</v>
      </c>
      <c r="AN52">
        <f t="shared" si="26"/>
        <v>0</v>
      </c>
      <c r="AO52">
        <f t="shared" si="26"/>
        <v>0</v>
      </c>
      <c r="AP52">
        <f t="shared" si="26"/>
        <v>-5.4537485617653413E-3</v>
      </c>
      <c r="AQ52">
        <f t="shared" si="26"/>
        <v>-96.07412697205271</v>
      </c>
      <c r="AR52">
        <f t="shared" si="26"/>
        <v>-96.079580720614473</v>
      </c>
      <c r="AS52">
        <f t="shared" si="26"/>
        <v>0.4128528777368769</v>
      </c>
      <c r="AT52">
        <f t="shared" si="26"/>
        <v>0.115362010253452</v>
      </c>
      <c r="AU52">
        <f t="shared" si="23"/>
        <v>-95.551365832624143</v>
      </c>
      <c r="AW52">
        <v>49</v>
      </c>
      <c r="AX52">
        <f>IF(Z52&gt;0, (R52*SUMPRODUCT(K52:$K$98, X52:$X$98)-K52*$AZ$3)/Z52, 0)</f>
        <v>2831.0249046615422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1000000</v>
      </c>
      <c r="S53">
        <f t="shared" si="1"/>
        <v>2590.8123824643008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318.72189520903487</v>
      </c>
      <c r="AC53">
        <f t="shared" si="2"/>
        <v>229.73974958737406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-22781.195276299492</v>
      </c>
      <c r="AI53">
        <f t="shared" si="25"/>
        <v>-22782.303711201719</v>
      </c>
      <c r="AJ53">
        <f t="shared" si="7"/>
        <v>88.982145621660806</v>
      </c>
      <c r="AK53">
        <f t="shared" si="22"/>
        <v>22.310532664632444</v>
      </c>
      <c r="AL53">
        <f t="shared" si="8"/>
        <v>-22671.011032915427</v>
      </c>
      <c r="AN53">
        <f t="shared" si="26"/>
        <v>0</v>
      </c>
      <c r="AO53">
        <f t="shared" si="26"/>
        <v>0</v>
      </c>
      <c r="AP53">
        <f t="shared" si="26"/>
        <v>-3.8353858248541348E-3</v>
      </c>
      <c r="AQ53">
        <f t="shared" si="26"/>
        <v>-78.827068022218327</v>
      </c>
      <c r="AR53">
        <f t="shared" si="26"/>
        <v>-78.830903408043199</v>
      </c>
      <c r="AS53">
        <f t="shared" si="26"/>
        <v>0.30789436465517006</v>
      </c>
      <c r="AT53">
        <f t="shared" si="26"/>
        <v>7.7198490010598753E-2</v>
      </c>
      <c r="AU53">
        <f t="shared" si="23"/>
        <v>-78.445810553377427</v>
      </c>
      <c r="AW53">
        <v>50</v>
      </c>
      <c r="AX53">
        <f>IF(Z53&gt;0, (R53*SUMPRODUCT(K53:$K$98, X53:$X$98)-K53*$AZ$3)/Z53, 0)</f>
        <v>2590.8123824643008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1000000</v>
      </c>
      <c r="S54">
        <f t="shared" si="1"/>
        <v>2331.9114703906948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229.73974958737406</v>
      </c>
      <c r="AC54">
        <f t="shared" si="2"/>
        <v>157.24480777086276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-20356.321496876921</v>
      </c>
      <c r="AI54">
        <f t="shared" si="25"/>
        <v>-20357.164393411414</v>
      </c>
      <c r="AJ54">
        <f t="shared" si="7"/>
        <v>72.4949418165113</v>
      </c>
      <c r="AK54">
        <f t="shared" si="22"/>
        <v>16.081782471116185</v>
      </c>
      <c r="AL54">
        <f t="shared" si="8"/>
        <v>-20268.587669123786</v>
      </c>
      <c r="AN54">
        <f t="shared" si="26"/>
        <v>0</v>
      </c>
      <c r="AO54">
        <f t="shared" si="26"/>
        <v>0</v>
      </c>
      <c r="AP54">
        <f t="shared" si="26"/>
        <v>-2.6040847370530809E-3</v>
      </c>
      <c r="AQ54">
        <f t="shared" si="26"/>
        <v>-62.889790079010147</v>
      </c>
      <c r="AR54">
        <f t="shared" si="26"/>
        <v>-62.892394163747205</v>
      </c>
      <c r="AS54">
        <f t="shared" si="26"/>
        <v>0.22396932929802293</v>
      </c>
      <c r="AT54">
        <f t="shared" si="26"/>
        <v>4.9683825432800741E-2</v>
      </c>
      <c r="AU54">
        <f t="shared" si="23"/>
        <v>-62.618741009016382</v>
      </c>
      <c r="AW54">
        <v>51</v>
      </c>
      <c r="AX54">
        <f>IF(Z54&gt;0, (R54*SUMPRODUCT(K54:$K$98, X54:$X$98)-K54*$AZ$3)/Z54, 0)</f>
        <v>2331.9114703906948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1000000</v>
      </c>
      <c r="S55">
        <f t="shared" si="1"/>
        <v>2034.4232787927251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157.24480777086276</v>
      </c>
      <c r="AC55">
        <f t="shared" si="2"/>
        <v>100.008701804091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-17599.14881768325</v>
      </c>
      <c r="AI55">
        <f t="shared" si="25"/>
        <v>-17599.763295892175</v>
      </c>
      <c r="AJ55">
        <f t="shared" si="7"/>
        <v>57.23610596677176</v>
      </c>
      <c r="AK55">
        <f t="shared" si="22"/>
        <v>11.007136543960394</v>
      </c>
      <c r="AL55">
        <f t="shared" si="8"/>
        <v>-17531.520053381442</v>
      </c>
      <c r="AN55">
        <f t="shared" si="26"/>
        <v>0</v>
      </c>
      <c r="AO55">
        <f t="shared" si="26"/>
        <v>0</v>
      </c>
      <c r="AP55">
        <f t="shared" si="26"/>
        <v>-1.694998457738166E-3</v>
      </c>
      <c r="AQ55">
        <f t="shared" si="26"/>
        <v>-48.54611550112886</v>
      </c>
      <c r="AR55">
        <f t="shared" si="26"/>
        <v>-48.547810499586589</v>
      </c>
      <c r="AS55">
        <f t="shared" si="26"/>
        <v>0.15788210213359202</v>
      </c>
      <c r="AT55">
        <f t="shared" si="26"/>
        <v>3.0362475341017083E-2</v>
      </c>
      <c r="AU55">
        <f t="shared" si="23"/>
        <v>-48.359565922111983</v>
      </c>
      <c r="AW55">
        <v>52</v>
      </c>
      <c r="AX55">
        <f>IF(Z55&gt;0, (R55*SUMPRODUCT(K55:$K$98, X55:$X$98)-K55*$AZ$3)/Z55, 0)</f>
        <v>2034.4232787927251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1000000</v>
      </c>
      <c r="S56">
        <f t="shared" si="1"/>
        <v>1656.7537387637608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100.008701804091</v>
      </c>
      <c r="AC56">
        <f t="shared" si="2"/>
        <v>56.51051854603223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-14557.48988874013</v>
      </c>
      <c r="AI56">
        <f t="shared" si="25"/>
        <v>-14557.916253543359</v>
      </c>
      <c r="AJ56">
        <f t="shared" si="7"/>
        <v>43.498183258058774</v>
      </c>
      <c r="AK56">
        <f t="shared" si="22"/>
        <v>7.0006091262863706</v>
      </c>
      <c r="AL56">
        <f t="shared" si="8"/>
        <v>-14507.417461159015</v>
      </c>
      <c r="AN56">
        <f t="shared" si="26"/>
        <v>0</v>
      </c>
      <c r="AO56">
        <f t="shared" si="26"/>
        <v>0</v>
      </c>
      <c r="AP56">
        <f t="shared" si="26"/>
        <v>-1.0500890857578498E-3</v>
      </c>
      <c r="AQ56">
        <f t="shared" si="26"/>
        <v>-35.85347836514233</v>
      </c>
      <c r="AR56">
        <f t="shared" si="26"/>
        <v>-35.854528454228088</v>
      </c>
      <c r="AS56">
        <f t="shared" si="26"/>
        <v>0.10713118705801677</v>
      </c>
      <c r="AT56">
        <f t="shared" si="26"/>
        <v>1.7241721599701464E-2</v>
      </c>
      <c r="AU56">
        <f t="shared" si="23"/>
        <v>-35.730155545570376</v>
      </c>
      <c r="AW56">
        <v>53</v>
      </c>
      <c r="AX56">
        <f>IF(Z56&gt;0, (R56*SUMPRODUCT(K56:$K$98, X56:$X$98)-K56*$AZ$3)/Z56, 0)</f>
        <v>1656.7537387637608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1000000</v>
      </c>
      <c r="S57">
        <f t="shared" si="1"/>
        <v>1126.7655739484687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56.51051854603223</v>
      </c>
      <c r="AC57">
        <f t="shared" si="2"/>
        <v>25.164122540773874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-11435.032973146395</v>
      </c>
      <c r="AI57">
        <f t="shared" si="25"/>
        <v>-11435.312136389426</v>
      </c>
      <c r="AJ57">
        <f t="shared" si="7"/>
        <v>31.346396005258356</v>
      </c>
      <c r="AK57">
        <f t="shared" si="22"/>
        <v>3.9557362982222566</v>
      </c>
      <c r="AL57">
        <f t="shared" si="8"/>
        <v>-11400.010004085947</v>
      </c>
      <c r="AN57">
        <f t="shared" si="26"/>
        <v>0</v>
      </c>
      <c r="AO57">
        <f t="shared" si="26"/>
        <v>0</v>
      </c>
      <c r="AP57">
        <f t="shared" si="26"/>
        <v>-6.1388215735314088E-4</v>
      </c>
      <c r="AQ57">
        <f t="shared" si="26"/>
        <v>-25.145727047482392</v>
      </c>
      <c r="AR57">
        <f t="shared" si="26"/>
        <v>-25.146340929639745</v>
      </c>
      <c r="AS57">
        <f t="shared" si="26"/>
        <v>6.893097026668521E-2</v>
      </c>
      <c r="AT57">
        <f t="shared" si="26"/>
        <v>8.698695094321687E-3</v>
      </c>
      <c r="AU57">
        <f t="shared" si="23"/>
        <v>-25.06871126427874</v>
      </c>
      <c r="AW57">
        <v>54</v>
      </c>
      <c r="AX57">
        <f>IF(Z57&gt;0, (R57*SUMPRODUCT(K57:$K$98, X57:$X$98)-K57*$AZ$3)/Z57, 0)</f>
        <v>1126.7655739484687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1000000</v>
      </c>
      <c r="S58">
        <f t="shared" si="1"/>
        <v>295.7433842855325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25.164122540773874</v>
      </c>
      <c r="AC58">
        <f t="shared" si="2"/>
        <v>4.0425761717592934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-8440.5264700732987</v>
      </c>
      <c r="AI58">
        <f t="shared" si="25"/>
        <v>-8440.6973351030247</v>
      </c>
      <c r="AJ58">
        <f t="shared" si="7"/>
        <v>21.121546369014581</v>
      </c>
      <c r="AK58">
        <f t="shared" si="22"/>
        <v>1.7614885778541713</v>
      </c>
      <c r="AL58">
        <f t="shared" si="8"/>
        <v>-8417.8143001561548</v>
      </c>
      <c r="AN58">
        <f t="shared" si="26"/>
        <v>0</v>
      </c>
      <c r="AO58">
        <f t="shared" si="26"/>
        <v>0</v>
      </c>
      <c r="AP58">
        <f t="shared" si="26"/>
        <v>-3.35476373470699E-4</v>
      </c>
      <c r="AQ58">
        <f t="shared" si="26"/>
        <v>-16.572128392316181</v>
      </c>
      <c r="AR58">
        <f t="shared" si="26"/>
        <v>-16.572463868689653</v>
      </c>
      <c r="AS58">
        <f t="shared" si="26"/>
        <v>4.1470040940293329E-2</v>
      </c>
      <c r="AT58">
        <f t="shared" si="26"/>
        <v>3.4585064068336792E-3</v>
      </c>
      <c r="AU58">
        <f t="shared" si="23"/>
        <v>-16.527535321342523</v>
      </c>
      <c r="AW58">
        <v>55</v>
      </c>
      <c r="AX58">
        <f>IF(Z58&gt;0, (R58*SUMPRODUCT(K58:$K$98, X58:$X$98)-K58*$AZ$3)/Z58, 0)</f>
        <v>295.7433842855325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1000000</v>
      </c>
      <c r="S59">
        <f t="shared" si="1"/>
        <v>-1156.8379717456733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4.0425761717592934</v>
      </c>
      <c r="AC59">
        <f t="shared" si="2"/>
        <v>-8.9365337576391859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-5807.5445630887216</v>
      </c>
      <c r="AI59">
        <f t="shared" si="25"/>
        <v>-5807.6411251611107</v>
      </c>
      <c r="AJ59">
        <f t="shared" si="7"/>
        <v>12.979109929398479</v>
      </c>
      <c r="AK59">
        <f t="shared" si="22"/>
        <v>0.28298033202315054</v>
      </c>
      <c r="AL59">
        <f t="shared" si="8"/>
        <v>-5794.379034899689</v>
      </c>
      <c r="AN59">
        <f t="shared" si="26"/>
        <v>0</v>
      </c>
      <c r="AO59">
        <f t="shared" si="26"/>
        <v>0</v>
      </c>
      <c r="AP59">
        <f t="shared" si="26"/>
        <v>-1.6927674847936079E-4</v>
      </c>
      <c r="AQ59">
        <f t="shared" si="26"/>
        <v>-10.18083224565056</v>
      </c>
      <c r="AR59">
        <f t="shared" si="26"/>
        <v>-10.181001522399038</v>
      </c>
      <c r="AS59">
        <f t="shared" si="26"/>
        <v>2.2752841489826849E-2</v>
      </c>
      <c r="AT59">
        <f t="shared" si="26"/>
        <v>4.9607459019030862E-4</v>
      </c>
      <c r="AU59">
        <f t="shared" si="23"/>
        <v>-10.157752606319022</v>
      </c>
      <c r="AW59">
        <v>56</v>
      </c>
      <c r="AX59">
        <f>IF(Z59&gt;0, (R59*SUMPRODUCT(K59:$K$98, X59:$X$98)-K59*$AZ$3)/Z59, 0)</f>
        <v>-1156.8379717456733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1000000</v>
      </c>
      <c r="S60">
        <f t="shared" si="1"/>
        <v>-4019.6722782293073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-8.9365337576391859</v>
      </c>
      <c r="AC60">
        <f t="shared" si="2"/>
        <v>-15.909313804256094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-3689.8527296919551</v>
      </c>
      <c r="AI60">
        <f t="shared" si="25"/>
        <v>-3689.9022029844996</v>
      </c>
      <c r="AJ60">
        <f t="shared" si="7"/>
        <v>6.9727800466169079</v>
      </c>
      <c r="AK60">
        <f t="shared" si="22"/>
        <v>-0.62555736303474307</v>
      </c>
      <c r="AL60">
        <f t="shared" si="8"/>
        <v>-3683.5549803009171</v>
      </c>
      <c r="AN60">
        <f t="shared" si="26"/>
        <v>0</v>
      </c>
      <c r="AO60">
        <f t="shared" si="26"/>
        <v>0</v>
      </c>
      <c r="AP60">
        <f t="shared" si="26"/>
        <v>-7.7436108964183469E-5</v>
      </c>
      <c r="AQ60">
        <f t="shared" si="26"/>
        <v>-5.77539563962012</v>
      </c>
      <c r="AR60">
        <f t="shared" si="26"/>
        <v>-5.7754730757290842</v>
      </c>
      <c r="AS60">
        <f t="shared" si="26"/>
        <v>1.091386741622705E-2</v>
      </c>
      <c r="AT60">
        <f t="shared" si="26"/>
        <v>-9.7912885187283107E-4</v>
      </c>
      <c r="AU60">
        <f t="shared" si="23"/>
        <v>-5.7655383371647302</v>
      </c>
      <c r="AW60">
        <v>57</v>
      </c>
      <c r="AX60">
        <f>IF(Z60&gt;0, (R60*SUMPRODUCT(K60:$K$98, X60:$X$98)-K60*$AZ$3)/Z60, 0)</f>
        <v>-4019.6722782293073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1000000</v>
      </c>
      <c r="S61">
        <f t="shared" si="1"/>
        <v>-10496.581308943332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-15.909313804256094</v>
      </c>
      <c r="AC61">
        <f t="shared" si="2"/>
        <v>-18.820377123310443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-2125.2841182161187</v>
      </c>
      <c r="AI61">
        <f t="shared" si="25"/>
        <v>-2125.30653072426</v>
      </c>
      <c r="AJ61">
        <f t="shared" si="7"/>
        <v>2.9110633190543496</v>
      </c>
      <c r="AK61">
        <f t="shared" si="22"/>
        <v>-1.1136519662979267</v>
      </c>
      <c r="AL61">
        <f t="shared" si="8"/>
        <v>-2123.5091193715034</v>
      </c>
      <c r="AN61">
        <f t="shared" si="26"/>
        <v>0</v>
      </c>
      <c r="AO61">
        <f t="shared" si="26"/>
        <v>0</v>
      </c>
      <c r="AP61">
        <f t="shared" si="26"/>
        <v>-3.1321687010411085E-5</v>
      </c>
      <c r="AQ61">
        <f t="shared" si="26"/>
        <v>-2.9701041730629436</v>
      </c>
      <c r="AR61">
        <f t="shared" si="26"/>
        <v>-2.9701354947499543</v>
      </c>
      <c r="AS61">
        <f t="shared" si="26"/>
        <v>4.0682378595248902E-3</v>
      </c>
      <c r="AT61">
        <f t="shared" si="26"/>
        <v>-1.5563389026863612E-3</v>
      </c>
      <c r="AU61">
        <f t="shared" si="23"/>
        <v>-2.9676235957931154</v>
      </c>
      <c r="AW61">
        <v>58</v>
      </c>
      <c r="AX61">
        <f>IF(Z61&gt;0, (R61*SUMPRODUCT(K61:$K$98, X61:$X$98)-K61*$AZ$3)/Z61, 0)</f>
        <v>-10496.581308943332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1000000</v>
      </c>
      <c r="S62">
        <f t="shared" si="1"/>
        <v>-27781.073455598384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-18.820377123310443</v>
      </c>
      <c r="AC62">
        <f t="shared" si="2"/>
        <v>-19.233041724439669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-1082.7632810954585</v>
      </c>
      <c r="AI62">
        <f t="shared" si="25"/>
        <v>-1082.7719349375045</v>
      </c>
      <c r="AJ62">
        <f t="shared" si="7"/>
        <v>0.41266460112922587</v>
      </c>
      <c r="AK62">
        <f t="shared" si="22"/>
        <v>-1.3174263986317312</v>
      </c>
      <c r="AL62">
        <f t="shared" si="8"/>
        <v>-1083.676696735007</v>
      </c>
      <c r="AN62">
        <f t="shared" si="26"/>
        <v>0</v>
      </c>
      <c r="AO62">
        <f t="shared" si="26"/>
        <v>0</v>
      </c>
      <c r="AP62">
        <f t="shared" si="26"/>
        <v>-1.0798057268222896E-5</v>
      </c>
      <c r="AQ62">
        <f t="shared" si="26"/>
        <v>-1.3510461428498091</v>
      </c>
      <c r="AR62">
        <f t="shared" si="26"/>
        <v>-1.3510569409070772</v>
      </c>
      <c r="AS62">
        <f t="shared" si="26"/>
        <v>5.1491302612536856E-4</v>
      </c>
      <c r="AT62">
        <f t="shared" si="26"/>
        <v>-1.643853172190271E-3</v>
      </c>
      <c r="AU62">
        <f t="shared" si="23"/>
        <v>-1.3521858810531422</v>
      </c>
      <c r="AW62">
        <v>59</v>
      </c>
      <c r="AX62">
        <f>IF(Z62&gt;0, (R62*SUMPRODUCT(K62:$K$98, X62:$X$98)-K62*$AZ$3)/Z62, 0)</f>
        <v>-27781.073455598384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1000000</v>
      </c>
      <c r="S63">
        <f t="shared" si="1"/>
        <v>-84228.152813270935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-19.233041724439669</v>
      </c>
      <c r="AC63">
        <f t="shared" si="2"/>
        <v>-18.300659678062949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-468.10943518496265</v>
      </c>
      <c r="AI63">
        <f t="shared" si="25"/>
        <v>-468.11215112064849</v>
      </c>
      <c r="AJ63">
        <f t="shared" si="7"/>
        <v>-0.93238204637671984</v>
      </c>
      <c r="AK63">
        <f t="shared" si="22"/>
        <v>-1.3463129207107769</v>
      </c>
      <c r="AL63">
        <f t="shared" si="8"/>
        <v>-470.39084608773601</v>
      </c>
      <c r="AN63">
        <f t="shared" si="26"/>
        <v>0</v>
      </c>
      <c r="AO63">
        <f t="shared" si="26"/>
        <v>0</v>
      </c>
      <c r="AP63">
        <f t="shared" si="26"/>
        <v>-3.0257853881598629E-6</v>
      </c>
      <c r="AQ63">
        <f t="shared" si="26"/>
        <v>-0.52151407577154441</v>
      </c>
      <c r="AR63">
        <f t="shared" si="26"/>
        <v>-0.52151710155693254</v>
      </c>
      <c r="AS63">
        <f t="shared" si="26"/>
        <v>-1.0387536004054386E-3</v>
      </c>
      <c r="AT63">
        <f t="shared" si="26"/>
        <v>-1.4999081107312916E-3</v>
      </c>
      <c r="AU63">
        <f t="shared" si="23"/>
        <v>-0.52405576326806935</v>
      </c>
      <c r="AW63">
        <v>60</v>
      </c>
      <c r="AX63">
        <f>IF(Z63&gt;0, (R63*SUMPRODUCT(K63:$K$98, X63:$X$98)-K63*$AZ$3)/Z63, 0)</f>
        <v>-84228.152813270935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1000000</v>
      </c>
      <c r="S64">
        <f t="shared" si="1"/>
        <v>-324118.50496635365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-18.300659678062949</v>
      </c>
      <c r="AC64">
        <f t="shared" si="2"/>
        <v>-16.783398584882232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-163.32043286152211</v>
      </c>
      <c r="AI64">
        <f t="shared" si="25"/>
        <v>-163.3210801324403</v>
      </c>
      <c r="AJ64">
        <f t="shared" si="7"/>
        <v>-1.5172610931807178</v>
      </c>
      <c r="AK64">
        <f t="shared" si="22"/>
        <v>-1.2810461774644066</v>
      </c>
      <c r="AL64">
        <f t="shared" si="8"/>
        <v>-166.11938740308543</v>
      </c>
      <c r="AN64">
        <f t="shared" si="26"/>
        <v>0</v>
      </c>
      <c r="AO64">
        <f t="shared" si="26"/>
        <v>0</v>
      </c>
      <c r="AP64">
        <f t="shared" si="26"/>
        <v>-6.4385298245103827E-7</v>
      </c>
      <c r="AQ64">
        <f t="shared" si="26"/>
        <v>-0.16245801385236439</v>
      </c>
      <c r="AR64">
        <f t="shared" si="26"/>
        <v>-0.16245865770534684</v>
      </c>
      <c r="AS64">
        <f t="shared" si="26"/>
        <v>-1.5092491452224121E-3</v>
      </c>
      <c r="AT64">
        <f t="shared" si="26"/>
        <v>-1.2742815702704562E-3</v>
      </c>
      <c r="AU64">
        <f t="shared" si="23"/>
        <v>-0.16524218842083971</v>
      </c>
      <c r="AW64">
        <v>61</v>
      </c>
      <c r="AX64">
        <f>IF(Z64&gt;0, (R64*SUMPRODUCT(K64:$K$98, X64:$X$98)-K64*$AZ$3)/Z64, 0)</f>
        <v>-324118.50496635365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1000000</v>
      </c>
      <c r="S65">
        <f t="shared" si="1"/>
        <v>-1236358.402595171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-16.783398584882232</v>
      </c>
      <c r="AC65">
        <f t="shared" si="2"/>
        <v>-15.125521626455791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-39.029927145710225</v>
      </c>
      <c r="AI65">
        <f t="shared" si="25"/>
        <v>-39.030080069829907</v>
      </c>
      <c r="AJ65">
        <f t="shared" si="7"/>
        <v>-1.6578769584264403</v>
      </c>
      <c r="AK65">
        <f t="shared" si="22"/>
        <v>-1.1748379009417562</v>
      </c>
      <c r="AL65">
        <f t="shared" si="8"/>
        <v>-41.862794929198103</v>
      </c>
      <c r="AN65">
        <f t="shared" si="26"/>
        <v>0</v>
      </c>
      <c r="AO65">
        <f t="shared" si="26"/>
        <v>0</v>
      </c>
      <c r="AP65">
        <f t="shared" si="26"/>
        <v>-1.3581839174489922E-7</v>
      </c>
      <c r="AQ65">
        <f t="shared" si="26"/>
        <v>-3.4664132419445756E-2</v>
      </c>
      <c r="AR65">
        <f t="shared" si="26"/>
        <v>-3.4664268237837505E-2</v>
      </c>
      <c r="AS65">
        <f t="shared" si="26"/>
        <v>-1.4724307890069555E-3</v>
      </c>
      <c r="AT65">
        <f t="shared" si="26"/>
        <v>-1.0434233304507921E-3</v>
      </c>
      <c r="AU65">
        <f t="shared" si="23"/>
        <v>-3.7180122357295252E-2</v>
      </c>
      <c r="AW65">
        <v>62</v>
      </c>
      <c r="AX65">
        <f>IF(Z65&gt;0, (R65*SUMPRODUCT(K65:$K$98, X65:$X$98)-K65*$AZ$3)/Z65, 0)</f>
        <v>-1236358.402595171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1000000</v>
      </c>
      <c r="S66">
        <f t="shared" si="1"/>
        <v>-4727325.9396938486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-15.125521626455791</v>
      </c>
      <c r="AC66">
        <f t="shared" si="2"/>
        <v>-13.534886676483445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-9.2484734029263986</v>
      </c>
      <c r="AI66">
        <f t="shared" si="25"/>
        <v>-9.248509191887349</v>
      </c>
      <c r="AJ66">
        <f t="shared" si="7"/>
        <v>-1.5906349499723458</v>
      </c>
      <c r="AK66">
        <f t="shared" si="22"/>
        <v>-1.0587865138519055</v>
      </c>
      <c r="AL66">
        <f t="shared" si="8"/>
        <v>-11.897930655711601</v>
      </c>
      <c r="AN66">
        <f t="shared" si="26"/>
        <v>0</v>
      </c>
      <c r="AO66">
        <f t="shared" si="26"/>
        <v>0</v>
      </c>
      <c r="AP66">
        <f t="shared" si="26"/>
        <v>-2.8380083023749821E-8</v>
      </c>
      <c r="AQ66">
        <f t="shared" si="26"/>
        <v>-7.3338939172036014E-3</v>
      </c>
      <c r="AR66">
        <f t="shared" si="26"/>
        <v>-7.3339222972866255E-3</v>
      </c>
      <c r="AS66">
        <f t="shared" si="26"/>
        <v>-1.2613484924336197E-3</v>
      </c>
      <c r="AT66">
        <f t="shared" si="26"/>
        <v>-8.3960104930384393E-4</v>
      </c>
      <c r="AU66">
        <f t="shared" si="23"/>
        <v>-9.434871839024089E-3</v>
      </c>
      <c r="AW66">
        <v>63</v>
      </c>
      <c r="AX66">
        <f>IF(Z66&gt;0, (R66*SUMPRODUCT(K66:$K$98, X66:$X$98)-K66*$AZ$3)/Z66, 0)</f>
        <v>-4727325.9396938486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7">$C$6</f>
        <v>1000000</v>
      </c>
      <c r="S67">
        <f t="shared" ref="S67:S98" si="28">AX67</f>
        <v>-18236192.21311345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-13.534886676483445</v>
      </c>
      <c r="AC67">
        <f t="shared" ref="AC67:AC98" si="29">S67*Z67</f>
        <v>-12.091060675407979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-8.2878188975173134E-6</v>
      </c>
      <c r="AH67">
        <f t="shared" ref="AH67:AH98" si="32">-X67*R67</f>
        <v>-2.1714601954791228</v>
      </c>
      <c r="AI67">
        <f t="shared" ref="AI67:AI98" si="33">SUM(AE67:AH67)</f>
        <v>-2.1714684832980202</v>
      </c>
      <c r="AJ67">
        <f t="shared" ref="AJ67:AJ98" si="34">AB67-AC67</f>
        <v>-1.4438260010754664</v>
      </c>
      <c r="AK67">
        <f t="shared" si="22"/>
        <v>-0.94744206735384129</v>
      </c>
      <c r="AL67">
        <f t="shared" ref="AL67:AL98" si="35">SUM(AI67:AK67)</f>
        <v>-4.5627365517273279</v>
      </c>
      <c r="AN67">
        <f t="shared" ref="AN67:AU98" si="36">AE67*$K67</f>
        <v>0</v>
      </c>
      <c r="AO67">
        <f t="shared" si="36"/>
        <v>0</v>
      </c>
      <c r="AP67">
        <f t="shared" si="36"/>
        <v>-5.8679553632520379E-9</v>
      </c>
      <c r="AQ67">
        <f t="shared" si="36"/>
        <v>-1.5374408704764315E-3</v>
      </c>
      <c r="AR67">
        <f t="shared" si="36"/>
        <v>-1.5374467384317947E-3</v>
      </c>
      <c r="AS67">
        <f t="shared" si="36"/>
        <v>-1.0222600941668112E-3</v>
      </c>
      <c r="AT67">
        <f t="shared" si="36"/>
        <v>-6.70809513244188E-4</v>
      </c>
      <c r="AU67">
        <f t="shared" si="23"/>
        <v>-3.2305163458427938E-3</v>
      </c>
      <c r="AW67">
        <v>64</v>
      </c>
      <c r="AX67">
        <f>IF(Z67&gt;0, (R67*SUMPRODUCT(K67:$K$98, X67:$X$98)-K67*$AZ$3)/Z67, 0)</f>
        <v>-18236192.21311345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12.5</v>
      </c>
      <c r="R68">
        <f t="shared" si="27"/>
        <v>1000000</v>
      </c>
      <c r="S68">
        <f t="shared" si="28"/>
        <v>-71154526.818269551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-12.091060675407979</v>
      </c>
      <c r="AC68">
        <f t="shared" si="29"/>
        <v>-10.796919638606429</v>
      </c>
      <c r="AE68">
        <f t="shared" si="30"/>
        <v>0</v>
      </c>
      <c r="AF68">
        <f t="shared" si="31"/>
        <v>0</v>
      </c>
      <c r="AG68">
        <f t="shared" si="31"/>
        <v>-1.8967380083529389E-6</v>
      </c>
      <c r="AH68">
        <f t="shared" si="32"/>
        <v>-0.50465621601513622</v>
      </c>
      <c r="AI68">
        <f t="shared" si="33"/>
        <v>-0.50465811275314454</v>
      </c>
      <c r="AJ68">
        <f t="shared" si="34"/>
        <v>-1.29414103680155</v>
      </c>
      <c r="AK68">
        <f t="shared" si="22"/>
        <v>-0.84637424727855859</v>
      </c>
      <c r="AL68">
        <f t="shared" si="35"/>
        <v>-2.6451733968332531</v>
      </c>
      <c r="AN68">
        <f t="shared" si="36"/>
        <v>0</v>
      </c>
      <c r="AO68">
        <f t="shared" si="36"/>
        <v>0</v>
      </c>
      <c r="AP68">
        <f t="shared" si="36"/>
        <v>-1.1990460796425902E-9</v>
      </c>
      <c r="AQ68">
        <f t="shared" si="36"/>
        <v>-3.1902458574427269E-4</v>
      </c>
      <c r="AR68">
        <f t="shared" si="36"/>
        <v>-3.1902578479035229E-4</v>
      </c>
      <c r="AS68">
        <f t="shared" si="36"/>
        <v>-8.1810705002372344E-4</v>
      </c>
      <c r="AT68">
        <f t="shared" si="36"/>
        <v>-5.3504580951117071E-4</v>
      </c>
      <c r="AU68">
        <f t="shared" si="23"/>
        <v>-1.6721786443252464E-3</v>
      </c>
      <c r="AW68">
        <v>65</v>
      </c>
      <c r="AX68">
        <f>IF(Z68&gt;0, (R68*SUMPRODUCT(K68:$K$98, X68:$X$98)-K68*$AZ$3)/Z68, 0)</f>
        <v>-71154526.818269551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7"/>
        <v>1000000</v>
      </c>
      <c r="S69">
        <f t="shared" si="28"/>
        <v>-280917983.41728294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-10.796919638606429</v>
      </c>
      <c r="AC69">
        <f t="shared" si="29"/>
        <v>-9.6403828795564355</v>
      </c>
      <c r="AE69">
        <f t="shared" si="30"/>
        <v>0</v>
      </c>
      <c r="AF69">
        <f t="shared" si="31"/>
        <v>0</v>
      </c>
      <c r="AG69">
        <f t="shared" si="31"/>
        <v>-4.2896785933228946E-7</v>
      </c>
      <c r="AH69">
        <f t="shared" si="32"/>
        <v>-0.1159042215149696</v>
      </c>
      <c r="AI69">
        <f t="shared" si="33"/>
        <v>-0.11590465048282893</v>
      </c>
      <c r="AJ69">
        <f t="shared" si="34"/>
        <v>-1.1565367590499935</v>
      </c>
      <c r="AK69">
        <f t="shared" si="22"/>
        <v>-0.75578437470245008</v>
      </c>
      <c r="AL69">
        <f t="shared" si="35"/>
        <v>-2.0282257842352727</v>
      </c>
      <c r="AN69">
        <f t="shared" si="36"/>
        <v>0</v>
      </c>
      <c r="AO69">
        <f t="shared" si="36"/>
        <v>0</v>
      </c>
      <c r="AP69">
        <f t="shared" si="36"/>
        <v>-2.4212256015324003E-10</v>
      </c>
      <c r="AQ69">
        <f t="shared" si="36"/>
        <v>-6.5419882248181092E-5</v>
      </c>
      <c r="AR69">
        <f t="shared" si="36"/>
        <v>-6.5420124370741238E-5</v>
      </c>
      <c r="AS69">
        <f t="shared" si="36"/>
        <v>-6.527846665444506E-4</v>
      </c>
      <c r="AT69">
        <f t="shared" si="36"/>
        <v>-4.2658778215134822E-4</v>
      </c>
      <c r="AU69">
        <f t="shared" si="23"/>
        <v>-1.1447925730665401E-3</v>
      </c>
      <c r="AW69">
        <v>66</v>
      </c>
      <c r="AX69">
        <f>IF(Z69&gt;0, (R69*SUMPRODUCT(K69:$K$98, X69:$X$98)-K69*$AZ$3)/Z69, 0)</f>
        <v>-280917983.41728294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12.5</v>
      </c>
      <c r="R70">
        <f t="shared" si="27"/>
        <v>1000000</v>
      </c>
      <c r="S70">
        <f t="shared" si="28"/>
        <v>-1123512621.7064567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-9.6403828795564355</v>
      </c>
      <c r="AC70">
        <f t="shared" si="29"/>
        <v>-8.6075413497639186</v>
      </c>
      <c r="AE70">
        <f t="shared" si="30"/>
        <v>0</v>
      </c>
      <c r="AF70">
        <f t="shared" si="31"/>
        <v>0</v>
      </c>
      <c r="AG70">
        <f t="shared" si="31"/>
        <v>-9.5765961853306566E-8</v>
      </c>
      <c r="AH70">
        <f t="shared" si="32"/>
        <v>-2.6312977510852802E-2</v>
      </c>
      <c r="AI70">
        <f t="shared" si="33"/>
        <v>-2.6313073276814657E-2</v>
      </c>
      <c r="AJ70">
        <f t="shared" si="34"/>
        <v>-1.0328415297925169</v>
      </c>
      <c r="AK70">
        <f t="shared" si="22"/>
        <v>-0.67482680156895058</v>
      </c>
      <c r="AL70">
        <f t="shared" si="35"/>
        <v>-1.733981404638282</v>
      </c>
      <c r="AN70">
        <f t="shared" si="36"/>
        <v>0</v>
      </c>
      <c r="AO70">
        <f t="shared" si="36"/>
        <v>0</v>
      </c>
      <c r="AP70">
        <f t="shared" si="36"/>
        <v>-4.8261815614544496E-11</v>
      </c>
      <c r="AQ70">
        <f t="shared" si="36"/>
        <v>-1.3260578647386988E-5</v>
      </c>
      <c r="AR70">
        <f t="shared" si="36"/>
        <v>-1.3260626909202603E-5</v>
      </c>
      <c r="AS70">
        <f t="shared" si="36"/>
        <v>-5.2050651928130167E-4</v>
      </c>
      <c r="AT70">
        <f t="shared" si="36"/>
        <v>-3.4008290669038994E-4</v>
      </c>
      <c r="AU70">
        <f t="shared" si="23"/>
        <v>-8.7385005288089413E-4</v>
      </c>
      <c r="AW70">
        <v>67</v>
      </c>
      <c r="AX70">
        <f>IF(Z70&gt;0, (R70*SUMPRODUCT(K70:$K$98, X70:$X$98)-K70*$AZ$3)/Z70, 0)</f>
        <v>-1123512621.7064567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12.5</v>
      </c>
      <c r="R71">
        <f t="shared" si="27"/>
        <v>1000000</v>
      </c>
      <c r="S71">
        <f t="shared" si="28"/>
        <v>-4555685948.4044876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-8.6075413497639186</v>
      </c>
      <c r="AC71">
        <f t="shared" si="29"/>
        <v>-7.6853162624186666</v>
      </c>
      <c r="AE71">
        <f t="shared" si="30"/>
        <v>0</v>
      </c>
      <c r="AF71">
        <f t="shared" si="31"/>
        <v>0</v>
      </c>
      <c r="AG71">
        <f t="shared" si="31"/>
        <v>-2.1087154463287389E-8</v>
      </c>
      <c r="AH71">
        <f t="shared" si="32"/>
        <v>-5.8976918217188892E-3</v>
      </c>
      <c r="AI71">
        <f t="shared" si="33"/>
        <v>-5.8977129088733527E-3</v>
      </c>
      <c r="AJ71">
        <f t="shared" si="34"/>
        <v>-0.92222508734525199</v>
      </c>
      <c r="AK71">
        <f t="shared" si="22"/>
        <v>-0.60252789448347432</v>
      </c>
      <c r="AL71">
        <f t="shared" si="35"/>
        <v>-1.5306506947375995</v>
      </c>
      <c r="AN71">
        <f t="shared" si="36"/>
        <v>0</v>
      </c>
      <c r="AO71">
        <f t="shared" si="36"/>
        <v>0</v>
      </c>
      <c r="AP71">
        <f t="shared" si="36"/>
        <v>-9.4883880456315051E-12</v>
      </c>
      <c r="AQ71">
        <f t="shared" si="36"/>
        <v>-2.6537287748065542E-6</v>
      </c>
      <c r="AR71">
        <f t="shared" si="36"/>
        <v>-2.6537382631946E-6</v>
      </c>
      <c r="AS71">
        <f t="shared" si="36"/>
        <v>-4.1496492612991503E-4</v>
      </c>
      <c r="AT71">
        <f t="shared" si="36"/>
        <v>-2.7111379494705243E-4</v>
      </c>
      <c r="AU71">
        <f t="shared" si="23"/>
        <v>-6.8873245934016199E-4</v>
      </c>
      <c r="AW71">
        <v>68</v>
      </c>
      <c r="AX71">
        <f>IF(Z71&gt;0, (R71*SUMPRODUCT(K71:$K$98, X71:$X$98)-K71*$AZ$3)/Z71, 0)</f>
        <v>-4555685948.4044876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12.5</v>
      </c>
      <c r="R72">
        <f t="shared" si="27"/>
        <v>1000000</v>
      </c>
      <c r="S72">
        <f t="shared" si="28"/>
        <v>-18741100148.677212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-7.6853162624186666</v>
      </c>
      <c r="AC72">
        <f t="shared" si="29"/>
        <v>-6.8618918197868179</v>
      </c>
      <c r="AE72">
        <f t="shared" si="30"/>
        <v>0</v>
      </c>
      <c r="AF72">
        <f t="shared" si="31"/>
        <v>0</v>
      </c>
      <c r="AG72">
        <f t="shared" si="31"/>
        <v>-4.5767669489450605E-9</v>
      </c>
      <c r="AH72">
        <f t="shared" si="32"/>
        <v>-1.3039612775767565E-3</v>
      </c>
      <c r="AI72">
        <f t="shared" si="33"/>
        <v>-1.3039658543437054E-3</v>
      </c>
      <c r="AJ72">
        <f t="shared" si="34"/>
        <v>-0.82342444263184866</v>
      </c>
      <c r="AK72">
        <f t="shared" si="22"/>
        <v>-0.53797213836930668</v>
      </c>
      <c r="AL72">
        <f t="shared" si="35"/>
        <v>-1.3627005468554989</v>
      </c>
      <c r="AN72">
        <f t="shared" si="36"/>
        <v>0</v>
      </c>
      <c r="AO72">
        <f t="shared" si="36"/>
        <v>0</v>
      </c>
      <c r="AP72">
        <f t="shared" si="36"/>
        <v>-1.8387184516939794E-12</v>
      </c>
      <c r="AQ72">
        <f t="shared" si="36"/>
        <v>-5.2386710709128091E-7</v>
      </c>
      <c r="AR72">
        <f t="shared" si="36"/>
        <v>-5.2386894580973266E-7</v>
      </c>
      <c r="AS72">
        <f t="shared" si="36"/>
        <v>-3.3081118901892012E-4</v>
      </c>
      <c r="AT72">
        <f t="shared" si="36"/>
        <v>-2.1613058046246282E-4</v>
      </c>
      <c r="AU72">
        <f t="shared" si="23"/>
        <v>-5.4746563842719264E-4</v>
      </c>
      <c r="AW72">
        <v>69</v>
      </c>
      <c r="AX72">
        <f>IF(Z72&gt;0, (R72*SUMPRODUCT(K72:$K$98, X72:$X$98)-K72*$AZ$3)/Z72, 0)</f>
        <v>-18741100148.677212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12.5</v>
      </c>
      <c r="R73">
        <f t="shared" si="27"/>
        <v>1000000</v>
      </c>
      <c r="S73">
        <f t="shared" si="28"/>
        <v>-78318007807.459106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-6.8618918197868179</v>
      </c>
      <c r="AC73">
        <f t="shared" si="29"/>
        <v>-6.1266895790462259</v>
      </c>
      <c r="AE73">
        <f t="shared" si="30"/>
        <v>0</v>
      </c>
      <c r="AF73">
        <f t="shared" si="31"/>
        <v>0</v>
      </c>
      <c r="AG73">
        <f t="shared" si="31"/>
        <v>-9.7785454306185624E-10</v>
      </c>
      <c r="AH73">
        <f t="shared" si="32"/>
        <v>-2.8425157891150029E-4</v>
      </c>
      <c r="AI73">
        <f t="shared" si="33"/>
        <v>-2.8425255676604335E-4</v>
      </c>
      <c r="AJ73">
        <f t="shared" si="34"/>
        <v>-0.73520224074059204</v>
      </c>
      <c r="AK73">
        <f t="shared" ref="AK73:AK98" si="49">G73*SUM(AB73:AB73, AE73:AF73)</f>
        <v>-0.48033242738507731</v>
      </c>
      <c r="AL73">
        <f t="shared" si="35"/>
        <v>-1.2158189206824352</v>
      </c>
      <c r="AN73">
        <f t="shared" si="36"/>
        <v>0</v>
      </c>
      <c r="AO73">
        <f t="shared" si="36"/>
        <v>0</v>
      </c>
      <c r="AP73">
        <f t="shared" si="36"/>
        <v>-3.507621075754018E-13</v>
      </c>
      <c r="AQ73">
        <f t="shared" si="36"/>
        <v>-1.0196269333518498E-7</v>
      </c>
      <c r="AR73">
        <f t="shared" si="36"/>
        <v>-1.0196304409729255E-7</v>
      </c>
      <c r="AS73">
        <f t="shared" si="36"/>
        <v>-2.6372131651487883E-4</v>
      </c>
      <c r="AT73">
        <f t="shared" si="36"/>
        <v>-1.7229803324208786E-4</v>
      </c>
      <c r="AU73">
        <f t="shared" si="23"/>
        <v>-4.3612131280106389E-4</v>
      </c>
      <c r="AW73">
        <v>70</v>
      </c>
      <c r="AX73">
        <f>IF(Z73&gt;0, (R73*SUMPRODUCT(K73:$K$98, X73:$X$98)-K73*$AZ$3)/Z73, 0)</f>
        <v>-78318007807.459106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12.5</v>
      </c>
      <c r="R74">
        <f t="shared" si="27"/>
        <v>1000000</v>
      </c>
      <c r="S74">
        <f t="shared" si="28"/>
        <v>-332706385542.20752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-6.1266895790462259</v>
      </c>
      <c r="AC74">
        <f t="shared" si="29"/>
        <v>-5.4702586411806156</v>
      </c>
      <c r="AE74">
        <f t="shared" si="30"/>
        <v>0</v>
      </c>
      <c r="AF74">
        <f t="shared" si="31"/>
        <v>0</v>
      </c>
      <c r="AG74">
        <f t="shared" si="31"/>
        <v>-2.0552125232980586E-10</v>
      </c>
      <c r="AH74">
        <f t="shared" si="32"/>
        <v>-6.1004379624114554E-5</v>
      </c>
      <c r="AI74">
        <f t="shared" si="33"/>
        <v>-6.1004585145366881E-5</v>
      </c>
      <c r="AJ74">
        <f t="shared" si="34"/>
        <v>-0.65643093786561035</v>
      </c>
      <c r="AK74">
        <f t="shared" si="49"/>
        <v>-0.42886827053323584</v>
      </c>
      <c r="AL74">
        <f t="shared" si="35"/>
        <v>-1.0853602129839914</v>
      </c>
      <c r="AN74">
        <f t="shared" si="36"/>
        <v>0</v>
      </c>
      <c r="AO74">
        <f t="shared" si="36"/>
        <v>0</v>
      </c>
      <c r="AP74">
        <f t="shared" si="36"/>
        <v>-6.5822917531028751E-14</v>
      </c>
      <c r="AQ74">
        <f t="shared" si="36"/>
        <v>-1.9538058490349681E-8</v>
      </c>
      <c r="AR74">
        <f t="shared" si="36"/>
        <v>-1.9538124313267214E-8</v>
      </c>
      <c r="AS74">
        <f t="shared" si="36"/>
        <v>-2.1023713605348456E-4</v>
      </c>
      <c r="AT74">
        <f t="shared" si="36"/>
        <v>-1.3735494739825564E-4</v>
      </c>
      <c r="AU74">
        <f t="shared" si="23"/>
        <v>-3.4761162157605343E-4</v>
      </c>
      <c r="AW74">
        <v>71</v>
      </c>
      <c r="AX74">
        <f>IF(Z74&gt;0, (R74*SUMPRODUCT(K74:$K$98, X74:$X$98)-K74*$AZ$3)/Z74, 0)</f>
        <v>-332706385542.20752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12.5</v>
      </c>
      <c r="R75">
        <f t="shared" si="27"/>
        <v>1000000</v>
      </c>
      <c r="S75">
        <f t="shared" si="28"/>
        <v>-1438618207548.8567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-5.4702586411806156</v>
      </c>
      <c r="AC75">
        <f t="shared" si="29"/>
        <v>-4.8841595180148323</v>
      </c>
      <c r="AE75">
        <f t="shared" si="30"/>
        <v>0</v>
      </c>
      <c r="AF75">
        <f t="shared" si="31"/>
        <v>0</v>
      </c>
      <c r="AG75">
        <f t="shared" si="31"/>
        <v>-4.2437940556311239E-11</v>
      </c>
      <c r="AH75">
        <f t="shared" si="32"/>
        <v>-1.2882247940015723E-5</v>
      </c>
      <c r="AI75">
        <f t="shared" si="33"/>
        <v>-1.288229037795628E-5</v>
      </c>
      <c r="AJ75">
        <f t="shared" si="34"/>
        <v>-0.58609912316578328</v>
      </c>
      <c r="AK75">
        <f t="shared" si="49"/>
        <v>-0.38291810488264311</v>
      </c>
      <c r="AL75">
        <f t="shared" si="35"/>
        <v>-0.96903011033880437</v>
      </c>
      <c r="AN75">
        <f t="shared" si="36"/>
        <v>0</v>
      </c>
      <c r="AO75">
        <f t="shared" si="36"/>
        <v>0</v>
      </c>
      <c r="AP75">
        <f t="shared" si="36"/>
        <v>-1.2135471869691464E-14</v>
      </c>
      <c r="AQ75">
        <f t="shared" si="36"/>
        <v>-3.6837828472617153E-9</v>
      </c>
      <c r="AR75">
        <f t="shared" si="36"/>
        <v>-3.683794982733585E-9</v>
      </c>
      <c r="AS75">
        <f t="shared" si="36"/>
        <v>-1.6759977814171837E-4</v>
      </c>
      <c r="AT75">
        <f t="shared" si="36"/>
        <v>-1.094985248879569E-4</v>
      </c>
      <c r="AU75">
        <f t="shared" si="23"/>
        <v>-2.7710198682465799E-4</v>
      </c>
      <c r="AW75">
        <v>72</v>
      </c>
      <c r="AX75">
        <f>IF(Z75&gt;0, (R75*SUMPRODUCT(K75:$K$98, X75:$X$98)-K75*$AZ$3)/Z75, 0)</f>
        <v>-1438618207548.8567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12.5</v>
      </c>
      <c r="R76">
        <f t="shared" si="27"/>
        <v>1000000</v>
      </c>
      <c r="S76">
        <f t="shared" si="28"/>
        <v>-6340395001864.8525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-4.8841595180148323</v>
      </c>
      <c r="AC76">
        <f t="shared" si="29"/>
        <v>-4.3608567157130418</v>
      </c>
      <c r="AE76">
        <f t="shared" si="30"/>
        <v>0</v>
      </c>
      <c r="AF76">
        <f t="shared" si="31"/>
        <v>0</v>
      </c>
      <c r="AG76">
        <f t="shared" si="31"/>
        <v>-8.5973679763453541E-12</v>
      </c>
      <c r="AH76">
        <f t="shared" si="32"/>
        <v>-2.673295453952222E-6</v>
      </c>
      <c r="AI76">
        <f t="shared" si="33"/>
        <v>-2.6733040513201982E-6</v>
      </c>
      <c r="AJ76">
        <f t="shared" si="34"/>
        <v>-0.52330280230179049</v>
      </c>
      <c r="AK76">
        <f t="shared" si="49"/>
        <v>-0.34189116626103827</v>
      </c>
      <c r="AL76">
        <f t="shared" si="35"/>
        <v>-0.86519664186688017</v>
      </c>
      <c r="AN76">
        <f t="shared" si="36"/>
        <v>0</v>
      </c>
      <c r="AO76">
        <f t="shared" si="36"/>
        <v>0</v>
      </c>
      <c r="AP76">
        <f t="shared" si="36"/>
        <v>-2.195077511644092E-15</v>
      </c>
      <c r="AQ76">
        <f t="shared" si="36"/>
        <v>-6.8254502413951188E-10</v>
      </c>
      <c r="AR76">
        <f t="shared" si="36"/>
        <v>-6.8254721921702351E-10</v>
      </c>
      <c r="AS76">
        <f t="shared" si="36"/>
        <v>-1.3360952052691945E-4</v>
      </c>
      <c r="AT76">
        <f t="shared" si="36"/>
        <v>-8.7291553944675532E-5</v>
      </c>
      <c r="AU76">
        <f t="shared" si="23"/>
        <v>-2.2090175701881422E-4</v>
      </c>
      <c r="AW76">
        <v>73</v>
      </c>
      <c r="AX76">
        <f>IF(Z76&gt;0, (R76*SUMPRODUCT(K76:$K$98, X76:$X$98)-K76*$AZ$3)/Z76, 0)</f>
        <v>-6340395001864.8525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12.5</v>
      </c>
      <c r="R77">
        <f t="shared" si="27"/>
        <v>1000000</v>
      </c>
      <c r="S77">
        <f t="shared" si="28"/>
        <v>-28503098882652.516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-4.3608567157130418</v>
      </c>
      <c r="AC77">
        <f t="shared" si="29"/>
        <v>-3.8936220681941824</v>
      </c>
      <c r="AE77">
        <f t="shared" si="30"/>
        <v>0</v>
      </c>
      <c r="AF77">
        <f t="shared" si="31"/>
        <v>0</v>
      </c>
      <c r="AG77">
        <f t="shared" si="31"/>
        <v>-1.7075433114414398E-12</v>
      </c>
      <c r="AH77">
        <f t="shared" si="32"/>
        <v>-5.443080788112368E-7</v>
      </c>
      <c r="AI77">
        <f t="shared" si="33"/>
        <v>-5.4430978635454824E-7</v>
      </c>
      <c r="AJ77">
        <f t="shared" si="34"/>
        <v>-0.46723464751885935</v>
      </c>
      <c r="AK77">
        <f t="shared" si="49"/>
        <v>-0.30525997009991296</v>
      </c>
      <c r="AL77">
        <f t="shared" si="35"/>
        <v>-0.77249516192855872</v>
      </c>
      <c r="AN77">
        <f t="shared" si="36"/>
        <v>0</v>
      </c>
      <c r="AO77">
        <f t="shared" si="36"/>
        <v>0</v>
      </c>
      <c r="AP77">
        <f t="shared" si="36"/>
        <v>-3.8925845152095338E-16</v>
      </c>
      <c r="AQ77">
        <f t="shared" si="36"/>
        <v>-1.2408266220172735E-10</v>
      </c>
      <c r="AR77">
        <f t="shared" si="36"/>
        <v>-1.2408305146017889E-10</v>
      </c>
      <c r="AS77">
        <f t="shared" si="36"/>
        <v>-1.0651269234078639E-4</v>
      </c>
      <c r="AT77">
        <f t="shared" si="36"/>
        <v>-6.9588292417670697E-5</v>
      </c>
      <c r="AU77">
        <f t="shared" si="23"/>
        <v>-1.7610110884150855E-4</v>
      </c>
      <c r="AW77">
        <v>74</v>
      </c>
      <c r="AX77">
        <f>IF(Z77&gt;0, (R77*SUMPRODUCT(K77:$K$98, X77:$X$98)-K77*$AZ$3)/Z77, 0)</f>
        <v>-28503098882652.516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12.5</v>
      </c>
      <c r="R78">
        <f t="shared" si="27"/>
        <v>1000000</v>
      </c>
      <c r="S78">
        <f t="shared" si="28"/>
        <v>-130871927879675.95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-3.8936220681941824</v>
      </c>
      <c r="AC78">
        <f t="shared" si="29"/>
        <v>-3.4764482752812969</v>
      </c>
      <c r="AE78">
        <f t="shared" si="30"/>
        <v>0</v>
      </c>
      <c r="AF78">
        <f t="shared" si="31"/>
        <v>0</v>
      </c>
      <c r="AG78">
        <f t="shared" si="31"/>
        <v>-3.3204678914006237E-13</v>
      </c>
      <c r="AH78">
        <f t="shared" si="32"/>
        <v>-1.0867368713495705E-7</v>
      </c>
      <c r="AI78">
        <f t="shared" si="33"/>
        <v>-1.0867401918174618E-7</v>
      </c>
      <c r="AJ78">
        <f t="shared" si="34"/>
        <v>-0.41717379291288559</v>
      </c>
      <c r="AK78">
        <f t="shared" si="49"/>
        <v>-0.27255354477359278</v>
      </c>
      <c r="AL78">
        <f t="shared" si="35"/>
        <v>-0.68972744636049754</v>
      </c>
      <c r="AN78">
        <f t="shared" si="36"/>
        <v>0</v>
      </c>
      <c r="AO78">
        <f t="shared" si="36"/>
        <v>0</v>
      </c>
      <c r="AP78">
        <f t="shared" si="36"/>
        <v>-6.7584574631655114E-17</v>
      </c>
      <c r="AQ78">
        <f t="shared" si="36"/>
        <v>-2.2119367387020722E-11</v>
      </c>
      <c r="AR78">
        <f t="shared" si="36"/>
        <v>-2.2119434971595352E-11</v>
      </c>
      <c r="AS78">
        <f t="shared" si="36"/>
        <v>-8.4911266314334626E-5</v>
      </c>
      <c r="AT78">
        <f t="shared" si="36"/>
        <v>-5.5475360673049674E-5</v>
      </c>
      <c r="AU78">
        <f t="shared" si="23"/>
        <v>-1.4038664910681926E-4</v>
      </c>
      <c r="AW78">
        <v>75</v>
      </c>
      <c r="AX78">
        <f>IF(Z78&gt;0, (R78*SUMPRODUCT(K78:$K$98, X78:$X$98)-K78*$AZ$3)/Z78, 0)</f>
        <v>-130871927879675.95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12.5</v>
      </c>
      <c r="R79">
        <f t="shared" si="27"/>
        <v>1000000</v>
      </c>
      <c r="S79">
        <f t="shared" si="28"/>
        <v>-614103729001652.13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-3.4764482752812969</v>
      </c>
      <c r="AC79">
        <f t="shared" si="29"/>
        <v>-3.1039716743775521</v>
      </c>
      <c r="AE79">
        <f t="shared" si="30"/>
        <v>0</v>
      </c>
      <c r="AF79">
        <f t="shared" si="31"/>
        <v>0</v>
      </c>
      <c r="AG79">
        <f t="shared" si="31"/>
        <v>-6.3180931978374317E-14</v>
      </c>
      <c r="AH79">
        <f t="shared" si="32"/>
        <v>-2.1243631141622995E-8</v>
      </c>
      <c r="AI79">
        <f t="shared" si="33"/>
        <v>-2.1243694322554974E-8</v>
      </c>
      <c r="AJ79">
        <f t="shared" si="34"/>
        <v>-0.37247660090374479</v>
      </c>
      <c r="AK79">
        <f t="shared" si="49"/>
        <v>-0.2433513792696908</v>
      </c>
      <c r="AL79">
        <f t="shared" si="35"/>
        <v>-0.6158280014171299</v>
      </c>
      <c r="AN79">
        <f t="shared" si="36"/>
        <v>0</v>
      </c>
      <c r="AO79">
        <f t="shared" si="36"/>
        <v>0</v>
      </c>
      <c r="AP79">
        <f t="shared" si="36"/>
        <v>-1.1481967280146488E-17</v>
      </c>
      <c r="AQ79">
        <f t="shared" si="36"/>
        <v>-3.8606375379696069E-12</v>
      </c>
      <c r="AR79">
        <f t="shared" si="36"/>
        <v>-3.8606490199368872E-12</v>
      </c>
      <c r="AS79">
        <f t="shared" si="36"/>
        <v>-6.7690741657005596E-5</v>
      </c>
      <c r="AT79">
        <f t="shared" si="36"/>
        <v>-4.4224617884862729E-5</v>
      </c>
      <c r="AU79">
        <f t="shared" si="23"/>
        <v>-1.1191536340251734E-4</v>
      </c>
      <c r="AW79">
        <v>76</v>
      </c>
      <c r="AX79">
        <f>IF(Z79&gt;0, (R79*SUMPRODUCT(K79:$K$98, X79:$X$98)-K79*$AZ$3)/Z79, 0)</f>
        <v>-614103729001652.13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12.5</v>
      </c>
      <c r="R80">
        <f t="shared" si="27"/>
        <v>1000000</v>
      </c>
      <c r="S80">
        <f t="shared" si="28"/>
        <v>-2945288471152587.5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-3.1039716743775521</v>
      </c>
      <c r="AC80">
        <f t="shared" si="29"/>
        <v>-2.7714032806976041</v>
      </c>
      <c r="AE80">
        <f t="shared" si="30"/>
        <v>0</v>
      </c>
      <c r="AF80">
        <f t="shared" si="31"/>
        <v>0</v>
      </c>
      <c r="AG80">
        <f t="shared" si="31"/>
        <v>-1.1762019696211045E-14</v>
      </c>
      <c r="AH80">
        <f t="shared" si="32"/>
        <v>-4.0629682369903626E-9</v>
      </c>
      <c r="AI80">
        <f t="shared" si="33"/>
        <v>-4.0629799990100592E-9</v>
      </c>
      <c r="AJ80">
        <f t="shared" si="34"/>
        <v>-0.33256839367994795</v>
      </c>
      <c r="AK80">
        <f t="shared" si="49"/>
        <v>-0.21727801720642867</v>
      </c>
      <c r="AL80">
        <f t="shared" si="35"/>
        <v>-0.5498464149493566</v>
      </c>
      <c r="AN80">
        <f t="shared" si="36"/>
        <v>0</v>
      </c>
      <c r="AO80">
        <f t="shared" si="36"/>
        <v>0</v>
      </c>
      <c r="AP80">
        <f t="shared" si="36"/>
        <v>-1.90850875572033E-18</v>
      </c>
      <c r="AQ80">
        <f t="shared" si="36"/>
        <v>-6.5925841435273236E-13</v>
      </c>
      <c r="AR80">
        <f t="shared" si="36"/>
        <v>-6.5926032286148815E-13</v>
      </c>
      <c r="AS80">
        <f t="shared" si="36"/>
        <v>-5.3962644818431E-5</v>
      </c>
      <c r="AT80">
        <f t="shared" si="36"/>
        <v>-3.5255594615064577E-5</v>
      </c>
      <c r="AU80">
        <f t="shared" si="23"/>
        <v>-8.921824009275591E-5</v>
      </c>
      <c r="AW80">
        <v>77</v>
      </c>
      <c r="AX80">
        <f>IF(Z80&gt;0, (R80*SUMPRODUCT(K80:$K$98, X80:$X$98)-K80*$AZ$3)/Z80, 0)</f>
        <v>-2945288471152587.5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12.5</v>
      </c>
      <c r="R81">
        <f t="shared" si="27"/>
        <v>1000000</v>
      </c>
      <c r="S81">
        <f t="shared" si="28"/>
        <v>-1.4452785862176628E+16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-2.7714032806976041</v>
      </c>
      <c r="AC81">
        <f t="shared" si="29"/>
        <v>-2.4744672149091498</v>
      </c>
      <c r="AE81">
        <f t="shared" si="30"/>
        <v>0</v>
      </c>
      <c r="AF81">
        <f t="shared" si="31"/>
        <v>0</v>
      </c>
      <c r="AG81">
        <f t="shared" si="31"/>
        <v>-2.1401299708806523E-15</v>
      </c>
      <c r="AH81">
        <f t="shared" si="32"/>
        <v>-7.6034156226946256E-10</v>
      </c>
      <c r="AI81">
        <f t="shared" si="33"/>
        <v>-7.6034370239943343E-10</v>
      </c>
      <c r="AJ81">
        <f t="shared" si="34"/>
        <v>-0.29693606578845433</v>
      </c>
      <c r="AK81">
        <f t="shared" si="49"/>
        <v>-0.19399822964883232</v>
      </c>
      <c r="AL81">
        <f t="shared" si="35"/>
        <v>-0.49093429619763029</v>
      </c>
      <c r="AN81">
        <f t="shared" si="36"/>
        <v>0</v>
      </c>
      <c r="AO81">
        <f t="shared" si="36"/>
        <v>0</v>
      </c>
      <c r="AP81">
        <f t="shared" si="36"/>
        <v>-3.1005188835536509E-19</v>
      </c>
      <c r="AQ81">
        <f t="shared" si="36"/>
        <v>-1.1015468237179413E-13</v>
      </c>
      <c r="AR81">
        <f t="shared" si="36"/>
        <v>-1.1015499242368248E-13</v>
      </c>
      <c r="AS81">
        <f t="shared" si="36"/>
        <v>-4.3018690066117184E-5</v>
      </c>
      <c r="AT81">
        <f t="shared" si="36"/>
        <v>-2.8105544176584293E-5</v>
      </c>
      <c r="AU81">
        <f t="shared" si="23"/>
        <v>-7.1124234352856462E-5</v>
      </c>
      <c r="AW81">
        <v>78</v>
      </c>
      <c r="AX81">
        <f>IF(Z81&gt;0, (R81*SUMPRODUCT(K81:$K$98, X81:$X$98)-K81*$AZ$3)/Z81, 0)</f>
        <v>-1.4452785862176628E+16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12.5</v>
      </c>
      <c r="R82">
        <f t="shared" si="27"/>
        <v>1000000</v>
      </c>
      <c r="S82">
        <f t="shared" si="28"/>
        <v>-7.2631638660773936E+16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-2.4744672149091498</v>
      </c>
      <c r="AC82">
        <f t="shared" si="29"/>
        <v>-2.209345727597551</v>
      </c>
      <c r="AE82">
        <f t="shared" si="30"/>
        <v>0</v>
      </c>
      <c r="AF82">
        <f t="shared" si="31"/>
        <v>0</v>
      </c>
      <c r="AG82">
        <f t="shared" si="31"/>
        <v>-3.8023128906610172E-16</v>
      </c>
      <c r="AH82">
        <f t="shared" si="32"/>
        <v>-1.3907979056845953E-10</v>
      </c>
      <c r="AI82">
        <f t="shared" si="33"/>
        <v>-1.390801707997486E-10</v>
      </c>
      <c r="AJ82">
        <f t="shared" si="34"/>
        <v>-0.26512148731159879</v>
      </c>
      <c r="AK82">
        <f t="shared" si="49"/>
        <v>-0.1732127050436405</v>
      </c>
      <c r="AL82">
        <f t="shared" si="35"/>
        <v>-0.43833419249431949</v>
      </c>
      <c r="AN82">
        <f t="shared" si="36"/>
        <v>0</v>
      </c>
      <c r="AO82">
        <f t="shared" si="36"/>
        <v>0</v>
      </c>
      <c r="AP82">
        <f t="shared" si="36"/>
        <v>-4.918402436451249E-20</v>
      </c>
      <c r="AQ82">
        <f t="shared" si="36"/>
        <v>-1.7990375870254099E-14</v>
      </c>
      <c r="AR82">
        <f t="shared" si="36"/>
        <v>-1.7990425054278464E-14</v>
      </c>
      <c r="AS82">
        <f t="shared" si="36"/>
        <v>-3.4294236341035461E-5</v>
      </c>
      <c r="AT82">
        <f t="shared" si="36"/>
        <v>-2.2405567742817934E-5</v>
      </c>
      <c r="AU82">
        <f t="shared" si="23"/>
        <v>-5.6699804101843819E-5</v>
      </c>
      <c r="AW82">
        <v>79</v>
      </c>
      <c r="AX82">
        <f>IF(Z82&gt;0, (R82*SUMPRODUCT(K82:$K$98, X82:$X$98)-K82*$AZ$3)/Z82, 0)</f>
        <v>-7.2631638660773936E+16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12.5</v>
      </c>
      <c r="R83">
        <f t="shared" si="27"/>
        <v>1000000</v>
      </c>
      <c r="S83">
        <f t="shared" si="28"/>
        <v>-3.7412670690789043E+17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-2.209345727597551</v>
      </c>
      <c r="AC83">
        <f t="shared" si="29"/>
        <v>-1.9726301139264002</v>
      </c>
      <c r="AE83">
        <f t="shared" si="30"/>
        <v>0</v>
      </c>
      <c r="AF83">
        <f t="shared" si="31"/>
        <v>0</v>
      </c>
      <c r="AG83">
        <f t="shared" si="31"/>
        <v>-6.5907822052785834E-17</v>
      </c>
      <c r="AH83">
        <f t="shared" si="32"/>
        <v>-2.484169232981239E-11</v>
      </c>
      <c r="AI83">
        <f t="shared" si="33"/>
        <v>-2.4841758237634442E-11</v>
      </c>
      <c r="AJ83">
        <f t="shared" si="34"/>
        <v>-0.23671561367115079</v>
      </c>
      <c r="AK83">
        <f t="shared" si="49"/>
        <v>-0.15465420093182858</v>
      </c>
      <c r="AL83">
        <f t="shared" si="35"/>
        <v>-0.39136981462782117</v>
      </c>
      <c r="AN83">
        <f t="shared" si="36"/>
        <v>0</v>
      </c>
      <c r="AO83">
        <f t="shared" si="36"/>
        <v>0</v>
      </c>
      <c r="AP83">
        <f t="shared" si="36"/>
        <v>-7.6119363277593084E-21</v>
      </c>
      <c r="AQ83">
        <f t="shared" si="36"/>
        <v>-2.869058245269781E-15</v>
      </c>
      <c r="AR83">
        <f t="shared" si="36"/>
        <v>-2.8690658572061085E-15</v>
      </c>
      <c r="AS83">
        <f t="shared" si="36"/>
        <v>-2.733915524637046E-5</v>
      </c>
      <c r="AT83">
        <f t="shared" si="36"/>
        <v>-1.7861581427629862E-5</v>
      </c>
      <c r="AU83">
        <f t="shared" si="23"/>
        <v>-4.5200736676869396E-5</v>
      </c>
      <c r="AW83">
        <v>80</v>
      </c>
      <c r="AX83">
        <f>IF(Z83&gt;0, (R83*SUMPRODUCT(K83:$K$98, X83:$X$98)-K83*$AZ$3)/Z83, 0)</f>
        <v>-3.7412670690789043E+17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12.5</v>
      </c>
      <c r="R84">
        <f t="shared" si="27"/>
        <v>1000000</v>
      </c>
      <c r="S84">
        <f t="shared" si="28"/>
        <v>-1.9767395244084531E+18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-1.9726301139264002</v>
      </c>
      <c r="AC84">
        <f t="shared" si="29"/>
        <v>-1.7612768874342883</v>
      </c>
      <c r="AE84">
        <f t="shared" si="30"/>
        <v>0</v>
      </c>
      <c r="AF84">
        <f t="shared" si="31"/>
        <v>0</v>
      </c>
      <c r="AG84">
        <f t="shared" si="31"/>
        <v>-1.1137512464884298E-17</v>
      </c>
      <c r="AH84">
        <f t="shared" si="32"/>
        <v>-4.3288985093898936E-12</v>
      </c>
      <c r="AI84">
        <f t="shared" si="33"/>
        <v>-4.3289096469023582E-12</v>
      </c>
      <c r="AJ84">
        <f t="shared" si="34"/>
        <v>-0.21135322649211186</v>
      </c>
      <c r="AK84">
        <f t="shared" si="49"/>
        <v>-0.13808410797484802</v>
      </c>
      <c r="AL84">
        <f t="shared" si="35"/>
        <v>-0.34943733447128877</v>
      </c>
      <c r="AN84">
        <f t="shared" si="36"/>
        <v>0</v>
      </c>
      <c r="AO84">
        <f t="shared" si="36"/>
        <v>0</v>
      </c>
      <c r="AP84">
        <f t="shared" si="36"/>
        <v>-1.1484930377517287E-21</v>
      </c>
      <c r="AQ84">
        <f t="shared" si="36"/>
        <v>-4.4639319729998418E-16</v>
      </c>
      <c r="AR84">
        <f t="shared" si="36"/>
        <v>-4.463943457930219E-16</v>
      </c>
      <c r="AS84">
        <f t="shared" si="36"/>
        <v>-2.1794607179824724E-5</v>
      </c>
      <c r="AT84">
        <f t="shared" si="36"/>
        <v>-1.4239143357485652E-5</v>
      </c>
      <c r="AU84">
        <f t="shared" si="23"/>
        <v>-3.6033750537756773E-5</v>
      </c>
      <c r="AW84">
        <v>81</v>
      </c>
      <c r="AX84">
        <f>IF(Z84&gt;0, (R84*SUMPRODUCT(K84:$K$98, X84:$X$98)-K84*$AZ$3)/Z84, 0)</f>
        <v>-1.9767395244084531E+18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12.5</v>
      </c>
      <c r="R85">
        <f t="shared" si="27"/>
        <v>1000000</v>
      </c>
      <c r="S85">
        <f t="shared" si="28"/>
        <v>-1.0721779302279242E+19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-1.7612768874342883</v>
      </c>
      <c r="AC85">
        <f t="shared" si="29"/>
        <v>-1.5725686494949007</v>
      </c>
      <c r="AE85">
        <f t="shared" si="30"/>
        <v>0</v>
      </c>
      <c r="AF85">
        <f t="shared" si="31"/>
        <v>0</v>
      </c>
      <c r="AG85">
        <f t="shared" si="31"/>
        <v>-1.8333811547965309E-18</v>
      </c>
      <c r="AH85">
        <f t="shared" si="32"/>
        <v>-7.3542049483511394E-13</v>
      </c>
      <c r="AI85">
        <f t="shared" si="33"/>
        <v>-7.354223282162687E-13</v>
      </c>
      <c r="AJ85">
        <f t="shared" si="34"/>
        <v>-0.18870823793938762</v>
      </c>
      <c r="AK85">
        <f t="shared" si="49"/>
        <v>-0.12328938212040019</v>
      </c>
      <c r="AL85">
        <f t="shared" si="35"/>
        <v>-0.31199762006052323</v>
      </c>
      <c r="AN85">
        <f t="shared" si="36"/>
        <v>0</v>
      </c>
      <c r="AO85">
        <f t="shared" si="36"/>
        <v>0</v>
      </c>
      <c r="AP85">
        <f t="shared" si="36"/>
        <v>-1.6880095681052723E-22</v>
      </c>
      <c r="AQ85">
        <f t="shared" si="36"/>
        <v>-6.7710788267601499E-17</v>
      </c>
      <c r="AR85">
        <f t="shared" si="36"/>
        <v>-6.7710957068558296E-17</v>
      </c>
      <c r="AS85">
        <f t="shared" si="36"/>
        <v>-1.7374527407385969E-5</v>
      </c>
      <c r="AT85">
        <f t="shared" si="36"/>
        <v>-1.1351357906158859E-5</v>
      </c>
      <c r="AU85">
        <f t="shared" si="23"/>
        <v>-2.8725885313612537E-5</v>
      </c>
      <c r="AW85">
        <v>82</v>
      </c>
      <c r="AX85">
        <f>IF(Z85&gt;0, (R85*SUMPRODUCT(K85:$K$98, X85:$X$98)-K85*$AZ$3)/Z85, 0)</f>
        <v>-1.0721779302279242E+19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12.5</v>
      </c>
      <c r="R86">
        <f t="shared" si="27"/>
        <v>1000000</v>
      </c>
      <c r="S86">
        <f t="shared" si="28"/>
        <v>-5.9753290786115928E+19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-1.5725686494949007</v>
      </c>
      <c r="AC86">
        <f t="shared" si="29"/>
        <v>-1.4040791513347326</v>
      </c>
      <c r="AE86">
        <f t="shared" si="30"/>
        <v>0</v>
      </c>
      <c r="AF86">
        <f t="shared" si="31"/>
        <v>0</v>
      </c>
      <c r="AG86">
        <f t="shared" si="31"/>
        <v>-2.9372423109728122E-19</v>
      </c>
      <c r="AH86">
        <f t="shared" si="32"/>
        <v>-1.2170584897210275E-13</v>
      </c>
      <c r="AI86">
        <f t="shared" si="33"/>
        <v>-1.2170614269633385E-13</v>
      </c>
      <c r="AJ86">
        <f t="shared" si="34"/>
        <v>-0.16848949816016812</v>
      </c>
      <c r="AK86">
        <f t="shared" si="49"/>
        <v>-0.11007980546464306</v>
      </c>
      <c r="AL86">
        <f t="shared" si="35"/>
        <v>-0.27856930362493287</v>
      </c>
      <c r="AN86">
        <f t="shared" si="36"/>
        <v>0</v>
      </c>
      <c r="AO86">
        <f t="shared" si="36"/>
        <v>0</v>
      </c>
      <c r="AP86">
        <f t="shared" si="36"/>
        <v>-2.4145927592941165E-23</v>
      </c>
      <c r="AQ86">
        <f t="shared" si="36"/>
        <v>-1.000496488130913E-17</v>
      </c>
      <c r="AR86">
        <f t="shared" si="36"/>
        <v>-1.0004989027236724E-17</v>
      </c>
      <c r="AS86">
        <f t="shared" si="36"/>
        <v>-1.3850866874510545E-5</v>
      </c>
      <c r="AT86">
        <f t="shared" si="36"/>
        <v>-9.0492330246802141E-6</v>
      </c>
      <c r="AU86">
        <f t="shared" si="23"/>
        <v>-2.2900099899200766E-5</v>
      </c>
      <c r="AW86">
        <v>83</v>
      </c>
      <c r="AX86">
        <f>IF(Z86&gt;0, (R86*SUMPRODUCT(K86:$K$98, X86:$X$98)-K86*$AZ$3)/Z86, 0)</f>
        <v>-5.9753290786115928E+19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12.5</v>
      </c>
      <c r="R87">
        <f t="shared" si="27"/>
        <v>1000000</v>
      </c>
      <c r="S87">
        <f t="shared" si="28"/>
        <v>-3.4243622874445886E+20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-1.4040791513347326</v>
      </c>
      <c r="AC87">
        <f t="shared" si="29"/>
        <v>-1.2536420994060113</v>
      </c>
      <c r="AE87">
        <f t="shared" si="30"/>
        <v>0</v>
      </c>
      <c r="AF87">
        <f t="shared" si="31"/>
        <v>0</v>
      </c>
      <c r="AG87">
        <f t="shared" si="31"/>
        <v>-4.5761881854706405E-20</v>
      </c>
      <c r="AH87">
        <f t="shared" si="32"/>
        <v>-1.9602008554528159E-14</v>
      </c>
      <c r="AI87">
        <f t="shared" si="33"/>
        <v>-1.9602054316410013E-14</v>
      </c>
      <c r="AJ87">
        <f t="shared" si="34"/>
        <v>-0.15043705192872125</v>
      </c>
      <c r="AK87">
        <f t="shared" si="49"/>
        <v>-9.8285540593431295E-2</v>
      </c>
      <c r="AL87">
        <f t="shared" si="35"/>
        <v>-0.24872259252217216</v>
      </c>
      <c r="AN87">
        <f t="shared" si="36"/>
        <v>0</v>
      </c>
      <c r="AO87">
        <f t="shared" si="36"/>
        <v>0</v>
      </c>
      <c r="AP87">
        <f t="shared" si="36"/>
        <v>-3.3588450637761953E-24</v>
      </c>
      <c r="AQ87">
        <f t="shared" si="36"/>
        <v>-1.4387544175416009E-18</v>
      </c>
      <c r="AR87">
        <f t="shared" si="36"/>
        <v>-1.4387577763866645E-18</v>
      </c>
      <c r="AS87">
        <f t="shared" si="36"/>
        <v>-1.1041826271134024E-5</v>
      </c>
      <c r="AT87">
        <f t="shared" si="36"/>
        <v>-7.2139931638075677E-6</v>
      </c>
      <c r="AU87">
        <f t="shared" si="23"/>
        <v>-1.825581943494303E-5</v>
      </c>
      <c r="AW87">
        <v>84</v>
      </c>
      <c r="AX87">
        <f>IF(Z87&gt;0, (R87*SUMPRODUCT(K87:$K$98, X87:$X$98)-K87*$AZ$3)/Z87, 0)</f>
        <v>-3.4243622874445886E+20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12.5</v>
      </c>
      <c r="R88">
        <f t="shared" si="27"/>
        <v>1000000</v>
      </c>
      <c r="S88">
        <f t="shared" si="28"/>
        <v>-2.0193546379776887E+21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-1.2536420994060113</v>
      </c>
      <c r="AC88">
        <f t="shared" si="29"/>
        <v>-1.1193233030410814</v>
      </c>
      <c r="AE88">
        <f t="shared" si="30"/>
        <v>0</v>
      </c>
      <c r="AF88">
        <f t="shared" si="31"/>
        <v>0</v>
      </c>
      <c r="AG88">
        <f t="shared" si="31"/>
        <v>-6.9287192179505159E-21</v>
      </c>
      <c r="AH88">
        <f t="shared" si="32"/>
        <v>-3.0700435054567057E-15</v>
      </c>
      <c r="AI88">
        <f t="shared" si="33"/>
        <v>-3.0700504341759237E-15</v>
      </c>
      <c r="AJ88">
        <f t="shared" si="34"/>
        <v>-0.13431879636492994</v>
      </c>
      <c r="AK88">
        <f t="shared" si="49"/>
        <v>-8.7754946958420801E-2</v>
      </c>
      <c r="AL88">
        <f t="shared" si="35"/>
        <v>-0.22207374332335383</v>
      </c>
      <c r="AN88">
        <f t="shared" si="36"/>
        <v>0</v>
      </c>
      <c r="AO88">
        <f t="shared" si="36"/>
        <v>0</v>
      </c>
      <c r="AP88">
        <f t="shared" si="36"/>
        <v>-4.5406814502676064E-25</v>
      </c>
      <c r="AQ88">
        <f t="shared" si="36"/>
        <v>-2.0119287790774722E-19</v>
      </c>
      <c r="AR88">
        <f t="shared" si="36"/>
        <v>-2.0119333197589225E-19</v>
      </c>
      <c r="AS88">
        <f t="shared" si="36"/>
        <v>-8.8024763003300735E-6</v>
      </c>
      <c r="AT88">
        <f t="shared" si="36"/>
        <v>-5.7509511828823083E-6</v>
      </c>
      <c r="AU88">
        <f t="shared" si="23"/>
        <v>-1.4553427483212583E-5</v>
      </c>
      <c r="AW88">
        <v>85</v>
      </c>
      <c r="AX88">
        <f>IF(Z88&gt;0, (R88*SUMPRODUCT(K88:$K$98, X88:$X$98)-K88*$AZ$3)/Z88, 0)</f>
        <v>-2.0193546379776887E+21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12.5</v>
      </c>
      <c r="R89">
        <f t="shared" si="27"/>
        <v>1000000</v>
      </c>
      <c r="S89">
        <f t="shared" si="28"/>
        <v>-1.2323073126431554E+22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-1.1193233030410814</v>
      </c>
      <c r="AC89">
        <f t="shared" si="29"/>
        <v>-0.99939580628667979</v>
      </c>
      <c r="AE89">
        <f t="shared" si="30"/>
        <v>0</v>
      </c>
      <c r="AF89">
        <f t="shared" si="31"/>
        <v>0</v>
      </c>
      <c r="AG89">
        <f t="shared" si="31"/>
        <v>-1.0137444978548942E-21</v>
      </c>
      <c r="AH89">
        <f t="shared" si="32"/>
        <v>-4.6765500223328929E-16</v>
      </c>
      <c r="AI89">
        <f t="shared" si="33"/>
        <v>-4.6765601597778709E-16</v>
      </c>
      <c r="AJ89">
        <f t="shared" si="34"/>
        <v>-0.11992749675440162</v>
      </c>
      <c r="AK89">
        <f t="shared" si="49"/>
        <v>-7.8352631212875709E-2</v>
      </c>
      <c r="AL89">
        <f t="shared" si="35"/>
        <v>-0.19828012796727779</v>
      </c>
      <c r="AN89">
        <f t="shared" si="36"/>
        <v>0</v>
      </c>
      <c r="AO89">
        <f t="shared" si="36"/>
        <v>0</v>
      </c>
      <c r="AP89">
        <f t="shared" si="36"/>
        <v>-5.9316915630503953E-26</v>
      </c>
      <c r="AQ89">
        <f t="shared" si="36"/>
        <v>-2.7363751290737753E-20</v>
      </c>
      <c r="AR89">
        <f t="shared" si="36"/>
        <v>-2.7363810607653384E-20</v>
      </c>
      <c r="AS89">
        <f t="shared" si="36"/>
        <v>-7.0172802139110846E-6</v>
      </c>
      <c r="AT89">
        <f t="shared" si="36"/>
        <v>-4.5846230730885745E-6</v>
      </c>
      <c r="AU89">
        <f t="shared" si="23"/>
        <v>-1.1601903286999685E-5</v>
      </c>
      <c r="AW89">
        <v>86</v>
      </c>
      <c r="AX89">
        <f>IF(Z89&gt;0, (R89*SUMPRODUCT(K89:$K$98, X89:$X$98)-K89*$AZ$3)/Z89, 0)</f>
        <v>-1.2323073126431554E+22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12.5</v>
      </c>
      <c r="R90">
        <f t="shared" si="27"/>
        <v>1000000</v>
      </c>
      <c r="S90">
        <f t="shared" si="28"/>
        <v>-7.7900696657766484E+22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-0.99939580628667979</v>
      </c>
      <c r="AC90">
        <f t="shared" si="29"/>
        <v>-0.89231768418453539</v>
      </c>
      <c r="AE90">
        <f t="shared" si="30"/>
        <v>0</v>
      </c>
      <c r="AF90">
        <f t="shared" si="31"/>
        <v>0</v>
      </c>
      <c r="AG90">
        <f t="shared" si="31"/>
        <v>-1.4318191660478139E-22</v>
      </c>
      <c r="AH90">
        <f t="shared" si="32"/>
        <v>-6.8834010901725115E-17</v>
      </c>
      <c r="AI90">
        <f t="shared" si="33"/>
        <v>-6.8834154083641724E-17</v>
      </c>
      <c r="AJ90">
        <f t="shared" si="34"/>
        <v>-0.1070781221021444</v>
      </c>
      <c r="AK90">
        <f t="shared" si="49"/>
        <v>-6.9957706440067588E-2</v>
      </c>
      <c r="AL90">
        <f t="shared" si="35"/>
        <v>-0.17703582854221206</v>
      </c>
      <c r="AN90">
        <f t="shared" si="36"/>
        <v>0</v>
      </c>
      <c r="AO90">
        <f t="shared" si="36"/>
        <v>0</v>
      </c>
      <c r="AP90">
        <f t="shared" si="36"/>
        <v>-7.4803203838337521E-27</v>
      </c>
      <c r="AQ90">
        <f t="shared" si="36"/>
        <v>-3.5961276888789363E-21</v>
      </c>
      <c r="AR90">
        <f t="shared" si="36"/>
        <v>-3.5961351691993204E-21</v>
      </c>
      <c r="AS90">
        <f t="shared" si="36"/>
        <v>-5.5941328235898362E-6</v>
      </c>
      <c r="AT90">
        <f t="shared" si="36"/>
        <v>-3.654833444745355E-6</v>
      </c>
      <c r="AU90">
        <f t="shared" si="23"/>
        <v>-9.2489662683351954E-6</v>
      </c>
      <c r="AW90">
        <v>87</v>
      </c>
      <c r="AX90">
        <f>IF(Z90&gt;0, (R90*SUMPRODUCT(K90:$K$98, X90:$X$98)-K90*$AZ$3)/Z90, 0)</f>
        <v>-7.7900696657766484E+22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12.5</v>
      </c>
      <c r="R91">
        <f t="shared" si="27"/>
        <v>1000000</v>
      </c>
      <c r="S91">
        <f t="shared" si="28"/>
        <v>-5.1065917068924627E+23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-0.89231768418453539</v>
      </c>
      <c r="AC91">
        <f t="shared" si="29"/>
        <v>-0.79671221802190662</v>
      </c>
      <c r="AE91">
        <f t="shared" si="30"/>
        <v>0</v>
      </c>
      <c r="AF91">
        <f t="shared" si="31"/>
        <v>0</v>
      </c>
      <c r="AG91">
        <f t="shared" si="31"/>
        <v>-1.9502054005672934E-23</v>
      </c>
      <c r="AH91">
        <f t="shared" si="32"/>
        <v>-9.7798434746448508E-18</v>
      </c>
      <c r="AI91">
        <f t="shared" si="33"/>
        <v>-9.7798629766988571E-18</v>
      </c>
      <c r="AJ91">
        <f t="shared" si="34"/>
        <v>-9.5605466162628772E-2</v>
      </c>
      <c r="AK91">
        <f t="shared" si="49"/>
        <v>-6.246223789291748E-2</v>
      </c>
      <c r="AL91">
        <f t="shared" si="35"/>
        <v>-0.15806770405554627</v>
      </c>
      <c r="AN91">
        <f t="shared" si="36"/>
        <v>0</v>
      </c>
      <c r="AO91">
        <f t="shared" si="36"/>
        <v>0</v>
      </c>
      <c r="AP91">
        <f t="shared" si="36"/>
        <v>-9.0969196717226061E-28</v>
      </c>
      <c r="AQ91">
        <f t="shared" si="36"/>
        <v>-4.5619015548303443E-22</v>
      </c>
      <c r="AR91">
        <f t="shared" si="36"/>
        <v>-4.5619106517500165E-22</v>
      </c>
      <c r="AS91">
        <f t="shared" si="36"/>
        <v>-4.4596084371730129E-6</v>
      </c>
      <c r="AT91">
        <f t="shared" si="36"/>
        <v>-2.9136108456197022E-6</v>
      </c>
      <c r="AU91">
        <f t="shared" si="23"/>
        <v>-7.3732192827927155E-6</v>
      </c>
      <c r="AW91">
        <v>88</v>
      </c>
      <c r="AX91">
        <f>IF(Z91&gt;0, (R91*SUMPRODUCT(K91:$K$98, X91:$X$98)-K91*$AZ$3)/Z91, 0)</f>
        <v>-5.1065917068924627E+23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12.5</v>
      </c>
      <c r="R92">
        <f t="shared" si="27"/>
        <v>1000000</v>
      </c>
      <c r="S92">
        <f t="shared" si="28"/>
        <v>-3.4749552482609255E+24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-0.79671221802190662</v>
      </c>
      <c r="AC92">
        <f t="shared" si="29"/>
        <v>-0.71135019466241656</v>
      </c>
      <c r="AE92">
        <f t="shared" si="30"/>
        <v>0</v>
      </c>
      <c r="AF92">
        <f t="shared" si="31"/>
        <v>0</v>
      </c>
      <c r="AG92">
        <f t="shared" si="31"/>
        <v>-2.55884660319877E-24</v>
      </c>
      <c r="AH92">
        <f t="shared" si="32"/>
        <v>-1.3398549489933947E-18</v>
      </c>
      <c r="AI92">
        <f t="shared" si="33"/>
        <v>-1.3398575078399978E-18</v>
      </c>
      <c r="AJ92">
        <f t="shared" si="34"/>
        <v>-8.5362023359490058E-2</v>
      </c>
      <c r="AK92">
        <f t="shared" si="49"/>
        <v>-5.5769855261533469E-2</v>
      </c>
      <c r="AL92">
        <f t="shared" si="35"/>
        <v>-0.14113187862102353</v>
      </c>
      <c r="AN92">
        <f t="shared" si="36"/>
        <v>0</v>
      </c>
      <c r="AO92">
        <f t="shared" si="36"/>
        <v>0</v>
      </c>
      <c r="AP92">
        <f t="shared" si="36"/>
        <v>-1.0657129278164866E-28</v>
      </c>
      <c r="AQ92">
        <f t="shared" si="36"/>
        <v>-5.5802514256077949E-23</v>
      </c>
      <c r="AR92">
        <f t="shared" si="36"/>
        <v>-5.5802620827370726E-23</v>
      </c>
      <c r="AS92">
        <f t="shared" si="36"/>
        <v>-3.5551725423892032E-6</v>
      </c>
      <c r="AT92">
        <f t="shared" si="36"/>
        <v>-2.3227127276942777E-6</v>
      </c>
      <c r="AU92">
        <f t="shared" si="23"/>
        <v>-5.8778852700834804E-6</v>
      </c>
      <c r="AW92">
        <v>89</v>
      </c>
      <c r="AX92">
        <f>IF(Z92&gt;0, (R92*SUMPRODUCT(K92:$K$98, X92:$X$98)-K92*$AZ$3)/Z92, 0)</f>
        <v>-3.4749552482609255E+24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12.5</v>
      </c>
      <c r="R93">
        <f t="shared" si="27"/>
        <v>1000000</v>
      </c>
      <c r="S93">
        <f t="shared" si="28"/>
        <v>-2.4573445348906735E+25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-0.71135019466241656</v>
      </c>
      <c r="AC93">
        <f t="shared" si="29"/>
        <v>-0.63513410237715762</v>
      </c>
      <c r="AE93">
        <f t="shared" si="30"/>
        <v>0</v>
      </c>
      <c r="AF93">
        <f t="shared" si="31"/>
        <v>0</v>
      </c>
      <c r="AG93">
        <f t="shared" si="31"/>
        <v>-3.2307949361556179E-25</v>
      </c>
      <c r="AH93">
        <f t="shared" si="32"/>
        <v>-1.7681429148409764E-19</v>
      </c>
      <c r="AI93">
        <f t="shared" si="33"/>
        <v>-1.7681461456359125E-19</v>
      </c>
      <c r="AJ93">
        <f t="shared" si="34"/>
        <v>-7.6216092285258941E-2</v>
      </c>
      <c r="AK93">
        <f t="shared" si="49"/>
        <v>-4.9794513626369163E-2</v>
      </c>
      <c r="AL93">
        <f t="shared" si="35"/>
        <v>-0.1260106059116281</v>
      </c>
      <c r="AN93">
        <f t="shared" si="36"/>
        <v>0</v>
      </c>
      <c r="AO93">
        <f t="shared" si="36"/>
        <v>0</v>
      </c>
      <c r="AP93">
        <f t="shared" si="36"/>
        <v>-1.2013992408731432E-29</v>
      </c>
      <c r="AQ93">
        <f t="shared" si="36"/>
        <v>-6.5749934540037828E-24</v>
      </c>
      <c r="AR93">
        <f t="shared" si="36"/>
        <v>-6.5750054679961915E-24</v>
      </c>
      <c r="AS93">
        <f t="shared" si="36"/>
        <v>-2.8341617844301667E-6</v>
      </c>
      <c r="AT93">
        <f t="shared" si="36"/>
        <v>-1.8516523658277084E-6</v>
      </c>
      <c r="AU93">
        <f t="shared" si="23"/>
        <v>-4.6858141502578749E-6</v>
      </c>
      <c r="AW93">
        <v>90</v>
      </c>
      <c r="AX93">
        <f>IF(Z93&gt;0, (R93*SUMPRODUCT(K93:$K$98, X93:$X$98)-K93*$AZ$3)/Z93, 0)</f>
        <v>-2.4573445348906735E+25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12.5</v>
      </c>
      <c r="R94">
        <f t="shared" si="27"/>
        <v>1000000</v>
      </c>
      <c r="S94">
        <f t="shared" si="28"/>
        <v>-1.8082541853664562E+26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-0.63513410237715762</v>
      </c>
      <c r="AC94">
        <f t="shared" si="29"/>
        <v>-0.567084019979605</v>
      </c>
      <c r="AE94">
        <f t="shared" si="30"/>
        <v>0</v>
      </c>
      <c r="AF94">
        <f t="shared" si="31"/>
        <v>0</v>
      </c>
      <c r="AG94">
        <f t="shared" si="31"/>
        <v>-3.9201071990376811E-26</v>
      </c>
      <c r="AH94">
        <f t="shared" si="32"/>
        <v>-2.2451810135122348E-20</v>
      </c>
      <c r="AI94">
        <f t="shared" si="33"/>
        <v>-2.245184933619434E-20</v>
      </c>
      <c r="AJ94">
        <f t="shared" si="34"/>
        <v>-6.8050082397552614E-2</v>
      </c>
      <c r="AK94">
        <f t="shared" si="49"/>
        <v>-4.4459387166401035E-2</v>
      </c>
      <c r="AL94">
        <f t="shared" si="35"/>
        <v>-0.11250946956395365</v>
      </c>
      <c r="AN94">
        <f t="shared" si="36"/>
        <v>0</v>
      </c>
      <c r="AO94">
        <f t="shared" si="36"/>
        <v>0</v>
      </c>
      <c r="AP94">
        <f t="shared" si="36"/>
        <v>-1.3015410808144827E-30</v>
      </c>
      <c r="AQ94">
        <f t="shared" si="36"/>
        <v>-7.4543760529513541E-25</v>
      </c>
      <c r="AR94">
        <f t="shared" si="36"/>
        <v>-7.4543890683621632E-25</v>
      </c>
      <c r="AS94">
        <f t="shared" si="36"/>
        <v>-2.259376422536803E-6</v>
      </c>
      <c r="AT94">
        <f t="shared" si="36"/>
        <v>-1.4761259293907112E-6</v>
      </c>
      <c r="AU94">
        <f t="shared" si="23"/>
        <v>-3.7355023519275144E-6</v>
      </c>
      <c r="AW94">
        <v>91</v>
      </c>
      <c r="AX94">
        <f>IF(Z94&gt;0, (R94*SUMPRODUCT(K94:$K$98, X94:$X$98)-K94*$AZ$3)/Z94, 0)</f>
        <v>-1.8082541853664562E+26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12.5</v>
      </c>
      <c r="R95">
        <f t="shared" si="27"/>
        <v>1000000</v>
      </c>
      <c r="S95">
        <f t="shared" si="28"/>
        <v>-1.3868986102223235E+27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-0.567084019979605</v>
      </c>
      <c r="AC95">
        <f t="shared" si="29"/>
        <v>-0.50632501783893291</v>
      </c>
      <c r="AE95">
        <f t="shared" si="30"/>
        <v>0</v>
      </c>
      <c r="AF95">
        <f t="shared" si="31"/>
        <v>0</v>
      </c>
      <c r="AG95">
        <f t="shared" si="31"/>
        <v>-4.563464608254309E-27</v>
      </c>
      <c r="AH95">
        <f t="shared" si="32"/>
        <v>-2.7396477329774987E-21</v>
      </c>
      <c r="AI95">
        <f t="shared" si="33"/>
        <v>-2.7396522964421069E-21</v>
      </c>
      <c r="AJ95">
        <f t="shared" si="34"/>
        <v>-6.0759002140672091E-2</v>
      </c>
      <c r="AK95">
        <f t="shared" si="49"/>
        <v>-3.9695881398572351E-2</v>
      </c>
      <c r="AL95">
        <f t="shared" si="35"/>
        <v>-0.10045488353924445</v>
      </c>
      <c r="AN95">
        <f t="shared" si="36"/>
        <v>0</v>
      </c>
      <c r="AO95">
        <f t="shared" si="36"/>
        <v>0</v>
      </c>
      <c r="AP95">
        <f t="shared" si="36"/>
        <v>-1.3528093650328909E-31</v>
      </c>
      <c r="AQ95">
        <f t="shared" si="36"/>
        <v>-8.1215072937332439E-26</v>
      </c>
      <c r="AR95">
        <f t="shared" si="36"/>
        <v>-8.1215208218268934E-26</v>
      </c>
      <c r="AS95">
        <f t="shared" si="36"/>
        <v>-1.8011610511294701E-6</v>
      </c>
      <c r="AT95">
        <f t="shared" si="36"/>
        <v>-1.1767585534045847E-6</v>
      </c>
      <c r="AU95">
        <f t="shared" si="23"/>
        <v>-2.977919604534055E-6</v>
      </c>
      <c r="AW95">
        <v>92</v>
      </c>
      <c r="AX95">
        <f>IF(Z95&gt;0, (R95*SUMPRODUCT(K95:$K$98, X95:$X$98)-K95*$AZ$3)/Z95, 0)</f>
        <v>-1.3868986102223235E+27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12.5</v>
      </c>
      <c r="R96">
        <f t="shared" si="27"/>
        <v>1000000</v>
      </c>
      <c r="S96">
        <f t="shared" si="28"/>
        <v>-1.1107085426849166E+28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-0.50632501783893291</v>
      </c>
      <c r="AC96">
        <f t="shared" si="29"/>
        <v>-0.4520759087847615</v>
      </c>
      <c r="AE96">
        <f t="shared" si="30"/>
        <v>0</v>
      </c>
      <c r="AF96">
        <f t="shared" si="31"/>
        <v>0</v>
      </c>
      <c r="AG96">
        <f t="shared" si="31"/>
        <v>-5.0876973054960713E-28</v>
      </c>
      <c r="AH96">
        <f t="shared" si="32"/>
        <v>-3.2072481852977271E-22</v>
      </c>
      <c r="AI96">
        <f t="shared" si="33"/>
        <v>-3.2072532729950325E-22</v>
      </c>
      <c r="AJ96">
        <f t="shared" si="34"/>
        <v>-5.4249109054171407E-2</v>
      </c>
      <c r="AK96">
        <f t="shared" si="49"/>
        <v>-3.5442751248725306E-2</v>
      </c>
      <c r="AL96">
        <f t="shared" si="35"/>
        <v>-8.969186030289672E-2</v>
      </c>
      <c r="AN96">
        <f t="shared" si="36"/>
        <v>0</v>
      </c>
      <c r="AO96">
        <f t="shared" si="36"/>
        <v>0</v>
      </c>
      <c r="AP96">
        <f t="shared" si="36"/>
        <v>-1.3466202984238309E-32</v>
      </c>
      <c r="AQ96">
        <f t="shared" si="36"/>
        <v>-8.4889985568506625E-27</v>
      </c>
      <c r="AR96">
        <f t="shared" si="36"/>
        <v>-8.4890120230536464E-27</v>
      </c>
      <c r="AS96">
        <f t="shared" si="36"/>
        <v>-1.4358745624437711E-6</v>
      </c>
      <c r="AT96">
        <f t="shared" si="36"/>
        <v>-9.3810471412993011E-7</v>
      </c>
      <c r="AU96">
        <f t="shared" si="23"/>
        <v>-2.3739792765737016E-6</v>
      </c>
      <c r="AW96">
        <v>93</v>
      </c>
      <c r="AX96">
        <f>IF(Z96&gt;0, (R96*SUMPRODUCT(K96:$K$98, X96:$X$98)-K96*$AZ$3)/Z96, 0)</f>
        <v>-1.1107085426849166E+28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12.5</v>
      </c>
      <c r="R97">
        <f t="shared" si="27"/>
        <v>1000000</v>
      </c>
      <c r="S97">
        <f t="shared" si="28"/>
        <v>-9.3062284864719928E+28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-0.4520759087847615</v>
      </c>
      <c r="AC97">
        <f t="shared" si="29"/>
        <v>-0.40363920427210842</v>
      </c>
      <c r="AE97">
        <f t="shared" si="30"/>
        <v>0</v>
      </c>
      <c r="AF97">
        <f t="shared" si="31"/>
        <v>0</v>
      </c>
      <c r="AG97">
        <f t="shared" si="31"/>
        <v>-5.4216270970949578E-29</v>
      </c>
      <c r="AH97">
        <f t="shared" si="32"/>
        <v>-3.5957260981852916E-23</v>
      </c>
      <c r="AI97">
        <f t="shared" si="33"/>
        <v>-3.5957315198123888E-23</v>
      </c>
      <c r="AJ97">
        <f t="shared" si="34"/>
        <v>-4.8436704512653084E-2</v>
      </c>
      <c r="AK97">
        <f t="shared" si="49"/>
        <v>-3.1645313614933307E-2</v>
      </c>
      <c r="AL97">
        <f t="shared" si="35"/>
        <v>-8.0082018127586391E-2</v>
      </c>
      <c r="AN97">
        <f t="shared" si="36"/>
        <v>0</v>
      </c>
      <c r="AO97">
        <f t="shared" si="36"/>
        <v>0</v>
      </c>
      <c r="AP97">
        <f t="shared" si="36"/>
        <v>-1.2812548201089364E-33</v>
      </c>
      <c r="AQ97">
        <f t="shared" si="36"/>
        <v>-8.4975253970527975E-28</v>
      </c>
      <c r="AR97">
        <f t="shared" si="36"/>
        <v>-8.4975382096009978E-28</v>
      </c>
      <c r="AS97">
        <f t="shared" si="36"/>
        <v>-1.1446704101114255E-6</v>
      </c>
      <c r="AT97">
        <f t="shared" si="36"/>
        <v>-7.4785133460613046E-7</v>
      </c>
      <c r="AU97">
        <f t="shared" si="23"/>
        <v>-1.8925217447175561E-6</v>
      </c>
      <c r="AW97">
        <v>94</v>
      </c>
      <c r="AX97">
        <f>IF(Z97&gt;0, (R97*SUMPRODUCT(K97:$K$98, X97:$X$98)-K97*$AZ$3)/Z97, 0)</f>
        <v>-9.3062284864719928E+28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-0.40363920427210842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-4.3373016776759666E-24</v>
      </c>
      <c r="AI98">
        <f t="shared" si="33"/>
        <v>-4.3373016776759666E-24</v>
      </c>
      <c r="AJ98">
        <f t="shared" si="34"/>
        <v>-0.40363920427210842</v>
      </c>
      <c r="AK98">
        <f t="shared" si="49"/>
        <v>-2.8254744299047591E-2</v>
      </c>
      <c r="AL98">
        <f t="shared" si="35"/>
        <v>-0.43189394857115604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-9.1518201436352595E-29</v>
      </c>
      <c r="AR98">
        <f t="shared" si="36"/>
        <v>-9.1518201436352595E-29</v>
      </c>
      <c r="AS98">
        <f t="shared" si="36"/>
        <v>-8.5168929323766645E-6</v>
      </c>
      <c r="AT98">
        <f t="shared" si="36"/>
        <v>-5.9618250526636663E-7</v>
      </c>
      <c r="AU98">
        <f t="shared" si="36"/>
        <v>-9.1130754376430325E-6</v>
      </c>
      <c r="AW98">
        <v>95</v>
      </c>
    </row>
    <row r="100" spans="5:50" x14ac:dyDescent="0.25">
      <c r="AN100" s="8">
        <f t="shared" ref="AN100:AU100" si="50">SUM(AN3:AN98)</f>
        <v>22818.41360100227</v>
      </c>
      <c r="AO100" s="8">
        <f t="shared" si="50"/>
        <v>-2281.8413601002271</v>
      </c>
      <c r="AP100" s="8">
        <f t="shared" si="50"/>
        <v>-707.27247237651147</v>
      </c>
      <c r="AQ100" s="8">
        <f t="shared" si="50"/>
        <v>-17079.984504139837</v>
      </c>
      <c r="AR100" s="8">
        <f t="shared" si="50"/>
        <v>2749.3152643856802</v>
      </c>
      <c r="AS100" s="8">
        <f t="shared" si="50"/>
        <v>-4070.5117366577033</v>
      </c>
      <c r="AT100" s="8">
        <f t="shared" si="50"/>
        <v>2374.4651797169922</v>
      </c>
      <c r="AU100" s="8">
        <f t="shared" si="50"/>
        <v>1053.2687074449725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46984.55717588916</v>
      </c>
      <c r="K3">
        <v>1</v>
      </c>
      <c r="L3" s="2">
        <v>0</v>
      </c>
      <c r="O3">
        <f>$C$3</f>
        <v>46984.55717588916</v>
      </c>
      <c r="P3">
        <f>O3*C5</f>
        <v>4698.4557175889158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46984.55717588916</v>
      </c>
      <c r="AF3">
        <f t="shared" ref="AF3:AG34" si="4">-$Z3*P3</f>
        <v>-4698.4557175889158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41661.14448760025</v>
      </c>
      <c r="AJ3">
        <f t="shared" ref="AJ3:AJ66" si="7">AB3-AC3</f>
        <v>0</v>
      </c>
      <c r="AL3">
        <f t="shared" ref="AL3:AL66" si="8">SUM(AI3:AK3)</f>
        <v>41661.14448760025</v>
      </c>
      <c r="AN3">
        <f t="shared" ref="AN3:AU34" si="9">AE3*$K3</f>
        <v>46984.55717588916</v>
      </c>
      <c r="AO3">
        <f t="shared" si="9"/>
        <v>-4698.4557175889158</v>
      </c>
      <c r="AP3">
        <f t="shared" si="9"/>
        <v>-624.95697070000006</v>
      </c>
      <c r="AQ3">
        <f t="shared" si="9"/>
        <v>0</v>
      </c>
      <c r="AR3">
        <f t="shared" si="9"/>
        <v>41661.14448760025</v>
      </c>
      <c r="AS3">
        <f t="shared" si="9"/>
        <v>0</v>
      </c>
      <c r="AT3">
        <f t="shared" si="9"/>
        <v>0</v>
      </c>
      <c r="AU3">
        <f t="shared" si="9"/>
        <v>41661.14448760025</v>
      </c>
      <c r="AW3">
        <v>0</v>
      </c>
      <c r="AX3">
        <f>IF(Z3&gt;0, (R3*SUMPRODUCT(K3:$K$98, X3:$X$98)-K3*$AZ$3)/Z3, 0)</f>
        <v>0</v>
      </c>
      <c r="AZ3">
        <f>C6*SUMPRODUCT(X4:X89, K4:K89)/1</f>
        <v>34985.99787545576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1000000</v>
      </c>
      <c r="S4">
        <f t="shared" si="1"/>
        <v>3791.2739755452549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3748.4997723702618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-3748.4997723702618</v>
      </c>
      <c r="AK4">
        <f>G4*SUM(AB4, AE4:AF4)</f>
        <v>0</v>
      </c>
      <c r="AL4">
        <f t="shared" si="8"/>
        <v>-5030.7767723702618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-1144.8901785714286</v>
      </c>
      <c r="AR4">
        <f t="shared" si="9"/>
        <v>-1144.8901785714286</v>
      </c>
      <c r="AS4">
        <f t="shared" si="9"/>
        <v>-3346.8747967591621</v>
      </c>
      <c r="AT4">
        <f t="shared" si="9"/>
        <v>0</v>
      </c>
      <c r="AU4">
        <f t="shared" si="9"/>
        <v>-4491.7649753305905</v>
      </c>
      <c r="AW4">
        <v>1</v>
      </c>
      <c r="AX4">
        <f>IF(Z4&gt;0, (R4*SUMPRODUCT(K4:$K$98, X4:$X$98)-K4*$AZ$3)/Z4, 0)</f>
        <v>3791.2739755452549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1000000</v>
      </c>
      <c r="S5">
        <f t="shared" si="1"/>
        <v>6087.3723402638852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3748.4997723702618</v>
      </c>
      <c r="AC5">
        <f t="shared" si="2"/>
        <v>5950.4843905579983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-1317.7441955776628</v>
      </c>
      <c r="AI5">
        <f t="shared" si="6"/>
        <v>-1329.9631055973432</v>
      </c>
      <c r="AJ5">
        <f t="shared" si="7"/>
        <v>-2201.9846181877365</v>
      </c>
      <c r="AK5">
        <f>G5*SUM(AB5, AE5:AF5)</f>
        <v>262.39498406591832</v>
      </c>
      <c r="AL5">
        <f t="shared" si="8"/>
        <v>-3269.5527397191613</v>
      </c>
      <c r="AN5">
        <f t="shared" si="9"/>
        <v>0</v>
      </c>
      <c r="AO5">
        <f t="shared" si="9"/>
        <v>0</v>
      </c>
      <c r="AP5">
        <f t="shared" si="9"/>
        <v>-9.7408402580359361</v>
      </c>
      <c r="AQ5">
        <f t="shared" si="9"/>
        <v>-1050.497604892907</v>
      </c>
      <c r="AR5">
        <f t="shared" si="9"/>
        <v>-1060.2384451509431</v>
      </c>
      <c r="AS5">
        <f t="shared" si="9"/>
        <v>-1755.4086560807846</v>
      </c>
      <c r="AT5">
        <f t="shared" si="9"/>
        <v>209.17967479744763</v>
      </c>
      <c r="AU5">
        <f t="shared" si="9"/>
        <v>-2606.4674264342802</v>
      </c>
      <c r="AW5">
        <v>2</v>
      </c>
      <c r="AX5">
        <f>IF(Z5&gt;0, (R5*SUMPRODUCT(K5:$K$98, X5:$X$98)-K5*$AZ$3)/Z5, 0)</f>
        <v>6087.3723402638852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1000000</v>
      </c>
      <c r="S6">
        <f t="shared" si="1"/>
        <v>8162.8077159131899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5950.4843905579983</v>
      </c>
      <c r="AC6">
        <f t="shared" si="2"/>
        <v>7888.2678542000613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-1370.6919106748931</v>
      </c>
      <c r="AI6">
        <f t="shared" si="6"/>
        <v>-1382.7714979454931</v>
      </c>
      <c r="AJ6">
        <f t="shared" si="7"/>
        <v>-1937.783463642063</v>
      </c>
      <c r="AK6">
        <f>G6*SUM(AB6, AE6:AF6)</f>
        <v>416.53390733905991</v>
      </c>
      <c r="AL6">
        <f t="shared" si="8"/>
        <v>-2904.0210542484961</v>
      </c>
      <c r="AN6">
        <f t="shared" si="9"/>
        <v>0</v>
      </c>
      <c r="AO6">
        <f t="shared" si="9"/>
        <v>0</v>
      </c>
      <c r="AP6">
        <f t="shared" si="9"/>
        <v>-8.5980116209514215</v>
      </c>
      <c r="AQ6">
        <f t="shared" si="9"/>
        <v>-975.63142785601315</v>
      </c>
      <c r="AR6">
        <f t="shared" si="9"/>
        <v>-984.22943947696467</v>
      </c>
      <c r="AS6">
        <f t="shared" si="9"/>
        <v>-1379.2759939598775</v>
      </c>
      <c r="AT6">
        <f t="shared" si="9"/>
        <v>296.48060778848441</v>
      </c>
      <c r="AU6">
        <f t="shared" si="9"/>
        <v>-2067.0248256483574</v>
      </c>
      <c r="AW6">
        <v>3</v>
      </c>
      <c r="AX6">
        <f>IF(Z6&gt;0, (R6*SUMPRODUCT(K6:$K$98, X6:$X$98)-K6*$AZ$3)/Z6, 0)</f>
        <v>8162.8077159131899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12.5</v>
      </c>
      <c r="R7">
        <f t="shared" si="0"/>
        <v>1000000</v>
      </c>
      <c r="S7">
        <f t="shared" si="1"/>
        <v>10029.350517737528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7888.2678542000613</v>
      </c>
      <c r="AC7">
        <f t="shared" si="2"/>
        <v>9580.7445232502723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-1432.6284202563668</v>
      </c>
      <c r="AI7">
        <f t="shared" si="6"/>
        <v>-1444.5693037990077</v>
      </c>
      <c r="AJ7">
        <f t="shared" si="7"/>
        <v>-1692.4766690502111</v>
      </c>
      <c r="AK7">
        <f>G7*SUM(AB7, AE7:AF7)</f>
        <v>552.17874979400437</v>
      </c>
      <c r="AL7">
        <f t="shared" si="8"/>
        <v>-2584.8672230552143</v>
      </c>
      <c r="AN7">
        <f t="shared" si="9"/>
        <v>0</v>
      </c>
      <c r="AO7">
        <f t="shared" si="9"/>
        <v>0</v>
      </c>
      <c r="AP7">
        <f t="shared" si="9"/>
        <v>-7.588647363474978</v>
      </c>
      <c r="AQ7">
        <f t="shared" si="9"/>
        <v>-910.46126070947514</v>
      </c>
      <c r="AR7">
        <f t="shared" si="9"/>
        <v>-918.04990807295019</v>
      </c>
      <c r="AS7">
        <f t="shared" si="9"/>
        <v>-1075.5995204597996</v>
      </c>
      <c r="AT7">
        <f t="shared" si="9"/>
        <v>350.91957800506776</v>
      </c>
      <c r="AU7">
        <f t="shared" si="9"/>
        <v>-1642.7298505276819</v>
      </c>
      <c r="AW7">
        <v>4</v>
      </c>
      <c r="AX7">
        <f>IF(Z7&gt;0, (R7*SUMPRODUCT(K7:$K$98, X7:$X$98)-K7*$AZ$3)/Z7, 0)</f>
        <v>10029.350517737528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12.5</v>
      </c>
      <c r="R8">
        <f t="shared" si="0"/>
        <v>1000000</v>
      </c>
      <c r="S8">
        <f t="shared" si="1"/>
        <v>11705.410639671256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9580.7445232502723</v>
      </c>
      <c r="AC8">
        <f t="shared" si="2"/>
        <v>11052.522634778496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-1494.5763898965647</v>
      </c>
      <c r="AI8">
        <f t="shared" si="6"/>
        <v>-1506.3791823989054</v>
      </c>
      <c r="AJ8">
        <f t="shared" si="7"/>
        <v>-1471.7781115282232</v>
      </c>
      <c r="AK8">
        <f t="shared" ref="AK8:AK71" si="22">G8*SUM(AB8:AB8, AE8:AF8)</f>
        <v>670.65211662751915</v>
      </c>
      <c r="AL8">
        <f t="shared" si="8"/>
        <v>-2307.5051772996094</v>
      </c>
      <c r="AN8">
        <f t="shared" si="9"/>
        <v>0</v>
      </c>
      <c r="AO8">
        <f t="shared" si="9"/>
        <v>0</v>
      </c>
      <c r="AP8">
        <f t="shared" si="9"/>
        <v>-6.6972214383022539</v>
      </c>
      <c r="AQ8">
        <f t="shared" si="9"/>
        <v>-848.06278155026303</v>
      </c>
      <c r="AR8">
        <f t="shared" si="9"/>
        <v>-854.76000298856525</v>
      </c>
      <c r="AS8">
        <f t="shared" si="9"/>
        <v>-835.12642613991773</v>
      </c>
      <c r="AT8">
        <f t="shared" si="9"/>
        <v>380.54602181897656</v>
      </c>
      <c r="AU8">
        <f t="shared" si="9"/>
        <v>-1309.3404073095064</v>
      </c>
      <c r="AW8">
        <v>5</v>
      </c>
      <c r="AX8">
        <f>IF(Z8&gt;0, (R8*SUMPRODUCT(K8:$K$98, X8:$X$98)-K8*$AZ$3)/Z8, 0)</f>
        <v>11705.410639671256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1000000</v>
      </c>
      <c r="S9">
        <f t="shared" si="1"/>
        <v>13213.85226861694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11052.522634778496</v>
      </c>
      <c r="AC9">
        <f t="shared" si="2"/>
        <v>12331.459292726176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-1559.0412480915877</v>
      </c>
      <c r="AI9">
        <f t="shared" si="6"/>
        <v>-1570.7065246533039</v>
      </c>
      <c r="AJ9">
        <f t="shared" si="7"/>
        <v>-1278.9366579476809</v>
      </c>
      <c r="AK9">
        <f t="shared" si="22"/>
        <v>773.67658443449477</v>
      </c>
      <c r="AL9">
        <f t="shared" si="8"/>
        <v>-2075.9665981664903</v>
      </c>
      <c r="AN9">
        <f t="shared" si="9"/>
        <v>0</v>
      </c>
      <c r="AO9">
        <f t="shared" si="9"/>
        <v>0</v>
      </c>
      <c r="AP9">
        <f t="shared" si="9"/>
        <v>-5.9099921433057832</v>
      </c>
      <c r="AQ9">
        <f t="shared" si="9"/>
        <v>-789.85881548233056</v>
      </c>
      <c r="AR9">
        <f t="shared" si="9"/>
        <v>-795.76880762563644</v>
      </c>
      <c r="AS9">
        <f t="shared" si="9"/>
        <v>-647.94911293080918</v>
      </c>
      <c r="AT9">
        <f t="shared" si="9"/>
        <v>391.96863540068819</v>
      </c>
      <c r="AU9">
        <f t="shared" si="9"/>
        <v>-1051.7492851557574</v>
      </c>
      <c r="AW9">
        <v>6</v>
      </c>
      <c r="AX9">
        <f>IF(Z9&gt;0, (R9*SUMPRODUCT(K9:$K$98, X9:$X$98)-K9*$AZ$3)/Z9, 0)</f>
        <v>13213.85226861694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1000000</v>
      </c>
      <c r="S10">
        <f t="shared" si="1"/>
        <v>14573.733175011173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12331.459292726176</v>
      </c>
      <c r="AC10">
        <f t="shared" si="2"/>
        <v>13440.707119652719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-1634.2977805194355</v>
      </c>
      <c r="AI10">
        <f t="shared" si="6"/>
        <v>-1645.8259755932779</v>
      </c>
      <c r="AJ10">
        <f t="shared" si="7"/>
        <v>-1109.247826926543</v>
      </c>
      <c r="AK10">
        <f t="shared" si="22"/>
        <v>863.20215049083242</v>
      </c>
      <c r="AL10">
        <f t="shared" si="8"/>
        <v>-1891.8716520289881</v>
      </c>
      <c r="AN10">
        <f t="shared" si="9"/>
        <v>0</v>
      </c>
      <c r="AO10">
        <f t="shared" si="9"/>
        <v>0</v>
      </c>
      <c r="AP10">
        <f t="shared" si="9"/>
        <v>-5.2147699959033025</v>
      </c>
      <c r="AQ10">
        <f t="shared" si="9"/>
        <v>-739.27331864479333</v>
      </c>
      <c r="AR10">
        <f t="shared" si="9"/>
        <v>-744.48808864069656</v>
      </c>
      <c r="AS10">
        <f t="shared" si="9"/>
        <v>-501.76738412437601</v>
      </c>
      <c r="AT10">
        <f t="shared" si="9"/>
        <v>390.46881545164712</v>
      </c>
      <c r="AU10">
        <f t="shared" si="9"/>
        <v>-855.78665731342528</v>
      </c>
      <c r="AW10">
        <v>7</v>
      </c>
      <c r="AX10">
        <f>IF(Z10&gt;0, (R10*SUMPRODUCT(K10:$K$98, X10:$X$98)-K10*$AZ$3)/Z10, 0)</f>
        <v>14573.733175011173</v>
      </c>
    </row>
    <row r="11" spans="1:52" x14ac:dyDescent="0.25">
      <c r="A11" t="s">
        <v>33</v>
      </c>
      <c r="C11" s="12">
        <f>AU91</f>
        <v>2390.5999479800466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1000000</v>
      </c>
      <c r="S11">
        <f t="shared" si="1"/>
        <v>15797.922341078292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13440.707119652719</v>
      </c>
      <c r="AC11">
        <f t="shared" si="2"/>
        <v>14397.064731730141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-1706.5841969289265</v>
      </c>
      <c r="AI11">
        <f t="shared" si="6"/>
        <v>-1717.975777749569</v>
      </c>
      <c r="AJ11">
        <f t="shared" si="7"/>
        <v>-956.35761207742144</v>
      </c>
      <c r="AK11">
        <f t="shared" si="22"/>
        <v>940.84949837569047</v>
      </c>
      <c r="AL11">
        <f t="shared" si="8"/>
        <v>-1733.4838914512998</v>
      </c>
      <c r="AN11">
        <f t="shared" si="9"/>
        <v>0</v>
      </c>
      <c r="AO11">
        <f t="shared" si="9"/>
        <v>0</v>
      </c>
      <c r="AP11">
        <f t="shared" si="9"/>
        <v>-4.6008684336289551</v>
      </c>
      <c r="AQ11">
        <f t="shared" si="9"/>
        <v>-689.26073427423432</v>
      </c>
      <c r="AR11">
        <f t="shared" si="9"/>
        <v>-693.86160270786331</v>
      </c>
      <c r="AS11">
        <f t="shared" si="9"/>
        <v>-386.25679946847032</v>
      </c>
      <c r="AT11">
        <f t="shared" si="9"/>
        <v>379.99333244674415</v>
      </c>
      <c r="AU11">
        <f t="shared" si="9"/>
        <v>-700.12506972958943</v>
      </c>
      <c r="AW11">
        <v>8</v>
      </c>
      <c r="AX11">
        <f>IF(Z11&gt;0, (R11*SUMPRODUCT(K11:$K$98, X11:$X$98)-K11*$AZ$3)/Z11, 0)</f>
        <v>15797.922341078292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1000000</v>
      </c>
      <c r="S12">
        <f t="shared" si="1"/>
        <v>16905.116137153767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14397.064731730141</v>
      </c>
      <c r="AC12">
        <f t="shared" si="2"/>
        <v>15221.760185600739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-1789.9171733301323</v>
      </c>
      <c r="AI12">
        <f t="shared" si="6"/>
        <v>-1801.1724643779016</v>
      </c>
      <c r="AJ12">
        <f t="shared" si="7"/>
        <v>-824.6954538705977</v>
      </c>
      <c r="AK12">
        <f t="shared" si="22"/>
        <v>1007.79453122111</v>
      </c>
      <c r="AL12">
        <f t="shared" si="8"/>
        <v>-1618.0733870273893</v>
      </c>
      <c r="AN12">
        <f t="shared" si="9"/>
        <v>0</v>
      </c>
      <c r="AO12">
        <f t="shared" si="9"/>
        <v>0</v>
      </c>
      <c r="AP12">
        <f t="shared" si="9"/>
        <v>-4.058770785911082</v>
      </c>
      <c r="AQ12">
        <f t="shared" si="9"/>
        <v>-645.46207658953745</v>
      </c>
      <c r="AR12">
        <f t="shared" si="9"/>
        <v>-649.5208473754484</v>
      </c>
      <c r="AS12">
        <f t="shared" si="9"/>
        <v>-297.39344822247136</v>
      </c>
      <c r="AT12">
        <f t="shared" si="9"/>
        <v>363.4208110799438</v>
      </c>
      <c r="AU12">
        <f t="shared" si="9"/>
        <v>-583.49348451797607</v>
      </c>
      <c r="AW12">
        <v>9</v>
      </c>
      <c r="AX12">
        <f>IF(Z12&gt;0, (R12*SUMPRODUCT(K12:$K$98, X12:$X$98)-K12*$AZ$3)/Z12, 0)</f>
        <v>16905.116137153767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12.5</v>
      </c>
      <c r="R13">
        <f t="shared" si="0"/>
        <v>1000000</v>
      </c>
      <c r="S13">
        <f t="shared" si="1"/>
        <v>17905.932004801853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15221.760185600739</v>
      </c>
      <c r="AC13">
        <f t="shared" si="2"/>
        <v>15928.044705569086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-1878.9420798955191</v>
      </c>
      <c r="AI13">
        <f t="shared" si="6"/>
        <v>-1890.0613312568121</v>
      </c>
      <c r="AJ13">
        <f t="shared" si="7"/>
        <v>-706.28451996834701</v>
      </c>
      <c r="AK13">
        <f t="shared" si="22"/>
        <v>1065.5232129920519</v>
      </c>
      <c r="AL13">
        <f t="shared" si="8"/>
        <v>-1530.8226382331072</v>
      </c>
      <c r="AN13">
        <f t="shared" si="9"/>
        <v>0</v>
      </c>
      <c r="AO13">
        <f t="shared" si="9"/>
        <v>0</v>
      </c>
      <c r="AP13">
        <f t="shared" si="9"/>
        <v>-3.5801013492610223</v>
      </c>
      <c r="AQ13">
        <f t="shared" si="9"/>
        <v>-604.96906283041449</v>
      </c>
      <c r="AR13">
        <f t="shared" si="9"/>
        <v>-608.54916417967547</v>
      </c>
      <c r="AS13">
        <f t="shared" si="9"/>
        <v>-227.40471284811477</v>
      </c>
      <c r="AT13">
        <f t="shared" si="9"/>
        <v>343.06995754956853</v>
      </c>
      <c r="AU13">
        <f t="shared" si="9"/>
        <v>-492.88391947822174</v>
      </c>
      <c r="AW13">
        <v>10</v>
      </c>
      <c r="AX13">
        <f>IF(Z13&gt;0, (R13*SUMPRODUCT(K13:$K$98, X13:$X$98)-K13*$AZ$3)/Z13, 0)</f>
        <v>17905.932004801853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1000000</v>
      </c>
      <c r="S14">
        <f t="shared" si="1"/>
        <v>18812.520097510424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15928.044705569086</v>
      </c>
      <c r="AC14">
        <f t="shared" si="2"/>
        <v>16529.992246808215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-1974.9622870280778</v>
      </c>
      <c r="AI14">
        <f t="shared" si="6"/>
        <v>-1985.9456588471701</v>
      </c>
      <c r="AJ14">
        <f t="shared" si="7"/>
        <v>-601.94754123912935</v>
      </c>
      <c r="AK14">
        <f t="shared" si="22"/>
        <v>1114.963129389836</v>
      </c>
      <c r="AL14">
        <f t="shared" si="8"/>
        <v>-1472.9300706964636</v>
      </c>
      <c r="AN14">
        <f t="shared" si="9"/>
        <v>0</v>
      </c>
      <c r="AO14">
        <f t="shared" si="9"/>
        <v>0</v>
      </c>
      <c r="AP14">
        <f t="shared" si="9"/>
        <v>-3.1574569404215844</v>
      </c>
      <c r="AQ14">
        <f t="shared" si="9"/>
        <v>-567.75446401695831</v>
      </c>
      <c r="AR14">
        <f t="shared" si="9"/>
        <v>-570.91192095737995</v>
      </c>
      <c r="AS14">
        <f t="shared" si="9"/>
        <v>-173.04553402729817</v>
      </c>
      <c r="AT14">
        <f t="shared" si="9"/>
        <v>320.52525665083613</v>
      </c>
      <c r="AU14">
        <f t="shared" si="9"/>
        <v>-423.43219833384205</v>
      </c>
      <c r="AW14">
        <v>11</v>
      </c>
      <c r="AX14">
        <f>IF(Z14&gt;0, (R14*SUMPRODUCT(K14:$K$98, X14:$X$98)-K14*$AZ$3)/Z14, 0)</f>
        <v>18812.520097510424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1000000</v>
      </c>
      <c r="S15">
        <f t="shared" si="1"/>
        <v>19635.50192404864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16529.992246808215</v>
      </c>
      <c r="AC15">
        <f t="shared" si="2"/>
        <v>17039.841893567631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-2075.2395689773311</v>
      </c>
      <c r="AI15">
        <f t="shared" si="6"/>
        <v>-2086.0871665836203</v>
      </c>
      <c r="AJ15">
        <f t="shared" si="7"/>
        <v>-509.84964675941592</v>
      </c>
      <c r="AK15">
        <f t="shared" si="22"/>
        <v>1157.0994572765751</v>
      </c>
      <c r="AL15">
        <f t="shared" si="8"/>
        <v>-1438.8373560664611</v>
      </c>
      <c r="AN15">
        <f t="shared" si="9"/>
        <v>0</v>
      </c>
      <c r="AO15">
        <f t="shared" si="9"/>
        <v>0</v>
      </c>
      <c r="AP15">
        <f t="shared" si="9"/>
        <v>-2.7843081238284388</v>
      </c>
      <c r="AQ15">
        <f t="shared" si="9"/>
        <v>-532.66230925120556</v>
      </c>
      <c r="AR15">
        <f t="shared" si="9"/>
        <v>-535.44661737503395</v>
      </c>
      <c r="AS15">
        <f t="shared" si="9"/>
        <v>-130.86570547014685</v>
      </c>
      <c r="AT15">
        <f t="shared" si="9"/>
        <v>296.99861074352413</v>
      </c>
      <c r="AU15">
        <f t="shared" si="9"/>
        <v>-369.31371210165673</v>
      </c>
      <c r="AW15">
        <v>12</v>
      </c>
      <c r="AX15">
        <f>IF(Z15&gt;0, (R15*SUMPRODUCT(K15:$K$98, X15:$X$98)-K15*$AZ$3)/Z15, 0)</f>
        <v>19635.50192404864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12.5</v>
      </c>
      <c r="R16">
        <f t="shared" si="0"/>
        <v>1000000</v>
      </c>
      <c r="S16">
        <f t="shared" si="1"/>
        <v>20385.815536161928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17039.841893567631</v>
      </c>
      <c r="AC16">
        <f t="shared" si="2"/>
        <v>17469.32611179533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-2194.373536893353</v>
      </c>
      <c r="AI16">
        <f t="shared" si="6"/>
        <v>-2205.0852288543683</v>
      </c>
      <c r="AJ16">
        <f t="shared" si="7"/>
        <v>-429.48421822769888</v>
      </c>
      <c r="AK16">
        <f t="shared" si="22"/>
        <v>1192.7889325497342</v>
      </c>
      <c r="AL16">
        <f t="shared" si="8"/>
        <v>-1441.780514532333</v>
      </c>
      <c r="AN16">
        <f t="shared" si="9"/>
        <v>0</v>
      </c>
      <c r="AO16">
        <f t="shared" si="9"/>
        <v>0</v>
      </c>
      <c r="AP16">
        <f t="shared" si="9"/>
        <v>-2.45484333008564</v>
      </c>
      <c r="AQ16">
        <f t="shared" si="9"/>
        <v>-502.89377815982454</v>
      </c>
      <c r="AR16">
        <f t="shared" si="9"/>
        <v>-505.34862148991022</v>
      </c>
      <c r="AS16">
        <f t="shared" si="9"/>
        <v>-98.42669788586818</v>
      </c>
      <c r="AT16">
        <f t="shared" si="9"/>
        <v>273.35643761288787</v>
      </c>
      <c r="AU16">
        <f t="shared" si="9"/>
        <v>-330.41888176289052</v>
      </c>
      <c r="AW16">
        <v>13</v>
      </c>
      <c r="AX16">
        <f>IF(Z16&gt;0, (R16*SUMPRODUCT(K16:$K$98, X16:$X$98)-K16*$AZ$3)/Z16, 0)</f>
        <v>20385.815536161928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12.5</v>
      </c>
      <c r="R17">
        <f t="shared" si="0"/>
        <v>1000000</v>
      </c>
      <c r="S17">
        <f t="shared" si="1"/>
        <v>21069.442522327994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17469.32611179533</v>
      </c>
      <c r="AC17">
        <f t="shared" si="2"/>
        <v>17825.491733170245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-2330.7219194476343</v>
      </c>
      <c r="AI17">
        <f t="shared" si="6"/>
        <v>-2341.297360465046</v>
      </c>
      <c r="AJ17">
        <f t="shared" si="7"/>
        <v>-356.16562137491564</v>
      </c>
      <c r="AK17">
        <f t="shared" si="22"/>
        <v>1222.8528278256731</v>
      </c>
      <c r="AL17">
        <f t="shared" si="8"/>
        <v>-1474.6101540142886</v>
      </c>
      <c r="AN17">
        <f t="shared" si="9"/>
        <v>0</v>
      </c>
      <c r="AO17">
        <f t="shared" si="9"/>
        <v>0</v>
      </c>
      <c r="AP17">
        <f t="shared" si="9"/>
        <v>-2.1639447593133418</v>
      </c>
      <c r="AQ17">
        <f t="shared" si="9"/>
        <v>-476.91188241715321</v>
      </c>
      <c r="AR17">
        <f t="shared" si="9"/>
        <v>-479.07582717646653</v>
      </c>
      <c r="AS17">
        <f t="shared" si="9"/>
        <v>-72.878542705961976</v>
      </c>
      <c r="AT17">
        <f t="shared" si="9"/>
        <v>250.21991648651661</v>
      </c>
      <c r="AU17">
        <f t="shared" si="9"/>
        <v>-301.73445339591194</v>
      </c>
      <c r="AW17">
        <v>14</v>
      </c>
      <c r="AX17">
        <f>IF(Z17&gt;0, (R17*SUMPRODUCT(K17:$K$98, X17:$X$98)-K17*$AZ$3)/Z17, 0)</f>
        <v>21069.442522327994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1000000</v>
      </c>
      <c r="S18">
        <f t="shared" si="1"/>
        <v>21721.667203899407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17825.491733170245</v>
      </c>
      <c r="AC18">
        <f t="shared" si="2"/>
        <v>18115.597171766251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-3587.5093944424539</v>
      </c>
      <c r="AI18">
        <f t="shared" si="6"/>
        <v>-3597.9342371822609</v>
      </c>
      <c r="AJ18">
        <f t="shared" si="7"/>
        <v>-290.10543859600511</v>
      </c>
      <c r="AK18">
        <f t="shared" si="22"/>
        <v>1247.7844213219173</v>
      </c>
      <c r="AL18">
        <f t="shared" si="8"/>
        <v>-2640.2552544563487</v>
      </c>
      <c r="AN18">
        <f t="shared" si="9"/>
        <v>0</v>
      </c>
      <c r="AO18">
        <f t="shared" si="9"/>
        <v>0</v>
      </c>
      <c r="AP18">
        <f t="shared" si="9"/>
        <v>-1.904579792830001</v>
      </c>
      <c r="AQ18">
        <f t="shared" si="9"/>
        <v>-655.42455361482803</v>
      </c>
      <c r="AR18">
        <f t="shared" si="9"/>
        <v>-657.32913340765799</v>
      </c>
      <c r="AS18">
        <f t="shared" si="9"/>
        <v>-53.00117900390088</v>
      </c>
      <c r="AT18">
        <f t="shared" si="9"/>
        <v>227.96554863922674</v>
      </c>
      <c r="AU18">
        <f t="shared" si="9"/>
        <v>-482.36476377233208</v>
      </c>
      <c r="AW18">
        <v>15</v>
      </c>
      <c r="AX18">
        <f>IF(Z18&gt;0, (R18*SUMPRODUCT(K18:$K$98, X18:$X$98)-K18*$AZ$3)/Z18, 0)</f>
        <v>21721.667203899407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1000000</v>
      </c>
      <c r="S19">
        <f t="shared" si="1"/>
        <v>22108.679396215386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18115.597171766251</v>
      </c>
      <c r="AC19">
        <f t="shared" si="2"/>
        <v>18145.009511913173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-4928.7138616705361</v>
      </c>
      <c r="AI19">
        <f t="shared" si="6"/>
        <v>-4938.9728470596747</v>
      </c>
      <c r="AJ19">
        <f t="shared" si="7"/>
        <v>-29.412340146922361</v>
      </c>
      <c r="AK19">
        <f t="shared" si="22"/>
        <v>1268.0918020236377</v>
      </c>
      <c r="AL19">
        <f t="shared" si="8"/>
        <v>-3700.2933851829594</v>
      </c>
      <c r="AN19">
        <f t="shared" si="9"/>
        <v>0</v>
      </c>
      <c r="AO19">
        <f t="shared" si="9"/>
        <v>0</v>
      </c>
      <c r="AP19">
        <f t="shared" si="9"/>
        <v>-1.6734627454996411</v>
      </c>
      <c r="AQ19">
        <f t="shared" si="9"/>
        <v>-803.97999586450078</v>
      </c>
      <c r="AR19">
        <f t="shared" si="9"/>
        <v>-805.65345861000048</v>
      </c>
      <c r="AS19">
        <f t="shared" si="9"/>
        <v>-4.7977898034585946</v>
      </c>
      <c r="AT19">
        <f t="shared" si="9"/>
        <v>206.85324211562482</v>
      </c>
      <c r="AU19">
        <f t="shared" si="9"/>
        <v>-603.59800629783433</v>
      </c>
      <c r="AW19">
        <v>16</v>
      </c>
      <c r="AX19">
        <f>IF(Z19&gt;0, (R19*SUMPRODUCT(K19:$K$98, X19:$X$98)-K19*$AZ$3)/Z19, 0)</f>
        <v>22108.679396215386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1000000</v>
      </c>
      <c r="S20">
        <f t="shared" si="1"/>
        <v>22268.299470816248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18145.009511913173</v>
      </c>
      <c r="AC20">
        <f t="shared" si="2"/>
        <v>17952.491028335946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-6321.1633058701027</v>
      </c>
      <c r="AI20">
        <f t="shared" si="6"/>
        <v>-6331.2406868640264</v>
      </c>
      <c r="AJ20">
        <f t="shared" si="7"/>
        <v>192.51848357722702</v>
      </c>
      <c r="AK20">
        <f t="shared" si="22"/>
        <v>1270.1506658339222</v>
      </c>
      <c r="AL20">
        <f t="shared" si="8"/>
        <v>-4868.5715374528772</v>
      </c>
      <c r="AN20">
        <f t="shared" si="9"/>
        <v>0</v>
      </c>
      <c r="AO20">
        <f t="shared" si="9"/>
        <v>0</v>
      </c>
      <c r="AP20">
        <f t="shared" si="9"/>
        <v>-1.467713513173402</v>
      </c>
      <c r="AQ20">
        <f t="shared" si="9"/>
        <v>-920.64166360245054</v>
      </c>
      <c r="AR20">
        <f t="shared" si="9"/>
        <v>-922.10937711562394</v>
      </c>
      <c r="AS20">
        <f t="shared" si="9"/>
        <v>28.039227657694934</v>
      </c>
      <c r="AT20">
        <f t="shared" si="9"/>
        <v>184.99025660880972</v>
      </c>
      <c r="AU20">
        <f t="shared" si="9"/>
        <v>-709.07989284911923</v>
      </c>
      <c r="AW20">
        <v>17</v>
      </c>
      <c r="AX20">
        <f>IF(Z20&gt;0, (R20*SUMPRODUCT(K20:$K$98, X20:$X$98)-K20*$AZ$3)/Z20, 0)</f>
        <v>22268.299470816248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1000000</v>
      </c>
      <c r="S21">
        <f t="shared" si="1"/>
        <v>22243.161758917297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17952.491028335946</v>
      </c>
      <c r="AC21">
        <f t="shared" si="2"/>
        <v>17577.797143561424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-7872.3452276906646</v>
      </c>
      <c r="AI21">
        <f t="shared" si="6"/>
        <v>-7882.2234305593029</v>
      </c>
      <c r="AJ21">
        <f t="shared" si="7"/>
        <v>374.6938847745223</v>
      </c>
      <c r="AK21">
        <f t="shared" si="22"/>
        <v>1256.6743719835163</v>
      </c>
      <c r="AL21">
        <f t="shared" si="8"/>
        <v>-6250.8551738012648</v>
      </c>
      <c r="AN21">
        <f t="shared" si="9"/>
        <v>0</v>
      </c>
      <c r="AO21">
        <f t="shared" si="9"/>
        <v>0</v>
      </c>
      <c r="AP21">
        <f t="shared" si="9"/>
        <v>-1.2845574521323981</v>
      </c>
      <c r="AQ21">
        <f t="shared" si="9"/>
        <v>-1023.7165466701111</v>
      </c>
      <c r="AR21">
        <f t="shared" si="9"/>
        <v>-1025.0011041222435</v>
      </c>
      <c r="AS21">
        <f t="shared" si="9"/>
        <v>48.725039195506035</v>
      </c>
      <c r="AT21">
        <f t="shared" si="9"/>
        <v>163.41742024354559</v>
      </c>
      <c r="AU21">
        <f t="shared" si="9"/>
        <v>-812.85864468319198</v>
      </c>
      <c r="AW21">
        <v>18</v>
      </c>
      <c r="AX21">
        <f>IF(Z21&gt;0, (R21*SUMPRODUCT(K21:$K$98, X21:$X$98)-K21*$AZ$3)/Z21, 0)</f>
        <v>22243.161758917297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12.5</v>
      </c>
      <c r="R22">
        <f t="shared" si="0"/>
        <v>1000000</v>
      </c>
      <c r="S22">
        <f t="shared" si="1"/>
        <v>22052.20627512076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17577.797143561424</v>
      </c>
      <c r="AC22">
        <f t="shared" si="2"/>
        <v>17041.533970844812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-9572.3065360455439</v>
      </c>
      <c r="AI22">
        <f t="shared" si="6"/>
        <v>-9581.9663030537959</v>
      </c>
      <c r="AJ22">
        <f t="shared" si="7"/>
        <v>536.26317271661173</v>
      </c>
      <c r="AK22">
        <f t="shared" si="22"/>
        <v>1230.4458000492998</v>
      </c>
      <c r="AL22">
        <f t="shared" si="8"/>
        <v>-7815.2573302878845</v>
      </c>
      <c r="AN22">
        <f t="shared" si="9"/>
        <v>0</v>
      </c>
      <c r="AO22">
        <f t="shared" si="9"/>
        <v>0</v>
      </c>
      <c r="AP22">
        <f t="shared" si="9"/>
        <v>-1.1215644128399802</v>
      </c>
      <c r="AQ22">
        <f t="shared" si="9"/>
        <v>-1111.4096593068793</v>
      </c>
      <c r="AR22">
        <f t="shared" si="9"/>
        <v>-1112.5312237197195</v>
      </c>
      <c r="AS22">
        <f t="shared" si="9"/>
        <v>62.263788549130084</v>
      </c>
      <c r="AT22">
        <f t="shared" si="9"/>
        <v>142.863095982018</v>
      </c>
      <c r="AU22">
        <f t="shared" si="9"/>
        <v>-907.40433918857127</v>
      </c>
      <c r="AW22">
        <v>19</v>
      </c>
      <c r="AX22">
        <f>IF(Z22&gt;0, (R22*SUMPRODUCT(K22:$K$98, X22:$X$98)-K22*$AZ$3)/Z22, 0)</f>
        <v>22052.20627512076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12.5</v>
      </c>
      <c r="R23">
        <f t="shared" si="0"/>
        <v>1000000</v>
      </c>
      <c r="S23">
        <f t="shared" si="1"/>
        <v>21713.814237521041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17041.533970844812</v>
      </c>
      <c r="AC23">
        <f t="shared" si="2"/>
        <v>16365.350538282133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-11369.723508424537</v>
      </c>
      <c r="AI23">
        <f t="shared" si="6"/>
        <v>-11379.144556218849</v>
      </c>
      <c r="AJ23">
        <f t="shared" si="7"/>
        <v>676.18343256267872</v>
      </c>
      <c r="AK23">
        <f t="shared" si="22"/>
        <v>1192.907377959137</v>
      </c>
      <c r="AL23">
        <f t="shared" si="8"/>
        <v>-9510.0537456970342</v>
      </c>
      <c r="AN23">
        <f t="shared" si="9"/>
        <v>0</v>
      </c>
      <c r="AO23">
        <f t="shared" si="9"/>
        <v>0</v>
      </c>
      <c r="AP23">
        <f t="shared" si="9"/>
        <v>-0.97664954850701535</v>
      </c>
      <c r="AQ23">
        <f t="shared" si="9"/>
        <v>-1178.662455980226</v>
      </c>
      <c r="AR23">
        <f t="shared" si="9"/>
        <v>-1179.6391055287329</v>
      </c>
      <c r="AS23">
        <f t="shared" si="9"/>
        <v>70.09774905492867</v>
      </c>
      <c r="AT23">
        <f t="shared" si="9"/>
        <v>123.66484891390974</v>
      </c>
      <c r="AU23">
        <f t="shared" si="9"/>
        <v>-985.87650755989455</v>
      </c>
      <c r="AW23">
        <v>20</v>
      </c>
      <c r="AX23">
        <f>IF(Z23&gt;0, (R23*SUMPRODUCT(K23:$K$98, X23:$X$98)-K23*$AZ$3)/Z23, 0)</f>
        <v>21713.814237521041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1000000</v>
      </c>
      <c r="S24">
        <f t="shared" si="1"/>
        <v>21253.526566140663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16365.350538282133</v>
      </c>
      <c r="AC24">
        <f t="shared" si="2"/>
        <v>15575.282927609231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-13314.112650144172</v>
      </c>
      <c r="AI24">
        <f t="shared" si="6"/>
        <v>-13323.273061052416</v>
      </c>
      <c r="AJ24">
        <f t="shared" si="7"/>
        <v>790.06761067290245</v>
      </c>
      <c r="AK24">
        <f t="shared" si="22"/>
        <v>1145.5745376797495</v>
      </c>
      <c r="AL24">
        <f t="shared" si="8"/>
        <v>-11387.630912699764</v>
      </c>
      <c r="AN24">
        <f t="shared" si="9"/>
        <v>0</v>
      </c>
      <c r="AO24">
        <f t="shared" si="9"/>
        <v>0</v>
      </c>
      <c r="AP24">
        <f t="shared" si="9"/>
        <v>-0.84788407648878672</v>
      </c>
      <c r="AQ24">
        <f t="shared" si="9"/>
        <v>-1232.3490967502826</v>
      </c>
      <c r="AR24">
        <f t="shared" si="9"/>
        <v>-1233.1969808267713</v>
      </c>
      <c r="AS24">
        <f t="shared" si="9"/>
        <v>73.128351244186163</v>
      </c>
      <c r="AT24">
        <f t="shared" si="9"/>
        <v>106.03393435720064</v>
      </c>
      <c r="AU24">
        <f t="shared" si="9"/>
        <v>-1054.0346952253847</v>
      </c>
      <c r="AW24">
        <v>21</v>
      </c>
      <c r="AX24">
        <f>IF(Z24&gt;0, (R24*SUMPRODUCT(K24:$K$98, X24:$X$98)-K24*$AZ$3)/Z24, 0)</f>
        <v>21253.526566140663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1000000</v>
      </c>
      <c r="S25">
        <f t="shared" si="1"/>
        <v>20686.864498003033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15575.282927609231</v>
      </c>
      <c r="AC25">
        <f t="shared" si="2"/>
        <v>14689.89351416906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-15397.242964808744</v>
      </c>
      <c r="AI25">
        <f t="shared" si="6"/>
        <v>-15406.119306070845</v>
      </c>
      <c r="AJ25">
        <f t="shared" si="7"/>
        <v>885.38941344017076</v>
      </c>
      <c r="AK25">
        <f t="shared" si="22"/>
        <v>1090.2698049326461</v>
      </c>
      <c r="AL25">
        <f t="shared" si="8"/>
        <v>-13430.460087698028</v>
      </c>
      <c r="AN25">
        <f t="shared" si="9"/>
        <v>0</v>
      </c>
      <c r="AO25">
        <f t="shared" si="9"/>
        <v>0</v>
      </c>
      <c r="AP25">
        <f t="shared" si="9"/>
        <v>-0.73356312531427603</v>
      </c>
      <c r="AQ25">
        <f t="shared" si="9"/>
        <v>-1272.4668122792641</v>
      </c>
      <c r="AR25">
        <f t="shared" si="9"/>
        <v>-1273.2003754045784</v>
      </c>
      <c r="AS25">
        <f t="shared" si="9"/>
        <v>73.170803832932563</v>
      </c>
      <c r="AT25">
        <f t="shared" si="9"/>
        <v>90.102633723310348</v>
      </c>
      <c r="AU25">
        <f t="shared" si="9"/>
        <v>-1109.9269378483355</v>
      </c>
      <c r="AW25">
        <v>22</v>
      </c>
      <c r="AX25">
        <f>IF(Z25&gt;0, (R25*SUMPRODUCT(K25:$K$98, X25:$X$98)-K25*$AZ$3)/Z25, 0)</f>
        <v>20686.864498003033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1000000</v>
      </c>
      <c r="S26">
        <f t="shared" si="1"/>
        <v>20021.921548534487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14689.89351416906</v>
      </c>
      <c r="AC26">
        <f t="shared" si="2"/>
        <v>13727.212133416671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-17397.101974100322</v>
      </c>
      <c r="AI26">
        <f t="shared" si="6"/>
        <v>-17405.672088175124</v>
      </c>
      <c r="AJ26">
        <f t="shared" si="7"/>
        <v>962.68138075238858</v>
      </c>
      <c r="AK26">
        <f t="shared" si="22"/>
        <v>1028.2925459918342</v>
      </c>
      <c r="AL26">
        <f t="shared" si="8"/>
        <v>-15414.698161430904</v>
      </c>
      <c r="AN26">
        <f t="shared" si="9"/>
        <v>0</v>
      </c>
      <c r="AO26">
        <f t="shared" si="9"/>
        <v>0</v>
      </c>
      <c r="AP26">
        <f t="shared" si="9"/>
        <v>-0.63237119803104691</v>
      </c>
      <c r="AQ26">
        <f t="shared" si="9"/>
        <v>-1283.6965904543413</v>
      </c>
      <c r="AR26">
        <f t="shared" si="9"/>
        <v>-1284.3289616523723</v>
      </c>
      <c r="AS26">
        <f t="shared" si="9"/>
        <v>71.03429111385816</v>
      </c>
      <c r="AT26">
        <f t="shared" si="9"/>
        <v>75.875604870540243</v>
      </c>
      <c r="AU26">
        <f t="shared" si="9"/>
        <v>-1137.4190656679741</v>
      </c>
      <c r="AW26">
        <v>23</v>
      </c>
      <c r="AX26">
        <f>IF(Z26&gt;0, (R26*SUMPRODUCT(K26:$K$98, X26:$X$98)-K26*$AZ$3)/Z26, 0)</f>
        <v>20021.921548534487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1000000</v>
      </c>
      <c r="S27">
        <f t="shared" si="1"/>
        <v>19290.530120883537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13727.212133416671</v>
      </c>
      <c r="AC27">
        <f t="shared" si="2"/>
        <v>12720.109678254188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-19356.450050823594</v>
      </c>
      <c r="AI27">
        <f t="shared" si="6"/>
        <v>-19364.692508132015</v>
      </c>
      <c r="AJ27">
        <f t="shared" si="7"/>
        <v>1007.1024551624832</v>
      </c>
      <c r="AK27">
        <f t="shared" si="22"/>
        <v>960.90484933916707</v>
      </c>
      <c r="AL27">
        <f t="shared" si="8"/>
        <v>-17396.685203630364</v>
      </c>
      <c r="AN27">
        <f t="shared" si="9"/>
        <v>0</v>
      </c>
      <c r="AO27">
        <f t="shared" si="9"/>
        <v>0</v>
      </c>
      <c r="AP27">
        <f t="shared" si="9"/>
        <v>-0.54303042415671565</v>
      </c>
      <c r="AQ27">
        <f t="shared" si="9"/>
        <v>-1275.2436425153401</v>
      </c>
      <c r="AR27">
        <f t="shared" si="9"/>
        <v>-1275.7866729394968</v>
      </c>
      <c r="AS27">
        <f t="shared" si="9"/>
        <v>66.350028023496051</v>
      </c>
      <c r="AT27">
        <f t="shared" si="9"/>
        <v>63.306432582651929</v>
      </c>
      <c r="AU27">
        <f t="shared" si="9"/>
        <v>-1146.1302123333487</v>
      </c>
      <c r="AW27">
        <v>24</v>
      </c>
      <c r="AX27">
        <f>IF(Z27&gt;0, (R27*SUMPRODUCT(K27:$K$98, X27:$X$98)-K27*$AZ$3)/Z27, 0)</f>
        <v>19290.530120883537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1000000</v>
      </c>
      <c r="S28">
        <f t="shared" si="1"/>
        <v>18515.132293259481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12720.109678254188</v>
      </c>
      <c r="AC28">
        <f t="shared" si="2"/>
        <v>11691.825085106579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-21328.59531353023</v>
      </c>
      <c r="AI28">
        <f t="shared" si="6"/>
        <v>-21336.488738824148</v>
      </c>
      <c r="AJ28">
        <f t="shared" si="7"/>
        <v>1028.2845931476095</v>
      </c>
      <c r="AK28">
        <f t="shared" si="22"/>
        <v>890.4076774777933</v>
      </c>
      <c r="AL28">
        <f t="shared" si="8"/>
        <v>-19417.796468198743</v>
      </c>
      <c r="AN28">
        <f t="shared" si="9"/>
        <v>0</v>
      </c>
      <c r="AO28">
        <f t="shared" si="9"/>
        <v>0</v>
      </c>
      <c r="AP28">
        <f t="shared" si="9"/>
        <v>-0.46431737581138743</v>
      </c>
      <c r="AQ28">
        <f t="shared" si="9"/>
        <v>-1254.6185004567492</v>
      </c>
      <c r="AR28">
        <f t="shared" si="9"/>
        <v>-1255.0828178325607</v>
      </c>
      <c r="AS28">
        <f t="shared" si="9"/>
        <v>60.487099845681257</v>
      </c>
      <c r="AT28">
        <f t="shared" si="9"/>
        <v>52.376723768756435</v>
      </c>
      <c r="AU28">
        <f t="shared" si="9"/>
        <v>-1142.218994218123</v>
      </c>
      <c r="AW28">
        <v>25</v>
      </c>
      <c r="AX28">
        <f>IF(Z28&gt;0, (R28*SUMPRODUCT(K28:$K$98, X28:$X$98)-K28*$AZ$3)/Z28, 0)</f>
        <v>18515.132293259481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1000000</v>
      </c>
      <c r="S29">
        <f t="shared" si="1"/>
        <v>17714.803836693933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11691.825085106579</v>
      </c>
      <c r="AC29">
        <f t="shared" si="2"/>
        <v>10657.705735871019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-23532.201537977093</v>
      </c>
      <c r="AI29">
        <f t="shared" si="6"/>
        <v>-23539.721876498847</v>
      </c>
      <c r="AJ29">
        <f t="shared" si="7"/>
        <v>1034.1193492355596</v>
      </c>
      <c r="AK29">
        <f t="shared" si="22"/>
        <v>818.42775595746059</v>
      </c>
      <c r="AL29">
        <f t="shared" si="8"/>
        <v>-21687.174771305825</v>
      </c>
      <c r="AN29">
        <f t="shared" si="9"/>
        <v>0</v>
      </c>
      <c r="AO29">
        <f t="shared" si="9"/>
        <v>0</v>
      </c>
      <c r="AP29">
        <f t="shared" si="9"/>
        <v>-0.39497426628732185</v>
      </c>
      <c r="AQ29">
        <f t="shared" si="9"/>
        <v>-1235.9302722480725</v>
      </c>
      <c r="AR29">
        <f t="shared" si="9"/>
        <v>-1236.3252465143598</v>
      </c>
      <c r="AS29">
        <f t="shared" si="9"/>
        <v>54.312785260446759</v>
      </c>
      <c r="AT29">
        <f t="shared" si="9"/>
        <v>42.98448819603459</v>
      </c>
      <c r="AU29">
        <f t="shared" si="9"/>
        <v>-1139.0279730578784</v>
      </c>
      <c r="AW29">
        <v>26</v>
      </c>
      <c r="AX29">
        <f>IF(Z29&gt;0, (R29*SUMPRODUCT(K29:$K$98, X29:$X$98)-K29*$AZ$3)/Z29, 0)</f>
        <v>17714.803836693933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1000000</v>
      </c>
      <c r="S30">
        <f t="shared" si="1"/>
        <v>16873.805639433296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10657.705735871019</v>
      </c>
      <c r="AC30">
        <f t="shared" si="2"/>
        <v>9618.6497057847246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-25576.409003074416</v>
      </c>
      <c r="AI30">
        <f t="shared" si="6"/>
        <v>-25583.534433098412</v>
      </c>
      <c r="AJ30">
        <f t="shared" si="7"/>
        <v>1039.0560300862944</v>
      </c>
      <c r="AK30">
        <f t="shared" si="22"/>
        <v>746.0394015109714</v>
      </c>
      <c r="AL30">
        <f t="shared" si="8"/>
        <v>-23798.439001501145</v>
      </c>
      <c r="AN30">
        <f t="shared" si="9"/>
        <v>0</v>
      </c>
      <c r="AO30">
        <f t="shared" si="9"/>
        <v>0</v>
      </c>
      <c r="AP30">
        <f t="shared" si="9"/>
        <v>-0.33413692173007936</v>
      </c>
      <c r="AQ30">
        <f t="shared" si="9"/>
        <v>-1199.3693776256905</v>
      </c>
      <c r="AR30">
        <f t="shared" si="9"/>
        <v>-1199.7035145474206</v>
      </c>
      <c r="AS30">
        <f t="shared" si="9"/>
        <v>48.725056905878326</v>
      </c>
      <c r="AT30">
        <f t="shared" si="9"/>
        <v>34.984458239110097</v>
      </c>
      <c r="AU30">
        <f t="shared" si="9"/>
        <v>-1115.9939994024321</v>
      </c>
      <c r="AW30">
        <v>27</v>
      </c>
      <c r="AX30">
        <f>IF(Z30&gt;0, (R30*SUMPRODUCT(K30:$K$98, X30:$X$98)-K30*$AZ$3)/Z30, 0)</f>
        <v>16873.805639433296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1000000</v>
      </c>
      <c r="S31">
        <f t="shared" si="1"/>
        <v>16002.069461457893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9618.6497057847246</v>
      </c>
      <c r="AC31">
        <f t="shared" si="2"/>
        <v>8595.0609015177633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-27212.2236140983</v>
      </c>
      <c r="AI31">
        <f t="shared" si="6"/>
        <v>-27218.93763702688</v>
      </c>
      <c r="AJ31">
        <f t="shared" si="7"/>
        <v>1023.5888042669612</v>
      </c>
      <c r="AK31">
        <f t="shared" si="22"/>
        <v>673.30547940493079</v>
      </c>
      <c r="AL31">
        <f t="shared" si="8"/>
        <v>-25522.043353354988</v>
      </c>
      <c r="AN31">
        <f t="shared" si="9"/>
        <v>0</v>
      </c>
      <c r="AO31">
        <f t="shared" si="9"/>
        <v>0</v>
      </c>
      <c r="AP31">
        <f t="shared" si="9"/>
        <v>-0.2811112234411815</v>
      </c>
      <c r="AQ31">
        <f t="shared" si="9"/>
        <v>-1139.3558756182379</v>
      </c>
      <c r="AR31">
        <f t="shared" si="9"/>
        <v>-1139.6369868416789</v>
      </c>
      <c r="AS31">
        <f t="shared" si="9"/>
        <v>42.856913675896699</v>
      </c>
      <c r="AT31">
        <f t="shared" si="9"/>
        <v>28.190807371159472</v>
      </c>
      <c r="AU31">
        <f t="shared" si="9"/>
        <v>-1068.5892657946226</v>
      </c>
      <c r="AW31">
        <v>28</v>
      </c>
      <c r="AX31">
        <f>IF(Z31&gt;0, (R31*SUMPRODUCT(K31:$K$98, X31:$X$98)-K31*$AZ$3)/Z31, 0)</f>
        <v>16002.069461457893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1000000</v>
      </c>
      <c r="S32">
        <f t="shared" si="1"/>
        <v>15133.848514552967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8595.0609015177633</v>
      </c>
      <c r="AC32">
        <f t="shared" si="2"/>
        <v>7612.6519663983881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-28729.064017937621</v>
      </c>
      <c r="AI32">
        <f t="shared" si="6"/>
        <v>-28735.351787336691</v>
      </c>
      <c r="AJ32">
        <f t="shared" si="7"/>
        <v>982.4089351193752</v>
      </c>
      <c r="AK32">
        <f t="shared" si="22"/>
        <v>601.65426310624355</v>
      </c>
      <c r="AL32">
        <f t="shared" si="8"/>
        <v>-27151.288589111071</v>
      </c>
      <c r="AN32">
        <f t="shared" si="9"/>
        <v>0</v>
      </c>
      <c r="AO32">
        <f t="shared" si="9"/>
        <v>0</v>
      </c>
      <c r="AP32">
        <f t="shared" si="9"/>
        <v>-0.23505741098185384</v>
      </c>
      <c r="AQ32">
        <f t="shared" si="9"/>
        <v>-1073.9864933638082</v>
      </c>
      <c r="AR32">
        <f t="shared" si="9"/>
        <v>-1074.2215507747901</v>
      </c>
      <c r="AS32">
        <f t="shared" si="9"/>
        <v>36.725663134008116</v>
      </c>
      <c r="AT32">
        <f t="shared" si="9"/>
        <v>22.491806619505986</v>
      </c>
      <c r="AU32">
        <f t="shared" si="9"/>
        <v>-1015.004081021276</v>
      </c>
      <c r="AW32">
        <v>29</v>
      </c>
      <c r="AX32">
        <f>IF(Z32&gt;0, (R32*SUMPRODUCT(K32:$K$98, X32:$X$98)-K32*$AZ$3)/Z32, 0)</f>
        <v>15133.848514552967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1000000</v>
      </c>
      <c r="S33">
        <f t="shared" si="1"/>
        <v>14270.616258971337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7612.6519663983881</v>
      </c>
      <c r="AC33">
        <f t="shared" si="2"/>
        <v>6678.7966699085655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-29980.947176731326</v>
      </c>
      <c r="AI33">
        <f t="shared" si="6"/>
        <v>-29986.797306596698</v>
      </c>
      <c r="AJ33">
        <f t="shared" si="7"/>
        <v>933.85529648982265</v>
      </c>
      <c r="AK33">
        <f t="shared" si="22"/>
        <v>532.88563764788717</v>
      </c>
      <c r="AL33">
        <f t="shared" si="8"/>
        <v>-28520.056372458988</v>
      </c>
      <c r="AN33">
        <f t="shared" si="9"/>
        <v>0</v>
      </c>
      <c r="AO33">
        <f t="shared" si="9"/>
        <v>0</v>
      </c>
      <c r="AP33">
        <f t="shared" si="9"/>
        <v>-0.19526518933397946</v>
      </c>
      <c r="AQ33">
        <f t="shared" si="9"/>
        <v>-1000.7017727127375</v>
      </c>
      <c r="AR33">
        <f t="shared" si="9"/>
        <v>-1000.8970379020715</v>
      </c>
      <c r="AS33">
        <f t="shared" si="9"/>
        <v>31.170151001094212</v>
      </c>
      <c r="AT33">
        <f t="shared" si="9"/>
        <v>17.786616250111976</v>
      </c>
      <c r="AU33">
        <f t="shared" si="9"/>
        <v>-951.94027065086527</v>
      </c>
      <c r="AW33">
        <v>30</v>
      </c>
      <c r="AX33">
        <f>IF(Z33&gt;0, (R33*SUMPRODUCT(K33:$K$98, X33:$X$98)-K33*$AZ$3)/Z33, 0)</f>
        <v>14270.616258971337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1000000</v>
      </c>
      <c r="S34">
        <f t="shared" si="1"/>
        <v>13425.592181139664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6678.7966699085655</v>
      </c>
      <c r="AC34">
        <f t="shared" si="2"/>
        <v>5803.2120372618883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-31080.298970727636</v>
      </c>
      <c r="AI34">
        <f t="shared" si="6"/>
        <v>-31085.702095557219</v>
      </c>
      <c r="AJ34">
        <f t="shared" si="7"/>
        <v>875.58463264667716</v>
      </c>
      <c r="AK34">
        <f t="shared" si="22"/>
        <v>467.51576689359962</v>
      </c>
      <c r="AL34">
        <f t="shared" si="8"/>
        <v>-29742.60169601694</v>
      </c>
      <c r="AN34">
        <f t="shared" si="9"/>
        <v>0</v>
      </c>
      <c r="AO34">
        <f t="shared" si="9"/>
        <v>0</v>
      </c>
      <c r="AP34">
        <f t="shared" si="9"/>
        <v>-0.16102240113885241</v>
      </c>
      <c r="AQ34">
        <f t="shared" si="9"/>
        <v>-926.24629750892495</v>
      </c>
      <c r="AR34">
        <f t="shared" si="9"/>
        <v>-926.40731991006385</v>
      </c>
      <c r="AS34">
        <f t="shared" si="9"/>
        <v>26.093926088308475</v>
      </c>
      <c r="AT34">
        <f t="shared" si="9"/>
        <v>13.93277292860302</v>
      </c>
      <c r="AU34">
        <f t="shared" ref="AU34:AU89" si="23">AL34*$K34</f>
        <v>-886.38062089315224</v>
      </c>
      <c r="AW34">
        <v>31</v>
      </c>
      <c r="AX34">
        <f>IF(Z34&gt;0, (R34*SUMPRODUCT(K34:$K$98, X34:$X$98)-K34*$AZ$3)/Z34, 0)</f>
        <v>13425.592181139664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1000000</v>
      </c>
      <c r="S35">
        <f t="shared" si="1"/>
        <v>12603.14184938998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5803.2120372618883</v>
      </c>
      <c r="AC35">
        <f t="shared" si="2"/>
        <v>4988.6774719548021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-32099.403984321394</v>
      </c>
      <c r="AI35">
        <f t="shared" ref="AI35:AI66" si="25">SUM(AE35:AH35)</f>
        <v>-32104.351835352878</v>
      </c>
      <c r="AJ35">
        <f t="shared" si="7"/>
        <v>814.53456530708627</v>
      </c>
      <c r="AK35">
        <f t="shared" si="22"/>
        <v>406.22484260833221</v>
      </c>
      <c r="AL35">
        <f t="shared" si="8"/>
        <v>-30883.592427437459</v>
      </c>
      <c r="AN35">
        <f t="shared" ref="AN35:AT66" si="26">AE35*$K35</f>
        <v>0</v>
      </c>
      <c r="AO35">
        <f t="shared" si="26"/>
        <v>0</v>
      </c>
      <c r="AP35">
        <f t="shared" si="26"/>
        <v>-0.13165576777584298</v>
      </c>
      <c r="AQ35">
        <f t="shared" si="26"/>
        <v>-854.12265846569653</v>
      </c>
      <c r="AR35">
        <f t="shared" si="26"/>
        <v>-854.25431423347243</v>
      </c>
      <c r="AS35">
        <f t="shared" si="26"/>
        <v>21.673686797178608</v>
      </c>
      <c r="AT35">
        <f t="shared" si="26"/>
        <v>10.809105448590559</v>
      </c>
      <c r="AU35">
        <f t="shared" si="23"/>
        <v>-821.77152198770318</v>
      </c>
      <c r="AW35">
        <v>32</v>
      </c>
      <c r="AX35">
        <f>IF(Z35&gt;0, (R35*SUMPRODUCT(K35:$K$98, X35:$X$98)-K35*$AZ$3)/Z35, 0)</f>
        <v>12603.14184938998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1000000</v>
      </c>
      <c r="S36">
        <f t="shared" si="1"/>
        <v>11789.715607891338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4988.6774719548021</v>
      </c>
      <c r="AC36">
        <f t="shared" si="2"/>
        <v>4234.2974315264619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-32718.014461880426</v>
      </c>
      <c r="AI36">
        <f t="shared" si="25"/>
        <v>-32722.503859220822</v>
      </c>
      <c r="AJ36">
        <f t="shared" si="7"/>
        <v>754.38004042834018</v>
      </c>
      <c r="AK36">
        <f t="shared" si="22"/>
        <v>349.20742303683619</v>
      </c>
      <c r="AL36">
        <f t="shared" si="8"/>
        <v>-31618.916395755645</v>
      </c>
      <c r="AN36">
        <f t="shared" si="26"/>
        <v>0</v>
      </c>
      <c r="AO36">
        <f t="shared" si="26"/>
        <v>0</v>
      </c>
      <c r="AP36">
        <f t="shared" si="26"/>
        <v>-0.10665796588466032</v>
      </c>
      <c r="AQ36">
        <f t="shared" si="26"/>
        <v>-777.30630766178331</v>
      </c>
      <c r="AR36">
        <f t="shared" si="26"/>
        <v>-777.41296562766797</v>
      </c>
      <c r="AS36">
        <f t="shared" si="26"/>
        <v>17.922370090101065</v>
      </c>
      <c r="AT36">
        <f t="shared" si="26"/>
        <v>8.2963815828464789</v>
      </c>
      <c r="AU36">
        <f t="shared" si="23"/>
        <v>-751.19421395472034</v>
      </c>
      <c r="AW36">
        <v>33</v>
      </c>
      <c r="AX36">
        <f>IF(Z36&gt;0, (R36*SUMPRODUCT(K36:$K$98, X36:$X$98)-K36*$AZ$3)/Z36, 0)</f>
        <v>11789.715607891338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1000000</v>
      </c>
      <c r="S37">
        <f t="shared" si="1"/>
        <v>10989.676240185663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4234.2974315264619</v>
      </c>
      <c r="AC37">
        <f t="shared" si="2"/>
        <v>3546.0470328266024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-32889.52316752031</v>
      </c>
      <c r="AI37">
        <f t="shared" si="25"/>
        <v>-32893.556551847709</v>
      </c>
      <c r="AJ37">
        <f t="shared" si="7"/>
        <v>688.25039869985949</v>
      </c>
      <c r="AK37">
        <f t="shared" si="22"/>
        <v>296.40082020685236</v>
      </c>
      <c r="AL37">
        <f t="shared" si="8"/>
        <v>-31908.905332940998</v>
      </c>
      <c r="AN37">
        <f t="shared" si="26"/>
        <v>0</v>
      </c>
      <c r="AO37">
        <f t="shared" si="26"/>
        <v>0</v>
      </c>
      <c r="AP37">
        <f t="shared" si="26"/>
        <v>-8.5557253682793558E-2</v>
      </c>
      <c r="AQ37">
        <f t="shared" si="26"/>
        <v>-697.66157864892421</v>
      </c>
      <c r="AR37">
        <f t="shared" si="26"/>
        <v>-697.74713590260706</v>
      </c>
      <c r="AS37">
        <f t="shared" si="26"/>
        <v>14.59935606901343</v>
      </c>
      <c r="AT37">
        <f t="shared" si="26"/>
        <v>6.2873354254816096</v>
      </c>
      <c r="AU37">
        <f t="shared" si="23"/>
        <v>-676.86044440811202</v>
      </c>
      <c r="AW37">
        <v>34</v>
      </c>
      <c r="AX37">
        <f>IF(Z37&gt;0, (R37*SUMPRODUCT(K37:$K$98, X37:$X$98)-K37*$AZ$3)/Z37, 0)</f>
        <v>10989.676240185663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1000000</v>
      </c>
      <c r="S38">
        <f t="shared" si="1"/>
        <v>10214.048224867989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3546.0470328266024</v>
      </c>
      <c r="AC38">
        <f t="shared" si="2"/>
        <v>2927.8996586079675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-32789.854791350881</v>
      </c>
      <c r="AI38">
        <f t="shared" si="25"/>
        <v>-32793.437968650112</v>
      </c>
      <c r="AJ38">
        <f t="shared" si="7"/>
        <v>618.14737421863492</v>
      </c>
      <c r="AK38">
        <f t="shared" si="22"/>
        <v>248.2232922978622</v>
      </c>
      <c r="AL38">
        <f t="shared" si="8"/>
        <v>-31927.067302133615</v>
      </c>
      <c r="AN38">
        <f t="shared" si="26"/>
        <v>0</v>
      </c>
      <c r="AO38">
        <f t="shared" si="26"/>
        <v>0</v>
      </c>
      <c r="AP38">
        <f t="shared" si="26"/>
        <v>-6.7863695378764327E-2</v>
      </c>
      <c r="AQ38">
        <f t="shared" si="26"/>
        <v>-621.02445155354235</v>
      </c>
      <c r="AR38">
        <f t="shared" si="26"/>
        <v>-621.09231524892118</v>
      </c>
      <c r="AS38">
        <f t="shared" si="26"/>
        <v>11.707420984207864</v>
      </c>
      <c r="AT38">
        <f t="shared" si="26"/>
        <v>4.7012325898666694</v>
      </c>
      <c r="AU38">
        <f t="shared" si="23"/>
        <v>-604.68366167484658</v>
      </c>
      <c r="AW38">
        <v>35</v>
      </c>
      <c r="AX38">
        <f>IF(Z38&gt;0, (R38*SUMPRODUCT(K38:$K$98, X38:$X$98)-K38*$AZ$3)/Z38, 0)</f>
        <v>10214.048224867989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1000000</v>
      </c>
      <c r="S39">
        <f t="shared" si="1"/>
        <v>9458.1029135778681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2927.8996586079675</v>
      </c>
      <c r="AC39">
        <f t="shared" si="2"/>
        <v>2377.8700324386136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-32376.756198831943</v>
      </c>
      <c r="AI39">
        <f t="shared" si="25"/>
        <v>-32379.898834905696</v>
      </c>
      <c r="AJ39">
        <f t="shared" si="7"/>
        <v>550.02962616935383</v>
      </c>
      <c r="AK39">
        <f t="shared" si="22"/>
        <v>204.95297610255776</v>
      </c>
      <c r="AL39">
        <f t="shared" si="8"/>
        <v>-31624.916232633783</v>
      </c>
      <c r="AN39">
        <f t="shared" si="26"/>
        <v>0</v>
      </c>
      <c r="AO39">
        <f t="shared" si="26"/>
        <v>0</v>
      </c>
      <c r="AP39">
        <f t="shared" si="26"/>
        <v>-5.3142903078067051E-2</v>
      </c>
      <c r="AQ39">
        <f t="shared" si="26"/>
        <v>-547.50049839582664</v>
      </c>
      <c r="AR39">
        <f t="shared" si="26"/>
        <v>-547.55364129890472</v>
      </c>
      <c r="AS39">
        <f t="shared" si="26"/>
        <v>9.3011632360827949</v>
      </c>
      <c r="AT39">
        <f t="shared" si="26"/>
        <v>3.4658152865822482</v>
      </c>
      <c r="AU39">
        <f t="shared" si="23"/>
        <v>-534.78666277623961</v>
      </c>
      <c r="AW39">
        <v>36</v>
      </c>
      <c r="AX39">
        <f>IF(Z39&gt;0, (R39*SUMPRODUCT(K39:$K$98, X39:$X$98)-K39*$AZ$3)/Z39, 0)</f>
        <v>9458.1029135778681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1000000</v>
      </c>
      <c r="S40">
        <f t="shared" si="1"/>
        <v>8717.2973060796267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2377.8700324386136</v>
      </c>
      <c r="AC40">
        <f t="shared" si="2"/>
        <v>1893.7577709929542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-31655.388512263351</v>
      </c>
      <c r="AI40">
        <f t="shared" si="25"/>
        <v>-31658.104029619964</v>
      </c>
      <c r="AJ40">
        <f t="shared" si="7"/>
        <v>484.11226144565944</v>
      </c>
      <c r="AK40">
        <f t="shared" si="22"/>
        <v>166.45090227070298</v>
      </c>
      <c r="AL40">
        <f t="shared" si="8"/>
        <v>-31007.540865903604</v>
      </c>
      <c r="AN40">
        <f t="shared" si="26"/>
        <v>0</v>
      </c>
      <c r="AO40">
        <f t="shared" si="26"/>
        <v>0</v>
      </c>
      <c r="AP40">
        <f t="shared" si="26"/>
        <v>-4.1000178189384791E-2</v>
      </c>
      <c r="AQ40">
        <f t="shared" si="26"/>
        <v>-477.94817679824348</v>
      </c>
      <c r="AR40">
        <f t="shared" si="26"/>
        <v>-477.98917697643287</v>
      </c>
      <c r="AS40">
        <f t="shared" si="26"/>
        <v>7.3093581724321686</v>
      </c>
      <c r="AT40">
        <f t="shared" si="26"/>
        <v>2.5131552321932613</v>
      </c>
      <c r="AU40">
        <f t="shared" si="23"/>
        <v>-468.16666357180748</v>
      </c>
      <c r="AW40">
        <v>37</v>
      </c>
      <c r="AX40">
        <f>IF(Z40&gt;0, (R40*SUMPRODUCT(K40:$K$98, X40:$X$98)-K40*$AZ$3)/Z40, 0)</f>
        <v>8717.2973060796267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1000000</v>
      </c>
      <c r="S41">
        <f t="shared" si="1"/>
        <v>7981.9767610230656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1893.7577709929542</v>
      </c>
      <c r="AC41">
        <f t="shared" si="2"/>
        <v>1472.4062343287887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-30602.610181384451</v>
      </c>
      <c r="AI41">
        <f t="shared" si="25"/>
        <v>-30604.916010940229</v>
      </c>
      <c r="AJ41">
        <f t="shared" si="7"/>
        <v>421.35153666416545</v>
      </c>
      <c r="AK41">
        <f t="shared" si="22"/>
        <v>132.56304396950679</v>
      </c>
      <c r="AL41">
        <f t="shared" si="8"/>
        <v>-30051.001430306558</v>
      </c>
      <c r="AN41">
        <f t="shared" si="26"/>
        <v>0</v>
      </c>
      <c r="AO41">
        <f t="shared" si="26"/>
        <v>0</v>
      </c>
      <c r="AP41">
        <f t="shared" si="26"/>
        <v>-3.1084389351878048E-2</v>
      </c>
      <c r="AQ41">
        <f t="shared" si="26"/>
        <v>-412.54716667053793</v>
      </c>
      <c r="AR41">
        <f t="shared" si="26"/>
        <v>-412.57825105988979</v>
      </c>
      <c r="AS41">
        <f t="shared" si="26"/>
        <v>5.6801489020965219</v>
      </c>
      <c r="AT41">
        <f t="shared" si="26"/>
        <v>1.7870537143955436</v>
      </c>
      <c r="AU41">
        <f t="shared" si="23"/>
        <v>-405.11104844339775</v>
      </c>
      <c r="AW41">
        <v>38</v>
      </c>
      <c r="AX41">
        <f>IF(Z41&gt;0, (R41*SUMPRODUCT(K41:$K$98, X41:$X$98)-K41*$AZ$3)/Z41, 0)</f>
        <v>7981.9767610230656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1000000</v>
      </c>
      <c r="S42">
        <f t="shared" si="1"/>
        <v>7235.9526129384385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1472.4062343287887</v>
      </c>
      <c r="AC42">
        <f t="shared" si="2"/>
        <v>1110.3917820636777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-29166.884090720603</v>
      </c>
      <c r="AI42">
        <f t="shared" si="25"/>
        <v>-29168.802275929691</v>
      </c>
      <c r="AJ42">
        <f t="shared" si="7"/>
        <v>362.014452265111</v>
      </c>
      <c r="AK42">
        <f t="shared" si="22"/>
        <v>103.06843640301523</v>
      </c>
      <c r="AL42">
        <f t="shared" si="8"/>
        <v>-28703.719387261564</v>
      </c>
      <c r="AN42">
        <f t="shared" si="26"/>
        <v>0</v>
      </c>
      <c r="AO42">
        <f t="shared" si="26"/>
        <v>0</v>
      </c>
      <c r="AP42">
        <f t="shared" si="26"/>
        <v>-2.3088071236524101E-2</v>
      </c>
      <c r="AQ42">
        <f t="shared" si="26"/>
        <v>-351.06469096087648</v>
      </c>
      <c r="AR42">
        <f t="shared" si="26"/>
        <v>-351.08777903211302</v>
      </c>
      <c r="AS42">
        <f t="shared" si="26"/>
        <v>4.357355808475126</v>
      </c>
      <c r="AT42">
        <f t="shared" si="26"/>
        <v>1.2405743671864171</v>
      </c>
      <c r="AU42">
        <f t="shared" si="23"/>
        <v>-345.48984885645143</v>
      </c>
      <c r="AW42">
        <v>39</v>
      </c>
      <c r="AX42">
        <f>IF(Z42&gt;0, (R42*SUMPRODUCT(K42:$K$98, X42:$X$98)-K42*$AZ$3)/Z42, 0)</f>
        <v>7235.9526129384385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1000000</v>
      </c>
      <c r="S43">
        <f t="shared" si="1"/>
        <v>6461.1928263651962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1110.3917820636777</v>
      </c>
      <c r="AC43">
        <f t="shared" si="2"/>
        <v>804.44558610764648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-27416.07750307081</v>
      </c>
      <c r="AI43">
        <f t="shared" si="25"/>
        <v>-27417.63380545902</v>
      </c>
      <c r="AJ43">
        <f t="shared" si="7"/>
        <v>305.94619595603126</v>
      </c>
      <c r="AK43">
        <f t="shared" si="22"/>
        <v>77.727424744457451</v>
      </c>
      <c r="AL43">
        <f t="shared" si="8"/>
        <v>-27033.960184758529</v>
      </c>
      <c r="AN43">
        <f t="shared" si="26"/>
        <v>0</v>
      </c>
      <c r="AO43">
        <f t="shared" si="26"/>
        <v>0</v>
      </c>
      <c r="AP43">
        <f t="shared" si="26"/>
        <v>-1.6725267676696218E-2</v>
      </c>
      <c r="AQ43">
        <f t="shared" si="26"/>
        <v>-294.63505187564971</v>
      </c>
      <c r="AR43">
        <f t="shared" si="26"/>
        <v>-294.65177714332646</v>
      </c>
      <c r="AS43">
        <f t="shared" si="26"/>
        <v>3.2879420225802294</v>
      </c>
      <c r="AT43">
        <f t="shared" si="26"/>
        <v>0.83532094695817694</v>
      </c>
      <c r="AU43">
        <f t="shared" si="23"/>
        <v>-290.52851417378798</v>
      </c>
      <c r="AW43">
        <v>40</v>
      </c>
      <c r="AX43">
        <f>IF(Z43&gt;0, (R43*SUMPRODUCT(K43:$K$98, X43:$X$98)-K43*$AZ$3)/Z43, 0)</f>
        <v>6461.1928263651962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12.5</v>
      </c>
      <c r="R44">
        <f t="shared" si="0"/>
        <v>1000000</v>
      </c>
      <c r="S44">
        <f t="shared" si="1"/>
        <v>5609.4680847283971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804.44558610764648</v>
      </c>
      <c r="AC44">
        <f t="shared" si="2"/>
        <v>550.09490477203758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-25193.718259750676</v>
      </c>
      <c r="AI44">
        <f t="shared" si="25"/>
        <v>-25194.944077636756</v>
      </c>
      <c r="AJ44">
        <f t="shared" si="7"/>
        <v>254.3506813356089</v>
      </c>
      <c r="AK44">
        <f t="shared" si="22"/>
        <v>56.311191027535259</v>
      </c>
      <c r="AL44">
        <f t="shared" si="8"/>
        <v>-24884.282205273612</v>
      </c>
      <c r="AN44">
        <f t="shared" si="26"/>
        <v>0</v>
      </c>
      <c r="AO44">
        <f t="shared" si="26"/>
        <v>0</v>
      </c>
      <c r="AP44">
        <f t="shared" si="26"/>
        <v>-1.1762158419589388E-2</v>
      </c>
      <c r="AQ44">
        <f t="shared" si="26"/>
        <v>-241.74268357065293</v>
      </c>
      <c r="AR44">
        <f t="shared" si="26"/>
        <v>-241.7544457290725</v>
      </c>
      <c r="AS44">
        <f t="shared" si="26"/>
        <v>2.4405852141454636</v>
      </c>
      <c r="AT44">
        <f t="shared" si="26"/>
        <v>0.54032589765853645</v>
      </c>
      <c r="AU44">
        <f t="shared" si="23"/>
        <v>-238.77353461726852</v>
      </c>
      <c r="AW44">
        <v>41</v>
      </c>
      <c r="AX44">
        <f>IF(Z44&gt;0, (R44*SUMPRODUCT(K44:$K$98, X44:$X$98)-K44*$AZ$3)/Z44, 0)</f>
        <v>5609.4680847283971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1000000</v>
      </c>
      <c r="S45">
        <f t="shared" si="1"/>
        <v>4617.2431844616767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550.09490477203758</v>
      </c>
      <c r="AC45">
        <f t="shared" si="2"/>
        <v>344.3204091835637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-22512.050942769023</v>
      </c>
      <c r="AI45">
        <f t="shared" si="25"/>
        <v>-22512.983101839458</v>
      </c>
      <c r="AJ45">
        <f t="shared" si="7"/>
        <v>205.77449558847388</v>
      </c>
      <c r="AK45">
        <f t="shared" si="22"/>
        <v>38.506643334042636</v>
      </c>
      <c r="AL45">
        <f t="shared" si="8"/>
        <v>-22268.701962916941</v>
      </c>
      <c r="AN45">
        <f t="shared" si="26"/>
        <v>0</v>
      </c>
      <c r="AO45">
        <f t="shared" si="26"/>
        <v>0</v>
      </c>
      <c r="AP45">
        <f t="shared" si="26"/>
        <v>-7.9860693588546614E-3</v>
      </c>
      <c r="AQ45">
        <f t="shared" si="26"/>
        <v>-192.86708239116226</v>
      </c>
      <c r="AR45">
        <f t="shared" si="26"/>
        <v>-192.87506846052111</v>
      </c>
      <c r="AS45">
        <f t="shared" si="26"/>
        <v>1.7629280733042112</v>
      </c>
      <c r="AT45">
        <f t="shared" si="26"/>
        <v>0.32989726131103037</v>
      </c>
      <c r="AU45">
        <f t="shared" si="23"/>
        <v>-190.78224312590586</v>
      </c>
      <c r="AW45">
        <v>42</v>
      </c>
      <c r="AX45">
        <f>IF(Z45&gt;0, (R45*SUMPRODUCT(K45:$K$98, X45:$X$98)-K45*$AZ$3)/Z45, 0)</f>
        <v>4617.2431844616767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1000000</v>
      </c>
      <c r="S46">
        <f t="shared" si="1"/>
        <v>3376.6358085515567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344.3204091835637</v>
      </c>
      <c r="AC46">
        <f t="shared" si="2"/>
        <v>183.56778034791796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-19462.894354161326</v>
      </c>
      <c r="AI46">
        <f t="shared" si="25"/>
        <v>-19463.573905461628</v>
      </c>
      <c r="AJ46">
        <f t="shared" si="7"/>
        <v>160.75262883564574</v>
      </c>
      <c r="AK46">
        <f t="shared" si="22"/>
        <v>24.102428642849461</v>
      </c>
      <c r="AL46">
        <f t="shared" si="8"/>
        <v>-19278.718847983131</v>
      </c>
      <c r="AN46">
        <f t="shared" si="26"/>
        <v>0</v>
      </c>
      <c r="AO46">
        <f t="shared" si="26"/>
        <v>0</v>
      </c>
      <c r="AP46">
        <f t="shared" si="26"/>
        <v>-5.198131632984858E-3</v>
      </c>
      <c r="AQ46">
        <f t="shared" si="26"/>
        <v>-148.8786597373624</v>
      </c>
      <c r="AR46">
        <f t="shared" si="26"/>
        <v>-148.88385786899536</v>
      </c>
      <c r="AS46">
        <f t="shared" si="26"/>
        <v>1.2296545156548937</v>
      </c>
      <c r="AT46">
        <f t="shared" si="26"/>
        <v>0.18436812158904958</v>
      </c>
      <c r="AU46">
        <f t="shared" si="23"/>
        <v>-147.4698352317514</v>
      </c>
      <c r="AW46">
        <v>43</v>
      </c>
      <c r="AX46">
        <f>IF(Z46&gt;0, (R46*SUMPRODUCT(K46:$K$98, X46:$X$98)-K46*$AZ$3)/Z46, 0)</f>
        <v>3376.6358085515567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1000000</v>
      </c>
      <c r="S47">
        <f t="shared" si="1"/>
        <v>1679.7585236749542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183.56778034791796</v>
      </c>
      <c r="AC47">
        <f t="shared" si="2"/>
        <v>63.362739856552849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-16099.124491841108</v>
      </c>
      <c r="AI47">
        <f t="shared" si="25"/>
        <v>-16099.59600857226</v>
      </c>
      <c r="AJ47">
        <f t="shared" si="7"/>
        <v>120.20504049136511</v>
      </c>
      <c r="AK47">
        <f t="shared" si="22"/>
        <v>12.849744624354258</v>
      </c>
      <c r="AL47">
        <f t="shared" si="8"/>
        <v>-15966.541223456541</v>
      </c>
      <c r="AN47">
        <f t="shared" si="26"/>
        <v>0</v>
      </c>
      <c r="AO47">
        <f t="shared" si="26"/>
        <v>0</v>
      </c>
      <c r="AP47">
        <f t="shared" si="26"/>
        <v>-3.2203576759674123E-3</v>
      </c>
      <c r="AQ47">
        <f t="shared" si="26"/>
        <v>-109.95355139796483</v>
      </c>
      <c r="AR47">
        <f t="shared" si="26"/>
        <v>-109.9567717556408</v>
      </c>
      <c r="AS47">
        <f t="shared" si="26"/>
        <v>0.82097452595388021</v>
      </c>
      <c r="AT47">
        <f t="shared" si="26"/>
        <v>8.7760987047506248E-2</v>
      </c>
      <c r="AU47">
        <f t="shared" si="23"/>
        <v>-109.04803624263941</v>
      </c>
      <c r="AW47">
        <v>44</v>
      </c>
      <c r="AX47">
        <f>IF(Z47&gt;0, (R47*SUMPRODUCT(K47:$K$98, X47:$X$98)-K47*$AZ$3)/Z47, 0)</f>
        <v>1679.7585236749542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1000000</v>
      </c>
      <c r="S48">
        <f t="shared" si="1"/>
        <v>-849.8364077224287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63.362739856552849</v>
      </c>
      <c r="AC48">
        <f t="shared" si="2"/>
        <v>-20.989365786056993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-12646.000155932385</v>
      </c>
      <c r="AI48">
        <f t="shared" si="25"/>
        <v>-12646.308882494275</v>
      </c>
      <c r="AJ48">
        <f t="shared" si="7"/>
        <v>84.352105642609843</v>
      </c>
      <c r="AK48">
        <f t="shared" si="22"/>
        <v>4.4353917899587003</v>
      </c>
      <c r="AL48">
        <f t="shared" si="8"/>
        <v>-12557.521385061706</v>
      </c>
      <c r="AN48">
        <f t="shared" si="26"/>
        <v>0</v>
      </c>
      <c r="AO48">
        <f t="shared" si="26"/>
        <v>0</v>
      </c>
      <c r="AP48">
        <f t="shared" si="26"/>
        <v>-1.8826213360220556E-3</v>
      </c>
      <c r="AQ48">
        <f t="shared" si="26"/>
        <v>-77.11558591878827</v>
      </c>
      <c r="AR48">
        <f t="shared" si="26"/>
        <v>-77.117468540124293</v>
      </c>
      <c r="AS48">
        <f t="shared" si="26"/>
        <v>0.51438098765654994</v>
      </c>
      <c r="AT48">
        <f t="shared" si="26"/>
        <v>2.7047116277441635E-2</v>
      </c>
      <c r="AU48">
        <f t="shared" si="23"/>
        <v>-76.576040436190297</v>
      </c>
      <c r="AW48">
        <v>45</v>
      </c>
      <c r="AX48">
        <f>IF(Z48&gt;0, (R48*SUMPRODUCT(K48:$K$98, X48:$X$98)-K48*$AZ$3)/Z48, 0)</f>
        <v>-849.8364077224287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1000000</v>
      </c>
      <c r="S49">
        <f t="shared" si="1"/>
        <v>-4977.685721245035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-20.989365786056993</v>
      </c>
      <c r="AC49">
        <f t="shared" si="2"/>
        <v>-75.246517994707133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-9334.376149798607</v>
      </c>
      <c r="AI49">
        <f t="shared" si="25"/>
        <v>-9334.5651093930064</v>
      </c>
      <c r="AJ49">
        <f t="shared" si="7"/>
        <v>54.25715220865014</v>
      </c>
      <c r="AK49">
        <f t="shared" si="22"/>
        <v>-1.4692556050239896</v>
      </c>
      <c r="AL49">
        <f t="shared" si="8"/>
        <v>-9281.7772127893786</v>
      </c>
      <c r="AN49">
        <f t="shared" si="26"/>
        <v>0</v>
      </c>
      <c r="AO49">
        <f t="shared" si="26"/>
        <v>0</v>
      </c>
      <c r="AP49">
        <f t="shared" si="26"/>
        <v>-1.0288212010435131E-3</v>
      </c>
      <c r="AQ49">
        <f t="shared" si="26"/>
        <v>-50.822526963792846</v>
      </c>
      <c r="AR49">
        <f t="shared" si="26"/>
        <v>-50.823555784993893</v>
      </c>
      <c r="AS49">
        <f t="shared" si="26"/>
        <v>0.29541187722140688</v>
      </c>
      <c r="AT49">
        <f t="shared" si="26"/>
        <v>-7.9996007665329143E-3</v>
      </c>
      <c r="AU49">
        <f t="shared" si="23"/>
        <v>-50.536143508539013</v>
      </c>
      <c r="AW49">
        <v>46</v>
      </c>
      <c r="AX49">
        <f>IF(Z49&gt;0, (R49*SUMPRODUCT(K49:$K$98, X49:$X$98)-K49*$AZ$3)/Z49, 0)</f>
        <v>-4977.685721245035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1000000</v>
      </c>
      <c r="S50">
        <f t="shared" si="1"/>
        <v>-12367.934215102165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-75.246517994707133</v>
      </c>
      <c r="AC50">
        <f t="shared" si="2"/>
        <v>-105.65972914587664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-6422.562105668886</v>
      </c>
      <c r="AI50">
        <f t="shared" si="25"/>
        <v>-6422.6688936410201</v>
      </c>
      <c r="AJ50">
        <f t="shared" si="7"/>
        <v>30.413211151169506</v>
      </c>
      <c r="AK50">
        <f t="shared" si="22"/>
        <v>-5.2672562596294998</v>
      </c>
      <c r="AL50">
        <f t="shared" si="8"/>
        <v>-6397.5229387494801</v>
      </c>
      <c r="AN50">
        <f t="shared" si="26"/>
        <v>0</v>
      </c>
      <c r="AO50">
        <f t="shared" si="26"/>
        <v>0</v>
      </c>
      <c r="AP50">
        <f t="shared" si="26"/>
        <v>-5.1912898031398233E-4</v>
      </c>
      <c r="AQ50">
        <f t="shared" si="26"/>
        <v>-31.222037934386982</v>
      </c>
      <c r="AR50">
        <f t="shared" si="26"/>
        <v>-31.222557063367294</v>
      </c>
      <c r="AS50">
        <f t="shared" si="26"/>
        <v>0.14784791748922171</v>
      </c>
      <c r="AT50">
        <f t="shared" si="26"/>
        <v>-2.5605743010742317E-2</v>
      </c>
      <c r="AU50">
        <f t="shared" si="23"/>
        <v>-31.100314888888814</v>
      </c>
      <c r="AW50">
        <v>47</v>
      </c>
      <c r="AX50">
        <f>IF(Z50&gt;0, (R50*SUMPRODUCT(K50:$K$98, X50:$X$98)-K50*$AZ$3)/Z50, 0)</f>
        <v>-12367.934215102165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1000000</v>
      </c>
      <c r="S51">
        <f t="shared" si="1"/>
        <v>-27109.700521741197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-105.65972914587664</v>
      </c>
      <c r="AC51">
        <f t="shared" si="2"/>
        <v>-118.65916367613562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-4080.607227336468</v>
      </c>
      <c r="AI51">
        <f t="shared" si="25"/>
        <v>-4080.6619398385396</v>
      </c>
      <c r="AJ51">
        <f t="shared" si="7"/>
        <v>12.999434530258981</v>
      </c>
      <c r="AK51">
        <f t="shared" si="22"/>
        <v>-7.3961810402113652</v>
      </c>
      <c r="AL51">
        <f t="shared" si="8"/>
        <v>-4075.0586863484923</v>
      </c>
      <c r="AN51">
        <f t="shared" si="26"/>
        <v>0</v>
      </c>
      <c r="AO51">
        <f t="shared" si="26"/>
        <v>0</v>
      </c>
      <c r="AP51">
        <f t="shared" si="26"/>
        <v>-2.3747696389005444E-4</v>
      </c>
      <c r="AQ51">
        <f t="shared" si="26"/>
        <v>-17.711677925284391</v>
      </c>
      <c r="AR51">
        <f t="shared" si="26"/>
        <v>-17.711915402248284</v>
      </c>
      <c r="AS51">
        <f t="shared" si="26"/>
        <v>5.6423415629995158E-2</v>
      </c>
      <c r="AT51">
        <f t="shared" si="26"/>
        <v>-3.2102765388381999E-2</v>
      </c>
      <c r="AU51">
        <f t="shared" si="23"/>
        <v>-17.687594752006671</v>
      </c>
      <c r="AW51">
        <v>48</v>
      </c>
      <c r="AX51">
        <f>IF(Z51&gt;0, (R51*SUMPRODUCT(K51:$K$98, X51:$X$98)-K51*$AZ$3)/Z51, 0)</f>
        <v>-27109.700521741197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1000000</v>
      </c>
      <c r="S52">
        <f t="shared" si="1"/>
        <v>-60568.830076656515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-118.65916367613562</v>
      </c>
      <c r="AC52">
        <f t="shared" si="2"/>
        <v>-120.10065999059147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-2350.351184249058</v>
      </c>
      <c r="AI52">
        <f t="shared" si="25"/>
        <v>-2350.3759702363054</v>
      </c>
      <c r="AJ52">
        <f t="shared" si="7"/>
        <v>1.441496314455847</v>
      </c>
      <c r="AK52">
        <f t="shared" si="22"/>
        <v>-8.3061414573294936</v>
      </c>
      <c r="AL52">
        <f t="shared" si="8"/>
        <v>-2357.240615379179</v>
      </c>
      <c r="AN52">
        <f t="shared" si="26"/>
        <v>0</v>
      </c>
      <c r="AO52">
        <f t="shared" si="26"/>
        <v>0</v>
      </c>
      <c r="AP52">
        <f t="shared" si="26"/>
        <v>-9.6055693327609762E-5</v>
      </c>
      <c r="AQ52">
        <f t="shared" si="26"/>
        <v>-9.1085584088736393</v>
      </c>
      <c r="AR52">
        <f t="shared" si="26"/>
        <v>-9.1086544645669658</v>
      </c>
      <c r="AS52">
        <f t="shared" si="26"/>
        <v>5.5863793735965511E-3</v>
      </c>
      <c r="AT52">
        <f t="shared" si="26"/>
        <v>-3.2189646859358621E-2</v>
      </c>
      <c r="AU52">
        <f t="shared" si="23"/>
        <v>-9.1352577320527271</v>
      </c>
      <c r="AW52">
        <v>49</v>
      </c>
      <c r="AX52">
        <f>IF(Z52&gt;0, (R52*SUMPRODUCT(K52:$K$98, X52:$X$98)-K52*$AZ$3)/Z52, 0)</f>
        <v>-60568.830076656515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1000000</v>
      </c>
      <c r="S53">
        <f t="shared" si="1"/>
        <v>-149789.56865409267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-120.10065999059147</v>
      </c>
      <c r="AC53">
        <f t="shared" si="2"/>
        <v>-114.68227053265387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-1197.4276465775199</v>
      </c>
      <c r="AI53">
        <f t="shared" si="25"/>
        <v>-1197.4372168593129</v>
      </c>
      <c r="AJ53">
        <f t="shared" si="7"/>
        <v>-5.4183894579375931</v>
      </c>
      <c r="AK53">
        <f t="shared" si="22"/>
        <v>-8.4070461993414032</v>
      </c>
      <c r="AL53">
        <f t="shared" si="8"/>
        <v>-1211.262652516592</v>
      </c>
      <c r="AN53">
        <f t="shared" si="26"/>
        <v>0</v>
      </c>
      <c r="AO53">
        <f t="shared" si="26"/>
        <v>0</v>
      </c>
      <c r="AP53">
        <f t="shared" si="26"/>
        <v>-3.3114910992681324E-5</v>
      </c>
      <c r="AQ53">
        <f t="shared" si="26"/>
        <v>-4.1433168630378976</v>
      </c>
      <c r="AR53">
        <f t="shared" si="26"/>
        <v>-4.1433499779488905</v>
      </c>
      <c r="AS53">
        <f t="shared" si="26"/>
        <v>-1.8748610386394825E-2</v>
      </c>
      <c r="AT53">
        <f t="shared" si="26"/>
        <v>-2.9089904835277122E-2</v>
      </c>
      <c r="AU53">
        <f t="shared" si="23"/>
        <v>-4.1911884931705625</v>
      </c>
      <c r="AW53">
        <v>50</v>
      </c>
      <c r="AX53">
        <f>IF(Z53&gt;0, (R53*SUMPRODUCT(K53:$K$98, X53:$X$98)-K53*$AZ$3)/Z53, 0)</f>
        <v>-149789.56865409267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1000000</v>
      </c>
      <c r="S54">
        <f t="shared" si="1"/>
        <v>-440541.21923577675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-114.68227053265387</v>
      </c>
      <c r="AC54">
        <f t="shared" si="2"/>
        <v>-105.85509822889604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-517.68210937774177</v>
      </c>
      <c r="AI54">
        <f t="shared" si="25"/>
        <v>-517.68511293034953</v>
      </c>
      <c r="AJ54">
        <f t="shared" si="7"/>
        <v>-8.827172303757834</v>
      </c>
      <c r="AK54">
        <f t="shared" si="22"/>
        <v>-8.0277589372857712</v>
      </c>
      <c r="AL54">
        <f t="shared" si="8"/>
        <v>-534.54004417139311</v>
      </c>
      <c r="AN54">
        <f t="shared" si="26"/>
        <v>0</v>
      </c>
      <c r="AO54">
        <f t="shared" si="26"/>
        <v>0</v>
      </c>
      <c r="AP54">
        <f t="shared" si="26"/>
        <v>-9.2793186147233587E-6</v>
      </c>
      <c r="AQ54">
        <f t="shared" si="26"/>
        <v>-1.599351788161739</v>
      </c>
      <c r="AR54">
        <f t="shared" si="26"/>
        <v>-1.5993610674803538</v>
      </c>
      <c r="AS54">
        <f t="shared" si="26"/>
        <v>-2.7271086932860261E-2</v>
      </c>
      <c r="AT54">
        <f t="shared" si="26"/>
        <v>-2.4801341168062034E-2</v>
      </c>
      <c r="AU54">
        <f t="shared" si="23"/>
        <v>-1.6514334955812759</v>
      </c>
      <c r="AW54">
        <v>51</v>
      </c>
      <c r="AX54">
        <f>IF(Z54&gt;0, (R54*SUMPRODUCT(K54:$K$98, X54:$X$98)-K54*$AZ$3)/Z54, 0)</f>
        <v>-440541.21923577675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1000000</v>
      </c>
      <c r="S55">
        <f t="shared" si="1"/>
        <v>-1674200.418544281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-105.85509822889604</v>
      </c>
      <c r="AC55">
        <f t="shared" si="2"/>
        <v>-95.873656118133027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-180.61602658111653</v>
      </c>
      <c r="AI55">
        <f t="shared" si="25"/>
        <v>-180.61674239786595</v>
      </c>
      <c r="AJ55">
        <f t="shared" si="7"/>
        <v>-9.9814421107630125</v>
      </c>
      <c r="AK55">
        <f t="shared" si="22"/>
        <v>-7.4098568760227232</v>
      </c>
      <c r="AL55">
        <f t="shared" si="8"/>
        <v>-198.00804138465168</v>
      </c>
      <c r="AN55">
        <f t="shared" si="26"/>
        <v>0</v>
      </c>
      <c r="AO55">
        <f t="shared" si="26"/>
        <v>0</v>
      </c>
      <c r="AP55">
        <f t="shared" si="26"/>
        <v>-1.9745342774744787E-6</v>
      </c>
      <c r="AQ55">
        <f t="shared" si="26"/>
        <v>-0.49821764555747922</v>
      </c>
      <c r="AR55">
        <f t="shared" si="26"/>
        <v>-0.49821962009175669</v>
      </c>
      <c r="AS55">
        <f t="shared" si="26"/>
        <v>-2.7533163484023546E-2</v>
      </c>
      <c r="AT55">
        <f t="shared" si="26"/>
        <v>-2.0439611681037334E-2</v>
      </c>
      <c r="AU55">
        <f t="shared" si="23"/>
        <v>-0.54619239525681751</v>
      </c>
      <c r="AW55">
        <v>52</v>
      </c>
      <c r="AX55">
        <f>IF(Z55&gt;0, (R55*SUMPRODUCT(K55:$K$98, X55:$X$98)-K55*$AZ$3)/Z55, 0)</f>
        <v>-1674200.418544281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1000000</v>
      </c>
      <c r="S56">
        <f t="shared" si="1"/>
        <v>-6358836.6936349031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-95.873656118133027</v>
      </c>
      <c r="AC56">
        <f t="shared" si="2"/>
        <v>-86.031879211079115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-43.163186842553756</v>
      </c>
      <c r="AI56">
        <f t="shared" si="25"/>
        <v>-43.163355961300148</v>
      </c>
      <c r="AJ56">
        <f t="shared" si="7"/>
        <v>-9.8417769070539123</v>
      </c>
      <c r="AK56">
        <f t="shared" si="22"/>
        <v>-6.7111559282693127</v>
      </c>
      <c r="AL56">
        <f t="shared" si="8"/>
        <v>-59.716288796623374</v>
      </c>
      <c r="AN56">
        <f t="shared" si="26"/>
        <v>0</v>
      </c>
      <c r="AO56">
        <f t="shared" si="26"/>
        <v>0</v>
      </c>
      <c r="AP56">
        <f t="shared" si="26"/>
        <v>-4.1652066127091988E-7</v>
      </c>
      <c r="AQ56">
        <f t="shared" si="26"/>
        <v>-0.10630612814830738</v>
      </c>
      <c r="AR56">
        <f t="shared" si="26"/>
        <v>-0.10630654466896865</v>
      </c>
      <c r="AS56">
        <f t="shared" si="26"/>
        <v>-2.4239201820400721E-2</v>
      </c>
      <c r="AT56">
        <f t="shared" si="26"/>
        <v>-1.6528830568889007E-2</v>
      </c>
      <c r="AU56">
        <f t="shared" si="23"/>
        <v>-0.14707457705825838</v>
      </c>
      <c r="AW56">
        <v>53</v>
      </c>
      <c r="AX56">
        <f>IF(Z56&gt;0, (R56*SUMPRODUCT(K56:$K$98, X56:$X$98)-K56*$AZ$3)/Z56, 0)</f>
        <v>-6358836.6936349031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1000000</v>
      </c>
      <c r="S57">
        <f t="shared" si="1"/>
        <v>-24288777.279825471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-86.031879211079115</v>
      </c>
      <c r="AC57">
        <f t="shared" si="2"/>
        <v>-76.906047345824391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-10.227884464364845</v>
      </c>
      <c r="AI57">
        <f t="shared" si="25"/>
        <v>-10.227924043367969</v>
      </c>
      <c r="AJ57">
        <f t="shared" si="7"/>
        <v>-9.1258318652547246</v>
      </c>
      <c r="AK57">
        <f t="shared" si="22"/>
        <v>-6.022231544775539</v>
      </c>
      <c r="AL57">
        <f t="shared" si="8"/>
        <v>-25.375987453398235</v>
      </c>
      <c r="AN57">
        <f t="shared" si="26"/>
        <v>0</v>
      </c>
      <c r="AO57">
        <f t="shared" si="26"/>
        <v>0</v>
      </c>
      <c r="AP57">
        <f t="shared" si="26"/>
        <v>-8.7034537783207294E-8</v>
      </c>
      <c r="AQ57">
        <f t="shared" si="26"/>
        <v>-2.249119802435846E-2</v>
      </c>
      <c r="AR57">
        <f t="shared" si="26"/>
        <v>-2.2491285058896242E-2</v>
      </c>
      <c r="AS57">
        <f t="shared" si="26"/>
        <v>-2.0067775729532618E-2</v>
      </c>
      <c r="AT57">
        <f t="shared" si="26"/>
        <v>-1.3242934322732996E-2</v>
      </c>
      <c r="AU57">
        <f t="shared" si="23"/>
        <v>-5.5801995111161865E-2</v>
      </c>
      <c r="AW57">
        <v>54</v>
      </c>
      <c r="AX57">
        <f>IF(Z57&gt;0, (R57*SUMPRODUCT(K57:$K$98, X57:$X$98)-K57*$AZ$3)/Z57, 0)</f>
        <v>-24288777.279825471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1000000</v>
      </c>
      <c r="S58">
        <f t="shared" si="1"/>
        <v>-93674078.817980662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-76.906047345824391</v>
      </c>
      <c r="AC58">
        <f t="shared" si="2"/>
        <v>-68.685558192596048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-2.4014172967508416</v>
      </c>
      <c r="AI58">
        <f t="shared" si="25"/>
        <v>-2.4014264622477244</v>
      </c>
      <c r="AJ58">
        <f t="shared" si="7"/>
        <v>-8.2204891532283426</v>
      </c>
      <c r="AK58">
        <f t="shared" si="22"/>
        <v>-5.3834233142077075</v>
      </c>
      <c r="AL58">
        <f t="shared" si="8"/>
        <v>-16.005338929683774</v>
      </c>
      <c r="AN58">
        <f t="shared" si="26"/>
        <v>0</v>
      </c>
      <c r="AO58">
        <f t="shared" si="26"/>
        <v>0</v>
      </c>
      <c r="AP58">
        <f t="shared" si="26"/>
        <v>-1.7995535190849955E-8</v>
      </c>
      <c r="AQ58">
        <f t="shared" si="26"/>
        <v>-4.7149423565445193E-3</v>
      </c>
      <c r="AR58">
        <f t="shared" si="26"/>
        <v>-4.7149603520797098E-3</v>
      </c>
      <c r="AS58">
        <f t="shared" si="26"/>
        <v>-1.6140107157765902E-2</v>
      </c>
      <c r="AT58">
        <f t="shared" si="26"/>
        <v>-1.0569812519344383E-2</v>
      </c>
      <c r="AU58">
        <f t="shared" si="23"/>
        <v>-3.1424880029189993E-2</v>
      </c>
      <c r="AW58">
        <v>55</v>
      </c>
      <c r="AX58">
        <f>IF(Z58&gt;0, (R58*SUMPRODUCT(K58:$K$98, X58:$X$98)-K58*$AZ$3)/Z58, 0)</f>
        <v>-93674078.817980662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1000000</v>
      </c>
      <c r="S59">
        <f t="shared" si="1"/>
        <v>-365479642.94058275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-68.685558192596048</v>
      </c>
      <c r="AC59">
        <f t="shared" si="2"/>
        <v>-61.330469249905541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-0.55809918531994029</v>
      </c>
      <c r="AI59">
        <f t="shared" si="25"/>
        <v>-0.55810128292203776</v>
      </c>
      <c r="AJ59">
        <f t="shared" si="7"/>
        <v>-7.3550889426905073</v>
      </c>
      <c r="AK59">
        <f t="shared" si="22"/>
        <v>-4.8079890734817239</v>
      </c>
      <c r="AL59">
        <f t="shared" si="8"/>
        <v>-12.721179299094269</v>
      </c>
      <c r="AN59">
        <f t="shared" si="26"/>
        <v>0</v>
      </c>
      <c r="AO59">
        <f t="shared" si="26"/>
        <v>0</v>
      </c>
      <c r="AP59">
        <f t="shared" si="26"/>
        <v>-3.6771711074674246E-9</v>
      </c>
      <c r="AQ59">
        <f t="shared" si="26"/>
        <v>-9.7836772846985275E-4</v>
      </c>
      <c r="AR59">
        <f t="shared" si="26"/>
        <v>-9.7837140564096007E-4</v>
      </c>
      <c r="AS59">
        <f t="shared" si="26"/>
        <v>-1.2893732603154791E-2</v>
      </c>
      <c r="AT59">
        <f t="shared" si="26"/>
        <v>-8.4285759091971175E-3</v>
      </c>
      <c r="AU59">
        <f t="shared" si="23"/>
        <v>-2.230067991799287E-2</v>
      </c>
      <c r="AW59">
        <v>56</v>
      </c>
      <c r="AX59">
        <f>IF(Z59&gt;0, (R59*SUMPRODUCT(K59:$K$98, X59:$X$98)-K59*$AZ$3)/Z59, 0)</f>
        <v>-365479642.94058275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1000000</v>
      </c>
      <c r="S60">
        <f t="shared" si="1"/>
        <v>-1442894164.5390084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-61.330469249905541</v>
      </c>
      <c r="AC60">
        <f t="shared" si="2"/>
        <v>-54.760194148841997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-0.12817845010098186</v>
      </c>
      <c r="AI60">
        <f t="shared" si="25"/>
        <v>-0.12817892449643212</v>
      </c>
      <c r="AJ60">
        <f t="shared" si="7"/>
        <v>-6.5702751010635438</v>
      </c>
      <c r="AK60">
        <f t="shared" si="22"/>
        <v>-4.2931328474933883</v>
      </c>
      <c r="AL60">
        <f t="shared" si="8"/>
        <v>-10.991586873053365</v>
      </c>
      <c r="AN60">
        <f t="shared" si="26"/>
        <v>0</v>
      </c>
      <c r="AO60">
        <f t="shared" si="26"/>
        <v>0</v>
      </c>
      <c r="AP60">
        <f t="shared" si="26"/>
        <v>-7.4252866322445678E-10</v>
      </c>
      <c r="AQ60">
        <f t="shared" si="26"/>
        <v>-2.0062623525581133E-4</v>
      </c>
      <c r="AR60">
        <f t="shared" si="26"/>
        <v>-2.0062697778447454E-4</v>
      </c>
      <c r="AS60">
        <f t="shared" si="26"/>
        <v>-1.0283862514197125E-2</v>
      </c>
      <c r="AT60">
        <f t="shared" si="26"/>
        <v>-6.719655916943108E-3</v>
      </c>
      <c r="AU60">
        <f t="shared" si="23"/>
        <v>-1.7204145408924707E-2</v>
      </c>
      <c r="AW60">
        <v>57</v>
      </c>
      <c r="AX60">
        <f>IF(Z60&gt;0, (R60*SUMPRODUCT(K60:$K$98, X60:$X$98)-K60*$AZ$3)/Z60, 0)</f>
        <v>-1442894164.5390084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1000000</v>
      </c>
      <c r="S61">
        <f t="shared" si="1"/>
        <v>-5770740905.0683975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-54.760194148841997</v>
      </c>
      <c r="AC61">
        <f t="shared" si="2"/>
        <v>-48.89320417794152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-2.9099515365344105E-2</v>
      </c>
      <c r="AI61">
        <f t="shared" si="25"/>
        <v>-2.9099621272897794E-2</v>
      </c>
      <c r="AJ61">
        <f t="shared" si="7"/>
        <v>-5.8669899709004767</v>
      </c>
      <c r="AK61">
        <f t="shared" si="22"/>
        <v>-3.8332135904189402</v>
      </c>
      <c r="AL61">
        <f t="shared" si="8"/>
        <v>-9.7293031825923144</v>
      </c>
      <c r="AN61">
        <f t="shared" si="26"/>
        <v>0</v>
      </c>
      <c r="AO61">
        <f t="shared" si="26"/>
        <v>0</v>
      </c>
      <c r="AP61">
        <f t="shared" si="26"/>
        <v>-1.4800678387991751E-10</v>
      </c>
      <c r="AQ61">
        <f t="shared" si="26"/>
        <v>-4.0666841331907469E-5</v>
      </c>
      <c r="AR61">
        <f t="shared" si="26"/>
        <v>-4.0666989338691347E-5</v>
      </c>
      <c r="AS61">
        <f t="shared" si="26"/>
        <v>-8.1991726407461673E-3</v>
      </c>
      <c r="AT61">
        <f t="shared" si="26"/>
        <v>-5.3569513758475965E-3</v>
      </c>
      <c r="AU61">
        <f t="shared" si="23"/>
        <v>-1.3596791005932455E-2</v>
      </c>
      <c r="AW61">
        <v>58</v>
      </c>
      <c r="AX61">
        <f>IF(Z61&gt;0, (R61*SUMPRODUCT(K61:$K$98, X61:$X$98)-K61*$AZ$3)/Z61, 0)</f>
        <v>-5770740905.0683975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1000000</v>
      </c>
      <c r="S62">
        <f t="shared" si="1"/>
        <v>-23399528111.598305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-48.89320417794152</v>
      </c>
      <c r="AC62">
        <f t="shared" si="2"/>
        <v>-43.654681811625963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-6.5222559368428856E-3</v>
      </c>
      <c r="AI62">
        <f t="shared" si="25"/>
        <v>-6.5222792571218262E-3</v>
      </c>
      <c r="AJ62">
        <f t="shared" si="7"/>
        <v>-5.2385223663155571</v>
      </c>
      <c r="AK62">
        <f t="shared" si="22"/>
        <v>-3.4225242924559067</v>
      </c>
      <c r="AL62">
        <f t="shared" si="8"/>
        <v>-8.6675689380285856</v>
      </c>
      <c r="AN62">
        <f t="shared" si="26"/>
        <v>0</v>
      </c>
      <c r="AO62">
        <f t="shared" si="26"/>
        <v>0</v>
      </c>
      <c r="AP62">
        <f t="shared" si="26"/>
        <v>-2.9098486680541556E-11</v>
      </c>
      <c r="AQ62">
        <f t="shared" si="26"/>
        <v>-8.1383150684936988E-6</v>
      </c>
      <c r="AR62">
        <f t="shared" si="26"/>
        <v>-8.1383441669803788E-6</v>
      </c>
      <c r="AS62">
        <f t="shared" si="26"/>
        <v>-6.5365030019143427E-3</v>
      </c>
      <c r="AT62">
        <f t="shared" si="26"/>
        <v>-4.2705440098172896E-3</v>
      </c>
      <c r="AU62">
        <f t="shared" si="23"/>
        <v>-1.0815185355898614E-2</v>
      </c>
      <c r="AW62">
        <v>59</v>
      </c>
      <c r="AX62">
        <f>IF(Z62&gt;0, (R62*SUMPRODUCT(K62:$K$98, X62:$X$98)-K62*$AZ$3)/Z62, 0)</f>
        <v>-23399528111.598305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1000000</v>
      </c>
      <c r="S63">
        <f t="shared" si="1"/>
        <v>-96260549369.286392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-43.654681811625963</v>
      </c>
      <c r="AC63">
        <f t="shared" si="2"/>
        <v>-38.977401527479522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-1.4420504565478484E-3</v>
      </c>
      <c r="AI63">
        <f t="shared" si="25"/>
        <v>-1.442055517993293E-3</v>
      </c>
      <c r="AJ63">
        <f t="shared" si="7"/>
        <v>-4.6772802841464411</v>
      </c>
      <c r="AK63">
        <f t="shared" si="22"/>
        <v>-3.0558277268138179</v>
      </c>
      <c r="AL63">
        <f t="shared" si="8"/>
        <v>-7.7345500664782527</v>
      </c>
      <c r="AN63">
        <f t="shared" si="26"/>
        <v>0</v>
      </c>
      <c r="AO63">
        <f t="shared" si="26"/>
        <v>0</v>
      </c>
      <c r="AP63">
        <f t="shared" si="26"/>
        <v>-5.6388845100529684E-12</v>
      </c>
      <c r="AQ63">
        <f t="shared" si="26"/>
        <v>-1.6065679401769155E-6</v>
      </c>
      <c r="AR63">
        <f t="shared" si="26"/>
        <v>-1.6065735790614255E-6</v>
      </c>
      <c r="AS63">
        <f t="shared" si="26"/>
        <v>-5.2108915590374236E-3</v>
      </c>
      <c r="AT63">
        <f t="shared" si="26"/>
        <v>-3.4044542854315056E-3</v>
      </c>
      <c r="AU63">
        <f t="shared" si="23"/>
        <v>-8.616952418047991E-3</v>
      </c>
      <c r="AW63">
        <v>60</v>
      </c>
      <c r="AX63">
        <f>IF(Z63&gt;0, (R63*SUMPRODUCT(K63:$K$98, X63:$X$98)-K63*$AZ$3)/Z63, 0)</f>
        <v>-96260549369.286392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1000000</v>
      </c>
      <c r="S64">
        <f t="shared" si="1"/>
        <v>-402267430410.92291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-38.977401527479522</v>
      </c>
      <c r="AC64">
        <f t="shared" si="2"/>
        <v>-34.801252756849685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-3.1435375129047646E-4</v>
      </c>
      <c r="AI64">
        <f t="shared" si="25"/>
        <v>-3.143548326995754E-4</v>
      </c>
      <c r="AJ64">
        <f t="shared" si="7"/>
        <v>-4.1761487706298368</v>
      </c>
      <c r="AK64">
        <f t="shared" si="22"/>
        <v>-2.7284181069235669</v>
      </c>
      <c r="AL64">
        <f t="shared" si="8"/>
        <v>-6.9048812323861029</v>
      </c>
      <c r="AN64">
        <f t="shared" si="26"/>
        <v>0</v>
      </c>
      <c r="AO64">
        <f t="shared" si="26"/>
        <v>0</v>
      </c>
      <c r="AP64">
        <f t="shared" si="26"/>
        <v>-1.0756986820349007E-12</v>
      </c>
      <c r="AQ64">
        <f t="shared" si="26"/>
        <v>-3.1269379579095352E-7</v>
      </c>
      <c r="AR64">
        <f t="shared" si="26"/>
        <v>-3.1269487148963556E-7</v>
      </c>
      <c r="AS64">
        <f t="shared" si="26"/>
        <v>-4.1540964773450423E-3</v>
      </c>
      <c r="AT64">
        <f t="shared" si="26"/>
        <v>-2.7140106038382908E-3</v>
      </c>
      <c r="AU64">
        <f t="shared" si="23"/>
        <v>-6.8684197760548226E-3</v>
      </c>
      <c r="AW64">
        <v>61</v>
      </c>
      <c r="AX64">
        <f>IF(Z64&gt;0, (R64*SUMPRODUCT(K64:$K$98, X64:$X$98)-K64*$AZ$3)/Z64, 0)</f>
        <v>-402267430410.92291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1000000</v>
      </c>
      <c r="S65">
        <f t="shared" si="1"/>
        <v>-1708891039805.196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-34.801252756849685</v>
      </c>
      <c r="AC65">
        <f t="shared" si="2"/>
        <v>-31.072547375616889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-6.746472844029245E-5</v>
      </c>
      <c r="AI65">
        <f t="shared" si="25"/>
        <v>-6.7464955726194911E-5</v>
      </c>
      <c r="AJ65">
        <f t="shared" si="7"/>
        <v>-3.7287053812327962</v>
      </c>
      <c r="AK65">
        <f t="shared" si="22"/>
        <v>-2.4360876929794784</v>
      </c>
      <c r="AL65">
        <f t="shared" si="8"/>
        <v>-6.1648605391680009</v>
      </c>
      <c r="AN65">
        <f t="shared" si="26"/>
        <v>0</v>
      </c>
      <c r="AO65">
        <f t="shared" si="26"/>
        <v>0</v>
      </c>
      <c r="AP65">
        <f t="shared" si="26"/>
        <v>-2.0186224254739033E-13</v>
      </c>
      <c r="AQ65">
        <f t="shared" si="26"/>
        <v>-5.9918284540105323E-8</v>
      </c>
      <c r="AR65">
        <f t="shared" si="26"/>
        <v>-5.991848640234786E-8</v>
      </c>
      <c r="AS65">
        <f t="shared" si="26"/>
        <v>-3.3116212747622241E-3</v>
      </c>
      <c r="AT65">
        <f t="shared" si="26"/>
        <v>-2.16359272359298E-3</v>
      </c>
      <c r="AU65">
        <f t="shared" si="23"/>
        <v>-5.4752739168416062E-3</v>
      </c>
      <c r="AW65">
        <v>62</v>
      </c>
      <c r="AX65">
        <f>IF(Z65&gt;0, (R65*SUMPRODUCT(K65:$K$98, X65:$X$98)-K65*$AZ$3)/Z65, 0)</f>
        <v>-1708891039805.196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1000000</v>
      </c>
      <c r="S66">
        <f t="shared" si="1"/>
        <v>-7389223253549.4043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-31.072547375616889</v>
      </c>
      <c r="AC66">
        <f t="shared" si="2"/>
        <v>-27.743345923100719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-1.4246474832277945E-5</v>
      </c>
      <c r="AI66">
        <f t="shared" si="25"/>
        <v>-1.4246521764385982E-5</v>
      </c>
      <c r="AJ66">
        <f t="shared" si="7"/>
        <v>-3.3292014525161697</v>
      </c>
      <c r="AK66">
        <f t="shared" si="22"/>
        <v>-2.1750783162931824</v>
      </c>
      <c r="AL66">
        <f t="shared" si="8"/>
        <v>-5.5042940153311166</v>
      </c>
      <c r="AN66">
        <f t="shared" si="26"/>
        <v>0</v>
      </c>
      <c r="AO66">
        <f t="shared" si="26"/>
        <v>0</v>
      </c>
      <c r="AP66">
        <f t="shared" si="26"/>
        <v>-3.7216423365492906E-14</v>
      </c>
      <c r="AQ66">
        <f t="shared" si="26"/>
        <v>-1.1297230425183169E-8</v>
      </c>
      <c r="AR66">
        <f t="shared" si="26"/>
        <v>-1.1297267641606534E-8</v>
      </c>
      <c r="AS66">
        <f t="shared" si="26"/>
        <v>-2.6400043788878742E-3</v>
      </c>
      <c r="AT66">
        <f t="shared" si="26"/>
        <v>-1.7248028878210928E-3</v>
      </c>
      <c r="AU66">
        <f t="shared" si="23"/>
        <v>-4.3648185639766088E-3</v>
      </c>
      <c r="AW66">
        <v>63</v>
      </c>
      <c r="AX66">
        <f>IF(Z66&gt;0, (R66*SUMPRODUCT(K66:$K$98, X66:$X$98)-K66*$AZ$3)/Z66, 0)</f>
        <v>-7389223253549.4043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7">$C$6</f>
        <v>1000000</v>
      </c>
      <c r="S67">
        <f t="shared" ref="S67:S89" si="28">AX67</f>
        <v>-32566384828728.184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-27.743345923100719</v>
      </c>
      <c r="AC67">
        <f t="shared" ref="AC67:AC89" si="29">S67*Z67</f>
        <v>-24.770844584010046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-9.5078271330560152E-12</v>
      </c>
      <c r="AH67">
        <f t="shared" ref="AH67:AH89" si="32">-X67*R67</f>
        <v>-2.9563967858180257E-6</v>
      </c>
      <c r="AI67">
        <f t="shared" ref="AI67:AI89" si="33">SUM(AE67:AH67)</f>
        <v>-2.9564062936451588E-6</v>
      </c>
      <c r="AJ67">
        <f t="shared" ref="AJ67:AJ89" si="34">AB67-AC67</f>
        <v>-2.9725013390906732</v>
      </c>
      <c r="AK67">
        <f t="shared" si="22"/>
        <v>-1.9420342146170506</v>
      </c>
      <c r="AL67">
        <f t="shared" ref="AL67:AL89" si="35">SUM(AI67:AK67)</f>
        <v>-4.9145385101140171</v>
      </c>
      <c r="AN67">
        <f t="shared" ref="AN67:AT89" si="36">AE67*$K67</f>
        <v>0</v>
      </c>
      <c r="AO67">
        <f t="shared" si="36"/>
        <v>0</v>
      </c>
      <c r="AP67">
        <f t="shared" si="36"/>
        <v>-6.7317476296450096E-15</v>
      </c>
      <c r="AQ67">
        <f t="shared" si="36"/>
        <v>-2.0931929847596832E-9</v>
      </c>
      <c r="AR67">
        <f t="shared" si="36"/>
        <v>-2.0931997165073127E-9</v>
      </c>
      <c r="AS67">
        <f t="shared" si="36"/>
        <v>-2.1045953574366869E-3</v>
      </c>
      <c r="AT67">
        <f t="shared" si="36"/>
        <v>-1.3750023047311979E-3</v>
      </c>
      <c r="AU67">
        <f t="shared" si="23"/>
        <v>-3.4795997553676013E-3</v>
      </c>
      <c r="AW67">
        <v>64</v>
      </c>
      <c r="AX67">
        <f>IF(Z67&gt;0, (R67*SUMPRODUCT(K67:$K$98, X67:$X$98)-K67*$AZ$3)/Z67, 0)</f>
        <v>-32566384828728.184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12.5</v>
      </c>
      <c r="R68">
        <f t="shared" si="27"/>
        <v>1000000</v>
      </c>
      <c r="S68">
        <f t="shared" si="28"/>
        <v>-146401428725759.72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-24.770844584010046</v>
      </c>
      <c r="AC68">
        <f t="shared" si="29"/>
        <v>-22.116825523256889</v>
      </c>
      <c r="AE68">
        <f t="shared" si="30"/>
        <v>0</v>
      </c>
      <c r="AF68">
        <f t="shared" si="31"/>
        <v>0</v>
      </c>
      <c r="AG68">
        <f t="shared" si="31"/>
        <v>-1.8883717286569568E-12</v>
      </c>
      <c r="AH68">
        <f t="shared" si="32"/>
        <v>-6.0195017064547976E-7</v>
      </c>
      <c r="AI68">
        <f t="shared" si="33"/>
        <v>-6.0195205901720839E-7</v>
      </c>
      <c r="AJ68">
        <f t="shared" si="34"/>
        <v>-2.6540190607531571</v>
      </c>
      <c r="AK68">
        <f t="shared" si="22"/>
        <v>-1.7339591208807035</v>
      </c>
      <c r="AL68">
        <f t="shared" si="35"/>
        <v>-4.3879787835859192</v>
      </c>
      <c r="AN68">
        <f t="shared" si="36"/>
        <v>0</v>
      </c>
      <c r="AO68">
        <f t="shared" si="36"/>
        <v>0</v>
      </c>
      <c r="AP68">
        <f t="shared" si="36"/>
        <v>-1.1937572338312637E-15</v>
      </c>
      <c r="AQ68">
        <f t="shared" si="36"/>
        <v>-3.8053014653268167E-10</v>
      </c>
      <c r="AR68">
        <f t="shared" si="36"/>
        <v>-3.8053134028991548E-10</v>
      </c>
      <c r="AS68">
        <f t="shared" si="36"/>
        <v>-1.6777705387240975E-3</v>
      </c>
      <c r="AT68">
        <f t="shared" si="36"/>
        <v>-1.0961434193844908E-3</v>
      </c>
      <c r="AU68">
        <f t="shared" si="23"/>
        <v>-2.7739143386399283E-3</v>
      </c>
      <c r="AW68">
        <v>65</v>
      </c>
      <c r="AX68">
        <f>IF(Z68&gt;0, (R68*SUMPRODUCT(K68:$K$98, X68:$X$98)-K68*$AZ$3)/Z68, 0)</f>
        <v>-146401428725759.72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7"/>
        <v>1000000</v>
      </c>
      <c r="S69">
        <f t="shared" si="28"/>
        <v>-672201899880665.38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-22.116825523256889</v>
      </c>
      <c r="AC69">
        <f t="shared" si="29"/>
        <v>-19.747165646096047</v>
      </c>
      <c r="AE69">
        <f t="shared" si="30"/>
        <v>0</v>
      </c>
      <c r="AF69">
        <f t="shared" si="31"/>
        <v>0</v>
      </c>
      <c r="AG69">
        <f t="shared" si="31"/>
        <v>-3.6721046254112267E-13</v>
      </c>
      <c r="AH69">
        <f t="shared" si="32"/>
        <v>-1.2018220390634117E-7</v>
      </c>
      <c r="AI69">
        <f t="shared" si="33"/>
        <v>-1.2018257111680372E-7</v>
      </c>
      <c r="AJ69">
        <f t="shared" si="34"/>
        <v>-2.3696598771608421</v>
      </c>
      <c r="AK69">
        <f t="shared" si="22"/>
        <v>-1.5481777866279824</v>
      </c>
      <c r="AL69">
        <f t="shared" si="35"/>
        <v>-3.9178377839713958</v>
      </c>
      <c r="AN69">
        <f t="shared" si="36"/>
        <v>0</v>
      </c>
      <c r="AO69">
        <f t="shared" si="36"/>
        <v>0</v>
      </c>
      <c r="AP69">
        <f t="shared" si="36"/>
        <v>-2.0726479938125193E-16</v>
      </c>
      <c r="AQ69">
        <f t="shared" si="36"/>
        <v>-6.783450615613921E-11</v>
      </c>
      <c r="AR69">
        <f t="shared" si="36"/>
        <v>-6.7834713420938604E-11</v>
      </c>
      <c r="AS69">
        <f t="shared" si="36"/>
        <v>-1.3375084022464151E-3</v>
      </c>
      <c r="AT69">
        <f t="shared" si="36"/>
        <v>-8.7383882292303933E-4</v>
      </c>
      <c r="AU69">
        <f t="shared" si="23"/>
        <v>-2.211347293004168E-3</v>
      </c>
      <c r="AW69">
        <v>66</v>
      </c>
      <c r="AX69">
        <f>IF(Z69&gt;0, (R69*SUMPRODUCT(K69:$K$98, X69:$X$98)-K69*$AZ$3)/Z69, 0)</f>
        <v>-672201899880665.38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12.5</v>
      </c>
      <c r="R70">
        <f t="shared" si="27"/>
        <v>1000000</v>
      </c>
      <c r="S70">
        <f t="shared" si="28"/>
        <v>-3154241708252856.5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-19.747165646096047</v>
      </c>
      <c r="AC70">
        <f t="shared" si="29"/>
        <v>-17.631397898359079</v>
      </c>
      <c r="AE70">
        <f t="shared" si="30"/>
        <v>0</v>
      </c>
      <c r="AF70">
        <f t="shared" si="31"/>
        <v>0</v>
      </c>
      <c r="AG70">
        <f t="shared" si="31"/>
        <v>-6.9871777154187873E-14</v>
      </c>
      <c r="AH70">
        <f t="shared" si="32"/>
        <v>-2.3493326460921884E-8</v>
      </c>
      <c r="AI70">
        <f t="shared" si="33"/>
        <v>-2.3493396332699038E-8</v>
      </c>
      <c r="AJ70">
        <f t="shared" si="34"/>
        <v>-2.1157677477369674</v>
      </c>
      <c r="AK70">
        <f t="shared" si="22"/>
        <v>-1.3823015952267235</v>
      </c>
      <c r="AL70">
        <f t="shared" si="35"/>
        <v>-3.498069366457087</v>
      </c>
      <c r="AN70">
        <f t="shared" si="36"/>
        <v>0</v>
      </c>
      <c r="AO70">
        <f t="shared" si="36"/>
        <v>0</v>
      </c>
      <c r="AP70">
        <f t="shared" si="36"/>
        <v>-3.5212290049792109E-17</v>
      </c>
      <c r="AQ70">
        <f t="shared" si="36"/>
        <v>-1.1839599037976588E-11</v>
      </c>
      <c r="AR70">
        <f t="shared" si="36"/>
        <v>-1.1839634250266638E-11</v>
      </c>
      <c r="AS70">
        <f t="shared" si="36"/>
        <v>-1.0662535095809303E-3</v>
      </c>
      <c r="AT70">
        <f t="shared" si="36"/>
        <v>-6.9661895961231266E-4</v>
      </c>
      <c r="AU70">
        <f t="shared" si="23"/>
        <v>-1.7628724810328771E-3</v>
      </c>
      <c r="AW70">
        <v>67</v>
      </c>
      <c r="AX70">
        <f>IF(Z70&gt;0, (R70*SUMPRODUCT(K70:$K$98, X70:$X$98)-K70*$AZ$3)/Z70, 0)</f>
        <v>-3154241708252856.5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12.5</v>
      </c>
      <c r="R71">
        <f t="shared" si="27"/>
        <v>1000000</v>
      </c>
      <c r="S71">
        <f t="shared" si="28"/>
        <v>-1.5127984572970414E+16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-17.631397898359079</v>
      </c>
      <c r="AC71">
        <f t="shared" si="29"/>
        <v>-15.742319552116632</v>
      </c>
      <c r="AE71">
        <f t="shared" si="30"/>
        <v>0</v>
      </c>
      <c r="AF71">
        <f t="shared" si="31"/>
        <v>0</v>
      </c>
      <c r="AG71">
        <f t="shared" si="31"/>
        <v>-1.3007614692643747E-14</v>
      </c>
      <c r="AH71">
        <f t="shared" si="32"/>
        <v>-4.4932355752001805E-9</v>
      </c>
      <c r="AI71">
        <f t="shared" si="33"/>
        <v>-4.4932485828148735E-9</v>
      </c>
      <c r="AJ71">
        <f t="shared" si="34"/>
        <v>-1.8890783462424476</v>
      </c>
      <c r="AK71">
        <f t="shared" si="22"/>
        <v>-1.2341978528851356</v>
      </c>
      <c r="AL71">
        <f t="shared" si="35"/>
        <v>-3.1232762036208319</v>
      </c>
      <c r="AN71">
        <f t="shared" si="36"/>
        <v>0</v>
      </c>
      <c r="AO71">
        <f t="shared" si="36"/>
        <v>0</v>
      </c>
      <c r="AP71">
        <f t="shared" si="36"/>
        <v>-5.8529137236955045E-18</v>
      </c>
      <c r="AQ71">
        <f t="shared" si="36"/>
        <v>-2.0217788413396589E-12</v>
      </c>
      <c r="AR71">
        <f t="shared" si="36"/>
        <v>-2.0217846942533826E-12</v>
      </c>
      <c r="AS71">
        <f t="shared" si="36"/>
        <v>-8.5001076977713082E-4</v>
      </c>
      <c r="AT71">
        <f t="shared" si="36"/>
        <v>-5.5534036959075663E-4</v>
      </c>
      <c r="AU71">
        <f t="shared" si="23"/>
        <v>-1.4053511413896723E-3</v>
      </c>
      <c r="AW71">
        <v>68</v>
      </c>
      <c r="AX71">
        <f>IF(Z71&gt;0, (R71*SUMPRODUCT(K71:$K$98, X71:$X$98)-K71*$AZ$3)/Z71, 0)</f>
        <v>-1.5127984572970414E+16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12.5</v>
      </c>
      <c r="R72">
        <f t="shared" si="27"/>
        <v>1000000</v>
      </c>
      <c r="S72">
        <f t="shared" si="28"/>
        <v>-7.423433178138504E+16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-15.742319552116632</v>
      </c>
      <c r="AC72">
        <f t="shared" si="29"/>
        <v>-14.055642457248753</v>
      </c>
      <c r="AE72">
        <f t="shared" si="30"/>
        <v>0</v>
      </c>
      <c r="AF72">
        <f t="shared" si="31"/>
        <v>0</v>
      </c>
      <c r="AG72">
        <f t="shared" si="31"/>
        <v>-2.3667692090638139E-15</v>
      </c>
      <c r="AH72">
        <f t="shared" si="32"/>
        <v>-8.4086154693227963E-10</v>
      </c>
      <c r="AI72">
        <f t="shared" si="33"/>
        <v>-8.4086391370148867E-10</v>
      </c>
      <c r="AJ72">
        <f t="shared" si="34"/>
        <v>-1.6866770948678784</v>
      </c>
      <c r="AK72">
        <f t="shared" ref="AK72:AK89" si="49">G72*SUM(AB72:AB72, AE72:AF72)</f>
        <v>-1.1019623686481643</v>
      </c>
      <c r="AL72">
        <f t="shared" si="35"/>
        <v>-2.7886394643569066</v>
      </c>
      <c r="AN72">
        <f t="shared" si="36"/>
        <v>0</v>
      </c>
      <c r="AO72">
        <f t="shared" si="36"/>
        <v>0</v>
      </c>
      <c r="AP72">
        <f t="shared" si="36"/>
        <v>-9.5085073462390096E-19</v>
      </c>
      <c r="AQ72">
        <f t="shared" si="36"/>
        <v>-3.3781655454855567E-13</v>
      </c>
      <c r="AR72">
        <f t="shared" si="36"/>
        <v>-3.3781750539929027E-13</v>
      </c>
      <c r="AS72">
        <f t="shared" si="36"/>
        <v>-6.7762338152219364E-4</v>
      </c>
      <c r="AT72">
        <f t="shared" si="36"/>
        <v>-4.4271394259496201E-4</v>
      </c>
      <c r="AU72">
        <f t="shared" si="23"/>
        <v>-1.1203373244549732E-3</v>
      </c>
      <c r="AW72">
        <v>69</v>
      </c>
      <c r="AX72">
        <f>IF(Z72&gt;0, (R72*SUMPRODUCT(K72:$K$98, X72:$X$98)-K72*$AZ$3)/Z72, 0)</f>
        <v>-7.423433178138504E+16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12.5</v>
      </c>
      <c r="R73">
        <f t="shared" si="27"/>
        <v>1000000</v>
      </c>
      <c r="S73">
        <f t="shared" si="28"/>
        <v>-3.7306033685034093E+17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-14.055642457248753</v>
      </c>
      <c r="AC73">
        <f t="shared" si="29"/>
        <v>-12.549680765400964</v>
      </c>
      <c r="AE73">
        <f t="shared" si="30"/>
        <v>0</v>
      </c>
      <c r="AF73">
        <f t="shared" si="31"/>
        <v>0</v>
      </c>
      <c r="AG73">
        <f t="shared" si="31"/>
        <v>-4.2049768917257839E-16</v>
      </c>
      <c r="AH73">
        <f t="shared" si="32"/>
        <v>-1.5380830622404779E-10</v>
      </c>
      <c r="AI73">
        <f t="shared" si="33"/>
        <v>-1.5380872672173696E-10</v>
      </c>
      <c r="AJ73">
        <f t="shared" si="34"/>
        <v>-1.5059616918477889</v>
      </c>
      <c r="AK73">
        <f t="shared" si="49"/>
        <v>-0.98389497200741283</v>
      </c>
      <c r="AL73">
        <f t="shared" si="35"/>
        <v>-2.4898566640090105</v>
      </c>
      <c r="AN73">
        <f t="shared" si="36"/>
        <v>0</v>
      </c>
      <c r="AO73">
        <f t="shared" si="36"/>
        <v>0</v>
      </c>
      <c r="AP73">
        <f t="shared" si="36"/>
        <v>-1.5083496490482605E-19</v>
      </c>
      <c r="AQ73">
        <f t="shared" si="36"/>
        <v>-5.5171933327446903E-14</v>
      </c>
      <c r="AR73">
        <f t="shared" si="36"/>
        <v>-5.517208416241181E-14</v>
      </c>
      <c r="AS73">
        <f t="shared" si="36"/>
        <v>-5.4019721103543887E-4</v>
      </c>
      <c r="AT73">
        <f t="shared" si="36"/>
        <v>-3.5292884454322183E-4</v>
      </c>
      <c r="AU73">
        <f t="shared" si="23"/>
        <v>-8.9312605563383277E-4</v>
      </c>
      <c r="AW73">
        <v>70</v>
      </c>
      <c r="AX73">
        <f>IF(Z73&gt;0, (R73*SUMPRODUCT(K73:$K$98, X73:$X$98)-K73*$AZ$3)/Z73, 0)</f>
        <v>-3.7306033685034093E+17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12.5</v>
      </c>
      <c r="R74">
        <f t="shared" si="27"/>
        <v>1000000</v>
      </c>
      <c r="S74">
        <f t="shared" si="28"/>
        <v>-1.9216396308451208E+18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-12.549680765400964</v>
      </c>
      <c r="AC74">
        <f t="shared" si="29"/>
        <v>-11.205072111965194</v>
      </c>
      <c r="AE74">
        <f t="shared" si="30"/>
        <v>0</v>
      </c>
      <c r="AF74">
        <f t="shared" si="31"/>
        <v>0</v>
      </c>
      <c r="AG74">
        <f t="shared" si="31"/>
        <v>-7.2887444217606106E-17</v>
      </c>
      <c r="AH74">
        <f t="shared" si="32"/>
        <v>-2.7472421445059719E-11</v>
      </c>
      <c r="AI74">
        <f t="shared" si="33"/>
        <v>-2.7472494332503938E-11</v>
      </c>
      <c r="AJ74">
        <f t="shared" si="34"/>
        <v>-1.3446086534357704</v>
      </c>
      <c r="AK74">
        <f t="shared" si="49"/>
        <v>-0.87847765357806762</v>
      </c>
      <c r="AL74">
        <f t="shared" si="35"/>
        <v>-2.2230863070413105</v>
      </c>
      <c r="AN74">
        <f t="shared" si="36"/>
        <v>0</v>
      </c>
      <c r="AO74">
        <f t="shared" si="36"/>
        <v>0</v>
      </c>
      <c r="AP74">
        <f t="shared" si="36"/>
        <v>-2.3343883785234995E-20</v>
      </c>
      <c r="AQ74">
        <f t="shared" si="36"/>
        <v>-8.798676101165327E-15</v>
      </c>
      <c r="AR74">
        <f t="shared" si="36"/>
        <v>-8.7986994450491122E-15</v>
      </c>
      <c r="AS74">
        <f t="shared" si="36"/>
        <v>-4.3064190930766665E-4</v>
      </c>
      <c r="AT74">
        <f t="shared" si="36"/>
        <v>-2.8135271408101877E-4</v>
      </c>
      <c r="AU74">
        <f t="shared" si="23"/>
        <v>-7.1199462339748411E-4</v>
      </c>
      <c r="AW74">
        <v>71</v>
      </c>
      <c r="AX74">
        <f>IF(Z74&gt;0, (R74*SUMPRODUCT(K74:$K$98, X74:$X$98)-K74*$AZ$3)/Z74, 0)</f>
        <v>-1.9216396308451208E+18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12.5</v>
      </c>
      <c r="R75">
        <f t="shared" si="27"/>
        <v>1000000</v>
      </c>
      <c r="S75">
        <f t="shared" si="28"/>
        <v>-1.015319393089043E+19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-11.205072111965194</v>
      </c>
      <c r="AC75">
        <f t="shared" si="29"/>
        <v>-10.004528671397502</v>
      </c>
      <c r="AE75">
        <f t="shared" si="30"/>
        <v>0</v>
      </c>
      <c r="AF75">
        <f t="shared" si="31"/>
        <v>0</v>
      </c>
      <c r="AG75">
        <f t="shared" si="31"/>
        <v>-1.2316972298932674E-17</v>
      </c>
      <c r="AH75">
        <f t="shared" si="32"/>
        <v>-4.7873277981197893E-12</v>
      </c>
      <c r="AI75">
        <f t="shared" si="33"/>
        <v>-4.7873401150920885E-12</v>
      </c>
      <c r="AJ75">
        <f t="shared" si="34"/>
        <v>-1.2005434405676922</v>
      </c>
      <c r="AK75">
        <f t="shared" si="49"/>
        <v>-0.7843550478375636</v>
      </c>
      <c r="AL75">
        <f t="shared" si="35"/>
        <v>-1.9848984884100431</v>
      </c>
      <c r="AN75">
        <f t="shared" si="36"/>
        <v>0</v>
      </c>
      <c r="AO75">
        <f t="shared" si="36"/>
        <v>0</v>
      </c>
      <c r="AP75">
        <f t="shared" si="36"/>
        <v>-3.5221377120110371E-21</v>
      </c>
      <c r="AQ75">
        <f t="shared" si="36"/>
        <v>-1.3689750507093058E-15</v>
      </c>
      <c r="AR75">
        <f t="shared" si="36"/>
        <v>-1.3689785728470178E-15</v>
      </c>
      <c r="AS75">
        <f t="shared" si="36"/>
        <v>-3.4330509351696513E-4</v>
      </c>
      <c r="AT75">
        <f t="shared" si="36"/>
        <v>-2.2429266109775189E-4</v>
      </c>
      <c r="AU75">
        <f t="shared" si="23"/>
        <v>-5.6759775461608596E-4</v>
      </c>
      <c r="AW75">
        <v>72</v>
      </c>
      <c r="AX75">
        <f>IF(Z75&gt;0, (R75*SUMPRODUCT(K75:$K$98, X75:$X$98)-K75*$AZ$3)/Z75, 0)</f>
        <v>-1.015319393089043E+19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12.5</v>
      </c>
      <c r="R76">
        <f t="shared" si="27"/>
        <v>1000000</v>
      </c>
      <c r="S76">
        <f t="shared" si="28"/>
        <v>-5.5070636872516198E+19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-10.004528671397502</v>
      </c>
      <c r="AC76">
        <f t="shared" si="29"/>
        <v>-8.9326148851763421</v>
      </c>
      <c r="AE76">
        <f t="shared" si="30"/>
        <v>0</v>
      </c>
      <c r="AF76">
        <f t="shared" si="31"/>
        <v>0</v>
      </c>
      <c r="AG76">
        <f t="shared" si="31"/>
        <v>-2.027535768710688E-18</v>
      </c>
      <c r="AH76">
        <f t="shared" si="32"/>
        <v>-8.1330134457861268E-13</v>
      </c>
      <c r="AI76">
        <f t="shared" si="33"/>
        <v>-8.1330337211438135E-13</v>
      </c>
      <c r="AJ76">
        <f t="shared" si="34"/>
        <v>-1.0719137862211596</v>
      </c>
      <c r="AK76">
        <f t="shared" si="49"/>
        <v>-0.70031700699782518</v>
      </c>
      <c r="AL76">
        <f t="shared" si="35"/>
        <v>-1.7722307932197983</v>
      </c>
      <c r="AN76">
        <f t="shared" si="36"/>
        <v>0</v>
      </c>
      <c r="AO76">
        <f t="shared" si="36"/>
        <v>0</v>
      </c>
      <c r="AP76">
        <f t="shared" si="36"/>
        <v>-5.1766984758546396E-22</v>
      </c>
      <c r="AQ76">
        <f t="shared" si="36"/>
        <v>-2.0765186468537192E-16</v>
      </c>
      <c r="AR76">
        <f t="shared" si="36"/>
        <v>-2.0765238235521949E-16</v>
      </c>
      <c r="AS76">
        <f t="shared" si="36"/>
        <v>-2.7368071868380658E-4</v>
      </c>
      <c r="AT76">
        <f t="shared" si="36"/>
        <v>-1.7880473620675384E-4</v>
      </c>
      <c r="AU76">
        <f t="shared" si="23"/>
        <v>-4.5248545489076809E-4</v>
      </c>
      <c r="AW76">
        <v>73</v>
      </c>
      <c r="AX76">
        <f>IF(Z76&gt;0, (R76*SUMPRODUCT(K76:$K$98, X76:$X$98)-K76*$AZ$3)/Z76, 0)</f>
        <v>-5.5070636872516198E+19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12.5</v>
      </c>
      <c r="R77">
        <f t="shared" si="27"/>
        <v>1000000</v>
      </c>
      <c r="S77">
        <f t="shared" si="28"/>
        <v>-3.0691284403891136E+20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-8.9326148851763421</v>
      </c>
      <c r="AC77">
        <f t="shared" si="29"/>
        <v>-7.9755490046217341</v>
      </c>
      <c r="AE77">
        <f t="shared" si="30"/>
        <v>0</v>
      </c>
      <c r="AF77">
        <f t="shared" si="31"/>
        <v>0</v>
      </c>
      <c r="AG77">
        <f t="shared" si="31"/>
        <v>-3.2482955501572984E-19</v>
      </c>
      <c r="AH77">
        <f t="shared" si="32"/>
        <v>-1.345944684806281E-13</v>
      </c>
      <c r="AI77">
        <f t="shared" si="33"/>
        <v>-1.3459479331018311E-13</v>
      </c>
      <c r="AJ77">
        <f t="shared" si="34"/>
        <v>-0.95706588055460795</v>
      </c>
      <c r="AK77">
        <f t="shared" si="49"/>
        <v>-0.62528304196234397</v>
      </c>
      <c r="AL77">
        <f t="shared" si="35"/>
        <v>-1.5823489225170864</v>
      </c>
      <c r="AN77">
        <f t="shared" si="36"/>
        <v>0</v>
      </c>
      <c r="AO77">
        <f t="shared" si="36"/>
        <v>0</v>
      </c>
      <c r="AP77">
        <f t="shared" si="36"/>
        <v>-7.4049453824351609E-23</v>
      </c>
      <c r="AQ77">
        <f t="shared" si="36"/>
        <v>-3.0682697201881108E-17</v>
      </c>
      <c r="AR77">
        <f t="shared" si="36"/>
        <v>-3.0682771251334932E-17</v>
      </c>
      <c r="AS77">
        <f t="shared" si="36"/>
        <v>-2.18176593338494E-4</v>
      </c>
      <c r="AT77">
        <f t="shared" si="36"/>
        <v>-1.4254204098114944E-4</v>
      </c>
      <c r="AU77">
        <f t="shared" si="23"/>
        <v>-3.607186343196741E-4</v>
      </c>
      <c r="AW77">
        <v>74</v>
      </c>
      <c r="AX77">
        <f>IF(Z77&gt;0, (R77*SUMPRODUCT(K77:$K$98, X77:$X$98)-K77*$AZ$3)/Z77, 0)</f>
        <v>-3.0691284403891136E+20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12.5</v>
      </c>
      <c r="R78">
        <f t="shared" si="27"/>
        <v>1000000</v>
      </c>
      <c r="S78">
        <f t="shared" si="28"/>
        <v>-1.7588667583533542E+21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-7.9755490046217341</v>
      </c>
      <c r="AC78">
        <f t="shared" si="29"/>
        <v>-7.1210258969836904</v>
      </c>
      <c r="AE78">
        <f t="shared" si="30"/>
        <v>0</v>
      </c>
      <c r="AF78">
        <f t="shared" si="31"/>
        <v>0</v>
      </c>
      <c r="AG78">
        <f t="shared" si="31"/>
        <v>-5.0608053901496024E-20</v>
      </c>
      <c r="AH78">
        <f t="shared" si="32"/>
        <v>-2.1677856445126122E-14</v>
      </c>
      <c r="AI78">
        <f t="shared" si="33"/>
        <v>-2.1677907053180023E-14</v>
      </c>
      <c r="AJ78">
        <f t="shared" si="34"/>
        <v>-0.85452310763804373</v>
      </c>
      <c r="AK78">
        <f t="shared" si="49"/>
        <v>-0.55828843032352149</v>
      </c>
      <c r="AL78">
        <f t="shared" si="35"/>
        <v>-1.4128115379615869</v>
      </c>
      <c r="AN78">
        <f t="shared" si="36"/>
        <v>0</v>
      </c>
      <c r="AO78">
        <f t="shared" si="36"/>
        <v>0</v>
      </c>
      <c r="AP78">
        <f t="shared" si="36"/>
        <v>-1.0300728414590204E-23</v>
      </c>
      <c r="AQ78">
        <f t="shared" si="36"/>
        <v>-4.4122959615547903E-18</v>
      </c>
      <c r="AR78">
        <f t="shared" si="36"/>
        <v>-4.4123062622832049E-18</v>
      </c>
      <c r="AS78">
        <f t="shared" si="36"/>
        <v>-1.7392904443438634E-4</v>
      </c>
      <c r="AT78">
        <f t="shared" si="36"/>
        <v>-1.1363364236379899E-4</v>
      </c>
      <c r="AU78">
        <f t="shared" si="23"/>
        <v>-2.8756268679818971E-4</v>
      </c>
      <c r="AW78">
        <v>75</v>
      </c>
      <c r="AX78">
        <f>IF(Z78&gt;0, (R78*SUMPRODUCT(K78:$K$98, X78:$X$98)-K78*$AZ$3)/Z78, 0)</f>
        <v>-1.7588667583533542E+21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12.5</v>
      </c>
      <c r="R79">
        <f t="shared" si="27"/>
        <v>1000000</v>
      </c>
      <c r="S79">
        <f t="shared" si="28"/>
        <v>-1.0372079376905309E+22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-7.1210258969836904</v>
      </c>
      <c r="AC79">
        <f t="shared" si="29"/>
        <v>-6.3580588365925808</v>
      </c>
      <c r="AE79">
        <f t="shared" si="30"/>
        <v>0</v>
      </c>
      <c r="AF79">
        <f t="shared" si="31"/>
        <v>0</v>
      </c>
      <c r="AG79">
        <f t="shared" si="31"/>
        <v>-7.6624688810586633E-21</v>
      </c>
      <c r="AH79">
        <f t="shared" si="32"/>
        <v>-3.395160358513792E-15</v>
      </c>
      <c r="AI79">
        <f t="shared" si="33"/>
        <v>-3.3951680209826732E-15</v>
      </c>
      <c r="AJ79">
        <f t="shared" si="34"/>
        <v>-0.76296706039110962</v>
      </c>
      <c r="AK79">
        <f t="shared" si="49"/>
        <v>-0.49847181278885838</v>
      </c>
      <c r="AL79">
        <f t="shared" si="35"/>
        <v>-1.2614388731799715</v>
      </c>
      <c r="AN79">
        <f t="shared" si="36"/>
        <v>0</v>
      </c>
      <c r="AO79">
        <f t="shared" si="36"/>
        <v>0</v>
      </c>
      <c r="AP79">
        <f t="shared" si="36"/>
        <v>-1.3925121745207917E-24</v>
      </c>
      <c r="AQ79">
        <f t="shared" si="36"/>
        <v>-6.1700767821292966E-19</v>
      </c>
      <c r="AR79">
        <f t="shared" si="36"/>
        <v>-6.1700907072510424E-19</v>
      </c>
      <c r="AS79">
        <f t="shared" si="36"/>
        <v>-1.3865516935139202E-4</v>
      </c>
      <c r="AT79">
        <f t="shared" si="36"/>
        <v>-9.0588043976242807E-5</v>
      </c>
      <c r="AU79">
        <f t="shared" si="23"/>
        <v>-2.2924321332763546E-4</v>
      </c>
      <c r="AW79">
        <v>76</v>
      </c>
      <c r="AX79">
        <f>IF(Z79&gt;0, (R79*SUMPRODUCT(K79:$K$98, X79:$X$98)-K79*$AZ$3)/Z79, 0)</f>
        <v>-1.0372079376905309E+22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12.5</v>
      </c>
      <c r="R80">
        <f t="shared" si="27"/>
        <v>1000000</v>
      </c>
      <c r="S80">
        <f t="shared" si="28"/>
        <v>-6.3295416382513048E+22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-6.3580588365925808</v>
      </c>
      <c r="AC80">
        <f t="shared" si="29"/>
        <v>-5.6768382469576606</v>
      </c>
      <c r="AE80">
        <f t="shared" si="30"/>
        <v>0</v>
      </c>
      <c r="AF80">
        <f t="shared" si="31"/>
        <v>0</v>
      </c>
      <c r="AG80">
        <f t="shared" si="31"/>
        <v>-1.121099791146573E-21</v>
      </c>
      <c r="AH80">
        <f t="shared" si="32"/>
        <v>-5.1717955208812028E-16</v>
      </c>
      <c r="AI80">
        <f t="shared" si="33"/>
        <v>-5.1718067318791139E-16</v>
      </c>
      <c r="AJ80">
        <f t="shared" si="34"/>
        <v>-0.68122058963492016</v>
      </c>
      <c r="AK80">
        <f t="shared" si="49"/>
        <v>-0.4450641185614807</v>
      </c>
      <c r="AL80">
        <f t="shared" si="35"/>
        <v>-1.1262847081964014</v>
      </c>
      <c r="AN80">
        <f t="shared" si="36"/>
        <v>0</v>
      </c>
      <c r="AO80">
        <f t="shared" si="36"/>
        <v>0</v>
      </c>
      <c r="AP80">
        <f t="shared" si="36"/>
        <v>-1.8190997997807439E-25</v>
      </c>
      <c r="AQ80">
        <f t="shared" si="36"/>
        <v>-8.3917705371438588E-20</v>
      </c>
      <c r="AR80">
        <f t="shared" si="36"/>
        <v>-8.3917887281418564E-20</v>
      </c>
      <c r="AS80">
        <f t="shared" si="36"/>
        <v>-1.1053505209772973E-4</v>
      </c>
      <c r="AT80">
        <f t="shared" si="36"/>
        <v>-7.2216234037183352E-5</v>
      </c>
      <c r="AU80">
        <f t="shared" si="23"/>
        <v>-1.8275128613491317E-4</v>
      </c>
      <c r="AW80">
        <v>77</v>
      </c>
      <c r="AX80">
        <f>IF(Z80&gt;0, (R80*SUMPRODUCT(K80:$K$98, X80:$X$98)-K80*$AZ$3)/Z80, 0)</f>
        <v>-6.3295416382513048E+22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12.5</v>
      </c>
      <c r="R81">
        <f t="shared" si="27"/>
        <v>1000000</v>
      </c>
      <c r="S81">
        <f t="shared" si="28"/>
        <v>-4.0012397726223613E+23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-5.6768382469576606</v>
      </c>
      <c r="AC81">
        <f t="shared" si="29"/>
        <v>-5.0686055776407679</v>
      </c>
      <c r="AE81">
        <f t="shared" si="30"/>
        <v>0</v>
      </c>
      <c r="AF81">
        <f t="shared" si="31"/>
        <v>0</v>
      </c>
      <c r="AG81">
        <f t="shared" si="31"/>
        <v>-1.5834484639990934E-22</v>
      </c>
      <c r="AH81">
        <f t="shared" si="32"/>
        <v>-7.612351574681584E-17</v>
      </c>
      <c r="AI81">
        <f t="shared" si="33"/>
        <v>-7.6123674091662237E-17</v>
      </c>
      <c r="AJ81">
        <f t="shared" si="34"/>
        <v>-0.60823266931689268</v>
      </c>
      <c r="AK81">
        <f t="shared" si="49"/>
        <v>-0.3973786772870363</v>
      </c>
      <c r="AL81">
        <f t="shared" si="35"/>
        <v>-1.0056113466039291</v>
      </c>
      <c r="AN81">
        <f t="shared" si="36"/>
        <v>0</v>
      </c>
      <c r="AO81">
        <f t="shared" si="36"/>
        <v>0</v>
      </c>
      <c r="AP81">
        <f t="shared" si="36"/>
        <v>-2.2940250968696885E-26</v>
      </c>
      <c r="AQ81">
        <f t="shared" si="36"/>
        <v>-1.1028414220953797E-20</v>
      </c>
      <c r="AR81">
        <f t="shared" si="36"/>
        <v>-1.1028437161204764E-20</v>
      </c>
      <c r="AS81">
        <f t="shared" si="36"/>
        <v>-8.8117866787093161E-5</v>
      </c>
      <c r="AT81">
        <f t="shared" si="36"/>
        <v>-5.7570339634234161E-5</v>
      </c>
      <c r="AU81">
        <f t="shared" si="23"/>
        <v>-1.4568820642132734E-4</v>
      </c>
      <c r="AW81">
        <v>78</v>
      </c>
      <c r="AX81">
        <f>IF(Z81&gt;0, (R81*SUMPRODUCT(K81:$K$98, X81:$X$98)-K81*$AZ$3)/Z81, 0)</f>
        <v>-4.0012397726223613E+23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12.5</v>
      </c>
      <c r="R82">
        <f t="shared" si="27"/>
        <v>1000000</v>
      </c>
      <c r="S82">
        <f t="shared" si="28"/>
        <v>-2.6229159323088749E+24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-5.0686055776407679</v>
      </c>
      <c r="AC82">
        <f t="shared" si="29"/>
        <v>-4.5255406943221139</v>
      </c>
      <c r="AE82">
        <f t="shared" si="30"/>
        <v>0</v>
      </c>
      <c r="AF82">
        <f t="shared" si="31"/>
        <v>0</v>
      </c>
      <c r="AG82">
        <f t="shared" si="31"/>
        <v>-2.1567316734101418E-23</v>
      </c>
      <c r="AH82">
        <f t="shared" si="32"/>
        <v>-1.0815526496144707E-17</v>
      </c>
      <c r="AI82">
        <f t="shared" si="33"/>
        <v>-1.0815548063461441E-17</v>
      </c>
      <c r="AJ82">
        <f t="shared" si="34"/>
        <v>-0.54306488331865399</v>
      </c>
      <c r="AK82">
        <f t="shared" si="49"/>
        <v>-0.35480239043485379</v>
      </c>
      <c r="AL82">
        <f t="shared" si="35"/>
        <v>-0.89786727375350783</v>
      </c>
      <c r="AN82">
        <f t="shared" si="36"/>
        <v>0</v>
      </c>
      <c r="AO82">
        <f t="shared" si="36"/>
        <v>0</v>
      </c>
      <c r="AP82">
        <f t="shared" si="36"/>
        <v>-2.7897952173599048E-27</v>
      </c>
      <c r="AQ82">
        <f t="shared" si="36"/>
        <v>-1.3990198439690586E-21</v>
      </c>
      <c r="AR82">
        <f t="shared" si="36"/>
        <v>-1.399022633764276E-21</v>
      </c>
      <c r="AS82">
        <f t="shared" si="36"/>
        <v>-7.0247023905527047E-5</v>
      </c>
      <c r="AT82">
        <f t="shared" si="36"/>
        <v>-4.5894722284944316E-5</v>
      </c>
      <c r="AU82">
        <f t="shared" si="23"/>
        <v>-1.1614174619047136E-4</v>
      </c>
      <c r="AW82">
        <v>79</v>
      </c>
      <c r="AX82">
        <f>IF(Z82&gt;0, (R82*SUMPRODUCT(K82:$K$98, X82:$X$98)-K82*$AZ$3)/Z82, 0)</f>
        <v>-2.6229159323088749E+24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12.5</v>
      </c>
      <c r="R83">
        <f t="shared" si="27"/>
        <v>1000000</v>
      </c>
      <c r="S83">
        <f t="shared" si="28"/>
        <v>-1.784852991560279E+25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-4.5255406943221139</v>
      </c>
      <c r="AC83">
        <f t="shared" si="29"/>
        <v>-4.0406613342161721</v>
      </c>
      <c r="AE83">
        <f t="shared" si="30"/>
        <v>0</v>
      </c>
      <c r="AF83">
        <f t="shared" si="31"/>
        <v>0</v>
      </c>
      <c r="AG83">
        <f t="shared" si="31"/>
        <v>-2.8298278298846864E-24</v>
      </c>
      <c r="AH83">
        <f t="shared" si="32"/>
        <v>-1.4817452589500575E-18</v>
      </c>
      <c r="AI83">
        <f t="shared" si="33"/>
        <v>-1.4817480887778873E-18</v>
      </c>
      <c r="AJ83">
        <f t="shared" si="34"/>
        <v>-0.48487936010594179</v>
      </c>
      <c r="AK83">
        <f t="shared" si="49"/>
        <v>-0.31678784860254799</v>
      </c>
      <c r="AL83">
        <f t="shared" si="35"/>
        <v>-0.80166720870848973</v>
      </c>
      <c r="AN83">
        <f t="shared" si="36"/>
        <v>0</v>
      </c>
      <c r="AO83">
        <f t="shared" si="36"/>
        <v>0</v>
      </c>
      <c r="AP83">
        <f t="shared" si="36"/>
        <v>-3.26827204855164E-28</v>
      </c>
      <c r="AQ83">
        <f t="shared" si="36"/>
        <v>-1.71132199696323E-22</v>
      </c>
      <c r="AR83">
        <f t="shared" si="36"/>
        <v>-1.7113252652352785E-22</v>
      </c>
      <c r="AS83">
        <f t="shared" si="36"/>
        <v>-5.6000497373666401E-5</v>
      </c>
      <c r="AT83">
        <f t="shared" si="36"/>
        <v>-3.6586991617461976E-5</v>
      </c>
      <c r="AU83">
        <f t="shared" si="23"/>
        <v>-9.2587488991128378E-5</v>
      </c>
      <c r="AW83">
        <v>80</v>
      </c>
      <c r="AX83">
        <f>IF(Z83&gt;0, (R83*SUMPRODUCT(K83:$K$98, X83:$X$98)-K83*$AZ$3)/Z83, 0)</f>
        <v>-1.784852991560279E+25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12.5</v>
      </c>
      <c r="R84">
        <f t="shared" si="27"/>
        <v>1000000</v>
      </c>
      <c r="S84">
        <f t="shared" si="28"/>
        <v>-1.262174166585004E+26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-4.0406613342161721</v>
      </c>
      <c r="AC84">
        <f t="shared" si="29"/>
        <v>-3.6077333341215825</v>
      </c>
      <c r="AE84">
        <f t="shared" si="30"/>
        <v>0</v>
      </c>
      <c r="AF84">
        <f t="shared" si="31"/>
        <v>0</v>
      </c>
      <c r="AG84">
        <f t="shared" si="31"/>
        <v>-3.5729353262343641E-25</v>
      </c>
      <c r="AH84">
        <f t="shared" si="32"/>
        <v>-1.9553888151699225E-19</v>
      </c>
      <c r="AI84">
        <f t="shared" si="33"/>
        <v>-1.9553923881052487E-19</v>
      </c>
      <c r="AJ84">
        <f t="shared" si="34"/>
        <v>-0.43292800009458965</v>
      </c>
      <c r="AK84">
        <f t="shared" si="49"/>
        <v>-0.28284629339513206</v>
      </c>
      <c r="AL84">
        <f t="shared" si="35"/>
        <v>-0.71577429348972177</v>
      </c>
      <c r="AN84">
        <f t="shared" si="36"/>
        <v>0</v>
      </c>
      <c r="AO84">
        <f t="shared" si="36"/>
        <v>0</v>
      </c>
      <c r="AP84">
        <f t="shared" si="36"/>
        <v>-3.6843876578862241E-29</v>
      </c>
      <c r="AQ84">
        <f t="shared" si="36"/>
        <v>-2.0163842217020476E-23</v>
      </c>
      <c r="AR84">
        <f t="shared" si="36"/>
        <v>-2.0163879060897056E-23</v>
      </c>
      <c r="AS84">
        <f t="shared" si="36"/>
        <v>-4.4643253646098726E-5</v>
      </c>
      <c r="AT84">
        <f t="shared" si="36"/>
        <v>-2.9166925715451185E-5</v>
      </c>
      <c r="AU84">
        <f t="shared" si="23"/>
        <v>-7.3810179361549918E-5</v>
      </c>
      <c r="AW84">
        <v>81</v>
      </c>
      <c r="AX84">
        <f>IF(Z84&gt;0, (R84*SUMPRODUCT(K84:$K$98, X84:$X$98)-K84*$AZ$3)/Z84, 0)</f>
        <v>-1.262174166585004E+26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12.5</v>
      </c>
      <c r="R85">
        <f t="shared" si="27"/>
        <v>1000000</v>
      </c>
      <c r="S85">
        <f t="shared" si="28"/>
        <v>-9.2877969978690543E+26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-3.6077333341215825</v>
      </c>
      <c r="AC85">
        <f t="shared" si="29"/>
        <v>-3.2211904768942698</v>
      </c>
      <c r="AE85">
        <f t="shared" si="30"/>
        <v>0</v>
      </c>
      <c r="AF85">
        <f t="shared" si="31"/>
        <v>0</v>
      </c>
      <c r="AG85">
        <f t="shared" si="31"/>
        <v>-4.3352455884228034E-26</v>
      </c>
      <c r="AH85">
        <f t="shared" si="32"/>
        <v>-2.4829451313037921E-20</v>
      </c>
      <c r="AI85">
        <f t="shared" si="33"/>
        <v>-2.4829494665493806E-20</v>
      </c>
      <c r="AJ85">
        <f t="shared" si="34"/>
        <v>-0.38654285722731263</v>
      </c>
      <c r="AK85">
        <f t="shared" si="49"/>
        <v>-0.25254133338851081</v>
      </c>
      <c r="AL85">
        <f t="shared" si="35"/>
        <v>-0.63908419061582344</v>
      </c>
      <c r="AN85">
        <f t="shared" si="36"/>
        <v>0</v>
      </c>
      <c r="AO85">
        <f t="shared" si="36"/>
        <v>0</v>
      </c>
      <c r="AP85">
        <f t="shared" si="36"/>
        <v>-3.9914973567817702E-30</v>
      </c>
      <c r="AQ85">
        <f t="shared" si="36"/>
        <v>-2.2860686266770028E-24</v>
      </c>
      <c r="AR85">
        <f t="shared" si="36"/>
        <v>-2.2860726181743596E-24</v>
      </c>
      <c r="AS85">
        <f t="shared" si="36"/>
        <v>-3.5589328480627214E-5</v>
      </c>
      <c r="AT85">
        <f t="shared" si="36"/>
        <v>-2.3251694607343104E-5</v>
      </c>
      <c r="AU85">
        <f t="shared" si="23"/>
        <v>-5.8841023087970319E-5</v>
      </c>
      <c r="AW85">
        <v>82</v>
      </c>
      <c r="AX85">
        <f>IF(Z85&gt;0, (R85*SUMPRODUCT(K85:$K$98, X85:$X$98)-K85*$AZ$3)/Z85, 0)</f>
        <v>-9.2877969978690543E+26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12.5</v>
      </c>
      <c r="R86">
        <f t="shared" si="27"/>
        <v>1000000</v>
      </c>
      <c r="S86">
        <f t="shared" si="28"/>
        <v>-7.1235741372063666E+27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-3.2211904768942698</v>
      </c>
      <c r="AC86">
        <f t="shared" si="29"/>
        <v>-2.8760629257984549</v>
      </c>
      <c r="AE86">
        <f t="shared" si="30"/>
        <v>0</v>
      </c>
      <c r="AF86">
        <f t="shared" si="31"/>
        <v>0</v>
      </c>
      <c r="AG86">
        <f t="shared" si="31"/>
        <v>-5.046734389231669E-27</v>
      </c>
      <c r="AH86">
        <f t="shared" si="32"/>
        <v>-3.0297757548923267E-21</v>
      </c>
      <c r="AI86">
        <f t="shared" si="33"/>
        <v>-3.029780801626716E-21</v>
      </c>
      <c r="AJ86">
        <f t="shared" si="34"/>
        <v>-0.34512755109581494</v>
      </c>
      <c r="AK86">
        <f t="shared" si="49"/>
        <v>-0.22548333338259891</v>
      </c>
      <c r="AL86">
        <f t="shared" si="35"/>
        <v>-0.5706108844784139</v>
      </c>
      <c r="AN86">
        <f t="shared" si="36"/>
        <v>0</v>
      </c>
      <c r="AO86">
        <f t="shared" si="36"/>
        <v>0</v>
      </c>
      <c r="AP86">
        <f t="shared" si="36"/>
        <v>-4.14872421958387E-31</v>
      </c>
      <c r="AQ86">
        <f t="shared" si="36"/>
        <v>-2.4906609075861135E-25</v>
      </c>
      <c r="AR86">
        <f t="shared" si="36"/>
        <v>-2.4906650563103332E-25</v>
      </c>
      <c r="AS86">
        <f t="shared" si="36"/>
        <v>-2.837159477090818E-5</v>
      </c>
      <c r="AT86">
        <f t="shared" si="36"/>
        <v>-1.8536108583659994E-5</v>
      </c>
      <c r="AU86">
        <f t="shared" si="23"/>
        <v>-4.6907703354568181E-5</v>
      </c>
      <c r="AW86">
        <v>83</v>
      </c>
      <c r="AX86">
        <f>IF(Z86&gt;0, (R86*SUMPRODUCT(K86:$K$98, X86:$X$98)-K86*$AZ$3)/Z86, 0)</f>
        <v>-7.1235741372063666E+27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12.5</v>
      </c>
      <c r="R87">
        <f t="shared" si="27"/>
        <v>1000000</v>
      </c>
      <c r="S87">
        <f t="shared" si="28"/>
        <v>-5.7049697723585578E+28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-2.8760629257984549</v>
      </c>
      <c r="AC87">
        <f t="shared" si="29"/>
        <v>-2.5679133266057632</v>
      </c>
      <c r="AE87">
        <f t="shared" si="30"/>
        <v>0</v>
      </c>
      <c r="AF87">
        <f t="shared" si="31"/>
        <v>0</v>
      </c>
      <c r="AG87">
        <f t="shared" si="31"/>
        <v>-5.6264832003310779E-28</v>
      </c>
      <c r="AH87">
        <f t="shared" si="32"/>
        <v>-3.5468949802449952E-22</v>
      </c>
      <c r="AI87">
        <f t="shared" si="33"/>
        <v>-3.5469006067281954E-22</v>
      </c>
      <c r="AJ87">
        <f t="shared" si="34"/>
        <v>-0.30814959919269169</v>
      </c>
      <c r="AK87">
        <f t="shared" si="49"/>
        <v>-0.20132440480589187</v>
      </c>
      <c r="AL87">
        <f t="shared" si="35"/>
        <v>-0.50947400399858356</v>
      </c>
      <c r="AN87">
        <f t="shared" si="36"/>
        <v>0</v>
      </c>
      <c r="AO87">
        <f t="shared" si="36"/>
        <v>0</v>
      </c>
      <c r="AP87">
        <f t="shared" si="36"/>
        <v>-4.1297439174058152E-32</v>
      </c>
      <c r="AQ87">
        <f t="shared" si="36"/>
        <v>-2.6033611847418426E-26</v>
      </c>
      <c r="AR87">
        <f t="shared" si="36"/>
        <v>-2.6033653144857599E-26</v>
      </c>
      <c r="AS87">
        <f t="shared" si="36"/>
        <v>-2.261766164772653E-5</v>
      </c>
      <c r="AT87">
        <f t="shared" si="36"/>
        <v>-1.4776872276514664E-5</v>
      </c>
      <c r="AU87">
        <f t="shared" si="23"/>
        <v>-3.7394533924241192E-5</v>
      </c>
      <c r="AW87">
        <v>84</v>
      </c>
      <c r="AX87">
        <f>IF(Z87&gt;0, (R87*SUMPRODUCT(K87:$K$98, X87:$X$98)-K87*$AZ$3)/Z87, 0)</f>
        <v>-5.7049697723585578E+28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12.5</v>
      </c>
      <c r="R88">
        <f t="shared" si="27"/>
        <v>1000000</v>
      </c>
      <c r="S88">
        <f t="shared" si="28"/>
        <v>-4.7799895444799721E+29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-2.5679133266057632</v>
      </c>
      <c r="AC88">
        <f t="shared" si="29"/>
        <v>-2.2927797558980028</v>
      </c>
      <c r="AE88">
        <f t="shared" si="30"/>
        <v>0</v>
      </c>
      <c r="AF88">
        <f t="shared" si="31"/>
        <v>0</v>
      </c>
      <c r="AG88">
        <f t="shared" si="31"/>
        <v>-5.9957760748288427E-29</v>
      </c>
      <c r="AH88">
        <f t="shared" si="32"/>
        <v>-3.9765126086759065E-23</v>
      </c>
      <c r="AI88">
        <f t="shared" si="33"/>
        <v>-3.9765186044519811E-23</v>
      </c>
      <c r="AJ88">
        <f t="shared" si="34"/>
        <v>-0.27513357070776046</v>
      </c>
      <c r="AK88">
        <f t="shared" si="49"/>
        <v>-0.17975393286240343</v>
      </c>
      <c r="AL88">
        <f t="shared" si="35"/>
        <v>-0.45488750357016389</v>
      </c>
      <c r="AN88">
        <f t="shared" si="36"/>
        <v>0</v>
      </c>
      <c r="AO88">
        <f t="shared" si="36"/>
        <v>0</v>
      </c>
      <c r="AP88">
        <f t="shared" si="36"/>
        <v>-3.9292845252555419E-33</v>
      </c>
      <c r="AQ88">
        <f t="shared" si="36"/>
        <v>-2.6059761510022401E-27</v>
      </c>
      <c r="AR88">
        <f t="shared" si="36"/>
        <v>-2.6059800802867653E-27</v>
      </c>
      <c r="AS88">
        <f t="shared" si="36"/>
        <v>-1.8030661390088112E-5</v>
      </c>
      <c r="AT88">
        <f t="shared" si="36"/>
        <v>-1.1780032108190897E-5</v>
      </c>
      <c r="AU88">
        <f t="shared" si="23"/>
        <v>-2.981069349827901E-5</v>
      </c>
      <c r="AW88">
        <v>85</v>
      </c>
      <c r="AX88">
        <f>IF(Z88&gt;0, (R88*SUMPRODUCT(K88:$K$98, X88:$X$98)-K88*$AZ$3)/Z88, 0)</f>
        <v>-4.7799895444799721E+29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-2.2927797558980028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-4.7966208598630743E-24</v>
      </c>
      <c r="AI89">
        <f t="shared" si="33"/>
        <v>-4.7966208598630743E-24</v>
      </c>
      <c r="AJ89">
        <f t="shared" si="34"/>
        <v>-2.2927797558980028</v>
      </c>
      <c r="AK89">
        <f t="shared" si="49"/>
        <v>-0.1604945829128602</v>
      </c>
      <c r="AL89">
        <f t="shared" si="35"/>
        <v>-2.4532743388108629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-2.8066318037539589E-28</v>
      </c>
      <c r="AR89">
        <f t="shared" si="36"/>
        <v>-2.8066318037539589E-28</v>
      </c>
      <c r="AS89">
        <f t="shared" si="36"/>
        <v>-1.3415670677148888E-4</v>
      </c>
      <c r="AT89">
        <f t="shared" si="36"/>
        <v>-9.390969474004222E-6</v>
      </c>
      <c r="AU89">
        <f t="shared" si="23"/>
        <v>-1.4354767624549309E-4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46984.55717588916</v>
      </c>
      <c r="AO91" s="8">
        <f t="shared" si="50"/>
        <v>-4698.4557175889158</v>
      </c>
      <c r="AP91" s="8">
        <f t="shared" si="50"/>
        <v>-705.34675952855673</v>
      </c>
      <c r="AQ91" s="8">
        <f t="shared" si="50"/>
        <v>-34985.997875455774</v>
      </c>
      <c r="AR91" s="8">
        <f t="shared" si="50"/>
        <v>6594.7568233159309</v>
      </c>
      <c r="AS91" s="8">
        <f t="shared" si="50"/>
        <v>-10089.976500806084</v>
      </c>
      <c r="AT91" s="8">
        <f t="shared" si="50"/>
        <v>5885.8196254702079</v>
      </c>
      <c r="AU91" s="8">
        <f t="shared" si="50"/>
        <v>2390.5999479800466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121595.60601555264</v>
      </c>
      <c r="K3">
        <v>1</v>
      </c>
      <c r="L3" s="2">
        <v>0</v>
      </c>
      <c r="O3">
        <f>$C$3</f>
        <v>121595.60601555264</v>
      </c>
      <c r="P3">
        <f>O3*C5</f>
        <v>12159.560601555264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121595.60601555264</v>
      </c>
      <c r="AF3">
        <f t="shared" ref="AF3:AG34" si="4">-$Z3*P3</f>
        <v>-12159.560601555264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108811.08844329737</v>
      </c>
      <c r="AJ3">
        <f t="shared" ref="AJ3:AJ66" si="7">AB3-AC3</f>
        <v>0</v>
      </c>
      <c r="AL3">
        <f t="shared" ref="AL3:AL66" si="8">SUM(AI3:AK3)</f>
        <v>108811.08844329737</v>
      </c>
      <c r="AN3">
        <f t="shared" ref="AN3:AU34" si="9">AE3*$K3</f>
        <v>121595.60601555264</v>
      </c>
      <c r="AO3">
        <f t="shared" si="9"/>
        <v>-12159.560601555264</v>
      </c>
      <c r="AP3">
        <f t="shared" si="9"/>
        <v>-624.95697070000006</v>
      </c>
      <c r="AQ3">
        <f t="shared" si="9"/>
        <v>0</v>
      </c>
      <c r="AR3">
        <f t="shared" si="9"/>
        <v>108811.08844329737</v>
      </c>
      <c r="AS3">
        <f t="shared" si="9"/>
        <v>0</v>
      </c>
      <c r="AT3">
        <f t="shared" si="9"/>
        <v>0</v>
      </c>
      <c r="AU3">
        <f t="shared" si="9"/>
        <v>108811.08844329737</v>
      </c>
      <c r="AW3">
        <v>0</v>
      </c>
      <c r="AX3">
        <f>IF(Z3&gt;0, (R3*SUMPRODUCT(K3:$K$98, X3:$X$98)-K3*$AZ$3)/Z3, 0)</f>
        <v>0</v>
      </c>
      <c r="AZ3">
        <f>C6*ABS(SUMPRODUCT(X4:X79, K4:K79))/1</f>
        <v>92831.277735832802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1000000</v>
      </c>
      <c r="S4">
        <f t="shared" si="1"/>
        <v>10069.256720227293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9946.2083288392314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-9946.2083288392314</v>
      </c>
      <c r="AK4">
        <f>G4*SUM(AB4, AE4:AF4)</f>
        <v>0</v>
      </c>
      <c r="AL4">
        <f t="shared" si="8"/>
        <v>-12166.414328839232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-1982.3267857142857</v>
      </c>
      <c r="AR4">
        <f t="shared" si="9"/>
        <v>-1982.3267857142857</v>
      </c>
      <c r="AS4">
        <f t="shared" si="9"/>
        <v>-8880.543150749314</v>
      </c>
      <c r="AT4">
        <f t="shared" si="9"/>
        <v>0</v>
      </c>
      <c r="AU4">
        <f t="shared" si="9"/>
        <v>-10862.8699364636</v>
      </c>
      <c r="AW4">
        <v>1</v>
      </c>
      <c r="AX4">
        <f>IF(Z4&gt;0, (R4*SUMPRODUCT(K4:$K$98, X4:$X$98)-K4*$AZ$3)/Z4, 0)</f>
        <v>10069.256720227293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1000000</v>
      </c>
      <c r="S5">
        <f t="shared" si="1"/>
        <v>17266.255534678945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9946.2083288392314</v>
      </c>
      <c r="AC5">
        <f t="shared" si="2"/>
        <v>16844.424693874273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-2332.9353541298183</v>
      </c>
      <c r="AI5">
        <f t="shared" si="6"/>
        <v>-2345.1299673886415</v>
      </c>
      <c r="AJ5">
        <f t="shared" si="7"/>
        <v>-6898.2163650350412</v>
      </c>
      <c r="AK5">
        <f>G5*SUM(AB5, AE5:AF5)</f>
        <v>696.23458301874632</v>
      </c>
      <c r="AL5">
        <f t="shared" si="8"/>
        <v>-8547.1117494049377</v>
      </c>
      <c r="AN5">
        <f t="shared" si="9"/>
        <v>0</v>
      </c>
      <c r="AO5">
        <f t="shared" si="9"/>
        <v>0</v>
      </c>
      <c r="AP5">
        <f t="shared" si="9"/>
        <v>-9.7214710290364916</v>
      </c>
      <c r="AQ5">
        <f t="shared" si="9"/>
        <v>-1859.8017810346125</v>
      </c>
      <c r="AR5">
        <f t="shared" si="9"/>
        <v>-1869.5232520636489</v>
      </c>
      <c r="AS5">
        <f t="shared" si="9"/>
        <v>-5499.2158522281889</v>
      </c>
      <c r="AT5">
        <f t="shared" si="9"/>
        <v>555.03394692183213</v>
      </c>
      <c r="AU5">
        <f t="shared" si="9"/>
        <v>-6813.7051573700073</v>
      </c>
      <c r="AW5">
        <v>2</v>
      </c>
      <c r="AX5">
        <f>IF(Z5&gt;0, (R5*SUMPRODUCT(K5:$K$98, X5:$X$98)-K5*$AZ$3)/Z5, 0)</f>
        <v>17266.255534678945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12.5</v>
      </c>
      <c r="R6">
        <f t="shared" si="0"/>
        <v>1000000</v>
      </c>
      <c r="S6">
        <f t="shared" si="1"/>
        <v>23785.500987849311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16844.424693874273</v>
      </c>
      <c r="AC6">
        <f t="shared" si="2"/>
        <v>22913.679297437251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-2466.8629496632916</v>
      </c>
      <c r="AI6">
        <f t="shared" si="6"/>
        <v>-2478.9047810026559</v>
      </c>
      <c r="AJ6">
        <f t="shared" si="7"/>
        <v>-6069.2546035629784</v>
      </c>
      <c r="AK6">
        <f>G6*SUM(AB6, AE6:AF6)</f>
        <v>1179.1097285711992</v>
      </c>
      <c r="AL6">
        <f t="shared" si="8"/>
        <v>-7369.0496559944359</v>
      </c>
      <c r="AN6">
        <f t="shared" si="9"/>
        <v>0</v>
      </c>
      <c r="AO6">
        <f t="shared" si="9"/>
        <v>0</v>
      </c>
      <c r="AP6">
        <f t="shared" si="9"/>
        <v>-8.5711376948600577</v>
      </c>
      <c r="AQ6">
        <f t="shared" si="9"/>
        <v>-1755.8643216330597</v>
      </c>
      <c r="AR6">
        <f t="shared" si="9"/>
        <v>-1764.4354593279197</v>
      </c>
      <c r="AS6">
        <f t="shared" si="9"/>
        <v>-4319.9755457667425</v>
      </c>
      <c r="AT6">
        <f t="shared" si="9"/>
        <v>839.26701480161194</v>
      </c>
      <c r="AU6">
        <f t="shared" si="9"/>
        <v>-5245.1439902930506</v>
      </c>
      <c r="AW6">
        <v>3</v>
      </c>
      <c r="AX6">
        <f>IF(Z6&gt;0, (R6*SUMPRODUCT(K6:$K$98, X6:$X$98)-K6*$AZ$3)/Z6, 0)</f>
        <v>23785.500987849311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12.5</v>
      </c>
      <c r="R7">
        <f t="shared" si="0"/>
        <v>1000000</v>
      </c>
      <c r="S7">
        <f t="shared" si="1"/>
        <v>29689.349610264133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22913.679297437251</v>
      </c>
      <c r="AC7">
        <f t="shared" si="2"/>
        <v>28237.329604909195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-2620.1425839254966</v>
      </c>
      <c r="AI7">
        <f t="shared" si="6"/>
        <v>-2632.0312451691684</v>
      </c>
      <c r="AJ7">
        <f t="shared" si="7"/>
        <v>-5323.650307471944</v>
      </c>
      <c r="AK7">
        <f>G7*SUM(AB7, AE7:AF7)</f>
        <v>1603.9575508206078</v>
      </c>
      <c r="AL7">
        <f t="shared" si="8"/>
        <v>-6351.7240018205039</v>
      </c>
      <c r="AN7">
        <f t="shared" si="9"/>
        <v>0</v>
      </c>
      <c r="AO7">
        <f t="shared" si="9"/>
        <v>0</v>
      </c>
      <c r="AP7">
        <f t="shared" si="9"/>
        <v>-7.5554591483841929</v>
      </c>
      <c r="AQ7">
        <f t="shared" si="9"/>
        <v>-1665.1479800830009</v>
      </c>
      <c r="AR7">
        <f t="shared" si="9"/>
        <v>-1672.7034392313851</v>
      </c>
      <c r="AS7">
        <f t="shared" si="9"/>
        <v>-3383.2760135038588</v>
      </c>
      <c r="AT7">
        <f t="shared" si="9"/>
        <v>1019.3440205404321</v>
      </c>
      <c r="AU7">
        <f t="shared" si="9"/>
        <v>-4036.6354321948111</v>
      </c>
      <c r="AW7">
        <v>4</v>
      </c>
      <c r="AX7">
        <f>IF(Z7&gt;0, (R7*SUMPRODUCT(K7:$K$98, X7:$X$98)-K7*$AZ$3)/Z7, 0)</f>
        <v>29689.349610264133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1000000</v>
      </c>
      <c r="S8">
        <f t="shared" si="1"/>
        <v>35084.222406615285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28237.329604909195</v>
      </c>
      <c r="AC8">
        <f t="shared" si="2"/>
        <v>32893.176829384232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-4032.99340696943</v>
      </c>
      <c r="AI8">
        <f t="shared" si="6"/>
        <v>-4044.7127691830779</v>
      </c>
      <c r="AJ8">
        <f t="shared" si="7"/>
        <v>-4655.8472244750374</v>
      </c>
      <c r="AK8">
        <f t="shared" ref="AK8:AK71" si="22">G8*SUM(AB8:AB8, AE8:AF8)</f>
        <v>1976.6130723436438</v>
      </c>
      <c r="AL8">
        <f t="shared" si="8"/>
        <v>-6723.9469213144712</v>
      </c>
      <c r="AN8">
        <f t="shared" si="9"/>
        <v>0</v>
      </c>
      <c r="AO8">
        <f t="shared" si="9"/>
        <v>0</v>
      </c>
      <c r="AP8">
        <f t="shared" si="9"/>
        <v>-6.6498808519175387</v>
      </c>
      <c r="AQ8">
        <f t="shared" si="9"/>
        <v>-2288.4287680505049</v>
      </c>
      <c r="AR8">
        <f t="shared" si="9"/>
        <v>-2295.0786489024226</v>
      </c>
      <c r="AS8">
        <f t="shared" si="9"/>
        <v>-2641.8527512900382</v>
      </c>
      <c r="AT8">
        <f t="shared" si="9"/>
        <v>1121.583340612234</v>
      </c>
      <c r="AU8">
        <f t="shared" si="9"/>
        <v>-3815.3480595802266</v>
      </c>
      <c r="AW8">
        <v>5</v>
      </c>
      <c r="AX8">
        <f>IF(Z8&gt;0, (R8*SUMPRODUCT(K8:$K$98, X8:$X$98)-K8*$AZ$3)/Z8, 0)</f>
        <v>35084.222406615285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1000000</v>
      </c>
      <c r="S9">
        <f t="shared" si="1"/>
        <v>39288.106817207234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32893.176829384232</v>
      </c>
      <c r="AC9">
        <f t="shared" si="2"/>
        <v>36248.493779689117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-5540.7438206988527</v>
      </c>
      <c r="AI9">
        <f t="shared" si="6"/>
        <v>-5552.2767299926054</v>
      </c>
      <c r="AJ9">
        <f t="shared" si="7"/>
        <v>-3355.3169503048848</v>
      </c>
      <c r="AK9">
        <f t="shared" si="22"/>
        <v>2302.5223780568963</v>
      </c>
      <c r="AL9">
        <f t="shared" si="8"/>
        <v>-6605.0713022405944</v>
      </c>
      <c r="AN9">
        <f t="shared" si="9"/>
        <v>0</v>
      </c>
      <c r="AO9">
        <f t="shared" si="9"/>
        <v>0</v>
      </c>
      <c r="AP9">
        <f t="shared" si="9"/>
        <v>-5.8429307659302196</v>
      </c>
      <c r="AQ9">
        <f t="shared" si="9"/>
        <v>-2807.1132540369717</v>
      </c>
      <c r="AR9">
        <f t="shared" si="9"/>
        <v>-2812.956184802902</v>
      </c>
      <c r="AS9">
        <f t="shared" si="9"/>
        <v>-1699.9079884382325</v>
      </c>
      <c r="AT9">
        <f t="shared" si="9"/>
        <v>1166.5294939308362</v>
      </c>
      <c r="AU9">
        <f t="shared" si="9"/>
        <v>-3346.3346793102987</v>
      </c>
      <c r="AW9">
        <v>6</v>
      </c>
      <c r="AX9">
        <f>IF(Z9&gt;0, (R9*SUMPRODUCT(K9:$K$98, X9:$X$98)-K9*$AZ$3)/Z9, 0)</f>
        <v>39288.106817207234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1000000</v>
      </c>
      <c r="S10">
        <f t="shared" si="1"/>
        <v>42458.817052406004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36248.493779689117</v>
      </c>
      <c r="AC10">
        <f t="shared" si="2"/>
        <v>38480.439202755166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-7106.102628314703</v>
      </c>
      <c r="AI10">
        <f t="shared" si="6"/>
        <v>-7117.431382232664</v>
      </c>
      <c r="AJ10">
        <f t="shared" si="7"/>
        <v>-2231.9454230660485</v>
      </c>
      <c r="AK10">
        <f t="shared" si="22"/>
        <v>2537.3945645782383</v>
      </c>
      <c r="AL10">
        <f t="shared" si="8"/>
        <v>-6811.9822407204738</v>
      </c>
      <c r="AN10">
        <f t="shared" si="9"/>
        <v>0</v>
      </c>
      <c r="AO10">
        <f t="shared" si="9"/>
        <v>0</v>
      </c>
      <c r="AP10">
        <f t="shared" si="9"/>
        <v>-5.1245529455344778</v>
      </c>
      <c r="AQ10">
        <f t="shared" si="9"/>
        <v>-3214.439948021593</v>
      </c>
      <c r="AR10">
        <f t="shared" si="9"/>
        <v>-3219.5645009671271</v>
      </c>
      <c r="AS10">
        <f t="shared" si="9"/>
        <v>-1009.618760798698</v>
      </c>
      <c r="AT10">
        <f t="shared" si="9"/>
        <v>1147.7884402870648</v>
      </c>
      <c r="AU10">
        <f t="shared" si="9"/>
        <v>-3081.3948214787602</v>
      </c>
      <c r="AW10">
        <v>7</v>
      </c>
      <c r="AX10">
        <f>IF(Z10&gt;0, (R10*SUMPRODUCT(K10:$K$98, X10:$X$98)-K10*$AZ$3)/Z10, 0)</f>
        <v>42458.817052406004</v>
      </c>
    </row>
    <row r="11" spans="1:52" x14ac:dyDescent="0.25">
      <c r="A11" t="s">
        <v>33</v>
      </c>
      <c r="C11" s="12">
        <f>AU81</f>
        <v>6245.2630676803756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1000000</v>
      </c>
      <c r="S11">
        <f t="shared" si="1"/>
        <v>44761.056425329414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38480.439202755166</v>
      </c>
      <c r="AC11">
        <f t="shared" si="2"/>
        <v>39765.158787861277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-8849.9047416704907</v>
      </c>
      <c r="AI11">
        <f t="shared" si="6"/>
        <v>-8861.0095842400005</v>
      </c>
      <c r="AJ11">
        <f t="shared" si="7"/>
        <v>-1284.7195851061115</v>
      </c>
      <c r="AK11">
        <f t="shared" si="22"/>
        <v>2693.630744192862</v>
      </c>
      <c r="AL11">
        <f t="shared" si="8"/>
        <v>-7452.09842515325</v>
      </c>
      <c r="AN11">
        <f t="shared" si="9"/>
        <v>0</v>
      </c>
      <c r="AO11">
        <f t="shared" si="9"/>
        <v>0</v>
      </c>
      <c r="AP11">
        <f t="shared" si="9"/>
        <v>-4.4850596631766715</v>
      </c>
      <c r="AQ11">
        <f t="shared" si="9"/>
        <v>-3574.3280943758032</v>
      </c>
      <c r="AR11">
        <f t="shared" si="9"/>
        <v>-3578.8131540389795</v>
      </c>
      <c r="AS11">
        <f t="shared" si="9"/>
        <v>-518.87669308097225</v>
      </c>
      <c r="AT11">
        <f t="shared" si="9"/>
        <v>1087.9122799490835</v>
      </c>
      <c r="AU11">
        <f t="shared" si="9"/>
        <v>-3009.7775671708682</v>
      </c>
      <c r="AW11">
        <v>8</v>
      </c>
      <c r="AX11">
        <f>IF(Z11&gt;0, (R11*SUMPRODUCT(K11:$K$98, X11:$X$98)-K11*$AZ$3)/Z11, 0)</f>
        <v>44761.056425329414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12.5</v>
      </c>
      <c r="R12">
        <f t="shared" si="0"/>
        <v>1000000</v>
      </c>
      <c r="S12">
        <f t="shared" si="1"/>
        <v>46282.913708435095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39765.158787861277</v>
      </c>
      <c r="AC12">
        <f t="shared" si="2"/>
        <v>40207.937419492351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-10760.961130629119</v>
      </c>
      <c r="AI12">
        <f t="shared" si="6"/>
        <v>-10771.820412758801</v>
      </c>
      <c r="AJ12">
        <f t="shared" si="7"/>
        <v>-442.77863163107395</v>
      </c>
      <c r="AK12">
        <f t="shared" si="22"/>
        <v>2783.5611151502899</v>
      </c>
      <c r="AL12">
        <f t="shared" si="8"/>
        <v>-8431.0379292395846</v>
      </c>
      <c r="AN12">
        <f t="shared" si="9"/>
        <v>0</v>
      </c>
      <c r="AO12">
        <f t="shared" si="9"/>
        <v>0</v>
      </c>
      <c r="AP12">
        <f t="shared" si="9"/>
        <v>-3.9159660000668897</v>
      </c>
      <c r="AQ12">
        <f t="shared" si="9"/>
        <v>-3880.5104621419741</v>
      </c>
      <c r="AR12">
        <f t="shared" si="9"/>
        <v>-3884.4264281420405</v>
      </c>
      <c r="AS12">
        <f t="shared" si="9"/>
        <v>-159.67041341379121</v>
      </c>
      <c r="AT12">
        <f t="shared" si="9"/>
        <v>1003.7800432720996</v>
      </c>
      <c r="AU12">
        <f t="shared" si="9"/>
        <v>-3040.3167982837322</v>
      </c>
      <c r="AW12">
        <v>9</v>
      </c>
      <c r="AX12">
        <f>IF(Z12&gt;0, (R12*SUMPRODUCT(K12:$K$98, X12:$X$98)-K12*$AZ$3)/Z12, 0)</f>
        <v>46282.913708435095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12.5</v>
      </c>
      <c r="R13">
        <f t="shared" si="0"/>
        <v>1000000</v>
      </c>
      <c r="S13">
        <f t="shared" si="1"/>
        <v>47108.904153608753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40207.937419492351</v>
      </c>
      <c r="AC13">
        <f t="shared" si="2"/>
        <v>39914.129391285096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-12781.574877427691</v>
      </c>
      <c r="AI13">
        <f t="shared" si="6"/>
        <v>-12792.165797050109</v>
      </c>
      <c r="AJ13">
        <f t="shared" si="7"/>
        <v>293.80802820725512</v>
      </c>
      <c r="AK13">
        <f t="shared" si="22"/>
        <v>2814.5556193644647</v>
      </c>
      <c r="AL13">
        <f t="shared" si="8"/>
        <v>-9683.8021494783898</v>
      </c>
      <c r="AN13">
        <f t="shared" si="9"/>
        <v>0</v>
      </c>
      <c r="AO13">
        <f t="shared" si="9"/>
        <v>0</v>
      </c>
      <c r="AP13">
        <f t="shared" si="9"/>
        <v>-3.4099926693018356</v>
      </c>
      <c r="AQ13">
        <f t="shared" si="9"/>
        <v>-4115.3250320117231</v>
      </c>
      <c r="AR13">
        <f t="shared" si="9"/>
        <v>-4118.7350246810247</v>
      </c>
      <c r="AS13">
        <f t="shared" si="9"/>
        <v>94.598321778220452</v>
      </c>
      <c r="AT13">
        <f t="shared" si="9"/>
        <v>906.2115823313078</v>
      </c>
      <c r="AU13">
        <f t="shared" si="9"/>
        <v>-3117.9251205714963</v>
      </c>
      <c r="AW13">
        <v>10</v>
      </c>
      <c r="AX13">
        <f>IF(Z13&gt;0, (R13*SUMPRODUCT(K13:$K$98, X13:$X$98)-K13*$AZ$3)/Z13, 0)</f>
        <v>47108.904153608753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12.5</v>
      </c>
      <c r="R14">
        <f t="shared" si="0"/>
        <v>1000000</v>
      </c>
      <c r="S14">
        <f t="shared" si="1"/>
        <v>47341.144661138635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39914.129391285096</v>
      </c>
      <c r="AC14">
        <f t="shared" si="2"/>
        <v>39001.217246715096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-14967.411268904778</v>
      </c>
      <c r="AI14">
        <f t="shared" si="6"/>
        <v>-14977.70918669011</v>
      </c>
      <c r="AJ14">
        <f t="shared" si="7"/>
        <v>912.91214457000024</v>
      </c>
      <c r="AK14">
        <f t="shared" si="22"/>
        <v>2793.989057389957</v>
      </c>
      <c r="AL14">
        <f t="shared" si="8"/>
        <v>-11270.807984730152</v>
      </c>
      <c r="AN14">
        <f t="shared" si="9"/>
        <v>0</v>
      </c>
      <c r="AO14">
        <f t="shared" si="9"/>
        <v>0</v>
      </c>
      <c r="AP14">
        <f t="shared" si="9"/>
        <v>-2.9604052852575005</v>
      </c>
      <c r="AQ14">
        <f t="shared" si="9"/>
        <v>-4302.7730800297568</v>
      </c>
      <c r="AR14">
        <f t="shared" si="9"/>
        <v>-4305.7334853150141</v>
      </c>
      <c r="AS14">
        <f t="shared" si="9"/>
        <v>262.44042670549675</v>
      </c>
      <c r="AT14">
        <f t="shared" si="9"/>
        <v>803.20508911324316</v>
      </c>
      <c r="AU14">
        <f t="shared" si="9"/>
        <v>-3240.0879694962741</v>
      </c>
      <c r="AW14">
        <v>11</v>
      </c>
      <c r="AX14">
        <f>IF(Z14&gt;0, (R14*SUMPRODUCT(K14:$K$98, X14:$X$98)-K14*$AZ$3)/Z14, 0)</f>
        <v>47341.144661138635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1000000</v>
      </c>
      <c r="S15">
        <f t="shared" si="1"/>
        <v>47047.98460537046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39001.217246715096</v>
      </c>
      <c r="AC15">
        <f t="shared" si="2"/>
        <v>37557.741387615446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-17309.217213138698</v>
      </c>
      <c r="AI15">
        <f t="shared" si="6"/>
        <v>-17319.195786531014</v>
      </c>
      <c r="AJ15">
        <f t="shared" si="7"/>
        <v>1443.4758590996498</v>
      </c>
      <c r="AK15">
        <f t="shared" si="22"/>
        <v>2730.0852072700568</v>
      </c>
      <c r="AL15">
        <f t="shared" si="8"/>
        <v>-13145.634720161308</v>
      </c>
      <c r="AN15">
        <f t="shared" si="9"/>
        <v>0</v>
      </c>
      <c r="AO15">
        <f t="shared" si="9"/>
        <v>0</v>
      </c>
      <c r="AP15">
        <f t="shared" si="9"/>
        <v>-2.5612512529348259</v>
      </c>
      <c r="AQ15">
        <f t="shared" si="9"/>
        <v>-4442.8449369943028</v>
      </c>
      <c r="AR15">
        <f t="shared" si="9"/>
        <v>-4445.4061882472379</v>
      </c>
      <c r="AS15">
        <f t="shared" si="9"/>
        <v>370.5043002988279</v>
      </c>
      <c r="AT15">
        <f t="shared" si="9"/>
        <v>700.74487432487354</v>
      </c>
      <c r="AU15">
        <f t="shared" si="9"/>
        <v>-3374.1570136235368</v>
      </c>
      <c r="AW15">
        <v>12</v>
      </c>
      <c r="AX15">
        <f>IF(Z15&gt;0, (R15*SUMPRODUCT(K15:$K$98, X15:$X$98)-K15*$AZ$3)/Z15, 0)</f>
        <v>47047.98460537046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1000000</v>
      </c>
      <c r="S16">
        <f t="shared" si="1"/>
        <v>46277.059959391685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37557.741387615446</v>
      </c>
      <c r="AC16">
        <f t="shared" si="2"/>
        <v>35667.840397880158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-19557.411520820733</v>
      </c>
      <c r="AI16">
        <f t="shared" si="6"/>
        <v>-19567.045840835115</v>
      </c>
      <c r="AJ16">
        <f t="shared" si="7"/>
        <v>1889.900989735288</v>
      </c>
      <c r="AK16">
        <f t="shared" si="22"/>
        <v>2629.0418971330814</v>
      </c>
      <c r="AL16">
        <f t="shared" si="8"/>
        <v>-15048.102953966745</v>
      </c>
      <c r="AN16">
        <f t="shared" si="9"/>
        <v>0</v>
      </c>
      <c r="AO16">
        <f t="shared" si="9"/>
        <v>0</v>
      </c>
      <c r="AP16">
        <f t="shared" si="9"/>
        <v>-2.2079374867473249</v>
      </c>
      <c r="AQ16">
        <f t="shared" si="9"/>
        <v>-4482.0539463195391</v>
      </c>
      <c r="AR16">
        <f t="shared" si="9"/>
        <v>-4484.2618838062863</v>
      </c>
      <c r="AS16">
        <f t="shared" si="9"/>
        <v>433.11652874811409</v>
      </c>
      <c r="AT16">
        <f t="shared" si="9"/>
        <v>602.50854759281754</v>
      </c>
      <c r="AU16">
        <f t="shared" si="9"/>
        <v>-3448.6368074653551</v>
      </c>
      <c r="AW16">
        <v>13</v>
      </c>
      <c r="AX16">
        <f>IF(Z16&gt;0, (R16*SUMPRODUCT(K16:$K$98, X16:$X$98)-K16*$AZ$3)/Z16, 0)</f>
        <v>46277.059959391685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1000000</v>
      </c>
      <c r="S17">
        <f t="shared" si="1"/>
        <v>45145.272144770104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35667.840397880158</v>
      </c>
      <c r="AC17">
        <f t="shared" si="2"/>
        <v>33465.200690184734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-21760.064394043733</v>
      </c>
      <c r="AI17">
        <f t="shared" si="6"/>
        <v>-21769.330370053045</v>
      </c>
      <c r="AJ17">
        <f t="shared" si="7"/>
        <v>2202.6397076954236</v>
      </c>
      <c r="AK17">
        <f t="shared" si="22"/>
        <v>2496.7488278516112</v>
      </c>
      <c r="AL17">
        <f t="shared" si="8"/>
        <v>-17069.941834506011</v>
      </c>
      <c r="AN17">
        <f t="shared" si="9"/>
        <v>0</v>
      </c>
      <c r="AO17">
        <f t="shared" si="9"/>
        <v>0</v>
      </c>
      <c r="AP17">
        <f t="shared" si="9"/>
        <v>-1.8960022747289129</v>
      </c>
      <c r="AQ17">
        <f t="shared" si="9"/>
        <v>-4452.5402988192163</v>
      </c>
      <c r="AR17">
        <f t="shared" si="9"/>
        <v>-4454.4363010939451</v>
      </c>
      <c r="AS17">
        <f t="shared" si="9"/>
        <v>450.70372424898545</v>
      </c>
      <c r="AT17">
        <f t="shared" si="9"/>
        <v>510.88427730397268</v>
      </c>
      <c r="AU17">
        <f t="shared" si="9"/>
        <v>-3492.8482995409872</v>
      </c>
      <c r="AW17">
        <v>14</v>
      </c>
      <c r="AX17">
        <f>IF(Z17&gt;0, (R17*SUMPRODUCT(K17:$K$98, X17:$X$98)-K17*$AZ$3)/Z17, 0)</f>
        <v>45145.272144770104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1000000</v>
      </c>
      <c r="S18">
        <f t="shared" si="1"/>
        <v>43736.255701056121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33465.200690184734</v>
      </c>
      <c r="AC18">
        <f t="shared" si="2"/>
        <v>31047.851675851336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-23977.103561774744</v>
      </c>
      <c r="AI18">
        <f t="shared" si="6"/>
        <v>-23985.97716422944</v>
      </c>
      <c r="AJ18">
        <f t="shared" si="7"/>
        <v>2417.3490143333984</v>
      </c>
      <c r="AK18">
        <f t="shared" si="22"/>
        <v>2342.5640483129318</v>
      </c>
      <c r="AL18">
        <f t="shared" si="8"/>
        <v>-19226.06410158311</v>
      </c>
      <c r="AN18">
        <f t="shared" si="9"/>
        <v>0</v>
      </c>
      <c r="AO18">
        <f t="shared" si="9"/>
        <v>0</v>
      </c>
      <c r="AP18">
        <f t="shared" si="9"/>
        <v>-1.6211739924179402</v>
      </c>
      <c r="AQ18">
        <f t="shared" si="9"/>
        <v>-4380.5271766807618</v>
      </c>
      <c r="AR18">
        <f t="shared" si="9"/>
        <v>-4382.1483506731802</v>
      </c>
      <c r="AS18">
        <f t="shared" si="9"/>
        <v>441.64062708940924</v>
      </c>
      <c r="AT18">
        <f t="shared" si="9"/>
        <v>427.97769339869978</v>
      </c>
      <c r="AU18">
        <f t="shared" si="9"/>
        <v>-3512.5300301850712</v>
      </c>
      <c r="AW18">
        <v>15</v>
      </c>
      <c r="AX18">
        <f>IF(Z18&gt;0, (R18*SUMPRODUCT(K18:$K$98, X18:$X$98)-K18*$AZ$3)/Z18, 0)</f>
        <v>43736.255701056121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1000000</v>
      </c>
      <c r="S19">
        <f t="shared" si="1"/>
        <v>42115.905418947186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31047.851675851336</v>
      </c>
      <c r="AC19">
        <f t="shared" si="2"/>
        <v>28484.459574604341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-26454.345680922474</v>
      </c>
      <c r="AI19">
        <f t="shared" si="6"/>
        <v>-26462.799868031612</v>
      </c>
      <c r="AJ19">
        <f t="shared" si="7"/>
        <v>2563.3921012469946</v>
      </c>
      <c r="AK19">
        <f t="shared" si="22"/>
        <v>2173.3496173095937</v>
      </c>
      <c r="AL19">
        <f t="shared" si="8"/>
        <v>-21726.058149475022</v>
      </c>
      <c r="AN19">
        <f t="shared" si="9"/>
        <v>0</v>
      </c>
      <c r="AO19">
        <f t="shared" si="9"/>
        <v>0</v>
      </c>
      <c r="AP19">
        <f t="shared" si="9"/>
        <v>-1.3790610507746162</v>
      </c>
      <c r="AQ19">
        <f t="shared" si="9"/>
        <v>-4315.2768304421916</v>
      </c>
      <c r="AR19">
        <f t="shared" si="9"/>
        <v>-4316.6558914929665</v>
      </c>
      <c r="AS19">
        <f t="shared" si="9"/>
        <v>418.14477951071939</v>
      </c>
      <c r="AT19">
        <f t="shared" si="9"/>
        <v>354.52040134146523</v>
      </c>
      <c r="AU19">
        <f t="shared" si="9"/>
        <v>-3543.9907106407813</v>
      </c>
      <c r="AW19">
        <v>16</v>
      </c>
      <c r="AX19">
        <f>IF(Z19&gt;0, (R19*SUMPRODUCT(K19:$K$98, X19:$X$98)-K19*$AZ$3)/Z19, 0)</f>
        <v>42115.905418947186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1000000</v>
      </c>
      <c r="S20">
        <f t="shared" si="1"/>
        <v>40247.894924577966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28484.459574604341</v>
      </c>
      <c r="AC20">
        <f t="shared" si="2"/>
        <v>25791.624775799442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-28752.395476133242</v>
      </c>
      <c r="AI20">
        <f t="shared" si="6"/>
        <v>-28760.405716427838</v>
      </c>
      <c r="AJ20">
        <f t="shared" si="7"/>
        <v>2692.834798804899</v>
      </c>
      <c r="AK20">
        <f t="shared" si="22"/>
        <v>1993.912170222304</v>
      </c>
      <c r="AL20">
        <f t="shared" si="8"/>
        <v>-24073.658747400634</v>
      </c>
      <c r="AN20">
        <f t="shared" si="9"/>
        <v>0</v>
      </c>
      <c r="AO20">
        <f t="shared" si="9"/>
        <v>0</v>
      </c>
      <c r="AP20">
        <f t="shared" si="9"/>
        <v>-1.1666461684075287</v>
      </c>
      <c r="AQ20">
        <f t="shared" si="9"/>
        <v>-4187.6236893169807</v>
      </c>
      <c r="AR20">
        <f t="shared" si="9"/>
        <v>-4188.7903354853879</v>
      </c>
      <c r="AS20">
        <f t="shared" si="9"/>
        <v>392.19614950875905</v>
      </c>
      <c r="AT20">
        <f t="shared" si="9"/>
        <v>290.40202390688825</v>
      </c>
      <c r="AU20">
        <f t="shared" si="9"/>
        <v>-3506.1921620697403</v>
      </c>
      <c r="AW20">
        <v>17</v>
      </c>
      <c r="AX20">
        <f>IF(Z20&gt;0, (R20*SUMPRODUCT(K20:$K$98, X20:$X$98)-K20*$AZ$3)/Z20, 0)</f>
        <v>40247.894924577966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1000000</v>
      </c>
      <c r="S21">
        <f t="shared" si="1"/>
        <v>38177.969949160848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25791.624775799442</v>
      </c>
      <c r="AC21">
        <f t="shared" si="2"/>
        <v>23052.610043301473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-30591.339661618469</v>
      </c>
      <c r="AI21">
        <f t="shared" si="6"/>
        <v>-30598.887407764349</v>
      </c>
      <c r="AJ21">
        <f t="shared" si="7"/>
        <v>2739.0147324979698</v>
      </c>
      <c r="AK21">
        <f t="shared" si="22"/>
        <v>1805.413734305961</v>
      </c>
      <c r="AL21">
        <f t="shared" si="8"/>
        <v>-26054.458940960416</v>
      </c>
      <c r="AN21">
        <f t="shared" si="9"/>
        <v>0</v>
      </c>
      <c r="AO21">
        <f t="shared" si="9"/>
        <v>0</v>
      </c>
      <c r="AP21">
        <f t="shared" si="9"/>
        <v>-0.98150581511891599</v>
      </c>
      <c r="AQ21">
        <f t="shared" si="9"/>
        <v>-3978.085270733382</v>
      </c>
      <c r="AR21">
        <f t="shared" si="9"/>
        <v>-3979.0667765485009</v>
      </c>
      <c r="AS21">
        <f t="shared" si="9"/>
        <v>356.18035313905051</v>
      </c>
      <c r="AT21">
        <f t="shared" si="9"/>
        <v>234.77526200113849</v>
      </c>
      <c r="AU21">
        <f t="shared" si="9"/>
        <v>-3388.1111614083115</v>
      </c>
      <c r="AW21">
        <v>18</v>
      </c>
      <c r="AX21">
        <f>IF(Z21&gt;0, (R21*SUMPRODUCT(K21:$K$98, X21:$X$98)-K21*$AZ$3)/Z21, 0)</f>
        <v>38177.969949160848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12.5</v>
      </c>
      <c r="R22">
        <f t="shared" si="0"/>
        <v>1000000</v>
      </c>
      <c r="S22">
        <f t="shared" si="1"/>
        <v>36018.509964243451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23052.610043301473</v>
      </c>
      <c r="AC22">
        <f t="shared" si="2"/>
        <v>20367.925626870776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-32296.535850814664</v>
      </c>
      <c r="AI22">
        <f t="shared" si="6"/>
        <v>-32303.604412800949</v>
      </c>
      <c r="AJ22">
        <f t="shared" si="7"/>
        <v>2684.6844164306967</v>
      </c>
      <c r="AK22">
        <f t="shared" si="22"/>
        <v>1613.6827030311033</v>
      </c>
      <c r="AL22">
        <f t="shared" si="8"/>
        <v>-28005.237293339149</v>
      </c>
      <c r="AN22">
        <f t="shared" si="9"/>
        <v>0</v>
      </c>
      <c r="AO22">
        <f t="shared" si="9"/>
        <v>0</v>
      </c>
      <c r="AP22">
        <f t="shared" si="9"/>
        <v>-0.8207079494773688</v>
      </c>
      <c r="AQ22">
        <f t="shared" si="9"/>
        <v>-3749.846682362404</v>
      </c>
      <c r="AR22">
        <f t="shared" si="9"/>
        <v>-3750.6673903118813</v>
      </c>
      <c r="AS22">
        <f t="shared" si="9"/>
        <v>311.71005455957459</v>
      </c>
      <c r="AT22">
        <f t="shared" si="9"/>
        <v>187.35949757268298</v>
      </c>
      <c r="AU22">
        <f t="shared" si="9"/>
        <v>-3251.597838179624</v>
      </c>
      <c r="AW22">
        <v>19</v>
      </c>
      <c r="AX22">
        <f>IF(Z22&gt;0, (R22*SUMPRODUCT(K22:$K$98, X22:$X$98)-K22*$AZ$3)/Z22, 0)</f>
        <v>36018.509964243451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12.5</v>
      </c>
      <c r="R23">
        <f t="shared" si="0"/>
        <v>1000000</v>
      </c>
      <c r="S23">
        <f t="shared" si="1"/>
        <v>33780.678326257112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20367.925626870776</v>
      </c>
      <c r="AC23">
        <f t="shared" si="2"/>
        <v>17772.901135850057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-33703.873357312186</v>
      </c>
      <c r="AI23">
        <f t="shared" si="6"/>
        <v>-33710.44993526164</v>
      </c>
      <c r="AJ23">
        <f t="shared" si="7"/>
        <v>2595.0244910207184</v>
      </c>
      <c r="AK23">
        <f t="shared" si="22"/>
        <v>1425.7547938809544</v>
      </c>
      <c r="AL23">
        <f t="shared" si="8"/>
        <v>-29689.670650359967</v>
      </c>
      <c r="AN23">
        <f t="shared" si="9"/>
        <v>0</v>
      </c>
      <c r="AO23">
        <f t="shared" si="9"/>
        <v>0</v>
      </c>
      <c r="AP23">
        <f t="shared" si="9"/>
        <v>-0.68177256132108088</v>
      </c>
      <c r="AQ23">
        <f t="shared" si="9"/>
        <v>-3493.9715216417526</v>
      </c>
      <c r="AR23">
        <f t="shared" si="9"/>
        <v>-3494.6532942030735</v>
      </c>
      <c r="AS23">
        <f t="shared" si="9"/>
        <v>269.01779428927762</v>
      </c>
      <c r="AT23">
        <f t="shared" si="9"/>
        <v>147.80338727992211</v>
      </c>
      <c r="AU23">
        <f t="shared" si="9"/>
        <v>-3077.8321126338737</v>
      </c>
      <c r="AW23">
        <v>20</v>
      </c>
      <c r="AX23">
        <f>IF(Z23&gt;0, (R23*SUMPRODUCT(K23:$K$98, X23:$X$98)-K23*$AZ$3)/Z23, 0)</f>
        <v>33780.678326257112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1000000</v>
      </c>
      <c r="S24">
        <f t="shared" si="1"/>
        <v>31506.947483008014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17772.901135850057</v>
      </c>
      <c r="AC24">
        <f t="shared" si="2"/>
        <v>15310.020856477669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-34939.738702778741</v>
      </c>
      <c r="AI24">
        <f t="shared" si="6"/>
        <v>-34945.812768214921</v>
      </c>
      <c r="AJ24">
        <f t="shared" si="7"/>
        <v>2462.880279372388</v>
      </c>
      <c r="AK24">
        <f t="shared" si="22"/>
        <v>1244.1030795095041</v>
      </c>
      <c r="AL24">
        <f t="shared" si="8"/>
        <v>-31238.82940933303</v>
      </c>
      <c r="AN24">
        <f t="shared" si="9"/>
        <v>0</v>
      </c>
      <c r="AO24">
        <f t="shared" si="9"/>
        <v>0</v>
      </c>
      <c r="AP24">
        <f t="shared" si="9"/>
        <v>-0.56221313808647322</v>
      </c>
      <c r="AQ24">
        <f t="shared" si="9"/>
        <v>-3234.008646501426</v>
      </c>
      <c r="AR24">
        <f t="shared" si="9"/>
        <v>-3234.5708596395129</v>
      </c>
      <c r="AS24">
        <f t="shared" si="9"/>
        <v>227.96324227103335</v>
      </c>
      <c r="AT24">
        <f t="shared" si="9"/>
        <v>115.15369792827917</v>
      </c>
      <c r="AU24">
        <f t="shared" si="9"/>
        <v>-2891.4539194402005</v>
      </c>
      <c r="AW24">
        <v>21</v>
      </c>
      <c r="AX24">
        <f>IF(Z24&gt;0, (R24*SUMPRODUCT(K24:$K$98, X24:$X$98)-K24*$AZ$3)/Z24, 0)</f>
        <v>31506.947483008014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1000000</v>
      </c>
      <c r="S25">
        <f t="shared" si="1"/>
        <v>29207.182698876786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15310.020856477669</v>
      </c>
      <c r="AC25">
        <f t="shared" si="2"/>
        <v>12996.629390573889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-36085.392511295628</v>
      </c>
      <c r="AI25">
        <f t="shared" si="6"/>
        <v>-36090.95476867105</v>
      </c>
      <c r="AJ25">
        <f t="shared" si="7"/>
        <v>2313.39146590378</v>
      </c>
      <c r="AK25">
        <f t="shared" si="22"/>
        <v>1071.7014599534371</v>
      </c>
      <c r="AL25">
        <f t="shared" si="8"/>
        <v>-32705.861842813836</v>
      </c>
      <c r="AN25">
        <f t="shared" si="9"/>
        <v>0</v>
      </c>
      <c r="AO25">
        <f t="shared" si="9"/>
        <v>0</v>
      </c>
      <c r="AP25">
        <f t="shared" si="9"/>
        <v>-0.45967891315080528</v>
      </c>
      <c r="AQ25">
        <f t="shared" si="9"/>
        <v>-2982.1874269076156</v>
      </c>
      <c r="AR25">
        <f t="shared" si="9"/>
        <v>-2982.6471058207662</v>
      </c>
      <c r="AS25">
        <f t="shared" si="9"/>
        <v>191.18447834463993</v>
      </c>
      <c r="AT25">
        <f t="shared" si="9"/>
        <v>88.568099079738246</v>
      </c>
      <c r="AU25">
        <f t="shared" si="9"/>
        <v>-2702.8945283963885</v>
      </c>
      <c r="AW25">
        <v>22</v>
      </c>
      <c r="AX25">
        <f>IF(Z25&gt;0, (R25*SUMPRODUCT(K25:$K$98, X25:$X$98)-K25*$AZ$3)/Z25, 0)</f>
        <v>29207.182698876786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1000000</v>
      </c>
      <c r="S26">
        <f t="shared" si="1"/>
        <v>26839.436648451014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12996.629390573889</v>
      </c>
      <c r="AC26">
        <f t="shared" si="2"/>
        <v>10836.421589199883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-36780.819812849928</v>
      </c>
      <c r="AI26">
        <f t="shared" si="6"/>
        <v>-36785.866687403934</v>
      </c>
      <c r="AJ26">
        <f t="shared" si="7"/>
        <v>2160.2078013740065</v>
      </c>
      <c r="AK26">
        <f t="shared" si="22"/>
        <v>909.76405734017237</v>
      </c>
      <c r="AL26">
        <f t="shared" si="8"/>
        <v>-33715.89482868975</v>
      </c>
      <c r="AN26">
        <f t="shared" si="9"/>
        <v>0</v>
      </c>
      <c r="AO26">
        <f t="shared" si="9"/>
        <v>0</v>
      </c>
      <c r="AP26">
        <f t="shared" si="9"/>
        <v>-0.37239855621222823</v>
      </c>
      <c r="AQ26">
        <f t="shared" si="9"/>
        <v>-2713.9815044001116</v>
      </c>
      <c r="AR26">
        <f t="shared" si="9"/>
        <v>-2714.3539029563235</v>
      </c>
      <c r="AS26">
        <f t="shared" si="9"/>
        <v>159.39731763514524</v>
      </c>
      <c r="AT26">
        <f t="shared" si="9"/>
        <v>67.129629996083423</v>
      </c>
      <c r="AU26">
        <f t="shared" si="9"/>
        <v>-2487.8269553250943</v>
      </c>
      <c r="AW26">
        <v>23</v>
      </c>
      <c r="AX26">
        <f>IF(Z26&gt;0, (R26*SUMPRODUCT(K26:$K$98, X26:$X$98)-K26*$AZ$3)/Z26, 0)</f>
        <v>26839.436648451014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1000000</v>
      </c>
      <c r="S27">
        <f t="shared" si="1"/>
        <v>24415.225271801872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10836.421589199883</v>
      </c>
      <c r="AC27">
        <f t="shared" si="2"/>
        <v>8856.3504647404916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-36973.625852648744</v>
      </c>
      <c r="AI27">
        <f t="shared" si="6"/>
        <v>-36978.160088134056</v>
      </c>
      <c r="AJ27">
        <f t="shared" si="7"/>
        <v>1980.0711244593913</v>
      </c>
      <c r="AK27">
        <f t="shared" si="22"/>
        <v>758.5495112439919</v>
      </c>
      <c r="AL27">
        <f t="shared" si="8"/>
        <v>-34239.539452430676</v>
      </c>
      <c r="AN27">
        <f t="shared" si="9"/>
        <v>0</v>
      </c>
      <c r="AO27">
        <f t="shared" si="9"/>
        <v>0</v>
      </c>
      <c r="AP27">
        <f t="shared" si="9"/>
        <v>-0.29872497080443583</v>
      </c>
      <c r="AQ27">
        <f t="shared" si="9"/>
        <v>-2435.9002392241305</v>
      </c>
      <c r="AR27">
        <f t="shared" si="9"/>
        <v>-2436.1989641949353</v>
      </c>
      <c r="AS27">
        <f t="shared" si="9"/>
        <v>130.45125043926123</v>
      </c>
      <c r="AT27">
        <f t="shared" si="9"/>
        <v>49.974837287163616</v>
      </c>
      <c r="AU27">
        <f t="shared" si="9"/>
        <v>-2255.7728764685103</v>
      </c>
      <c r="AW27">
        <v>24</v>
      </c>
      <c r="AX27">
        <f>IF(Z27&gt;0, (R27*SUMPRODUCT(K27:$K$98, X27:$X$98)-K27*$AZ$3)/Z27, 0)</f>
        <v>24415.225271801872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1000000</v>
      </c>
      <c r="S28">
        <f t="shared" si="1"/>
        <v>21957.269876279894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8856.3504647404916</v>
      </c>
      <c r="AC28">
        <f t="shared" si="2"/>
        <v>7075.727350463435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-36861.581016028285</v>
      </c>
      <c r="AI28">
        <f t="shared" si="6"/>
        <v>-36865.609139396045</v>
      </c>
      <c r="AJ28">
        <f t="shared" si="7"/>
        <v>1780.6231142770566</v>
      </c>
      <c r="AK28">
        <f t="shared" si="22"/>
        <v>619.94453253183451</v>
      </c>
      <c r="AL28">
        <f t="shared" si="8"/>
        <v>-34465.041492587152</v>
      </c>
      <c r="AN28">
        <f t="shared" si="9"/>
        <v>0</v>
      </c>
      <c r="AO28">
        <f t="shared" si="9"/>
        <v>0</v>
      </c>
      <c r="AP28">
        <f t="shared" si="9"/>
        <v>-0.23694753569187452</v>
      </c>
      <c r="AQ28">
        <f t="shared" si="9"/>
        <v>-2168.3200801065655</v>
      </c>
      <c r="AR28">
        <f t="shared" si="9"/>
        <v>-2168.5570276422573</v>
      </c>
      <c r="AS28">
        <f t="shared" si="9"/>
        <v>104.74213930514789</v>
      </c>
      <c r="AT28">
        <f t="shared" si="9"/>
        <v>36.467187282513684</v>
      </c>
      <c r="AU28">
        <f t="shared" si="9"/>
        <v>-2027.3477010545957</v>
      </c>
      <c r="AW28">
        <v>25</v>
      </c>
      <c r="AX28">
        <f>IF(Z28&gt;0, (R28*SUMPRODUCT(K28:$K$98, X28:$X$98)-K28*$AZ$3)/Z28, 0)</f>
        <v>21957.269876279894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1000000</v>
      </c>
      <c r="S29">
        <f t="shared" si="1"/>
        <v>19433.437812524677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7075.727350463435</v>
      </c>
      <c r="AC29">
        <f t="shared" si="2"/>
        <v>5492.4761319167574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-36397.18532618336</v>
      </c>
      <c r="AI29">
        <f t="shared" si="6"/>
        <v>-36400.718203500859</v>
      </c>
      <c r="AJ29">
        <f t="shared" si="7"/>
        <v>1583.2512185466776</v>
      </c>
      <c r="AK29">
        <f t="shared" si="22"/>
        <v>495.30091453244052</v>
      </c>
      <c r="AL29">
        <f t="shared" si="8"/>
        <v>-34322.166070421743</v>
      </c>
      <c r="AN29">
        <f t="shared" si="9"/>
        <v>0</v>
      </c>
      <c r="AO29">
        <f t="shared" si="9"/>
        <v>0</v>
      </c>
      <c r="AP29">
        <f t="shared" si="9"/>
        <v>-0.18554957630262486</v>
      </c>
      <c r="AQ29">
        <f t="shared" si="9"/>
        <v>-1911.6096340011356</v>
      </c>
      <c r="AR29">
        <f t="shared" si="9"/>
        <v>-1911.7951835774379</v>
      </c>
      <c r="AS29">
        <f t="shared" si="9"/>
        <v>83.153635515893171</v>
      </c>
      <c r="AT29">
        <f t="shared" si="9"/>
        <v>26.01360493852976</v>
      </c>
      <c r="AU29">
        <f t="shared" si="9"/>
        <v>-1802.6279431230153</v>
      </c>
      <c r="AW29">
        <v>26</v>
      </c>
      <c r="AX29">
        <f>IF(Z29&gt;0, (R29*SUMPRODUCT(K29:$K$98, X29:$X$98)-K29*$AZ$3)/Z29, 0)</f>
        <v>19433.437812524677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1000000</v>
      </c>
      <c r="S30">
        <f t="shared" si="1"/>
        <v>16801.609268678112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5492.4761319167574</v>
      </c>
      <c r="AC30">
        <f t="shared" si="2"/>
        <v>4103.2494100226677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-35586.240795016762</v>
      </c>
      <c r="AI30">
        <f t="shared" si="6"/>
        <v>-35589.293515551151</v>
      </c>
      <c r="AJ30">
        <f t="shared" si="7"/>
        <v>1389.2267218940897</v>
      </c>
      <c r="AK30">
        <f t="shared" si="22"/>
        <v>384.47332923417304</v>
      </c>
      <c r="AL30">
        <f t="shared" si="8"/>
        <v>-33815.593464422891</v>
      </c>
      <c r="AN30">
        <f t="shared" si="9"/>
        <v>0</v>
      </c>
      <c r="AO30">
        <f t="shared" si="9"/>
        <v>0</v>
      </c>
      <c r="AP30">
        <f t="shared" si="9"/>
        <v>-0.14315299411093402</v>
      </c>
      <c r="AQ30">
        <f t="shared" si="9"/>
        <v>-1668.7662239537508</v>
      </c>
      <c r="AR30">
        <f t="shared" si="9"/>
        <v>-1668.9093769478618</v>
      </c>
      <c r="AS30">
        <f t="shared" si="9"/>
        <v>65.145814200062532</v>
      </c>
      <c r="AT30">
        <f t="shared" si="9"/>
        <v>18.029330761086815</v>
      </c>
      <c r="AU30">
        <f t="shared" si="9"/>
        <v>-1585.7342319867125</v>
      </c>
      <c r="AW30">
        <v>27</v>
      </c>
      <c r="AX30">
        <f>IF(Z30&gt;0, (R30*SUMPRODUCT(K30:$K$98, X30:$X$98)-K30*$AZ$3)/Z30, 0)</f>
        <v>16801.609268678112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1000000</v>
      </c>
      <c r="S31">
        <f t="shared" si="1"/>
        <v>13988.803847516299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4103.2494100226677</v>
      </c>
      <c r="AC31">
        <f t="shared" si="2"/>
        <v>2900.8965004502033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-34402.732237795346</v>
      </c>
      <c r="AI31">
        <f t="shared" si="6"/>
        <v>-34405.324396971417</v>
      </c>
      <c r="AJ31">
        <f t="shared" si="7"/>
        <v>1202.3529095724643</v>
      </c>
      <c r="AK31">
        <f t="shared" si="22"/>
        <v>287.22745870158678</v>
      </c>
      <c r="AL31">
        <f t="shared" si="8"/>
        <v>-32915.744028697365</v>
      </c>
      <c r="AN31">
        <f t="shared" si="9"/>
        <v>0</v>
      </c>
      <c r="AO31">
        <f t="shared" si="9"/>
        <v>0</v>
      </c>
      <c r="AP31">
        <f t="shared" si="9"/>
        <v>-0.10853180650281821</v>
      </c>
      <c r="AQ31">
        <f t="shared" si="9"/>
        <v>-1440.4172061905906</v>
      </c>
      <c r="AR31">
        <f t="shared" si="9"/>
        <v>-1440.5257379970933</v>
      </c>
      <c r="AS31">
        <f t="shared" si="9"/>
        <v>50.341635858759425</v>
      </c>
      <c r="AT31">
        <f t="shared" si="9"/>
        <v>12.026003363466462</v>
      </c>
      <c r="AU31">
        <f t="shared" si="9"/>
        <v>-1378.1580987748675</v>
      </c>
      <c r="AW31">
        <v>28</v>
      </c>
      <c r="AX31">
        <f>IF(Z31&gt;0, (R31*SUMPRODUCT(K31:$K$98, X31:$X$98)-K31*$AZ$3)/Z31, 0)</f>
        <v>13988.803847516299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1000000</v>
      </c>
      <c r="S32">
        <f t="shared" si="1"/>
        <v>10880.045589752952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2900.8965004502033</v>
      </c>
      <c r="AC32">
        <f t="shared" si="2"/>
        <v>1876.9197535286214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-32788.722845420998</v>
      </c>
      <c r="AI32">
        <f t="shared" si="6"/>
        <v>-32790.879223969743</v>
      </c>
      <c r="AJ32">
        <f t="shared" si="7"/>
        <v>1023.9767469215819</v>
      </c>
      <c r="AK32">
        <f t="shared" si="22"/>
        <v>203.06275503151426</v>
      </c>
      <c r="AL32">
        <f t="shared" si="8"/>
        <v>-31563.839722016648</v>
      </c>
      <c r="AN32">
        <f t="shared" si="9"/>
        <v>0</v>
      </c>
      <c r="AO32">
        <f t="shared" si="9"/>
        <v>0</v>
      </c>
      <c r="AP32">
        <f t="shared" si="9"/>
        <v>-8.0612491743040221E-2</v>
      </c>
      <c r="AQ32">
        <f t="shared" si="9"/>
        <v>-1225.7498346846403</v>
      </c>
      <c r="AR32">
        <f t="shared" si="9"/>
        <v>-1225.8304471763834</v>
      </c>
      <c r="AS32">
        <f t="shared" si="9"/>
        <v>38.279604063179519</v>
      </c>
      <c r="AT32">
        <f t="shared" si="9"/>
        <v>7.5911507619225898</v>
      </c>
      <c r="AU32">
        <f t="shared" si="9"/>
        <v>-1179.9596923512813</v>
      </c>
      <c r="AW32">
        <v>29</v>
      </c>
      <c r="AX32">
        <f>IF(Z32&gt;0, (R32*SUMPRODUCT(K32:$K$98, X32:$X$98)-K32*$AZ$3)/Z32, 0)</f>
        <v>10880.045589752952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1000000</v>
      </c>
      <c r="S33">
        <f t="shared" si="1"/>
        <v>7308.9282507716116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1876.9197535286214</v>
      </c>
      <c r="AC33">
        <f t="shared" si="2"/>
        <v>1022.9917574770229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-30820.507393272303</v>
      </c>
      <c r="AI33">
        <f t="shared" si="6"/>
        <v>-30822.256951693143</v>
      </c>
      <c r="AJ33">
        <f t="shared" si="7"/>
        <v>853.92799605159848</v>
      </c>
      <c r="AK33">
        <f t="shared" si="22"/>
        <v>131.38438274700351</v>
      </c>
      <c r="AL33">
        <f t="shared" si="8"/>
        <v>-29836.944572894539</v>
      </c>
      <c r="AN33">
        <f t="shared" si="9"/>
        <v>0</v>
      </c>
      <c r="AO33">
        <f t="shared" si="9"/>
        <v>0</v>
      </c>
      <c r="AP33">
        <f t="shared" si="9"/>
        <v>-5.8396627794309951E-2</v>
      </c>
      <c r="AQ33">
        <f t="shared" si="9"/>
        <v>-1028.7245497130484</v>
      </c>
      <c r="AR33">
        <f t="shared" si="9"/>
        <v>-1028.7829463408427</v>
      </c>
      <c r="AS33">
        <f t="shared" si="9"/>
        <v>28.502343651139942</v>
      </c>
      <c r="AT33">
        <f t="shared" si="9"/>
        <v>4.3853379263393055</v>
      </c>
      <c r="AU33">
        <f t="shared" si="9"/>
        <v>-995.89526476336346</v>
      </c>
      <c r="AW33">
        <v>30</v>
      </c>
      <c r="AX33">
        <f>IF(Z33&gt;0, (R33*SUMPRODUCT(K33:$K$98, X33:$X$98)-K33*$AZ$3)/Z33, 0)</f>
        <v>7308.9282507716116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1000000</v>
      </c>
      <c r="S34">
        <f t="shared" si="1"/>
        <v>2959.3847756525411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1022.9917574770229</v>
      </c>
      <c r="AC34">
        <f t="shared" si="2"/>
        <v>326.25099225776421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-28322.183572821206</v>
      </c>
      <c r="AI34">
        <f t="shared" si="6"/>
        <v>-28323.561608363179</v>
      </c>
      <c r="AJ34">
        <f t="shared" si="7"/>
        <v>696.74076521925872</v>
      </c>
      <c r="AK34">
        <f t="shared" si="22"/>
        <v>71.609423023391614</v>
      </c>
      <c r="AL34">
        <f t="shared" si="8"/>
        <v>-27555.21142012053</v>
      </c>
      <c r="AN34">
        <f t="shared" si="9"/>
        <v>0</v>
      </c>
      <c r="AO34">
        <f t="shared" si="9"/>
        <v>0</v>
      </c>
      <c r="AP34">
        <f t="shared" si="9"/>
        <v>-4.1067826271235473E-2</v>
      </c>
      <c r="AQ34">
        <f t="shared" si="9"/>
        <v>-844.04972089879413</v>
      </c>
      <c r="AR34">
        <f t="shared" si="9"/>
        <v>-844.09078872506541</v>
      </c>
      <c r="AS34">
        <f t="shared" si="9"/>
        <v>20.764071629931458</v>
      </c>
      <c r="AT34">
        <f t="shared" si="9"/>
        <v>2.1340838131781337</v>
      </c>
      <c r="AU34">
        <f t="shared" ref="AU34:AU79" si="23">AL34*$K34</f>
        <v>-821.19263328195575</v>
      </c>
      <c r="AW34">
        <v>31</v>
      </c>
      <c r="AX34">
        <f>IF(Z34&gt;0, (R34*SUMPRODUCT(K34:$K$98, X34:$X$98)-K34*$AZ$3)/Z34, 0)</f>
        <v>2959.3847756525411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1000000</v>
      </c>
      <c r="S35">
        <f t="shared" si="1"/>
        <v>-2640.7846965019876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326.25099225776421</v>
      </c>
      <c r="AC35">
        <f t="shared" si="2"/>
        <v>-221.3846353430049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-25307.516454227305</v>
      </c>
      <c r="AI35">
        <f t="shared" ref="AI35:AI66" si="25">SUM(AE35:AH35)</f>
        <v>-25308.56436545818</v>
      </c>
      <c r="AJ35">
        <f t="shared" si="7"/>
        <v>547.63562760076911</v>
      </c>
      <c r="AK35">
        <f t="shared" si="22"/>
        <v>22.837569458043497</v>
      </c>
      <c r="AL35">
        <f t="shared" si="8"/>
        <v>-24738.091168399369</v>
      </c>
      <c r="AN35">
        <f t="shared" ref="AN35:AT66" si="26">AE35*$K35</f>
        <v>0</v>
      </c>
      <c r="AO35">
        <f t="shared" si="26"/>
        <v>0</v>
      </c>
      <c r="AP35">
        <f t="shared" si="26"/>
        <v>-2.7883531008497456E-2</v>
      </c>
      <c r="AQ35">
        <f t="shared" si="26"/>
        <v>-673.39951992899773</v>
      </c>
      <c r="AR35">
        <f t="shared" si="26"/>
        <v>-673.42740346000619</v>
      </c>
      <c r="AS35">
        <f t="shared" si="26"/>
        <v>14.571859288894133</v>
      </c>
      <c r="AT35">
        <f t="shared" si="26"/>
        <v>0.60767749918118863</v>
      </c>
      <c r="AU35">
        <f t="shared" si="23"/>
        <v>-658.24786667193098</v>
      </c>
      <c r="AW35">
        <v>32</v>
      </c>
      <c r="AX35">
        <f>IF(Z35&gt;0, (R35*SUMPRODUCT(K35:$K$98, X35:$X$98)-K35*$AZ$3)/Z35, 0)</f>
        <v>-2640.7846965019876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1000000</v>
      </c>
      <c r="S36">
        <f t="shared" si="1"/>
        <v>-10310.567527448531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-221.3846353430049</v>
      </c>
      <c r="AC36">
        <f t="shared" si="2"/>
        <v>-630.12871482733817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-21879.726568095615</v>
      </c>
      <c r="AI36">
        <f t="shared" si="25"/>
        <v>-21880.490503632082</v>
      </c>
      <c r="AJ36">
        <f t="shared" si="7"/>
        <v>408.74407948433327</v>
      </c>
      <c r="AK36">
        <f t="shared" si="22"/>
        <v>-15.496924474010344</v>
      </c>
      <c r="AL36">
        <f t="shared" si="8"/>
        <v>-21487.24334862176</v>
      </c>
      <c r="AN36">
        <f t="shared" si="26"/>
        <v>0</v>
      </c>
      <c r="AO36">
        <f t="shared" si="26"/>
        <v>0</v>
      </c>
      <c r="AP36">
        <f t="shared" si="26"/>
        <v>-1.8149387146741733E-2</v>
      </c>
      <c r="AQ36">
        <f t="shared" si="26"/>
        <v>-519.81300671869542</v>
      </c>
      <c r="AR36">
        <f t="shared" si="26"/>
        <v>-519.83115610584218</v>
      </c>
      <c r="AS36">
        <f t="shared" si="26"/>
        <v>9.7108383998287717</v>
      </c>
      <c r="AT36">
        <f t="shared" si="26"/>
        <v>-0.36817200985839355</v>
      </c>
      <c r="AU36">
        <f t="shared" si="23"/>
        <v>-510.48848971587182</v>
      </c>
      <c r="AW36">
        <v>33</v>
      </c>
      <c r="AX36">
        <f>IF(Z36&gt;0, (R36*SUMPRODUCT(K36:$K$98, X36:$X$98)-K36*$AZ$3)/Z36, 0)</f>
        <v>-10310.567527448531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1000000</v>
      </c>
      <c r="S37">
        <f t="shared" si="1"/>
        <v>-21545.401976380832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-630.12871482733817</v>
      </c>
      <c r="AC37">
        <f t="shared" si="2"/>
        <v>-913.64222114901111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-18098.255863568513</v>
      </c>
      <c r="AI37">
        <f t="shared" si="25"/>
        <v>-18098.78593155132</v>
      </c>
      <c r="AJ37">
        <f t="shared" si="7"/>
        <v>283.51350632167293</v>
      </c>
      <c r="AK37">
        <f t="shared" si="22"/>
        <v>-44.109010037913677</v>
      </c>
      <c r="AL37">
        <f t="shared" si="8"/>
        <v>-17859.381435267562</v>
      </c>
      <c r="AN37">
        <f t="shared" si="26"/>
        <v>0</v>
      </c>
      <c r="AO37">
        <f t="shared" si="26"/>
        <v>0</v>
      </c>
      <c r="AP37">
        <f t="shared" si="26"/>
        <v>-1.1243947313922186E-2</v>
      </c>
      <c r="AQ37">
        <f t="shared" si="26"/>
        <v>-383.90516312010499</v>
      </c>
      <c r="AR37">
        <f t="shared" si="26"/>
        <v>-383.91640706741896</v>
      </c>
      <c r="AS37">
        <f t="shared" si="26"/>
        <v>6.0139661916412894</v>
      </c>
      <c r="AT37">
        <f t="shared" si="26"/>
        <v>-0.93565240879143541</v>
      </c>
      <c r="AU37">
        <f t="shared" si="23"/>
        <v>-378.83809328456914</v>
      </c>
      <c r="AW37">
        <v>34</v>
      </c>
      <c r="AX37">
        <f>IF(Z37&gt;0, (R37*SUMPRODUCT(K37:$K$98, X37:$X$98)-K37*$AZ$3)/Z37, 0)</f>
        <v>-21545.401976380832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1000000</v>
      </c>
      <c r="S38">
        <f t="shared" si="1"/>
        <v>-39134.297113022491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-913.64222114901111</v>
      </c>
      <c r="AC38">
        <f t="shared" si="2"/>
        <v>-1086.5656874860601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-14216.334968325831</v>
      </c>
      <c r="AI38">
        <f t="shared" si="25"/>
        <v>-14216.682031441705</v>
      </c>
      <c r="AJ38">
        <f t="shared" si="7"/>
        <v>172.92346633704904</v>
      </c>
      <c r="AK38">
        <f t="shared" si="22"/>
        <v>-63.954955480430783</v>
      </c>
      <c r="AL38">
        <f t="shared" si="8"/>
        <v>-14107.713520585086</v>
      </c>
      <c r="AN38">
        <f t="shared" si="26"/>
        <v>0</v>
      </c>
      <c r="AO38">
        <f t="shared" si="26"/>
        <v>0</v>
      </c>
      <c r="AP38">
        <f t="shared" si="26"/>
        <v>-6.5732124329757188E-3</v>
      </c>
      <c r="AQ38">
        <f t="shared" si="26"/>
        <v>-269.25070827501122</v>
      </c>
      <c r="AR38">
        <f t="shared" si="26"/>
        <v>-269.25728148744423</v>
      </c>
      <c r="AS38">
        <f t="shared" si="26"/>
        <v>3.2750892471481747</v>
      </c>
      <c r="AT38">
        <f t="shared" si="26"/>
        <v>-1.2112768233985052</v>
      </c>
      <c r="AU38">
        <f t="shared" si="23"/>
        <v>-267.19346906369452</v>
      </c>
      <c r="AW38">
        <v>35</v>
      </c>
      <c r="AX38">
        <f>IF(Z38&gt;0, (R38*SUMPRODUCT(K38:$K$98, X38:$X$98)-K38*$AZ$3)/Z38, 0)</f>
        <v>-39134.297113022491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1000000</v>
      </c>
      <c r="S39">
        <f t="shared" si="1"/>
        <v>-68697.530415497167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-1086.5656874860601</v>
      </c>
      <c r="AC39">
        <f t="shared" si="2"/>
        <v>-1167.4398807762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-10493.48540484061</v>
      </c>
      <c r="AI39">
        <f t="shared" si="25"/>
        <v>-10493.697828757766</v>
      </c>
      <c r="AJ39">
        <f t="shared" si="7"/>
        <v>80.874193290139829</v>
      </c>
      <c r="AK39">
        <f t="shared" si="22"/>
        <v>-76.05959812402422</v>
      </c>
      <c r="AL39">
        <f t="shared" si="8"/>
        <v>-10488.88323359165</v>
      </c>
      <c r="AN39">
        <f t="shared" si="26"/>
        <v>0</v>
      </c>
      <c r="AO39">
        <f t="shared" si="26"/>
        <v>0</v>
      </c>
      <c r="AP39">
        <f t="shared" si="26"/>
        <v>-3.5921511036827031E-3</v>
      </c>
      <c r="AQ39">
        <f t="shared" si="26"/>
        <v>-177.44793375152375</v>
      </c>
      <c r="AR39">
        <f t="shared" si="26"/>
        <v>-177.45152590262745</v>
      </c>
      <c r="AS39">
        <f t="shared" si="26"/>
        <v>1.3676064662496801</v>
      </c>
      <c r="AT39">
        <f t="shared" si="26"/>
        <v>-1.2861902416954261</v>
      </c>
      <c r="AU39">
        <f t="shared" si="23"/>
        <v>-177.37010967807322</v>
      </c>
      <c r="AW39">
        <v>36</v>
      </c>
      <c r="AX39">
        <f>IF(Z39&gt;0, (R39*SUMPRODUCT(K39:$K$98, X39:$X$98)-K39*$AZ$3)/Z39, 0)</f>
        <v>-68697.530415497167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1000000</v>
      </c>
      <c r="S40">
        <f t="shared" si="1"/>
        <v>-122522.80507332005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-1167.4398807762</v>
      </c>
      <c r="AC40">
        <f t="shared" si="2"/>
        <v>-1176.6944975769461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-7220.0927663465663</v>
      </c>
      <c r="AI40">
        <f t="shared" si="25"/>
        <v>-7220.2128148649699</v>
      </c>
      <c r="AJ40">
        <f t="shared" si="7"/>
        <v>9.2546168007461347</v>
      </c>
      <c r="AK40">
        <f t="shared" si="22"/>
        <v>-81.720791654334008</v>
      </c>
      <c r="AL40">
        <f t="shared" si="8"/>
        <v>-7292.6789897185572</v>
      </c>
      <c r="AN40">
        <f t="shared" si="26"/>
        <v>0</v>
      </c>
      <c r="AO40">
        <f t="shared" si="26"/>
        <v>0</v>
      </c>
      <c r="AP40">
        <f t="shared" si="26"/>
        <v>-1.8125498752330613E-3</v>
      </c>
      <c r="AQ40">
        <f t="shared" si="26"/>
        <v>-109.01240945606054</v>
      </c>
      <c r="AR40">
        <f t="shared" si="26"/>
        <v>-109.01422200593576</v>
      </c>
      <c r="AS40">
        <f t="shared" si="26"/>
        <v>0.13973062517206011</v>
      </c>
      <c r="AT40">
        <f t="shared" si="26"/>
        <v>-1.2338595485115211</v>
      </c>
      <c r="AU40">
        <f t="shared" si="23"/>
        <v>-110.10835092927522</v>
      </c>
      <c r="AW40">
        <v>37</v>
      </c>
      <c r="AX40">
        <f>IF(Z40&gt;0, (R40*SUMPRODUCT(K40:$K$98, X40:$X$98)-K40*$AZ$3)/Z40, 0)</f>
        <v>-122522.80507332005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1000000</v>
      </c>
      <c r="S41">
        <f t="shared" si="1"/>
        <v>-230775.2499353051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-1176.6944975769461</v>
      </c>
      <c r="AC41">
        <f t="shared" si="2"/>
        <v>-1135.5343026126693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-4587.322355106312</v>
      </c>
      <c r="AI41">
        <f t="shared" si="25"/>
        <v>-4587.3838616100929</v>
      </c>
      <c r="AJ41">
        <f t="shared" si="7"/>
        <v>-41.160194964276798</v>
      </c>
      <c r="AK41">
        <f t="shared" si="22"/>
        <v>-82.368614830386235</v>
      </c>
      <c r="AL41">
        <f t="shared" si="8"/>
        <v>-4710.9126714047561</v>
      </c>
      <c r="AN41">
        <f t="shared" si="26"/>
        <v>0</v>
      </c>
      <c r="AO41">
        <f t="shared" si="26"/>
        <v>0</v>
      </c>
      <c r="AP41">
        <f t="shared" si="26"/>
        <v>-8.2915586991368518E-4</v>
      </c>
      <c r="AQ41">
        <f t="shared" si="26"/>
        <v>-61.840700155528786</v>
      </c>
      <c r="AR41">
        <f t="shared" si="26"/>
        <v>-61.841529311398702</v>
      </c>
      <c r="AS41">
        <f t="shared" si="26"/>
        <v>-0.55487168288829747</v>
      </c>
      <c r="AT41">
        <f t="shared" si="26"/>
        <v>-1.1103934752442546</v>
      </c>
      <c r="AU41">
        <f t="shared" si="23"/>
        <v>-63.506794469531258</v>
      </c>
      <c r="AW41">
        <v>38</v>
      </c>
      <c r="AX41">
        <f>IF(Z41&gt;0, (R41*SUMPRODUCT(K41:$K$98, X41:$X$98)-K41*$AZ$3)/Z41, 0)</f>
        <v>-230775.2499353051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1000000</v>
      </c>
      <c r="S42">
        <f t="shared" si="1"/>
        <v>-477003.98056707898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-1135.5343026126693</v>
      </c>
      <c r="AC42">
        <f t="shared" si="2"/>
        <v>-1063.2923202500397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-2642.20934022457</v>
      </c>
      <c r="AI42">
        <f t="shared" si="25"/>
        <v>-2642.2372040465602</v>
      </c>
      <c r="AJ42">
        <f t="shared" si="7"/>
        <v>-72.241982362629642</v>
      </c>
      <c r="AK42">
        <f t="shared" si="22"/>
        <v>-79.487401182886856</v>
      </c>
      <c r="AL42">
        <f t="shared" si="8"/>
        <v>-2793.9665875920768</v>
      </c>
      <c r="AN42">
        <f t="shared" si="26"/>
        <v>0</v>
      </c>
      <c r="AO42">
        <f t="shared" si="26"/>
        <v>0</v>
      </c>
      <c r="AP42">
        <f t="shared" si="26"/>
        <v>-3.3538049609767643E-4</v>
      </c>
      <c r="AQ42">
        <f t="shared" si="26"/>
        <v>-31.802725398939344</v>
      </c>
      <c r="AR42">
        <f t="shared" si="26"/>
        <v>-31.803060779435441</v>
      </c>
      <c r="AS42">
        <f t="shared" si="26"/>
        <v>-0.86953440530887627</v>
      </c>
      <c r="AT42">
        <f t="shared" si="26"/>
        <v>-0.95674326557328015</v>
      </c>
      <c r="AU42">
        <f t="shared" si="23"/>
        <v>-33.629338450317597</v>
      </c>
      <c r="AW42">
        <v>39</v>
      </c>
      <c r="AX42">
        <f>IF(Z42&gt;0, (R42*SUMPRODUCT(K42:$K$98, X42:$X$98)-K42*$AZ$3)/Z42, 0)</f>
        <v>-477003.98056707898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1000000</v>
      </c>
      <c r="S43">
        <f t="shared" si="1"/>
        <v>-1133245.3365100489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-1063.2923202500397</v>
      </c>
      <c r="AC43">
        <f t="shared" si="2"/>
        <v>-975.37836482919477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-1346.1199046478266</v>
      </c>
      <c r="AI43">
        <f t="shared" si="25"/>
        <v>-1346.1306633327888</v>
      </c>
      <c r="AJ43">
        <f t="shared" si="7"/>
        <v>-87.9139554208449</v>
      </c>
      <c r="AK43">
        <f t="shared" si="22"/>
        <v>-74.430462417502781</v>
      </c>
      <c r="AL43">
        <f t="shared" si="8"/>
        <v>-1508.4750811711365</v>
      </c>
      <c r="AN43">
        <f t="shared" si="26"/>
        <v>0</v>
      </c>
      <c r="AO43">
        <f t="shared" si="26"/>
        <v>0</v>
      </c>
      <c r="AP43">
        <f t="shared" si="26"/>
        <v>-1.1562141599537631E-4</v>
      </c>
      <c r="AQ43">
        <f t="shared" si="26"/>
        <v>-14.466478944419865</v>
      </c>
      <c r="AR43">
        <f t="shared" si="26"/>
        <v>-14.466594565835862</v>
      </c>
      <c r="AS43">
        <f t="shared" si="26"/>
        <v>-0.94479353631506591</v>
      </c>
      <c r="AT43">
        <f t="shared" si="26"/>
        <v>-0.79988915821576667</v>
      </c>
      <c r="AU43">
        <f t="shared" si="23"/>
        <v>-16.211277260366696</v>
      </c>
      <c r="AW43">
        <v>40</v>
      </c>
      <c r="AX43">
        <f>IF(Z43&gt;0, (R43*SUMPRODUCT(K43:$K$98, X43:$X$98)-K43*$AZ$3)/Z43, 0)</f>
        <v>-1133245.3365100489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12.5</v>
      </c>
      <c r="R44">
        <f t="shared" si="0"/>
        <v>1000000</v>
      </c>
      <c r="S44">
        <f t="shared" si="1"/>
        <v>-3268728.5071803699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-975.37836482919477</v>
      </c>
      <c r="AC44">
        <f t="shared" si="2"/>
        <v>-882.95495018452152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-581.96601164606363</v>
      </c>
      <c r="AI44">
        <f t="shared" si="25"/>
        <v>-581.96938816903059</v>
      </c>
      <c r="AJ44">
        <f t="shared" si="7"/>
        <v>-92.423414644673244</v>
      </c>
      <c r="AK44">
        <f t="shared" si="22"/>
        <v>-68.276485538043644</v>
      </c>
      <c r="AL44">
        <f t="shared" si="8"/>
        <v>-742.66928835174747</v>
      </c>
      <c r="AN44">
        <f t="shared" si="26"/>
        <v>0</v>
      </c>
      <c r="AO44">
        <f t="shared" si="26"/>
        <v>0</v>
      </c>
      <c r="AP44">
        <f t="shared" si="26"/>
        <v>-3.239893828927053E-5</v>
      </c>
      <c r="AQ44">
        <f t="shared" si="26"/>
        <v>-5.5841707822456828</v>
      </c>
      <c r="AR44">
        <f t="shared" si="26"/>
        <v>-5.5842031811839714</v>
      </c>
      <c r="AS44">
        <f t="shared" si="26"/>
        <v>-0.88683552187931791</v>
      </c>
      <c r="AT44">
        <f t="shared" si="26"/>
        <v>-0.65513715238724302</v>
      </c>
      <c r="AU44">
        <f t="shared" si="23"/>
        <v>-7.1261758554505326</v>
      </c>
      <c r="AW44">
        <v>41</v>
      </c>
      <c r="AX44">
        <f>IF(Z44&gt;0, (R44*SUMPRODUCT(K44:$K$98, X44:$X$98)-K44*$AZ$3)/Z44, 0)</f>
        <v>-3268728.5071803699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1000000</v>
      </c>
      <c r="S45">
        <f t="shared" si="1"/>
        <v>-12319769.469190838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-882.95495018452152</v>
      </c>
      <c r="AC45">
        <f t="shared" si="2"/>
        <v>-793.10171597650549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-203.04427509600004</v>
      </c>
      <c r="AI45">
        <f t="shared" si="25"/>
        <v>-203.04507980029865</v>
      </c>
      <c r="AJ45">
        <f t="shared" si="7"/>
        <v>-89.853234208016033</v>
      </c>
      <c r="AK45">
        <f t="shared" si="22"/>
        <v>-61.806846512916515</v>
      </c>
      <c r="AL45">
        <f t="shared" si="8"/>
        <v>-354.70516052123122</v>
      </c>
      <c r="AN45">
        <f t="shared" si="26"/>
        <v>0</v>
      </c>
      <c r="AO45">
        <f t="shared" si="26"/>
        <v>0</v>
      </c>
      <c r="AP45">
        <f t="shared" si="26"/>
        <v>-6.8941284227960727E-6</v>
      </c>
      <c r="AQ45">
        <f t="shared" si="26"/>
        <v>-1.7395375052033013</v>
      </c>
      <c r="AR45">
        <f t="shared" si="26"/>
        <v>-1.7395443993317241</v>
      </c>
      <c r="AS45">
        <f t="shared" si="26"/>
        <v>-0.76979797039221864</v>
      </c>
      <c r="AT45">
        <f t="shared" si="26"/>
        <v>-0.52951666594258096</v>
      </c>
      <c r="AU45">
        <f t="shared" si="23"/>
        <v>-3.0388590356665239</v>
      </c>
      <c r="AW45">
        <v>42</v>
      </c>
      <c r="AX45">
        <f>IF(Z45&gt;0, (R45*SUMPRODUCT(K45:$K$98, X45:$X$98)-K45*$AZ$3)/Z45, 0)</f>
        <v>-12319769.469190838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1000000</v>
      </c>
      <c r="S46">
        <f t="shared" si="1"/>
        <v>-46656840.585119404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-793.10171597650549</v>
      </c>
      <c r="AC46">
        <f t="shared" si="2"/>
        <v>-709.62928474040382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-48.52303612904204</v>
      </c>
      <c r="AI46">
        <f t="shared" si="25"/>
        <v>-48.523226248346049</v>
      </c>
      <c r="AJ46">
        <f t="shared" si="7"/>
        <v>-83.47243123610167</v>
      </c>
      <c r="AK46">
        <f t="shared" si="22"/>
        <v>-55.517120118355386</v>
      </c>
      <c r="AL46">
        <f t="shared" si="8"/>
        <v>-187.51277760280311</v>
      </c>
      <c r="AN46">
        <f t="shared" si="26"/>
        <v>0</v>
      </c>
      <c r="AO46">
        <f t="shared" si="26"/>
        <v>0</v>
      </c>
      <c r="AP46">
        <f t="shared" si="26"/>
        <v>-1.4542907470932873E-6</v>
      </c>
      <c r="AQ46">
        <f t="shared" si="26"/>
        <v>-0.37117010727311645</v>
      </c>
      <c r="AR46">
        <f t="shared" si="26"/>
        <v>-0.37117156156386355</v>
      </c>
      <c r="AS46">
        <f t="shared" si="26"/>
        <v>-0.63851056586519006</v>
      </c>
      <c r="AT46">
        <f t="shared" si="26"/>
        <v>-0.42467036429921923</v>
      </c>
      <c r="AU46">
        <f t="shared" si="23"/>
        <v>-1.4343524917282728</v>
      </c>
      <c r="AW46">
        <v>43</v>
      </c>
      <c r="AX46">
        <f>IF(Z46&gt;0, (R46*SUMPRODUCT(K46:$K$98, X46:$X$98)-K46*$AZ$3)/Z46, 0)</f>
        <v>-46656840.585119404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1000000</v>
      </c>
      <c r="S47">
        <f t="shared" si="1"/>
        <v>-178091836.77260825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-709.62928474040382</v>
      </c>
      <c r="AC47">
        <f t="shared" si="2"/>
        <v>-633.91833990008308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-11.497946368009192</v>
      </c>
      <c r="AI47">
        <f t="shared" si="25"/>
        <v>-11.49799086179056</v>
      </c>
      <c r="AJ47">
        <f t="shared" si="7"/>
        <v>-75.710944840320735</v>
      </c>
      <c r="AK47">
        <f t="shared" si="22"/>
        <v>-49.674049931828272</v>
      </c>
      <c r="AL47">
        <f t="shared" si="8"/>
        <v>-136.88298563393957</v>
      </c>
      <c r="AN47">
        <f t="shared" si="26"/>
        <v>0</v>
      </c>
      <c r="AO47">
        <f t="shared" si="26"/>
        <v>0</v>
      </c>
      <c r="AP47">
        <f t="shared" si="26"/>
        <v>-3.0388293965886009E-7</v>
      </c>
      <c r="AQ47">
        <f t="shared" si="26"/>
        <v>-7.8528496228887926E-2</v>
      </c>
      <c r="AR47">
        <f t="shared" si="26"/>
        <v>-7.8528800111827585E-2</v>
      </c>
      <c r="AS47">
        <f t="shared" si="26"/>
        <v>-0.51708943980820588</v>
      </c>
      <c r="AT47">
        <f t="shared" si="26"/>
        <v>-0.33926305775772847</v>
      </c>
      <c r="AU47">
        <f t="shared" si="23"/>
        <v>-0.93488129767776196</v>
      </c>
      <c r="AW47">
        <v>44</v>
      </c>
      <c r="AX47">
        <f>IF(Z47&gt;0, (R47*SUMPRODUCT(K47:$K$98, X47:$X$98)-K47*$AZ$3)/Z47, 0)</f>
        <v>-178091836.77260825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1000000</v>
      </c>
      <c r="S48">
        <f t="shared" si="1"/>
        <v>-686731419.48750174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-633.91833990008308</v>
      </c>
      <c r="AC48">
        <f t="shared" si="2"/>
        <v>-566.06640862167467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-2.6996166588948118</v>
      </c>
      <c r="AI48">
        <f t="shared" si="25"/>
        <v>-2.6996269625301297</v>
      </c>
      <c r="AJ48">
        <f t="shared" si="7"/>
        <v>-67.851931278408415</v>
      </c>
      <c r="AK48">
        <f t="shared" si="22"/>
        <v>-44.374283793005823</v>
      </c>
      <c r="AL48">
        <f t="shared" si="8"/>
        <v>-114.92584203394438</v>
      </c>
      <c r="AN48">
        <f t="shared" si="26"/>
        <v>0</v>
      </c>
      <c r="AO48">
        <f t="shared" si="26"/>
        <v>0</v>
      </c>
      <c r="AP48">
        <f t="shared" si="26"/>
        <v>-6.2831793835125841E-8</v>
      </c>
      <c r="AQ48">
        <f t="shared" si="26"/>
        <v>-1.6462321511923606E-2</v>
      </c>
      <c r="AR48">
        <f t="shared" si="26"/>
        <v>-1.6462384343717443E-2</v>
      </c>
      <c r="AS48">
        <f t="shared" si="26"/>
        <v>-0.41376256300307118</v>
      </c>
      <c r="AT48">
        <f t="shared" si="26"/>
        <v>-0.27059535443853039</v>
      </c>
      <c r="AU48">
        <f t="shared" si="23"/>
        <v>-0.70082030178531907</v>
      </c>
      <c r="AW48">
        <v>45</v>
      </c>
      <c r="AX48">
        <f>IF(Z48&gt;0, (R48*SUMPRODUCT(K48:$K$98, X48:$X$98)-K48*$AZ$3)/Z48, 0)</f>
        <v>-686731419.48750174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1000000</v>
      </c>
      <c r="S49">
        <f t="shared" si="1"/>
        <v>-2679254909.4918075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-566.06640862167467</v>
      </c>
      <c r="AC49">
        <f t="shared" si="2"/>
        <v>-505.43067471583174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-0.62740193470075467</v>
      </c>
      <c r="AI49">
        <f t="shared" si="25"/>
        <v>-0.62740429277553567</v>
      </c>
      <c r="AJ49">
        <f t="shared" si="7"/>
        <v>-60.635733905842926</v>
      </c>
      <c r="AK49">
        <f t="shared" si="22"/>
        <v>-39.62464860351723</v>
      </c>
      <c r="AL49">
        <f t="shared" si="8"/>
        <v>-100.88778680213569</v>
      </c>
      <c r="AN49">
        <f t="shared" si="26"/>
        <v>0</v>
      </c>
      <c r="AO49">
        <f t="shared" si="26"/>
        <v>0</v>
      </c>
      <c r="AP49">
        <f t="shared" si="26"/>
        <v>-1.2838921125188392E-8</v>
      </c>
      <c r="AQ49">
        <f t="shared" si="26"/>
        <v>-3.4159917311831129E-3</v>
      </c>
      <c r="AR49">
        <f t="shared" si="26"/>
        <v>-3.4160045701042384E-3</v>
      </c>
      <c r="AS49">
        <f t="shared" si="26"/>
        <v>-0.33014110123101892</v>
      </c>
      <c r="AT49">
        <f t="shared" si="26"/>
        <v>-0.21574283484671017</v>
      </c>
      <c r="AU49">
        <f t="shared" si="23"/>
        <v>-0.54929994064783327</v>
      </c>
      <c r="AW49">
        <v>46</v>
      </c>
      <c r="AX49">
        <f>IF(Z49&gt;0, (R49*SUMPRODUCT(K49:$K$98, X49:$X$98)-K49*$AZ$3)/Z49, 0)</f>
        <v>-2679254909.4918075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1000000</v>
      </c>
      <c r="S50">
        <f t="shared" si="1"/>
        <v>-10577461435.321981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-505.43067471583174</v>
      </c>
      <c r="AC50">
        <f t="shared" si="2"/>
        <v>-451.28034407599625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-0.14409518898365403</v>
      </c>
      <c r="AI50">
        <f t="shared" si="25"/>
        <v>-0.14409572228782494</v>
      </c>
      <c r="AJ50">
        <f t="shared" si="7"/>
        <v>-54.150330639835488</v>
      </c>
      <c r="AK50">
        <f t="shared" si="22"/>
        <v>-35.380147230108228</v>
      </c>
      <c r="AL50">
        <f t="shared" si="8"/>
        <v>-89.674573592231539</v>
      </c>
      <c r="AN50">
        <f t="shared" si="26"/>
        <v>0</v>
      </c>
      <c r="AO50">
        <f t="shared" si="26"/>
        <v>0</v>
      </c>
      <c r="AP50">
        <f t="shared" si="26"/>
        <v>-2.5925546192209191E-9</v>
      </c>
      <c r="AQ50">
        <f t="shared" si="26"/>
        <v>-7.0049076717207685E-4</v>
      </c>
      <c r="AR50">
        <f t="shared" si="26"/>
        <v>-7.0049335972669619E-4</v>
      </c>
      <c r="AS50">
        <f t="shared" si="26"/>
        <v>-0.26324131235792275</v>
      </c>
      <c r="AT50">
        <f t="shared" si="26"/>
        <v>-0.17199371228619539</v>
      </c>
      <c r="AU50">
        <f t="shared" si="23"/>
        <v>-0.43593551800384484</v>
      </c>
      <c r="AW50">
        <v>47</v>
      </c>
      <c r="AX50">
        <f>IF(Z50&gt;0, (R50*SUMPRODUCT(K50:$K$98, X50:$X$98)-K50*$AZ$3)/Z50, 0)</f>
        <v>-10577461435.321981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1000000</v>
      </c>
      <c r="S51">
        <f t="shared" si="1"/>
        <v>-42303632454.842415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-451.28034407599625</v>
      </c>
      <c r="AC51">
        <f t="shared" si="2"/>
        <v>-402.92948507429321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-3.271298851404885E-2</v>
      </c>
      <c r="AI51">
        <f t="shared" si="25"/>
        <v>-3.2713107572821615E-2</v>
      </c>
      <c r="AJ51">
        <f t="shared" si="7"/>
        <v>-48.350859001703043</v>
      </c>
      <c r="AK51">
        <f t="shared" si="22"/>
        <v>-31.589624085319741</v>
      </c>
      <c r="AL51">
        <f t="shared" si="8"/>
        <v>-79.973196194595602</v>
      </c>
      <c r="AN51">
        <f t="shared" si="26"/>
        <v>0</v>
      </c>
      <c r="AO51">
        <f t="shared" si="26"/>
        <v>0</v>
      </c>
      <c r="AP51">
        <f t="shared" si="26"/>
        <v>-5.1676883361998951E-10</v>
      </c>
      <c r="AQ51">
        <f t="shared" si="26"/>
        <v>-1.4198914138388013E-4</v>
      </c>
      <c r="AR51">
        <f t="shared" si="26"/>
        <v>-1.4198965815271378E-4</v>
      </c>
      <c r="AS51">
        <f t="shared" si="26"/>
        <v>-0.20986456042915527</v>
      </c>
      <c r="AT51">
        <f t="shared" si="26"/>
        <v>-0.13711323251887569</v>
      </c>
      <c r="AU51">
        <f t="shared" si="23"/>
        <v>-0.34711978260618365</v>
      </c>
      <c r="AW51">
        <v>48</v>
      </c>
      <c r="AX51">
        <f>IF(Z51&gt;0, (R51*SUMPRODUCT(K51:$K$98, X51:$X$98)-K51*$AZ$3)/Z51, 0)</f>
        <v>-42303632454.842415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1000000</v>
      </c>
      <c r="S52">
        <f t="shared" si="1"/>
        <v>-171535092774.45718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-402.92948507429321</v>
      </c>
      <c r="AC52">
        <f t="shared" si="2"/>
        <v>-359.75859180230037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-7.3321662188824991E-3</v>
      </c>
      <c r="AI52">
        <f t="shared" si="25"/>
        <v>-7.3321924349897972E-3</v>
      </c>
      <c r="AJ52">
        <f t="shared" si="7"/>
        <v>-43.170893271992838</v>
      </c>
      <c r="AK52">
        <f t="shared" si="22"/>
        <v>-28.205063955200526</v>
      </c>
      <c r="AL52">
        <f t="shared" si="8"/>
        <v>-71.383289419628355</v>
      </c>
      <c r="AN52">
        <f t="shared" si="26"/>
        <v>0</v>
      </c>
      <c r="AO52">
        <f t="shared" si="26"/>
        <v>0</v>
      </c>
      <c r="AP52">
        <f t="shared" si="26"/>
        <v>-1.0159798509107796E-10</v>
      </c>
      <c r="AQ52">
        <f t="shared" si="26"/>
        <v>-2.8415100141555873E-5</v>
      </c>
      <c r="AR52">
        <f t="shared" si="26"/>
        <v>-2.8415201739540964E-5</v>
      </c>
      <c r="AS52">
        <f t="shared" si="26"/>
        <v>-0.16730461624901083</v>
      </c>
      <c r="AT52">
        <f t="shared" si="26"/>
        <v>-0.10930599400788822</v>
      </c>
      <c r="AU52">
        <f t="shared" si="23"/>
        <v>-0.27663902545863861</v>
      </c>
      <c r="AW52">
        <v>49</v>
      </c>
      <c r="AX52">
        <f>IF(Z52&gt;0, (R52*SUMPRODUCT(K52:$K$98, X52:$X$98)-K52*$AZ$3)/Z52, 0)</f>
        <v>-171535092774.45718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1000000</v>
      </c>
      <c r="S53">
        <f t="shared" si="1"/>
        <v>-705657843435.72339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-359.75859180230037</v>
      </c>
      <c r="AC53">
        <f t="shared" si="2"/>
        <v>-321.21305301995937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-1.6211190952654143E-3</v>
      </c>
      <c r="AI53">
        <f t="shared" si="25"/>
        <v>-1.6211247852229483E-3</v>
      </c>
      <c r="AJ53">
        <f t="shared" si="7"/>
        <v>-38.545538782340998</v>
      </c>
      <c r="AK53">
        <f t="shared" si="22"/>
        <v>-25.183101426161027</v>
      </c>
      <c r="AL53">
        <f t="shared" si="8"/>
        <v>-63.730261333287245</v>
      </c>
      <c r="AN53">
        <f t="shared" si="26"/>
        <v>0</v>
      </c>
      <c r="AO53">
        <f t="shared" si="26"/>
        <v>0</v>
      </c>
      <c r="AP53">
        <f t="shared" si="26"/>
        <v>-1.9688285190644481E-11</v>
      </c>
      <c r="AQ53">
        <f t="shared" si="26"/>
        <v>-5.6093661304746677E-6</v>
      </c>
      <c r="AR53">
        <f t="shared" si="26"/>
        <v>-5.6093858187598581E-6</v>
      </c>
      <c r="AS53">
        <f t="shared" si="26"/>
        <v>-0.13337455610635557</v>
      </c>
      <c r="AT53">
        <f t="shared" si="26"/>
        <v>-8.7138098991479881E-2</v>
      </c>
      <c r="AU53">
        <f t="shared" si="23"/>
        <v>-0.22051826448365419</v>
      </c>
      <c r="AW53">
        <v>50</v>
      </c>
      <c r="AX53">
        <f>IF(Z53&gt;0, (R53*SUMPRODUCT(K53:$K$98, X53:$X$98)-K53*$AZ$3)/Z53, 0)</f>
        <v>-705657843435.72339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1000000</v>
      </c>
      <c r="S54">
        <f t="shared" si="1"/>
        <v>-2948904434263.4165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-321.21305301995937</v>
      </c>
      <c r="AC54">
        <f t="shared" si="2"/>
        <v>-286.79737363161007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-3.5338906941249416E-4</v>
      </c>
      <c r="AI54">
        <f t="shared" si="25"/>
        <v>-3.5339028510708527E-4</v>
      </c>
      <c r="AJ54">
        <f t="shared" si="7"/>
        <v>-34.415679388349304</v>
      </c>
      <c r="AK54">
        <f t="shared" si="22"/>
        <v>-22.484913711397159</v>
      </c>
      <c r="AL54">
        <f t="shared" si="8"/>
        <v>-56.900946490031572</v>
      </c>
      <c r="AN54">
        <f t="shared" si="26"/>
        <v>0</v>
      </c>
      <c r="AO54">
        <f t="shared" si="26"/>
        <v>0</v>
      </c>
      <c r="AP54">
        <f t="shared" si="26"/>
        <v>-3.7558248255211355E-12</v>
      </c>
      <c r="AQ54">
        <f t="shared" si="26"/>
        <v>-1.091777038153883E-6</v>
      </c>
      <c r="AR54">
        <f t="shared" si="26"/>
        <v>-1.0917807939787086E-6</v>
      </c>
      <c r="AS54">
        <f t="shared" si="26"/>
        <v>-0.10632544060044773</v>
      </c>
      <c r="AT54">
        <f t="shared" si="26"/>
        <v>-6.9465964342888376E-2</v>
      </c>
      <c r="AU54">
        <f t="shared" si="23"/>
        <v>-0.17579249672413008</v>
      </c>
      <c r="AW54">
        <v>51</v>
      </c>
      <c r="AX54">
        <f>IF(Z54&gt;0, (R54*SUMPRODUCT(K54:$K$98, X54:$X$98)-K54*$AZ$3)/Z54, 0)</f>
        <v>-2948904434263.4165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1000000</v>
      </c>
      <c r="S55">
        <f t="shared" si="1"/>
        <v>-12527378451817.615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-286.79737363161007</v>
      </c>
      <c r="AC55">
        <f t="shared" si="2"/>
        <v>-256.06908454685555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-7.5842255751073216E-5</v>
      </c>
      <c r="AI55">
        <f t="shared" si="25"/>
        <v>-7.5842511260521518E-5</v>
      </c>
      <c r="AJ55">
        <f t="shared" si="7"/>
        <v>-30.728289084754522</v>
      </c>
      <c r="AK55">
        <f t="shared" si="22"/>
        <v>-20.075816154212706</v>
      </c>
      <c r="AL55">
        <f t="shared" si="8"/>
        <v>-50.80418108147849</v>
      </c>
      <c r="AN55">
        <f t="shared" si="26"/>
        <v>0</v>
      </c>
      <c r="AO55">
        <f t="shared" si="26"/>
        <v>0</v>
      </c>
      <c r="AP55">
        <f t="shared" si="26"/>
        <v>-7.0480631291715095E-13</v>
      </c>
      <c r="AQ55">
        <f t="shared" si="26"/>
        <v>-2.0920596477133674E-7</v>
      </c>
      <c r="AR55">
        <f t="shared" si="26"/>
        <v>-2.0920666957764967E-7</v>
      </c>
      <c r="AS55">
        <f t="shared" si="26"/>
        <v>-8.4762001078239793E-2</v>
      </c>
      <c r="AT55">
        <f t="shared" si="26"/>
        <v>-5.5377842411479486E-2</v>
      </c>
      <c r="AU55">
        <f t="shared" si="23"/>
        <v>-0.14014005269638885</v>
      </c>
      <c r="AW55">
        <v>52</v>
      </c>
      <c r="AX55">
        <f>IF(Z55&gt;0, (R55*SUMPRODUCT(K55:$K$98, X55:$X$98)-K55*$AZ$3)/Z55, 0)</f>
        <v>-12527378451817.615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1000000</v>
      </c>
      <c r="S56">
        <f t="shared" si="1"/>
        <v>-54168226005044.898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-256.06908454685555</v>
      </c>
      <c r="AC56">
        <f t="shared" si="2"/>
        <v>-228.63311138415827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-1.6015550833160184E-5</v>
      </c>
      <c r="AI56">
        <f t="shared" si="25"/>
        <v>-1.6015603593128585E-5</v>
      </c>
      <c r="AJ56">
        <f t="shared" si="7"/>
        <v>-27.43597316269728</v>
      </c>
      <c r="AK56">
        <f t="shared" si="22"/>
        <v>-17.924835918279889</v>
      </c>
      <c r="AL56">
        <f t="shared" si="8"/>
        <v>-45.360825096580761</v>
      </c>
      <c r="AN56">
        <f t="shared" si="26"/>
        <v>0</v>
      </c>
      <c r="AO56">
        <f t="shared" si="26"/>
        <v>0</v>
      </c>
      <c r="AP56">
        <f t="shared" si="26"/>
        <v>-1.2994193367310272E-13</v>
      </c>
      <c r="AQ56">
        <f t="shared" si="26"/>
        <v>-3.9444520291007453E-8</v>
      </c>
      <c r="AR56">
        <f t="shared" si="26"/>
        <v>-3.9444650232941129E-8</v>
      </c>
      <c r="AS56">
        <f t="shared" si="26"/>
        <v>-6.757175019412115E-2</v>
      </c>
      <c r="AT56">
        <f t="shared" si="26"/>
        <v>-4.4146877085716699E-2</v>
      </c>
      <c r="AU56">
        <f t="shared" si="23"/>
        <v>-0.11171866672448807</v>
      </c>
      <c r="AW56">
        <v>53</v>
      </c>
      <c r="AX56">
        <f>IF(Z56&gt;0, (R56*SUMPRODUCT(K56:$K$98, X56:$X$98)-K56*$AZ$3)/Z56, 0)</f>
        <v>-54168226005044.898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1000000</v>
      </c>
      <c r="S57">
        <f t="shared" si="1"/>
        <v>-238734604793500.25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-228.63311138415827</v>
      </c>
      <c r="AC57">
        <f t="shared" si="2"/>
        <v>-204.13670662726068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-3.3235115046835211E-6</v>
      </c>
      <c r="AI57">
        <f t="shared" si="25"/>
        <v>-3.3235221931584286E-6</v>
      </c>
      <c r="AJ57">
        <f t="shared" si="7"/>
        <v>-24.49640475689759</v>
      </c>
      <c r="AK57">
        <f t="shared" si="22"/>
        <v>-16.00431779689108</v>
      </c>
      <c r="AL57">
        <f t="shared" si="8"/>
        <v>-40.500725877310863</v>
      </c>
      <c r="AN57">
        <f t="shared" si="26"/>
        <v>0</v>
      </c>
      <c r="AO57">
        <f t="shared" si="26"/>
        <v>0</v>
      </c>
      <c r="AP57">
        <f t="shared" si="26"/>
        <v>-2.350404001493745E-14</v>
      </c>
      <c r="AQ57">
        <f t="shared" si="26"/>
        <v>-7.3084278228315521E-9</v>
      </c>
      <c r="AR57">
        <f t="shared" si="26"/>
        <v>-7.3084513268715676E-9</v>
      </c>
      <c r="AS57">
        <f t="shared" si="26"/>
        <v>-5.3867785874176344E-2</v>
      </c>
      <c r="AT57">
        <f t="shared" si="26"/>
        <v>-3.5193620153685906E-2</v>
      </c>
      <c r="AU57">
        <f t="shared" si="23"/>
        <v>-8.906141333631358E-2</v>
      </c>
      <c r="AW57">
        <v>54</v>
      </c>
      <c r="AX57">
        <f>IF(Z57&gt;0, (R57*SUMPRODUCT(K57:$K$98, X57:$X$98)-K57*$AZ$3)/Z57, 0)</f>
        <v>-238734604793500.25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1000000</v>
      </c>
      <c r="S58">
        <f t="shared" si="1"/>
        <v>-1073225886453298.1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-204.13670662726068</v>
      </c>
      <c r="AC58">
        <f t="shared" si="2"/>
        <v>-182.26491663783503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-6.766981776544262E-7</v>
      </c>
      <c r="AI58">
        <f t="shared" si="25"/>
        <v>-6.7670030051736375E-7</v>
      </c>
      <c r="AJ58">
        <f t="shared" si="7"/>
        <v>-21.87178998942565</v>
      </c>
      <c r="AK58">
        <f t="shared" si="22"/>
        <v>-14.289569463908249</v>
      </c>
      <c r="AL58">
        <f t="shared" si="8"/>
        <v>-36.161360130034197</v>
      </c>
      <c r="AN58">
        <f t="shared" si="26"/>
        <v>0</v>
      </c>
      <c r="AO58">
        <f t="shared" si="26"/>
        <v>0</v>
      </c>
      <c r="AP58">
        <f t="shared" si="26"/>
        <v>-4.1680287699036448E-15</v>
      </c>
      <c r="AQ58">
        <f t="shared" si="26"/>
        <v>-1.3286290994639991E-9</v>
      </c>
      <c r="AR58">
        <f t="shared" si="26"/>
        <v>-1.3286332674927689E-9</v>
      </c>
      <c r="AS58">
        <f t="shared" si="26"/>
        <v>-4.2943069150921095E-2</v>
      </c>
      <c r="AT58">
        <f t="shared" si="26"/>
        <v>-2.8056138520083533E-2</v>
      </c>
      <c r="AU58">
        <f t="shared" si="23"/>
        <v>-7.0999208999637894E-2</v>
      </c>
      <c r="AW58">
        <v>55</v>
      </c>
      <c r="AX58">
        <f>IF(Z58&gt;0, (R58*SUMPRODUCT(K58:$K$98, X58:$X$98)-K58*$AZ$3)/Z58, 0)</f>
        <v>-1073225886453298.1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1000000</v>
      </c>
      <c r="S59">
        <f t="shared" si="1"/>
        <v>-4927714750785851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-182.26491663783503</v>
      </c>
      <c r="AC59">
        <f t="shared" si="2"/>
        <v>-162.73653271350824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-1.351059976986227E-7</v>
      </c>
      <c r="AI59">
        <f t="shared" si="25"/>
        <v>-1.3510641050795965E-7</v>
      </c>
      <c r="AJ59">
        <f t="shared" si="7"/>
        <v>-19.528383924326789</v>
      </c>
      <c r="AK59">
        <f t="shared" si="22"/>
        <v>-12.758544164648454</v>
      </c>
      <c r="AL59">
        <f t="shared" si="8"/>
        <v>-32.286928224081656</v>
      </c>
      <c r="AN59">
        <f t="shared" si="26"/>
        <v>0</v>
      </c>
      <c r="AO59">
        <f t="shared" si="26"/>
        <v>0</v>
      </c>
      <c r="AP59">
        <f t="shared" si="26"/>
        <v>-7.236694550003242E-16</v>
      </c>
      <c r="AQ59">
        <f t="shared" si="26"/>
        <v>-2.3684562090030322E-10</v>
      </c>
      <c r="AR59">
        <f t="shared" si="26"/>
        <v>-2.368463445697582E-10</v>
      </c>
      <c r="AS59">
        <f t="shared" si="26"/>
        <v>-3.4233951819474466E-2</v>
      </c>
      <c r="AT59">
        <f t="shared" si="26"/>
        <v>-2.2366181856713442E-2</v>
      </c>
      <c r="AU59">
        <f t="shared" si="23"/>
        <v>-5.6600133913034263E-2</v>
      </c>
      <c r="AW59">
        <v>56</v>
      </c>
      <c r="AX59">
        <f>IF(Z59&gt;0, (R59*SUMPRODUCT(K59:$K$98, X59:$X$98)-K59*$AZ$3)/Z59, 0)</f>
        <v>-4927714750785851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1000000</v>
      </c>
      <c r="S60">
        <f t="shared" si="1"/>
        <v>-2.312281978975502E+16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-162.73653271350824</v>
      </c>
      <c r="AC60">
        <f t="shared" si="2"/>
        <v>-145.30047563726708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-2.6410643236630065E-8</v>
      </c>
      <c r="AI60">
        <f t="shared" si="25"/>
        <v>-2.6410721784833182E-8</v>
      </c>
      <c r="AJ60">
        <f t="shared" si="7"/>
        <v>-17.436057076241156</v>
      </c>
      <c r="AK60">
        <f t="shared" si="22"/>
        <v>-11.391557289945577</v>
      </c>
      <c r="AL60">
        <f t="shared" si="8"/>
        <v>-28.827614392597454</v>
      </c>
      <c r="AN60">
        <f t="shared" si="26"/>
        <v>0</v>
      </c>
      <c r="AO60">
        <f t="shared" si="26"/>
        <v>0</v>
      </c>
      <c r="AP60">
        <f t="shared" si="26"/>
        <v>-1.2294445957884808E-16</v>
      </c>
      <c r="AQ60">
        <f t="shared" si="26"/>
        <v>-4.1338211837286502E-11</v>
      </c>
      <c r="AR60">
        <f t="shared" si="26"/>
        <v>-4.133833478174608E-11</v>
      </c>
      <c r="AS60">
        <f t="shared" si="26"/>
        <v>-2.7291096796347638E-2</v>
      </c>
      <c r="AT60">
        <f t="shared" si="26"/>
        <v>-1.7830183240491276E-2</v>
      </c>
      <c r="AU60">
        <f t="shared" si="23"/>
        <v>-4.5121280078177249E-2</v>
      </c>
      <c r="AW60">
        <v>57</v>
      </c>
      <c r="AX60">
        <f>IF(Z60&gt;0, (R60*SUMPRODUCT(K60:$K$98, X60:$X$98)-K60*$AZ$3)/Z60, 0)</f>
        <v>-2.312281978975502E+16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1000000</v>
      </c>
      <c r="S61">
        <f t="shared" si="1"/>
        <v>-1.1089881290568978E+17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-145.30047563726708</v>
      </c>
      <c r="AC61">
        <f t="shared" si="2"/>
        <v>-129.73256753331015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-5.0511894070061627E-9</v>
      </c>
      <c r="AI61">
        <f t="shared" si="25"/>
        <v>-5.0512040298596606E-9</v>
      </c>
      <c r="AJ61">
        <f t="shared" si="7"/>
        <v>-15.567908103956938</v>
      </c>
      <c r="AK61">
        <f t="shared" si="22"/>
        <v>-10.171033294608696</v>
      </c>
      <c r="AL61">
        <f t="shared" si="8"/>
        <v>-25.738941403616838</v>
      </c>
      <c r="AN61">
        <f t="shared" si="26"/>
        <v>0</v>
      </c>
      <c r="AO61">
        <f t="shared" si="26"/>
        <v>0</v>
      </c>
      <c r="AP61">
        <f t="shared" si="26"/>
        <v>-2.0435572741898827E-17</v>
      </c>
      <c r="AQ61">
        <f t="shared" si="26"/>
        <v>-7.0590838222952079E-12</v>
      </c>
      <c r="AR61">
        <f t="shared" si="26"/>
        <v>-7.0591042578679498E-12</v>
      </c>
      <c r="AS61">
        <f t="shared" si="26"/>
        <v>-2.1756295277938448E-2</v>
      </c>
      <c r="AT61">
        <f t="shared" si="26"/>
        <v>-1.4214112914952622E-2</v>
      </c>
      <c r="AU61">
        <f t="shared" si="23"/>
        <v>-3.5970408199950177E-2</v>
      </c>
      <c r="AW61">
        <v>58</v>
      </c>
      <c r="AX61">
        <f>IF(Z61&gt;0, (R61*SUMPRODUCT(K61:$K$98, X61:$X$98)-K61*$AZ$3)/Z61, 0)</f>
        <v>-1.1089881290568978E+17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1000000</v>
      </c>
      <c r="S62">
        <f t="shared" si="1"/>
        <v>-5.4419008901630938E+17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-129.73256753331015</v>
      </c>
      <c r="AC62">
        <f t="shared" si="2"/>
        <v>-115.83264958331878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-9.4527670929737965E-10</v>
      </c>
      <c r="AI62">
        <f t="shared" si="25"/>
        <v>-9.45279369963476E-10</v>
      </c>
      <c r="AJ62">
        <f t="shared" si="7"/>
        <v>-13.899917949991362</v>
      </c>
      <c r="AK62">
        <f t="shared" si="22"/>
        <v>-9.0812797273317116</v>
      </c>
      <c r="AL62">
        <f t="shared" si="8"/>
        <v>-22.981197678268352</v>
      </c>
      <c r="AN62">
        <f t="shared" si="26"/>
        <v>0</v>
      </c>
      <c r="AO62">
        <f t="shared" si="26"/>
        <v>0</v>
      </c>
      <c r="AP62">
        <f t="shared" si="26"/>
        <v>-3.3199155619580716E-18</v>
      </c>
      <c r="AQ62">
        <f t="shared" si="26"/>
        <v>-1.1794936846490572E-12</v>
      </c>
      <c r="AR62">
        <f t="shared" si="26"/>
        <v>-1.1794970045646192E-12</v>
      </c>
      <c r="AS62">
        <f t="shared" si="26"/>
        <v>-1.7343985393801904E-2</v>
      </c>
      <c r="AT62">
        <f t="shared" si="26"/>
        <v>-1.1331403790622261E-2</v>
      </c>
      <c r="AU62">
        <f t="shared" si="23"/>
        <v>-2.8675389185603656E-2</v>
      </c>
      <c r="AW62">
        <v>59</v>
      </c>
      <c r="AX62">
        <f>IF(Z62&gt;0, (R62*SUMPRODUCT(K62:$K$98, X62:$X$98)-K62*$AZ$3)/Z62, 0)</f>
        <v>-5.4419008901630938E+17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1000000</v>
      </c>
      <c r="S63">
        <f t="shared" si="1"/>
        <v>-2.7347957885160996E+18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-115.83264958331878</v>
      </c>
      <c r="AC63">
        <f t="shared" si="2"/>
        <v>-103.42200855653566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-1.7290766845089297E-10</v>
      </c>
      <c r="AI63">
        <f t="shared" si="25"/>
        <v>-1.7290814116447267E-10</v>
      </c>
      <c r="AJ63">
        <f t="shared" si="7"/>
        <v>-12.410641026783125</v>
      </c>
      <c r="AK63">
        <f t="shared" si="22"/>
        <v>-8.1082854708323158</v>
      </c>
      <c r="AL63">
        <f t="shared" si="8"/>
        <v>-20.51892649778835</v>
      </c>
      <c r="AN63">
        <f t="shared" si="26"/>
        <v>0</v>
      </c>
      <c r="AO63">
        <f t="shared" si="26"/>
        <v>0</v>
      </c>
      <c r="AP63">
        <f t="shared" si="26"/>
        <v>-5.2664348781620491E-19</v>
      </c>
      <c r="AQ63">
        <f t="shared" si="26"/>
        <v>-1.9263397857031012E-13</v>
      </c>
      <c r="AR63">
        <f t="shared" si="26"/>
        <v>-1.9263450521379794E-13</v>
      </c>
      <c r="AS63">
        <f t="shared" si="26"/>
        <v>-1.3826518968278908E-2</v>
      </c>
      <c r="AT63">
        <f t="shared" si="26"/>
        <v>-9.0333257259429707E-3</v>
      </c>
      <c r="AU63">
        <f t="shared" si="23"/>
        <v>-2.2859844694414513E-2</v>
      </c>
      <c r="AW63">
        <v>60</v>
      </c>
      <c r="AX63">
        <f>IF(Z63&gt;0, (R63*SUMPRODUCT(K63:$K$98, X63:$X$98)-K63*$AZ$3)/Z63, 0)</f>
        <v>-2.7347957885160996E+18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1000000</v>
      </c>
      <c r="S64">
        <f t="shared" si="1"/>
        <v>-1.4086975886662261E+19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-103.42200855653566</v>
      </c>
      <c r="AC64">
        <f t="shared" si="2"/>
        <v>-92.34107906833556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-3.0883847923311316E-11</v>
      </c>
      <c r="AI64">
        <f t="shared" si="25"/>
        <v>-3.0883929861656183E-11</v>
      </c>
      <c r="AJ64">
        <f t="shared" si="7"/>
        <v>-11.080929488200098</v>
      </c>
      <c r="AK64">
        <f t="shared" si="22"/>
        <v>-7.2395405989574968</v>
      </c>
      <c r="AL64">
        <f t="shared" si="8"/>
        <v>-18.320470087188479</v>
      </c>
      <c r="AN64">
        <f t="shared" si="26"/>
        <v>0</v>
      </c>
      <c r="AO64">
        <f t="shared" si="26"/>
        <v>0</v>
      </c>
      <c r="AP64">
        <f t="shared" si="26"/>
        <v>-8.1505666697304091E-20</v>
      </c>
      <c r="AQ64">
        <f t="shared" si="26"/>
        <v>-3.0720764731218727E-14</v>
      </c>
      <c r="AR64">
        <f t="shared" si="26"/>
        <v>-3.0720846236885425E-14</v>
      </c>
      <c r="AS64">
        <f t="shared" si="26"/>
        <v>-1.1022416269355871E-2</v>
      </c>
      <c r="AT64">
        <f t="shared" si="26"/>
        <v>-7.2013119626459345E-3</v>
      </c>
      <c r="AU64">
        <f t="shared" si="23"/>
        <v>-1.8223728232032527E-2</v>
      </c>
      <c r="AW64">
        <v>61</v>
      </c>
      <c r="AX64">
        <f>IF(Z64&gt;0, (R64*SUMPRODUCT(K64:$K$98, X64:$X$98)-K64*$AZ$3)/Z64, 0)</f>
        <v>-1.4086975886662261E+19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1000000</v>
      </c>
      <c r="S65">
        <f t="shared" si="1"/>
        <v>-7.4430083446060401E+19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-92.34107906833556</v>
      </c>
      <c r="AC65">
        <f t="shared" si="2"/>
        <v>-82.447392025299635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-5.3818009443343065E-12</v>
      </c>
      <c r="AI65">
        <f t="shared" si="25"/>
        <v>-5.381814790783922E-12</v>
      </c>
      <c r="AJ65">
        <f t="shared" si="7"/>
        <v>-9.8936870430359249</v>
      </c>
      <c r="AK65">
        <f t="shared" si="22"/>
        <v>-6.4638755347834902</v>
      </c>
      <c r="AL65">
        <f t="shared" si="8"/>
        <v>-16.357562577824798</v>
      </c>
      <c r="AN65">
        <f t="shared" si="26"/>
        <v>0</v>
      </c>
      <c r="AO65">
        <f t="shared" si="26"/>
        <v>0</v>
      </c>
      <c r="AP65">
        <f t="shared" si="26"/>
        <v>-1.2297618727812173E-20</v>
      </c>
      <c r="AQ65">
        <f t="shared" si="26"/>
        <v>-4.7798055039415292E-15</v>
      </c>
      <c r="AR65">
        <f t="shared" si="26"/>
        <v>-4.7798178015602573E-15</v>
      </c>
      <c r="AS65">
        <f t="shared" si="26"/>
        <v>-8.787002765749367E-3</v>
      </c>
      <c r="AT65">
        <f t="shared" si="26"/>
        <v>-5.74084180695627E-3</v>
      </c>
      <c r="AU65">
        <f t="shared" si="23"/>
        <v>-1.4527844572710419E-2</v>
      </c>
      <c r="AW65">
        <v>62</v>
      </c>
      <c r="AX65">
        <f>IF(Z65&gt;0, (R65*SUMPRODUCT(K65:$K$98, X65:$X$98)-K65*$AZ$3)/Z65, 0)</f>
        <v>-7.4430083446060401E+19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1000000</v>
      </c>
      <c r="S66">
        <f t="shared" si="1"/>
        <v>-4.0370666863541322E+20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-82.447392025299635</v>
      </c>
      <c r="AC66">
        <f t="shared" si="2"/>
        <v>-73.613742879731817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-9.1429418014797422E-13</v>
      </c>
      <c r="AI66">
        <f t="shared" si="25"/>
        <v>-9.1429645945584169E-13</v>
      </c>
      <c r="AJ66">
        <f t="shared" si="7"/>
        <v>-8.8336491455678186</v>
      </c>
      <c r="AK66">
        <f t="shared" si="22"/>
        <v>-5.7713174417709752</v>
      </c>
      <c r="AL66">
        <f t="shared" si="8"/>
        <v>-14.604966587339709</v>
      </c>
      <c r="AN66">
        <f t="shared" si="26"/>
        <v>0</v>
      </c>
      <c r="AO66">
        <f t="shared" si="26"/>
        <v>0</v>
      </c>
      <c r="AP66">
        <f t="shared" si="26"/>
        <v>-1.8074552822796398E-21</v>
      </c>
      <c r="AQ66">
        <f t="shared" si="26"/>
        <v>-7.2502090174148976E-16</v>
      </c>
      <c r="AR66">
        <f t="shared" si="26"/>
        <v>-7.2502270919677197E-16</v>
      </c>
      <c r="AS66">
        <f t="shared" si="26"/>
        <v>-7.0049448068793011E-3</v>
      </c>
      <c r="AT66">
        <f t="shared" si="26"/>
        <v>-4.5765639404944771E-3</v>
      </c>
      <c r="AU66">
        <f t="shared" si="23"/>
        <v>-1.1581508747374503E-2</v>
      </c>
      <c r="AW66">
        <v>63</v>
      </c>
      <c r="AX66">
        <f>IF(Z66&gt;0, (R66*SUMPRODUCT(K66:$K$98, X66:$X$98)-K66*$AZ$3)/Z66, 0)</f>
        <v>-4.0370666863541322E+20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7">$C$6</f>
        <v>1000000</v>
      </c>
      <c r="S67">
        <f t="shared" ref="S67:S79" si="28">AX67</f>
        <v>-2.2498879414667625E+21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-73.613742879731817</v>
      </c>
      <c r="AC67">
        <f t="shared" ref="AC67:AC79" si="29">S67*Z67</f>
        <v>-65.726556142617696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-3.6516572076345717E-19</v>
      </c>
      <c r="AH67">
        <f t="shared" ref="AH67:AH79" si="32">-X67*R67</f>
        <v>-1.5130792544761796E-13</v>
      </c>
      <c r="AI67">
        <f t="shared" ref="AI67:AI79" si="33">SUM(AE67:AH67)</f>
        <v>-1.5130829061333873E-13</v>
      </c>
      <c r="AJ67">
        <f t="shared" ref="AJ67:AJ79" si="34">AB67-AC67</f>
        <v>-7.8871867371141207</v>
      </c>
      <c r="AK67">
        <f t="shared" si="22"/>
        <v>-5.1529620015812281</v>
      </c>
      <c r="AL67">
        <f t="shared" ref="AL67:AL79" si="35">SUM(AI67:AK67)</f>
        <v>-13.0401487386955</v>
      </c>
      <c r="AN67">
        <f t="shared" ref="AN67:AT79" si="36">AE67*$K67</f>
        <v>0</v>
      </c>
      <c r="AO67">
        <f t="shared" si="36"/>
        <v>0</v>
      </c>
      <c r="AP67">
        <f t="shared" si="36"/>
        <v>-2.5854524285896396E-22</v>
      </c>
      <c r="AQ67">
        <f t="shared" si="36"/>
        <v>-1.0712928981820027E-16</v>
      </c>
      <c r="AR67">
        <f t="shared" si="36"/>
        <v>-1.0712954836344314E-16</v>
      </c>
      <c r="AS67">
        <f t="shared" si="36"/>
        <v>-5.584299112626992E-3</v>
      </c>
      <c r="AT67">
        <f t="shared" si="36"/>
        <v>-3.6484087535829696E-3</v>
      </c>
      <c r="AU67">
        <f t="shared" si="23"/>
        <v>-9.2327078662100687E-3</v>
      </c>
      <c r="AW67">
        <v>64</v>
      </c>
      <c r="AX67">
        <f>IF(Z67&gt;0, (R67*SUMPRODUCT(K67:$K$98, X67:$X$98)-K67*$AZ$3)/Z67, 0)</f>
        <v>-2.2498879414667625E+21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12.5</v>
      </c>
      <c r="R68">
        <f t="shared" si="27"/>
        <v>1000000</v>
      </c>
      <c r="S68">
        <f t="shared" si="28"/>
        <v>-1.2893735753086417E+22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-65.726556142617696</v>
      </c>
      <c r="AC68">
        <f t="shared" si="29"/>
        <v>-58.684425127337228</v>
      </c>
      <c r="AE68">
        <f t="shared" si="30"/>
        <v>0</v>
      </c>
      <c r="AF68">
        <f t="shared" si="31"/>
        <v>0</v>
      </c>
      <c r="AG68">
        <f t="shared" si="31"/>
        <v>-5.6892380000584526E-20</v>
      </c>
      <c r="AH68">
        <f t="shared" si="32"/>
        <v>-2.4369734684419046E-14</v>
      </c>
      <c r="AI68">
        <f t="shared" si="33"/>
        <v>-2.4369791576799046E-14</v>
      </c>
      <c r="AJ68">
        <f t="shared" si="34"/>
        <v>-7.0421310152804679</v>
      </c>
      <c r="AK68">
        <f t="shared" si="22"/>
        <v>-4.6008589299832394</v>
      </c>
      <c r="AL68">
        <f t="shared" si="35"/>
        <v>-11.642989945263732</v>
      </c>
      <c r="AN68">
        <f t="shared" si="36"/>
        <v>0</v>
      </c>
      <c r="AO68">
        <f t="shared" si="36"/>
        <v>0</v>
      </c>
      <c r="AP68">
        <f t="shared" si="36"/>
        <v>-3.5965212328124469E-23</v>
      </c>
      <c r="AQ68">
        <f t="shared" si="36"/>
        <v>-1.5405625187348206E-17</v>
      </c>
      <c r="AR68">
        <f t="shared" si="36"/>
        <v>-1.5405661152560535E-17</v>
      </c>
      <c r="AS68">
        <f t="shared" si="36"/>
        <v>-4.4517690629998358E-3</v>
      </c>
      <c r="AT68">
        <f t="shared" si="36"/>
        <v>-2.9084891211598931E-3</v>
      </c>
      <c r="AU68">
        <f t="shared" si="23"/>
        <v>-7.3602581841597445E-3</v>
      </c>
      <c r="AW68">
        <v>65</v>
      </c>
      <c r="AX68">
        <f>IF(Z68&gt;0, (R68*SUMPRODUCT(K68:$K$98, X68:$X$98)-K68*$AZ$3)/Z68, 0)</f>
        <v>-1.2893735753086417E+22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7"/>
        <v>1000000</v>
      </c>
      <c r="S69">
        <f t="shared" si="28"/>
        <v>-7.6034668379915464E+22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-58.684425127337228</v>
      </c>
      <c r="AC69">
        <f t="shared" si="29"/>
        <v>-52.396808149408237</v>
      </c>
      <c r="AE69">
        <f t="shared" si="30"/>
        <v>0</v>
      </c>
      <c r="AF69">
        <f t="shared" si="31"/>
        <v>0</v>
      </c>
      <c r="AG69">
        <f t="shared" si="31"/>
        <v>-8.6139667052274601E-21</v>
      </c>
      <c r="AH69">
        <f t="shared" si="32"/>
        <v>-3.8167591596280973E-15</v>
      </c>
      <c r="AI69">
        <f t="shared" si="33"/>
        <v>-3.8167677735948024E-15</v>
      </c>
      <c r="AJ69">
        <f t="shared" si="34"/>
        <v>-6.287616977928991</v>
      </c>
      <c r="AK69">
        <f t="shared" si="22"/>
        <v>-4.107909758913606</v>
      </c>
      <c r="AL69">
        <f t="shared" si="35"/>
        <v>-10.395526736842601</v>
      </c>
      <c r="AN69">
        <f t="shared" si="36"/>
        <v>0</v>
      </c>
      <c r="AO69">
        <f t="shared" si="36"/>
        <v>0</v>
      </c>
      <c r="AP69">
        <f t="shared" si="36"/>
        <v>-4.861985872300181E-24</v>
      </c>
      <c r="AQ69">
        <f t="shared" si="36"/>
        <v>-2.1542954305619298E-18</v>
      </c>
      <c r="AR69">
        <f t="shared" si="36"/>
        <v>-2.1543002925478023E-18</v>
      </c>
      <c r="AS69">
        <f t="shared" si="36"/>
        <v>-3.5489230412945128E-3</v>
      </c>
      <c r="AT69">
        <f t="shared" si="36"/>
        <v>-2.3186297203124143E-3</v>
      </c>
      <c r="AU69">
        <f t="shared" si="23"/>
        <v>-5.8675527616069301E-3</v>
      </c>
      <c r="AW69">
        <v>66</v>
      </c>
      <c r="AX69">
        <f>IF(Z69&gt;0, (R69*SUMPRODUCT(K69:$K$98, X69:$X$98)-K69*$AZ$3)/Z69, 0)</f>
        <v>-7.6034668379915464E+22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12.5</v>
      </c>
      <c r="R70">
        <f t="shared" si="27"/>
        <v>1000000</v>
      </c>
      <c r="S70">
        <f t="shared" si="28"/>
        <v>-4.6400011219823353E+23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-52.396808149408237</v>
      </c>
      <c r="AC70">
        <f t="shared" si="29"/>
        <v>-46.782864419114496</v>
      </c>
      <c r="AE70">
        <f t="shared" si="30"/>
        <v>0</v>
      </c>
      <c r="AF70">
        <f t="shared" si="31"/>
        <v>0</v>
      </c>
      <c r="AG70">
        <f t="shared" si="31"/>
        <v>-1.2603139306765829E-21</v>
      </c>
      <c r="AH70">
        <f t="shared" si="32"/>
        <v>-5.814010485998882E-16</v>
      </c>
      <c r="AI70">
        <f t="shared" si="33"/>
        <v>-5.8140230891381892E-16</v>
      </c>
      <c r="AJ70">
        <f t="shared" si="34"/>
        <v>-5.6139437302937409</v>
      </c>
      <c r="AK70">
        <f t="shared" si="22"/>
        <v>-3.6677765704585767</v>
      </c>
      <c r="AL70">
        <f t="shared" si="35"/>
        <v>-9.281720300752319</v>
      </c>
      <c r="AN70">
        <f t="shared" si="36"/>
        <v>0</v>
      </c>
      <c r="AO70">
        <f t="shared" si="36"/>
        <v>0</v>
      </c>
      <c r="AP70">
        <f t="shared" si="36"/>
        <v>-6.3514256382582264E-25</v>
      </c>
      <c r="AQ70">
        <f t="shared" si="36"/>
        <v>-2.9300045300658983E-19</v>
      </c>
      <c r="AR70">
        <f t="shared" si="36"/>
        <v>-2.9300108814915368E-19</v>
      </c>
      <c r="AS70">
        <f t="shared" si="36"/>
        <v>-2.8291797204197324E-3</v>
      </c>
      <c r="AT70">
        <f t="shared" si="36"/>
        <v>-1.8483974173408916E-3</v>
      </c>
      <c r="AU70">
        <f t="shared" si="23"/>
        <v>-4.6775771377606246E-3</v>
      </c>
      <c r="AW70">
        <v>67</v>
      </c>
      <c r="AX70">
        <f>IF(Z70&gt;0, (R70*SUMPRODUCT(K70:$K$98, X70:$X$98)-K70*$AZ$3)/Z70, 0)</f>
        <v>-4.6400011219823353E+23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12.5</v>
      </c>
      <c r="R71">
        <f t="shared" si="27"/>
        <v>1000000</v>
      </c>
      <c r="S71">
        <f t="shared" si="28"/>
        <v>-2.9331913897350326E+24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-46.782864419114496</v>
      </c>
      <c r="AC71">
        <f t="shared" si="29"/>
        <v>-41.770414659923652</v>
      </c>
      <c r="AE71">
        <f t="shared" si="30"/>
        <v>0</v>
      </c>
      <c r="AF71">
        <f t="shared" si="31"/>
        <v>0</v>
      </c>
      <c r="AG71">
        <f t="shared" si="31"/>
        <v>-1.7800753986810655E-22</v>
      </c>
      <c r="AH71">
        <f t="shared" si="32"/>
        <v>-8.5576260120136845E-17</v>
      </c>
      <c r="AI71">
        <f t="shared" si="33"/>
        <v>-8.5576438127676719E-17</v>
      </c>
      <c r="AJ71">
        <f t="shared" si="34"/>
        <v>-5.0124497591908437</v>
      </c>
      <c r="AK71">
        <f t="shared" si="22"/>
        <v>-3.2748005093380153</v>
      </c>
      <c r="AL71">
        <f t="shared" si="35"/>
        <v>-8.287250268528858</v>
      </c>
      <c r="AN71">
        <f t="shared" si="36"/>
        <v>0</v>
      </c>
      <c r="AO71">
        <f t="shared" si="36"/>
        <v>0</v>
      </c>
      <c r="AP71">
        <f t="shared" si="36"/>
        <v>-8.0096374134184997E-26</v>
      </c>
      <c r="AQ71">
        <f t="shared" si="36"/>
        <v>-3.8505942796948367E-20</v>
      </c>
      <c r="AR71">
        <f t="shared" si="36"/>
        <v>-3.8506022893322498E-20</v>
      </c>
      <c r="AS71">
        <f t="shared" si="36"/>
        <v>-2.2554047516101195E-3</v>
      </c>
      <c r="AT71">
        <f t="shared" si="36"/>
        <v>-1.473531104385277E-3</v>
      </c>
      <c r="AU71">
        <f t="shared" si="23"/>
        <v>-3.7289358559953962E-3</v>
      </c>
      <c r="AW71">
        <v>68</v>
      </c>
      <c r="AX71">
        <f>IF(Z71&gt;0, (R71*SUMPRODUCT(K71:$K$98, X71:$X$98)-K71*$AZ$3)/Z71, 0)</f>
        <v>-2.9331913897350326E+24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12.5</v>
      </c>
      <c r="R72">
        <f t="shared" si="27"/>
        <v>1000000</v>
      </c>
      <c r="S72">
        <f t="shared" si="28"/>
        <v>-1.9227826538385616E+25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-41.770414659923652</v>
      </c>
      <c r="AC72">
        <f t="shared" si="29"/>
        <v>-37.295013089217548</v>
      </c>
      <c r="AE72">
        <f t="shared" si="30"/>
        <v>0</v>
      </c>
      <c r="AF72">
        <f t="shared" si="31"/>
        <v>0</v>
      </c>
      <c r="AG72">
        <f t="shared" si="31"/>
        <v>-2.4245468549684598E-23</v>
      </c>
      <c r="AH72">
        <f t="shared" si="32"/>
        <v>-1.2158559673579269E-17</v>
      </c>
      <c r="AI72">
        <f t="shared" si="33"/>
        <v>-1.2158583919047819E-17</v>
      </c>
      <c r="AJ72">
        <f t="shared" si="34"/>
        <v>-4.4754015707061043</v>
      </c>
      <c r="AK72">
        <f t="shared" ref="AK72:AK79" si="49">G72*SUM(AB72:AB72, AE72:AF72)</f>
        <v>-2.923929026194656</v>
      </c>
      <c r="AL72">
        <f t="shared" si="35"/>
        <v>-7.3993305969007608</v>
      </c>
      <c r="AN72">
        <f t="shared" si="36"/>
        <v>0</v>
      </c>
      <c r="AO72">
        <f t="shared" si="36"/>
        <v>0</v>
      </c>
      <c r="AP72">
        <f t="shared" si="36"/>
        <v>-9.7406293327972304E-27</v>
      </c>
      <c r="AQ72">
        <f t="shared" si="36"/>
        <v>-4.8847075385793026E-21</v>
      </c>
      <c r="AR72">
        <f t="shared" si="36"/>
        <v>-4.8847172792086356E-21</v>
      </c>
      <c r="AS72">
        <f t="shared" si="36"/>
        <v>-1.7979948593830647E-3</v>
      </c>
      <c r="AT72">
        <f t="shared" si="36"/>
        <v>-1.1746899747969361E-3</v>
      </c>
      <c r="AU72">
        <f t="shared" si="23"/>
        <v>-2.9726848341800009E-3</v>
      </c>
      <c r="AW72">
        <v>69</v>
      </c>
      <c r="AX72">
        <f>IF(Z72&gt;0, (R72*SUMPRODUCT(K72:$K$98, X72:$X$98)-K72*$AZ$3)/Z72, 0)</f>
        <v>-1.9227826538385616E+25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12.5</v>
      </c>
      <c r="R73">
        <f t="shared" si="27"/>
        <v>1000000</v>
      </c>
      <c r="S73">
        <f t="shared" si="28"/>
        <v>-1.3084233198442554E+26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-37.295013089217548</v>
      </c>
      <c r="AC73">
        <f t="shared" si="29"/>
        <v>-33.299118829658518</v>
      </c>
      <c r="AE73">
        <f t="shared" si="30"/>
        <v>0</v>
      </c>
      <c r="AF73">
        <f t="shared" si="31"/>
        <v>0</v>
      </c>
      <c r="AG73">
        <f t="shared" si="31"/>
        <v>-3.1812256710639897E-24</v>
      </c>
      <c r="AH73">
        <f t="shared" si="32"/>
        <v>-1.665743055449901E-18</v>
      </c>
      <c r="AI73">
        <f t="shared" si="33"/>
        <v>-1.665746236675572E-18</v>
      </c>
      <c r="AJ73">
        <f t="shared" si="34"/>
        <v>-3.9958942595590301</v>
      </c>
      <c r="AK73">
        <f t="shared" si="49"/>
        <v>-2.6106509162452287</v>
      </c>
      <c r="AL73">
        <f t="shared" si="35"/>
        <v>-6.6065451758042588</v>
      </c>
      <c r="AN73">
        <f t="shared" si="36"/>
        <v>0</v>
      </c>
      <c r="AO73">
        <f t="shared" si="36"/>
        <v>0</v>
      </c>
      <c r="AP73">
        <f t="shared" si="36"/>
        <v>-1.1411241364808909E-27</v>
      </c>
      <c r="AQ73">
        <f t="shared" si="36"/>
        <v>-5.9751171475790423E-22</v>
      </c>
      <c r="AR73">
        <f t="shared" si="36"/>
        <v>-5.9751285588204071E-22</v>
      </c>
      <c r="AS73">
        <f t="shared" si="36"/>
        <v>-1.43335049376839E-3</v>
      </c>
      <c r="AT73">
        <f t="shared" si="36"/>
        <v>-9.3645565592867985E-4</v>
      </c>
      <c r="AU73">
        <f t="shared" si="23"/>
        <v>-2.3698061496970698E-3</v>
      </c>
      <c r="AW73">
        <v>70</v>
      </c>
      <c r="AX73">
        <f>IF(Z73&gt;0, (R73*SUMPRODUCT(K73:$K$98, X73:$X$98)-K73*$AZ$3)/Z73, 0)</f>
        <v>-1.3084233198442554E+26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12.5</v>
      </c>
      <c r="R74">
        <f t="shared" si="27"/>
        <v>1000000</v>
      </c>
      <c r="S74">
        <f t="shared" si="28"/>
        <v>-9.2526282056492445E+26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-33.299118829658518</v>
      </c>
      <c r="AC74">
        <f t="shared" si="29"/>
        <v>-29.731356097909387</v>
      </c>
      <c r="AE74">
        <f t="shared" si="30"/>
        <v>0</v>
      </c>
      <c r="AF74">
        <f t="shared" si="31"/>
        <v>0</v>
      </c>
      <c r="AG74">
        <f t="shared" si="31"/>
        <v>-4.0166095833933892E-25</v>
      </c>
      <c r="AH74">
        <f t="shared" si="32"/>
        <v>-2.1982019648112088E-19</v>
      </c>
      <c r="AI74">
        <f t="shared" si="33"/>
        <v>-2.1982059814207923E-19</v>
      </c>
      <c r="AJ74">
        <f t="shared" si="34"/>
        <v>-3.5677627317491307</v>
      </c>
      <c r="AK74">
        <f t="shared" si="49"/>
        <v>-2.3309383180760963</v>
      </c>
      <c r="AL74">
        <f t="shared" si="35"/>
        <v>-5.8987010498252275</v>
      </c>
      <c r="AN74">
        <f t="shared" si="36"/>
        <v>0</v>
      </c>
      <c r="AO74">
        <f t="shared" si="36"/>
        <v>0</v>
      </c>
      <c r="AP74">
        <f t="shared" si="36"/>
        <v>-1.2864117864452123E-28</v>
      </c>
      <c r="AQ74">
        <f t="shared" si="36"/>
        <v>-7.0402483931015575E-23</v>
      </c>
      <c r="AR74">
        <f t="shared" si="36"/>
        <v>-7.0402612572194229E-23</v>
      </c>
      <c r="AS74">
        <f t="shared" si="36"/>
        <v>-1.1426582380168913E-3</v>
      </c>
      <c r="AT74">
        <f t="shared" si="36"/>
        <v>-7.4653671550436822E-4</v>
      </c>
      <c r="AU74">
        <f t="shared" si="23"/>
        <v>-1.8891949535212596E-3</v>
      </c>
      <c r="AW74">
        <v>71</v>
      </c>
      <c r="AX74">
        <f>IF(Z74&gt;0, (R74*SUMPRODUCT(K74:$K$98, X74:$X$98)-K74*$AZ$3)/Z74, 0)</f>
        <v>-9.2526282056492445E+26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12.5</v>
      </c>
      <c r="R75">
        <f t="shared" si="27"/>
        <v>1000000</v>
      </c>
      <c r="S75">
        <f t="shared" si="28"/>
        <v>-6.8086112634789063E+27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-29.731356097909387</v>
      </c>
      <c r="AC75">
        <f t="shared" si="29"/>
        <v>-26.545853658847669</v>
      </c>
      <c r="AE75">
        <f t="shared" si="30"/>
        <v>0</v>
      </c>
      <c r="AF75">
        <f t="shared" si="31"/>
        <v>0</v>
      </c>
      <c r="AG75">
        <f t="shared" si="31"/>
        <v>-4.8735807919521105E-26</v>
      </c>
      <c r="AH75">
        <f t="shared" si="32"/>
        <v>-2.7912683266913953E-20</v>
      </c>
      <c r="AI75">
        <f t="shared" si="33"/>
        <v>-2.791273200272187E-20</v>
      </c>
      <c r="AJ75">
        <f t="shared" si="34"/>
        <v>-3.1855024390617181</v>
      </c>
      <c r="AK75">
        <f t="shared" si="49"/>
        <v>-2.0811949268536574</v>
      </c>
      <c r="AL75">
        <f t="shared" si="35"/>
        <v>-5.2666973659153751</v>
      </c>
      <c r="AN75">
        <f t="shared" si="36"/>
        <v>0</v>
      </c>
      <c r="AO75">
        <f t="shared" si="36"/>
        <v>0</v>
      </c>
      <c r="AP75">
        <f t="shared" si="36"/>
        <v>-1.3936397909537083E-29</v>
      </c>
      <c r="AQ75">
        <f t="shared" si="36"/>
        <v>-7.9818572285281767E-24</v>
      </c>
      <c r="AR75">
        <f t="shared" si="36"/>
        <v>-7.9818711649260847E-24</v>
      </c>
      <c r="AS75">
        <f t="shared" si="36"/>
        <v>-9.109201514803007E-4</v>
      </c>
      <c r="AT75">
        <f t="shared" si="36"/>
        <v>-5.9513449896713018E-4</v>
      </c>
      <c r="AU75">
        <f t="shared" si="23"/>
        <v>-1.5060546504474309E-3</v>
      </c>
      <c r="AW75">
        <v>72</v>
      </c>
      <c r="AX75">
        <f>IF(Z75&gt;0, (R75*SUMPRODUCT(K75:$K$98, X75:$X$98)-K75*$AZ$3)/Z75, 0)</f>
        <v>-6.8086112634789063E+27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12.5</v>
      </c>
      <c r="R76">
        <f t="shared" si="27"/>
        <v>1000000</v>
      </c>
      <c r="S76">
        <f t="shared" si="28"/>
        <v>-5.2220830319545364E+28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-26.545853658847669</v>
      </c>
      <c r="AC76">
        <f t="shared" si="29"/>
        <v>-23.701655052542559</v>
      </c>
      <c r="AE76">
        <f t="shared" si="30"/>
        <v>0</v>
      </c>
      <c r="AF76">
        <f t="shared" si="31"/>
        <v>0</v>
      </c>
      <c r="AG76">
        <f t="shared" si="31"/>
        <v>-5.6734197128591599E-27</v>
      </c>
      <c r="AH76">
        <f t="shared" si="32"/>
        <v>-3.4060024101973384E-21</v>
      </c>
      <c r="AI76">
        <f t="shared" si="33"/>
        <v>-3.4060080836170511E-21</v>
      </c>
      <c r="AJ76">
        <f t="shared" si="34"/>
        <v>-2.8441986063051097</v>
      </c>
      <c r="AK76">
        <f t="shared" si="49"/>
        <v>-1.8582097561193369</v>
      </c>
      <c r="AL76">
        <f t="shared" si="35"/>
        <v>-4.7024083624244462</v>
      </c>
      <c r="AN76">
        <f t="shared" si="36"/>
        <v>0</v>
      </c>
      <c r="AO76">
        <f t="shared" si="36"/>
        <v>0</v>
      </c>
      <c r="AP76">
        <f t="shared" si="36"/>
        <v>-1.4485358844799975E-30</v>
      </c>
      <c r="AQ76">
        <f t="shared" si="36"/>
        <v>-8.6961955284457946E-25</v>
      </c>
      <c r="AR76">
        <f t="shared" si="36"/>
        <v>-8.6962100138046386E-25</v>
      </c>
      <c r="AS76">
        <f t="shared" si="36"/>
        <v>-7.2617996769794486E-4</v>
      </c>
      <c r="AT76">
        <f t="shared" si="36"/>
        <v>-4.7443757889599025E-4</v>
      </c>
      <c r="AU76">
        <f t="shared" si="23"/>
        <v>-1.200617546593935E-3</v>
      </c>
      <c r="AW76">
        <v>73</v>
      </c>
      <c r="AX76">
        <f>IF(Z76&gt;0, (R76*SUMPRODUCT(K76:$K$98, X76:$X$98)-K76*$AZ$3)/Z76, 0)</f>
        <v>-5.2220830319545364E+28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12.5</v>
      </c>
      <c r="R77">
        <f t="shared" si="27"/>
        <v>1000000</v>
      </c>
      <c r="S77">
        <f t="shared" si="28"/>
        <v>-4.1821458262706488E+29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-23.701655052542559</v>
      </c>
      <c r="AC77">
        <f t="shared" si="29"/>
        <v>-21.162192011198712</v>
      </c>
      <c r="AE77">
        <f t="shared" si="30"/>
        <v>0</v>
      </c>
      <c r="AF77">
        <f t="shared" si="31"/>
        <v>0</v>
      </c>
      <c r="AG77">
        <f t="shared" si="31"/>
        <v>-6.3251596459961635E-28</v>
      </c>
      <c r="AH77">
        <f t="shared" si="32"/>
        <v>-3.9873356409047617E-22</v>
      </c>
      <c r="AI77">
        <f t="shared" si="33"/>
        <v>-3.9873419660644077E-22</v>
      </c>
      <c r="AJ77">
        <f t="shared" si="34"/>
        <v>-2.539463041343847</v>
      </c>
      <c r="AK77">
        <f t="shared" si="49"/>
        <v>-1.6591158536779793</v>
      </c>
      <c r="AL77">
        <f t="shared" si="35"/>
        <v>-4.1985788950218268</v>
      </c>
      <c r="AN77">
        <f t="shared" si="36"/>
        <v>0</v>
      </c>
      <c r="AO77">
        <f t="shared" si="36"/>
        <v>0</v>
      </c>
      <c r="AP77">
        <f t="shared" si="36"/>
        <v>-1.4419088716085706E-31</v>
      </c>
      <c r="AQ77">
        <f t="shared" si="36"/>
        <v>-9.0896909429645546E-26</v>
      </c>
      <c r="AR77">
        <f t="shared" si="36"/>
        <v>-9.0897053620532706E-26</v>
      </c>
      <c r="AS77">
        <f t="shared" si="36"/>
        <v>-5.7890622424899916E-4</v>
      </c>
      <c r="AT77">
        <f t="shared" si="36"/>
        <v>-3.7821873317601262E-4</v>
      </c>
      <c r="AU77">
        <f t="shared" si="23"/>
        <v>-9.5712495742501184E-4</v>
      </c>
      <c r="AW77">
        <v>74</v>
      </c>
      <c r="AX77">
        <f>IF(Z77&gt;0, (R77*SUMPRODUCT(K77:$K$98, X77:$X$98)-K77*$AZ$3)/Z77, 0)</f>
        <v>-4.1821458262706488E+29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12.5</v>
      </c>
      <c r="R78">
        <f t="shared" si="27"/>
        <v>1000000</v>
      </c>
      <c r="S78">
        <f t="shared" si="28"/>
        <v>-3.5040699812156415E+30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-21.162192011198712</v>
      </c>
      <c r="AC78">
        <f t="shared" si="29"/>
        <v>-18.894814295713136</v>
      </c>
      <c r="AE78">
        <f t="shared" si="30"/>
        <v>0</v>
      </c>
      <c r="AF78">
        <f t="shared" si="31"/>
        <v>0</v>
      </c>
      <c r="AG78">
        <f t="shared" si="31"/>
        <v>-6.7403099813228105E-29</v>
      </c>
      <c r="AH78">
        <f t="shared" si="32"/>
        <v>-4.4703016411231362E-23</v>
      </c>
      <c r="AI78">
        <f t="shared" si="33"/>
        <v>-4.4703083814331174E-23</v>
      </c>
      <c r="AJ78">
        <f t="shared" si="34"/>
        <v>-2.2673777154855763</v>
      </c>
      <c r="AK78">
        <f t="shared" si="49"/>
        <v>-1.48135344078391</v>
      </c>
      <c r="AL78">
        <f t="shared" si="35"/>
        <v>-3.7487311562694865</v>
      </c>
      <c r="AN78">
        <f t="shared" si="36"/>
        <v>0</v>
      </c>
      <c r="AO78">
        <f t="shared" si="36"/>
        <v>0</v>
      </c>
      <c r="AP78">
        <f t="shared" si="36"/>
        <v>-1.3719180485164916E-32</v>
      </c>
      <c r="AQ78">
        <f t="shared" si="36"/>
        <v>-9.0988211532759821E-27</v>
      </c>
      <c r="AR78">
        <f t="shared" si="36"/>
        <v>-9.0988348724564667E-27</v>
      </c>
      <c r="AS78">
        <f t="shared" si="36"/>
        <v>-4.6150049764747986E-4</v>
      </c>
      <c r="AT78">
        <f t="shared" si="36"/>
        <v>-3.0151365846302022E-4</v>
      </c>
      <c r="AU78">
        <f t="shared" si="23"/>
        <v>-7.6301415611050008E-4</v>
      </c>
      <c r="AW78">
        <v>75</v>
      </c>
      <c r="AX78">
        <f>IF(Z78&gt;0, (R78*SUMPRODUCT(K78:$K$98, X78:$X$98)-K78*$AZ$3)/Z78, 0)</f>
        <v>-3.5040699812156415E+30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-18.894814295713136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-5.3922479850582484E-24</v>
      </c>
      <c r="AI79">
        <f t="shared" si="33"/>
        <v>-5.3922479850582484E-24</v>
      </c>
      <c r="AJ79">
        <f t="shared" si="34"/>
        <v>-18.894814295713136</v>
      </c>
      <c r="AK79">
        <f t="shared" si="49"/>
        <v>-1.3226370006999197</v>
      </c>
      <c r="AL79">
        <f t="shared" si="35"/>
        <v>-20.217451296413056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-9.7994146322606544E-28</v>
      </c>
      <c r="AR79">
        <f t="shared" si="36"/>
        <v>-9.7994146322606544E-28</v>
      </c>
      <c r="AS79">
        <f t="shared" si="36"/>
        <v>-3.4337834646389872E-3</v>
      </c>
      <c r="AT79">
        <f t="shared" si="36"/>
        <v>-2.4036484252472915E-4</v>
      </c>
      <c r="AU79">
        <f t="shared" si="23"/>
        <v>-3.6741483071637162E-3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121595.60601555264</v>
      </c>
      <c r="AO81" s="8">
        <f t="shared" si="50"/>
        <v>-12159.560601555264</v>
      </c>
      <c r="AP81" s="8">
        <f t="shared" si="50"/>
        <v>-699.1277358088746</v>
      </c>
      <c r="AQ81" s="8">
        <f t="shared" si="50"/>
        <v>-92831.277735832817</v>
      </c>
      <c r="AR81" s="8">
        <f t="shared" si="50"/>
        <v>15905.639942355683</v>
      </c>
      <c r="AS81" s="8">
        <f t="shared" si="50"/>
        <v>-23184.904499220698</v>
      </c>
      <c r="AT81" s="8">
        <f t="shared" si="50"/>
        <v>13524.527624545392</v>
      </c>
      <c r="AU81" s="8">
        <f t="shared" si="50"/>
        <v>6245.2630676803756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292777.95306637633</v>
      </c>
      <c r="K3">
        <v>1</v>
      </c>
      <c r="L3" s="2">
        <v>0</v>
      </c>
      <c r="O3">
        <f>$C$3</f>
        <v>292777.95306637633</v>
      </c>
      <c r="P3" s="2">
        <f>O3*C5</f>
        <v>29277.795306637636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292777.95306637633</v>
      </c>
      <c r="AF3">
        <f t="shared" ref="AF3:AG34" si="4">-$Z3*P3</f>
        <v>-29277.795306637636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262875.20078903867</v>
      </c>
      <c r="AJ3">
        <f t="shared" ref="AJ3:AJ66" si="7">AB3-AC3</f>
        <v>0</v>
      </c>
      <c r="AL3">
        <f t="shared" ref="AL3:AL66" si="8">SUM(AI3:AK3)</f>
        <v>262875.20078903867</v>
      </c>
      <c r="AN3">
        <f t="shared" ref="AN3:AU34" si="9">AE3*$K3</f>
        <v>292777.95306637633</v>
      </c>
      <c r="AO3">
        <f t="shared" si="9"/>
        <v>-29277.795306637636</v>
      </c>
      <c r="AP3">
        <f t="shared" si="9"/>
        <v>-624.95697070000006</v>
      </c>
      <c r="AQ3">
        <f t="shared" si="9"/>
        <v>0</v>
      </c>
      <c r="AR3">
        <f t="shared" si="9"/>
        <v>262875.20078903867</v>
      </c>
      <c r="AS3">
        <f t="shared" si="9"/>
        <v>0</v>
      </c>
      <c r="AT3">
        <f t="shared" si="9"/>
        <v>0</v>
      </c>
      <c r="AU3">
        <f t="shared" si="9"/>
        <v>262875.20078903867</v>
      </c>
      <c r="AW3">
        <v>0</v>
      </c>
      <c r="AX3">
        <f>IF(Z3&gt;0, (R3*SUMPRODUCT(K3:$K$98, X3:$X$98)-K3*$AZ$3)/Z3, 0)</f>
        <v>0</v>
      </c>
      <c r="AZ3">
        <f>C6*ABS(SUMPRODUCT(X4:X69, K4:K69))/1</f>
        <v>240792.27464357833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1000000</v>
      </c>
      <c r="S4">
        <f t="shared" si="1"/>
        <v>26533.224062624668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25799.172283240565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-25799.172283240565</v>
      </c>
      <c r="AK4">
        <f>G4*SUM(AB4, AE4:AF4)</f>
        <v>0</v>
      </c>
      <c r="AL4">
        <f t="shared" si="8"/>
        <v>-43464.554283240563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-15772.6625</v>
      </c>
      <c r="AR4">
        <f t="shared" si="9"/>
        <v>-15772.6625</v>
      </c>
      <c r="AS4">
        <f t="shared" si="9"/>
        <v>-23034.97525289336</v>
      </c>
      <c r="AT4">
        <f t="shared" si="9"/>
        <v>0</v>
      </c>
      <c r="AU4">
        <f t="shared" si="9"/>
        <v>-38807.637752893359</v>
      </c>
      <c r="AW4">
        <v>1</v>
      </c>
      <c r="AX4">
        <f>IF(Z4&gt;0, (R4*SUMPRODUCT(K4:$K$98, X4:$X$98)-K4*$AZ$3)/Z4, 0)</f>
        <v>26533.224062624668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1000000</v>
      </c>
      <c r="S5">
        <f t="shared" si="1"/>
        <v>35090.339755895366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25799.172283240565</v>
      </c>
      <c r="AC5">
        <f t="shared" si="2"/>
        <v>33061.485036133847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-20429.313305923821</v>
      </c>
      <c r="AI5">
        <f t="shared" si="6"/>
        <v>-20441.090580405245</v>
      </c>
      <c r="AJ5">
        <f t="shared" si="7"/>
        <v>-7262.3127528932819</v>
      </c>
      <c r="AK5">
        <f>G5*SUM(AB5, AE5:AF5)</f>
        <v>1805.9420598268398</v>
      </c>
      <c r="AL5">
        <f t="shared" si="8"/>
        <v>-25897.461273471687</v>
      </c>
      <c r="AN5">
        <f t="shared" si="9"/>
        <v>0</v>
      </c>
      <c r="AO5">
        <f t="shared" si="9"/>
        <v>0</v>
      </c>
      <c r="AP5">
        <f t="shared" si="9"/>
        <v>-9.3887711108306373</v>
      </c>
      <c r="AQ5">
        <f t="shared" si="9"/>
        <v>-16286.123490054064</v>
      </c>
      <c r="AR5">
        <f t="shared" si="9"/>
        <v>-16295.512261164895</v>
      </c>
      <c r="AS5">
        <f t="shared" si="9"/>
        <v>-5789.4712634672205</v>
      </c>
      <c r="AT5">
        <f t="shared" si="9"/>
        <v>1439.6859533058353</v>
      </c>
      <c r="AU5">
        <f t="shared" si="9"/>
        <v>-20645.297571326279</v>
      </c>
      <c r="AW5">
        <v>2</v>
      </c>
      <c r="AX5">
        <f>IF(Z5&gt;0, (R5*SUMPRODUCT(K5:$K$98, X5:$X$98)-K5*$AZ$3)/Z5, 0)</f>
        <v>35090.339755895366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1000000</v>
      </c>
      <c r="S6">
        <f t="shared" si="1"/>
        <v>41050.051980343189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33061.485036133847</v>
      </c>
      <c r="AC6">
        <f t="shared" si="2"/>
        <v>37342.303736163129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-23082.75888458165</v>
      </c>
      <c r="AI6">
        <f t="shared" si="6"/>
        <v>-23094.129851832204</v>
      </c>
      <c r="AJ6">
        <f t="shared" si="7"/>
        <v>-4280.8187000292819</v>
      </c>
      <c r="AK6">
        <f>G6*SUM(AB6, AE6:AF6)</f>
        <v>2314.3039525293693</v>
      </c>
      <c r="AL6">
        <f t="shared" si="8"/>
        <v>-25060.644599332118</v>
      </c>
      <c r="AN6">
        <f t="shared" si="9"/>
        <v>0</v>
      </c>
      <c r="AO6">
        <f t="shared" si="9"/>
        <v>0</v>
      </c>
      <c r="AP6">
        <f t="shared" si="9"/>
        <v>-8.0936298874778068</v>
      </c>
      <c r="AQ6">
        <f t="shared" si="9"/>
        <v>-16429.851839084742</v>
      </c>
      <c r="AR6">
        <f t="shared" si="9"/>
        <v>-16437.945468972219</v>
      </c>
      <c r="AS6">
        <f t="shared" si="9"/>
        <v>-3047.0021951511262</v>
      </c>
      <c r="AT6">
        <f t="shared" si="9"/>
        <v>1647.275840846911</v>
      </c>
      <c r="AU6">
        <f t="shared" si="9"/>
        <v>-17837.671823276436</v>
      </c>
      <c r="AW6">
        <v>3</v>
      </c>
      <c r="AX6">
        <f>IF(Z6&gt;0, (R6*SUMPRODUCT(K6:$K$98, X6:$X$98)-K6*$AZ$3)/Z6, 0)</f>
        <v>41050.051980343189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1000000</v>
      </c>
      <c r="S7">
        <f t="shared" si="1"/>
        <v>44891.846019848119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37342.303736163129</v>
      </c>
      <c r="AC7">
        <f t="shared" si="2"/>
        <v>39275.793138224224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-25682.453896618899</v>
      </c>
      <c r="AI7">
        <f t="shared" si="6"/>
        <v>-25693.390123523241</v>
      </c>
      <c r="AJ7">
        <f t="shared" si="7"/>
        <v>-1933.4894020610955</v>
      </c>
      <c r="AK7">
        <f>G7*SUM(AB7, AE7:AF7)</f>
        <v>2613.961261531419</v>
      </c>
      <c r="AL7">
        <f t="shared" si="8"/>
        <v>-25012.918264052918</v>
      </c>
      <c r="AN7">
        <f t="shared" si="9"/>
        <v>0</v>
      </c>
      <c r="AO7">
        <f t="shared" si="9"/>
        <v>0</v>
      </c>
      <c r="AP7">
        <f t="shared" si="9"/>
        <v>-6.9501699072460985</v>
      </c>
      <c r="AQ7">
        <f t="shared" si="9"/>
        <v>-16321.663749099913</v>
      </c>
      <c r="AR7">
        <f t="shared" si="9"/>
        <v>-16328.613919007159</v>
      </c>
      <c r="AS7">
        <f t="shared" si="9"/>
        <v>-1228.7674694139735</v>
      </c>
      <c r="AT7">
        <f t="shared" si="9"/>
        <v>1661.2196379531158</v>
      </c>
      <c r="AU7">
        <f t="shared" si="9"/>
        <v>-15896.161750468016</v>
      </c>
      <c r="AW7">
        <v>4</v>
      </c>
      <c r="AX7">
        <f>IF(Z7&gt;0, (R7*SUMPRODUCT(K7:$K$98, X7:$X$98)-K7*$AZ$3)/Z7, 0)</f>
        <v>44891.846019848119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1000000</v>
      </c>
      <c r="S8">
        <f t="shared" si="1"/>
        <v>46965.408834129965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39275.793138224224</v>
      </c>
      <c r="AC8">
        <f t="shared" si="2"/>
        <v>39349.969783004519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-28299.128423916511</v>
      </c>
      <c r="AI8">
        <f t="shared" si="6"/>
        <v>-28309.60154944651</v>
      </c>
      <c r="AJ8">
        <f t="shared" si="7"/>
        <v>-74.176644780294737</v>
      </c>
      <c r="AK8">
        <f t="shared" ref="AK8:AK69" si="22">G8*SUM(AB8:AB8, AE8:AF8)</f>
        <v>2749.3055196756959</v>
      </c>
      <c r="AL8">
        <f t="shared" si="8"/>
        <v>-25634.472674551107</v>
      </c>
      <c r="AN8">
        <f t="shared" si="9"/>
        <v>0</v>
      </c>
      <c r="AO8">
        <f t="shared" si="9"/>
        <v>0</v>
      </c>
      <c r="AP8">
        <f t="shared" si="9"/>
        <v>-5.9427326890333925</v>
      </c>
      <c r="AQ8">
        <f t="shared" si="9"/>
        <v>-16057.685461159786</v>
      </c>
      <c r="AR8">
        <f t="shared" si="9"/>
        <v>-16063.628193848819</v>
      </c>
      <c r="AS8">
        <f t="shared" si="9"/>
        <v>-42.089820315438097</v>
      </c>
      <c r="AT8">
        <f t="shared" si="9"/>
        <v>1560.0297864393697</v>
      </c>
      <c r="AU8">
        <f t="shared" si="9"/>
        <v>-14545.688227724888</v>
      </c>
      <c r="AW8">
        <v>5</v>
      </c>
      <c r="AX8">
        <f>IF(Z8&gt;0, (R8*SUMPRODUCT(K8:$K$98, X8:$X$98)-K8*$AZ$3)/Z8, 0)</f>
        <v>46965.408834129965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1000000</v>
      </c>
      <c r="S9">
        <f t="shared" si="1"/>
        <v>47518.311926952789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39349.969783004519</v>
      </c>
      <c r="AC9">
        <f t="shared" si="2"/>
        <v>37931.427530666348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-31222.909133553971</v>
      </c>
      <c r="AI9">
        <f t="shared" si="6"/>
        <v>-31232.887241464501</v>
      </c>
      <c r="AJ9">
        <f t="shared" si="7"/>
        <v>1418.5422523381712</v>
      </c>
      <c r="AK9">
        <f t="shared" si="22"/>
        <v>2754.4978848103165</v>
      </c>
      <c r="AL9">
        <f t="shared" si="8"/>
        <v>-27059.847104316013</v>
      </c>
      <c r="AN9">
        <f t="shared" si="9"/>
        <v>0</v>
      </c>
      <c r="AO9">
        <f t="shared" si="9"/>
        <v>0</v>
      </c>
      <c r="AP9">
        <f t="shared" si="9"/>
        <v>-5.0552199979397843</v>
      </c>
      <c r="AQ9">
        <f t="shared" si="9"/>
        <v>-15818.497460750057</v>
      </c>
      <c r="AR9">
        <f t="shared" si="9"/>
        <v>-15823.552680747998</v>
      </c>
      <c r="AS9">
        <f t="shared" si="9"/>
        <v>718.67765173948965</v>
      </c>
      <c r="AT9">
        <f t="shared" si="9"/>
        <v>1395.5143516620092</v>
      </c>
      <c r="AU9">
        <f t="shared" si="9"/>
        <v>-13709.3606773465</v>
      </c>
      <c r="AW9">
        <v>6</v>
      </c>
      <c r="AX9">
        <f>IF(Z9&gt;0, (R9*SUMPRODUCT(K9:$K$98, X9:$X$98)-K9*$AZ$3)/Z9, 0)</f>
        <v>47518.311926952789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1000000</v>
      </c>
      <c r="S10">
        <f t="shared" si="1"/>
        <v>46518.780793397433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37931.427530666348</v>
      </c>
      <c r="AC10">
        <f t="shared" si="2"/>
        <v>35183.593649221308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-33935.196967306445</v>
      </c>
      <c r="AI10">
        <f t="shared" si="6"/>
        <v>-33944.651104175777</v>
      </c>
      <c r="AJ10">
        <f t="shared" si="7"/>
        <v>2747.8338814450399</v>
      </c>
      <c r="AK10">
        <f t="shared" si="22"/>
        <v>2655.1999271466448</v>
      </c>
      <c r="AL10">
        <f t="shared" si="8"/>
        <v>-28541.617295584092</v>
      </c>
      <c r="AN10">
        <f t="shared" si="9"/>
        <v>0</v>
      </c>
      <c r="AO10">
        <f t="shared" si="9"/>
        <v>0</v>
      </c>
      <c r="AP10">
        <f t="shared" si="9"/>
        <v>-4.2765713945302588</v>
      </c>
      <c r="AQ10">
        <f t="shared" si="9"/>
        <v>-15350.559720464</v>
      </c>
      <c r="AR10">
        <f t="shared" si="9"/>
        <v>-15354.83629185853</v>
      </c>
      <c r="AS10">
        <f t="shared" si="9"/>
        <v>1242.9805001477944</v>
      </c>
      <c r="AT10">
        <f t="shared" si="9"/>
        <v>1201.0776036073617</v>
      </c>
      <c r="AU10">
        <f t="shared" si="9"/>
        <v>-12910.778188103373</v>
      </c>
      <c r="AW10">
        <v>7</v>
      </c>
      <c r="AX10">
        <f>IF(Z10&gt;0, (R10*SUMPRODUCT(K10:$K$98, X10:$X$98)-K10*$AZ$3)/Z10, 0)</f>
        <v>46518.780793397433</v>
      </c>
    </row>
    <row r="11" spans="1:52" x14ac:dyDescent="0.25">
      <c r="A11" t="s">
        <v>33</v>
      </c>
      <c r="C11" s="12">
        <f>AU71</f>
        <v>13549.550308077949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1000000</v>
      </c>
      <c r="S11">
        <f t="shared" si="1"/>
        <v>44205.062836781522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35183.593649221308</v>
      </c>
      <c r="AC11">
        <f t="shared" si="2"/>
        <v>31503.269267422511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-36105.622495785465</v>
      </c>
      <c r="AI11">
        <f t="shared" si="6"/>
        <v>-36114.530771004909</v>
      </c>
      <c r="AJ11">
        <f t="shared" si="7"/>
        <v>3680.3243817987968</v>
      </c>
      <c r="AK11">
        <f t="shared" si="22"/>
        <v>2462.8515554454916</v>
      </c>
      <c r="AL11">
        <f t="shared" si="8"/>
        <v>-29971.354833760619</v>
      </c>
      <c r="AN11">
        <f t="shared" si="9"/>
        <v>0</v>
      </c>
      <c r="AO11">
        <f t="shared" si="9"/>
        <v>0</v>
      </c>
      <c r="AP11">
        <f t="shared" si="9"/>
        <v>-3.5979029513568959</v>
      </c>
      <c r="AQ11">
        <f t="shared" si="9"/>
        <v>-14582.455361802362</v>
      </c>
      <c r="AR11">
        <f t="shared" si="9"/>
        <v>-14586.05326475372</v>
      </c>
      <c r="AS11">
        <f t="shared" si="9"/>
        <v>1486.4212913320746</v>
      </c>
      <c r="AT11">
        <f t="shared" si="9"/>
        <v>994.70443624733559</v>
      </c>
      <c r="AU11">
        <f t="shared" si="9"/>
        <v>-12104.92753717431</v>
      </c>
      <c r="AW11">
        <v>8</v>
      </c>
      <c r="AX11">
        <f>IF(Z11&gt;0, (R11*SUMPRODUCT(K11:$K$98, X11:$X$98)-K11*$AZ$3)/Z11, 0)</f>
        <v>44205.062836781522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12.5</v>
      </c>
      <c r="R12">
        <f t="shared" si="0"/>
        <v>1000000</v>
      </c>
      <c r="S12">
        <f t="shared" si="1"/>
        <v>40964.881680433522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31503.269267422511</v>
      </c>
      <c r="AC12">
        <f t="shared" si="2"/>
        <v>27340.6668865713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-38118.191104070866</v>
      </c>
      <c r="AI12">
        <f t="shared" si="6"/>
        <v>-38126.533819149314</v>
      </c>
      <c r="AJ12">
        <f t="shared" si="7"/>
        <v>4162.6023808512109</v>
      </c>
      <c r="AK12">
        <f t="shared" si="22"/>
        <v>2205.228848719576</v>
      </c>
      <c r="AL12">
        <f t="shared" si="8"/>
        <v>-31758.702589578526</v>
      </c>
      <c r="AN12">
        <f t="shared" si="9"/>
        <v>0</v>
      </c>
      <c r="AO12">
        <f t="shared" si="9"/>
        <v>0</v>
      </c>
      <c r="AP12">
        <f t="shared" si="9"/>
        <v>-3.0084666928528963</v>
      </c>
      <c r="AQ12">
        <f t="shared" si="9"/>
        <v>-13745.801846291621</v>
      </c>
      <c r="AR12">
        <f t="shared" si="9"/>
        <v>-13748.810312984475</v>
      </c>
      <c r="AS12">
        <f t="shared" si="9"/>
        <v>1501.076148547138</v>
      </c>
      <c r="AT12">
        <f t="shared" si="9"/>
        <v>795.22763022686638</v>
      </c>
      <c r="AU12">
        <f t="shared" si="9"/>
        <v>-11452.50653421047</v>
      </c>
      <c r="AW12">
        <v>9</v>
      </c>
      <c r="AX12">
        <f>IF(Z12&gt;0, (R12*SUMPRODUCT(K12:$K$98, X12:$X$98)-K12*$AZ$3)/Z12, 0)</f>
        <v>40964.881680433522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12.5</v>
      </c>
      <c r="R13">
        <f t="shared" si="0"/>
        <v>1000000</v>
      </c>
      <c r="S13">
        <f t="shared" si="1"/>
        <v>36875.425448637776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27340.6668865713</v>
      </c>
      <c r="AC13">
        <f t="shared" si="2"/>
        <v>22898.305201843134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-39779.210114543035</v>
      </c>
      <c r="AI13">
        <f t="shared" si="6"/>
        <v>-39786.972162344267</v>
      </c>
      <c r="AJ13">
        <f t="shared" si="7"/>
        <v>4442.3616847281664</v>
      </c>
      <c r="AK13">
        <f t="shared" si="22"/>
        <v>1913.8466820599913</v>
      </c>
      <c r="AL13">
        <f t="shared" si="8"/>
        <v>-33430.763795556108</v>
      </c>
      <c r="AN13">
        <f t="shared" si="9"/>
        <v>0</v>
      </c>
      <c r="AO13">
        <f t="shared" si="9"/>
        <v>0</v>
      </c>
      <c r="AP13">
        <f t="shared" si="9"/>
        <v>-2.4991716531338892</v>
      </c>
      <c r="AQ13">
        <f t="shared" si="9"/>
        <v>-12807.841029600773</v>
      </c>
      <c r="AR13">
        <f t="shared" si="9"/>
        <v>-12810.340201253908</v>
      </c>
      <c r="AS13">
        <f t="shared" si="9"/>
        <v>1430.3215697384251</v>
      </c>
      <c r="AT13">
        <f t="shared" si="9"/>
        <v>616.20741056122017</v>
      </c>
      <c r="AU13">
        <f t="shared" si="9"/>
        <v>-10763.811220954261</v>
      </c>
      <c r="AW13">
        <v>10</v>
      </c>
      <c r="AX13">
        <f>IF(Z13&gt;0, (R13*SUMPRODUCT(K13:$K$98, X13:$X$98)-K13*$AZ$3)/Z13, 0)</f>
        <v>36875.425448637776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1000000</v>
      </c>
      <c r="S14">
        <f t="shared" si="1"/>
        <v>32077.738609885346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22898.305201843134</v>
      </c>
      <c r="AC14">
        <f t="shared" si="2"/>
        <v>18397.107173638302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-41237.848020323407</v>
      </c>
      <c r="AI14">
        <f t="shared" si="6"/>
        <v>-41245.016974546372</v>
      </c>
      <c r="AJ14">
        <f t="shared" si="7"/>
        <v>4501.1980282048316</v>
      </c>
      <c r="AK14">
        <f t="shared" si="22"/>
        <v>1602.8813641290194</v>
      </c>
      <c r="AL14">
        <f t="shared" si="8"/>
        <v>-35140.937582212522</v>
      </c>
      <c r="AN14">
        <f t="shared" si="9"/>
        <v>0</v>
      </c>
      <c r="AO14">
        <f t="shared" si="9"/>
        <v>0</v>
      </c>
      <c r="AP14">
        <f t="shared" si="9"/>
        <v>-2.0609030304806395</v>
      </c>
      <c r="AQ14">
        <f t="shared" si="9"/>
        <v>-11854.895890302458</v>
      </c>
      <c r="AR14">
        <f t="shared" si="9"/>
        <v>-11856.95679333294</v>
      </c>
      <c r="AS14">
        <f t="shared" si="9"/>
        <v>1293.9868729256864</v>
      </c>
      <c r="AT14">
        <f t="shared" si="9"/>
        <v>460.79008989243778</v>
      </c>
      <c r="AU14">
        <f t="shared" si="9"/>
        <v>-10102.179830514815</v>
      </c>
      <c r="AW14">
        <v>11</v>
      </c>
      <c r="AX14">
        <f>IF(Z14&gt;0, (R14*SUMPRODUCT(K14:$K$98, X14:$X$98)-K14*$AZ$3)/Z14, 0)</f>
        <v>32077.738609885346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1000000</v>
      </c>
      <c r="S15">
        <f t="shared" si="1"/>
        <v>26578.62098539466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18397.107173638302</v>
      </c>
      <c r="AC15">
        <f t="shared" si="2"/>
        <v>13958.856820296496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-42590.013187940036</v>
      </c>
      <c r="AI15">
        <f t="shared" si="6"/>
        <v>-42596.578077455924</v>
      </c>
      <c r="AJ15">
        <f t="shared" si="7"/>
        <v>4438.2503533418057</v>
      </c>
      <c r="AK15">
        <f t="shared" si="22"/>
        <v>1287.7975021546813</v>
      </c>
      <c r="AL15">
        <f t="shared" si="8"/>
        <v>-36870.530221959438</v>
      </c>
      <c r="AN15">
        <f t="shared" si="9"/>
        <v>0</v>
      </c>
      <c r="AO15">
        <f t="shared" si="9"/>
        <v>0</v>
      </c>
      <c r="AP15">
        <f t="shared" si="9"/>
        <v>-1.6850436266660673</v>
      </c>
      <c r="AQ15">
        <f t="shared" si="9"/>
        <v>-10931.795593559853</v>
      </c>
      <c r="AR15">
        <f t="shared" si="9"/>
        <v>-10933.48063718652</v>
      </c>
      <c r="AS15">
        <f t="shared" si="9"/>
        <v>1139.1883219589138</v>
      </c>
      <c r="AT15">
        <f t="shared" si="9"/>
        <v>330.54554356039267</v>
      </c>
      <c r="AU15">
        <f t="shared" si="9"/>
        <v>-9463.7467716672145</v>
      </c>
      <c r="AW15">
        <v>12</v>
      </c>
      <c r="AX15">
        <f>IF(Z15&gt;0, (R15*SUMPRODUCT(K15:$K$98, X15:$X$98)-K15*$AZ$3)/Z15, 0)</f>
        <v>26578.62098539466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1000000</v>
      </c>
      <c r="S16">
        <f t="shared" si="1"/>
        <v>20248.667397819871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13958.856820296496</v>
      </c>
      <c r="AC16">
        <f t="shared" si="2"/>
        <v>9649.0661704515151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-43410.795667586892</v>
      </c>
      <c r="AI16">
        <f t="shared" si="6"/>
        <v>-43416.752273261773</v>
      </c>
      <c r="AJ16">
        <f t="shared" si="7"/>
        <v>4309.7906498449811</v>
      </c>
      <c r="AK16">
        <f t="shared" si="22"/>
        <v>977.11997742075482</v>
      </c>
      <c r="AL16">
        <f t="shared" si="8"/>
        <v>-38129.841645996035</v>
      </c>
      <c r="AN16">
        <f t="shared" si="9"/>
        <v>0</v>
      </c>
      <c r="AO16">
        <f t="shared" si="9"/>
        <v>0</v>
      </c>
      <c r="AP16">
        <f t="shared" si="9"/>
        <v>-1.3651002814636313</v>
      </c>
      <c r="AQ16">
        <f t="shared" si="9"/>
        <v>-9948.6339400099623</v>
      </c>
      <c r="AR16">
        <f t="shared" si="9"/>
        <v>-9949.9990402914245</v>
      </c>
      <c r="AS16">
        <f t="shared" si="9"/>
        <v>987.69278180725814</v>
      </c>
      <c r="AT16">
        <f t="shared" si="9"/>
        <v>223.93067948506132</v>
      </c>
      <c r="AU16">
        <f t="shared" si="9"/>
        <v>-8738.3755789991046</v>
      </c>
      <c r="AW16">
        <v>13</v>
      </c>
      <c r="AX16">
        <f>IF(Z16&gt;0, (R16*SUMPRODUCT(K16:$K$98, X16:$X$98)-K16*$AZ$3)/Z16, 0)</f>
        <v>20248.667397819871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1000000</v>
      </c>
      <c r="S17">
        <f t="shared" si="1"/>
        <v>13110.514669985812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9649.0661704515151</v>
      </c>
      <c r="AC17">
        <f t="shared" si="2"/>
        <v>5612.9366444726911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-43638.356217889232</v>
      </c>
      <c r="AI17">
        <f t="shared" si="6"/>
        <v>-43643.707778054639</v>
      </c>
      <c r="AJ17">
        <f t="shared" si="7"/>
        <v>4036.1295259788239</v>
      </c>
      <c r="AK17">
        <f t="shared" si="22"/>
        <v>675.43463193160608</v>
      </c>
      <c r="AL17">
        <f t="shared" si="8"/>
        <v>-38932.143620144212</v>
      </c>
      <c r="AN17">
        <f t="shared" si="9"/>
        <v>0</v>
      </c>
      <c r="AO17">
        <f t="shared" si="9"/>
        <v>0</v>
      </c>
      <c r="AP17">
        <f t="shared" si="9"/>
        <v>-1.0950352382487569</v>
      </c>
      <c r="AQ17">
        <f t="shared" si="9"/>
        <v>-8929.2722721705304</v>
      </c>
      <c r="AR17">
        <f t="shared" si="9"/>
        <v>-8930.3673074087783</v>
      </c>
      <c r="AS17">
        <f t="shared" si="9"/>
        <v>825.87206729930131</v>
      </c>
      <c r="AT17">
        <f t="shared" si="9"/>
        <v>138.2073078201368</v>
      </c>
      <c r="AU17">
        <f t="shared" si="9"/>
        <v>-7966.2879322893414</v>
      </c>
      <c r="AW17">
        <v>14</v>
      </c>
      <c r="AX17">
        <f>IF(Z17&gt;0, (R17*SUMPRODUCT(K17:$K$98, X17:$X$98)-K17*$AZ$3)/Z17, 0)</f>
        <v>13110.514669985812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12.5</v>
      </c>
      <c r="R18">
        <f t="shared" si="0"/>
        <v>1000000</v>
      </c>
      <c r="S18">
        <f t="shared" si="1"/>
        <v>5160.3810455883495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5612.9366444726911</v>
      </c>
      <c r="AC18">
        <f t="shared" si="2"/>
        <v>1962.6861705442427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-43506.114589429395</v>
      </c>
      <c r="AI18">
        <f t="shared" si="6"/>
        <v>-43510.868807560779</v>
      </c>
      <c r="AJ18">
        <f t="shared" si="7"/>
        <v>3650.2504739284486</v>
      </c>
      <c r="AK18">
        <f t="shared" si="22"/>
        <v>392.90556511308841</v>
      </c>
      <c r="AL18">
        <f t="shared" si="8"/>
        <v>-39467.712768519239</v>
      </c>
      <c r="AN18">
        <f t="shared" si="9"/>
        <v>0</v>
      </c>
      <c r="AO18">
        <f t="shared" si="9"/>
        <v>0</v>
      </c>
      <c r="AP18">
        <f t="shared" si="9"/>
        <v>-0.86857787783891161</v>
      </c>
      <c r="AQ18">
        <f t="shared" si="9"/>
        <v>-7948.4044776205856</v>
      </c>
      <c r="AR18">
        <f t="shared" si="9"/>
        <v>-7949.2730554984237</v>
      </c>
      <c r="AS18">
        <f t="shared" si="9"/>
        <v>666.88711426459918</v>
      </c>
      <c r="AT18">
        <f t="shared" si="9"/>
        <v>71.782377776058667</v>
      </c>
      <c r="AU18">
        <f t="shared" si="9"/>
        <v>-7210.6035634577656</v>
      </c>
      <c r="AW18">
        <v>15</v>
      </c>
      <c r="AX18">
        <f>IF(Z18&gt;0, (R18*SUMPRODUCT(K18:$K$98, X18:$X$98)-K18*$AZ$3)/Z18, 0)</f>
        <v>5160.3810455883495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12.5</v>
      </c>
      <c r="R19">
        <f t="shared" si="0"/>
        <v>1000000</v>
      </c>
      <c r="S19">
        <f t="shared" si="1"/>
        <v>-3814.1404964683402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1962.6861705442427</v>
      </c>
      <c r="AC19">
        <f t="shared" si="2"/>
        <v>-1272.3059872173253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-42958.00863357132</v>
      </c>
      <c r="AI19">
        <f t="shared" si="6"/>
        <v>-42962.178334413475</v>
      </c>
      <c r="AJ19">
        <f t="shared" si="7"/>
        <v>3234.9921577615678</v>
      </c>
      <c r="AK19">
        <f t="shared" si="22"/>
        <v>137.38803193809701</v>
      </c>
      <c r="AL19">
        <f t="shared" si="8"/>
        <v>-39589.798144713808</v>
      </c>
      <c r="AN19">
        <f t="shared" si="9"/>
        <v>0</v>
      </c>
      <c r="AO19">
        <f t="shared" si="9"/>
        <v>0</v>
      </c>
      <c r="AP19">
        <f t="shared" si="9"/>
        <v>-0.68016853076041439</v>
      </c>
      <c r="AQ19">
        <f t="shared" si="9"/>
        <v>-7007.3817577756026</v>
      </c>
      <c r="AR19">
        <f t="shared" si="9"/>
        <v>-7008.0619263063636</v>
      </c>
      <c r="AS19">
        <f t="shared" si="9"/>
        <v>527.69729682325283</v>
      </c>
      <c r="AT19">
        <f t="shared" si="9"/>
        <v>22.410964087086366</v>
      </c>
      <c r="AU19">
        <f t="shared" si="9"/>
        <v>-6457.953665396024</v>
      </c>
      <c r="AW19">
        <v>16</v>
      </c>
      <c r="AX19">
        <f>IF(Z19&gt;0, (R19*SUMPRODUCT(K19:$K$98, X19:$X$98)-K19*$AZ$3)/Z19, 0)</f>
        <v>-3814.1404964683402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1000000</v>
      </c>
      <c r="S20">
        <f t="shared" si="1"/>
        <v>-14124.660260203476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-1272.3059872173253</v>
      </c>
      <c r="AC20">
        <f t="shared" si="2"/>
        <v>-4071.283887975987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-42000.886211631136</v>
      </c>
      <c r="AI20">
        <f t="shared" si="6"/>
        <v>-42004.489204387224</v>
      </c>
      <c r="AJ20">
        <f t="shared" si="7"/>
        <v>2798.9779007586617</v>
      </c>
      <c r="AK20">
        <f t="shared" si="22"/>
        <v>-89.061419105212778</v>
      </c>
      <c r="AL20">
        <f t="shared" si="8"/>
        <v>-39294.572722733777</v>
      </c>
      <c r="AN20">
        <f t="shared" si="9"/>
        <v>0</v>
      </c>
      <c r="AO20">
        <f t="shared" si="9"/>
        <v>0</v>
      </c>
      <c r="AP20">
        <f t="shared" si="9"/>
        <v>-0.52475550534043891</v>
      </c>
      <c r="AQ20">
        <f t="shared" si="9"/>
        <v>-6117.191390822758</v>
      </c>
      <c r="AR20">
        <f t="shared" si="9"/>
        <v>-6117.7161463280981</v>
      </c>
      <c r="AS20">
        <f t="shared" si="9"/>
        <v>407.65529163721658</v>
      </c>
      <c r="AT20">
        <f t="shared" si="9"/>
        <v>-12.97129168798334</v>
      </c>
      <c r="AU20">
        <f t="shared" si="9"/>
        <v>-5723.032146378865</v>
      </c>
      <c r="AW20">
        <v>17</v>
      </c>
      <c r="AX20">
        <f>IF(Z20&gt;0, (R20*SUMPRODUCT(K20:$K$98, X20:$X$98)-K20*$AZ$3)/Z20, 0)</f>
        <v>-14124.660260203476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12.5</v>
      </c>
      <c r="R21">
        <f t="shared" si="0"/>
        <v>1000000</v>
      </c>
      <c r="S21">
        <f t="shared" si="1"/>
        <v>-26275.356246468105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-4071.283887975987</v>
      </c>
      <c r="AC21">
        <f t="shared" si="2"/>
        <v>-6430.9718350335934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-40604.042736966927</v>
      </c>
      <c r="AI21">
        <f t="shared" si="6"/>
        <v>-40607.102149261242</v>
      </c>
      <c r="AJ21">
        <f t="shared" si="7"/>
        <v>2359.6879470576064</v>
      </c>
      <c r="AK21">
        <f t="shared" si="22"/>
        <v>-284.98987215831914</v>
      </c>
      <c r="AL21">
        <f t="shared" si="8"/>
        <v>-38532.404074361948</v>
      </c>
      <c r="AN21">
        <f t="shared" si="9"/>
        <v>0</v>
      </c>
      <c r="AO21">
        <f t="shared" si="9"/>
        <v>0</v>
      </c>
      <c r="AP21">
        <f t="shared" si="9"/>
        <v>-0.39784472075213867</v>
      </c>
      <c r="AQ21">
        <f t="shared" si="9"/>
        <v>-5280.1330746170779</v>
      </c>
      <c r="AR21">
        <f t="shared" si="9"/>
        <v>-5280.5309193378298</v>
      </c>
      <c r="AS21">
        <f t="shared" si="9"/>
        <v>306.85285343990472</v>
      </c>
      <c r="AT21">
        <f t="shared" si="9"/>
        <v>-37.05996616302545</v>
      </c>
      <c r="AU21">
        <f t="shared" si="9"/>
        <v>-5010.73803206095</v>
      </c>
      <c r="AW21">
        <v>18</v>
      </c>
      <c r="AX21">
        <f>IF(Z21&gt;0, (R21*SUMPRODUCT(K21:$K$98, X21:$X$98)-K21*$AZ$3)/Z21, 0)</f>
        <v>-26275.356246468105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1000000</v>
      </c>
      <c r="S22">
        <f t="shared" si="1"/>
        <v>-41040.914898308154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-6430.9718350335934</v>
      </c>
      <c r="AC22">
        <f t="shared" si="2"/>
        <v>-8356.1911205746401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-38699.097923489702</v>
      </c>
      <c r="AI22">
        <f t="shared" si="6"/>
        <v>-38701.643002937031</v>
      </c>
      <c r="AJ22">
        <f t="shared" si="7"/>
        <v>1925.2192855410467</v>
      </c>
      <c r="AK22">
        <f t="shared" si="22"/>
        <v>-450.16802845235156</v>
      </c>
      <c r="AL22">
        <f t="shared" si="8"/>
        <v>-37226.591745848338</v>
      </c>
      <c r="AN22">
        <f t="shared" si="9"/>
        <v>0</v>
      </c>
      <c r="AO22">
        <f t="shared" si="9"/>
        <v>0</v>
      </c>
      <c r="AP22">
        <f t="shared" si="9"/>
        <v>-0.29550097155907146</v>
      </c>
      <c r="AQ22">
        <f t="shared" si="9"/>
        <v>-4493.227528461236</v>
      </c>
      <c r="AR22">
        <f t="shared" si="9"/>
        <v>-4493.5230294327948</v>
      </c>
      <c r="AS22">
        <f t="shared" si="9"/>
        <v>223.53100605135361</v>
      </c>
      <c r="AT22">
        <f t="shared" si="9"/>
        <v>-52.267558842695337</v>
      </c>
      <c r="AU22">
        <f t="shared" si="9"/>
        <v>-4322.2595822241365</v>
      </c>
      <c r="AW22">
        <v>19</v>
      </c>
      <c r="AX22">
        <f>IF(Z22&gt;0, (R22*SUMPRODUCT(K22:$K$98, X22:$X$98)-K22*$AZ$3)/Z22, 0)</f>
        <v>-41040.914898308154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1000000</v>
      </c>
      <c r="S23">
        <f t="shared" si="1"/>
        <v>-59650.764509098452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-8356.1911205746401</v>
      </c>
      <c r="AC23">
        <f t="shared" si="2"/>
        <v>-9853.9599087894276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-36376.099163327111</v>
      </c>
      <c r="AI23">
        <f t="shared" si="6"/>
        <v>-36378.164090740422</v>
      </c>
      <c r="AJ23">
        <f t="shared" si="7"/>
        <v>1497.7687882147875</v>
      </c>
      <c r="AK23">
        <f t="shared" si="22"/>
        <v>-584.93337844022483</v>
      </c>
      <c r="AL23">
        <f t="shared" si="8"/>
        <v>-35465.32868096586</v>
      </c>
      <c r="AN23">
        <f t="shared" si="9"/>
        <v>0</v>
      </c>
      <c r="AO23">
        <f t="shared" si="9"/>
        <v>0</v>
      </c>
      <c r="AP23">
        <f t="shared" si="9"/>
        <v>-0.21406434506450925</v>
      </c>
      <c r="AQ23">
        <f t="shared" si="9"/>
        <v>-3770.9925265164547</v>
      </c>
      <c r="AR23">
        <f t="shared" si="9"/>
        <v>-3771.2065908615191</v>
      </c>
      <c r="AS23">
        <f t="shared" si="9"/>
        <v>155.26884511304959</v>
      </c>
      <c r="AT23">
        <f t="shared" si="9"/>
        <v>-60.638151130616151</v>
      </c>
      <c r="AU23">
        <f t="shared" si="9"/>
        <v>-3676.5758968790856</v>
      </c>
      <c r="AW23">
        <v>20</v>
      </c>
      <c r="AX23">
        <f>IF(Z23&gt;0, (R23*SUMPRODUCT(K23:$K$98, X23:$X$98)-K23*$AZ$3)/Z23, 0)</f>
        <v>-59650.764509098452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12.5</v>
      </c>
      <c r="R24">
        <f t="shared" si="0"/>
        <v>1000000</v>
      </c>
      <c r="S24">
        <f t="shared" si="1"/>
        <v>-84159.791839842437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-9853.9599087894276</v>
      </c>
      <c r="AC24">
        <f t="shared" si="2"/>
        <v>-10950.435702942979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-33427.436642129644</v>
      </c>
      <c r="AI24">
        <f t="shared" si="6"/>
        <v>-33429.063077310799</v>
      </c>
      <c r="AJ24">
        <f t="shared" si="7"/>
        <v>1096.4757941535518</v>
      </c>
      <c r="AK24">
        <f t="shared" si="22"/>
        <v>-689.77719361525999</v>
      </c>
      <c r="AL24">
        <f t="shared" si="8"/>
        <v>-33022.364476772505</v>
      </c>
      <c r="AN24">
        <f t="shared" si="9"/>
        <v>0</v>
      </c>
      <c r="AO24">
        <f t="shared" si="9"/>
        <v>0</v>
      </c>
      <c r="AP24">
        <f t="shared" si="9"/>
        <v>-0.15054220878883798</v>
      </c>
      <c r="AQ24">
        <f t="shared" si="9"/>
        <v>-3094.0305550261128</v>
      </c>
      <c r="AR24">
        <f t="shared" si="9"/>
        <v>-3094.1810972349022</v>
      </c>
      <c r="AS24">
        <f t="shared" si="9"/>
        <v>101.48937372247984</v>
      </c>
      <c r="AT24">
        <f t="shared" si="9"/>
        <v>-63.845509186187158</v>
      </c>
      <c r="AU24">
        <f t="shared" si="9"/>
        <v>-3056.5372326986094</v>
      </c>
      <c r="AW24">
        <v>21</v>
      </c>
      <c r="AX24">
        <f>IF(Z24&gt;0, (R24*SUMPRODUCT(K24:$K$98, X24:$X$98)-K24*$AZ$3)/Z24, 0)</f>
        <v>-84159.791839842437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1000000</v>
      </c>
      <c r="S25">
        <f t="shared" si="1"/>
        <v>-117808.74441337003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-10950.435702942979</v>
      </c>
      <c r="AC25">
        <f t="shared" si="2"/>
        <v>-11656.50488978793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-29869.356671183708</v>
      </c>
      <c r="AI25">
        <f t="shared" si="6"/>
        <v>-29870.593475054658</v>
      </c>
      <c r="AJ25">
        <f t="shared" si="7"/>
        <v>706.06918684495031</v>
      </c>
      <c r="AK25">
        <f t="shared" si="22"/>
        <v>-766.53049920600859</v>
      </c>
      <c r="AL25">
        <f t="shared" si="8"/>
        <v>-29931.054787415716</v>
      </c>
      <c r="AN25">
        <f t="shared" si="9"/>
        <v>0</v>
      </c>
      <c r="AO25">
        <f t="shared" si="9"/>
        <v>0</v>
      </c>
      <c r="AP25">
        <f t="shared" si="9"/>
        <v>-0.10221257680227791</v>
      </c>
      <c r="AQ25">
        <f t="shared" si="9"/>
        <v>-2468.4786201713105</v>
      </c>
      <c r="AR25">
        <f t="shared" si="9"/>
        <v>-2468.5808327481127</v>
      </c>
      <c r="AS25">
        <f t="shared" si="9"/>
        <v>58.351330136613591</v>
      </c>
      <c r="AT25">
        <f t="shared" si="9"/>
        <v>-63.348004773893521</v>
      </c>
      <c r="AU25">
        <f t="shared" si="9"/>
        <v>-2473.5775073853924</v>
      </c>
      <c r="AW25">
        <v>22</v>
      </c>
      <c r="AX25">
        <f>IF(Z25&gt;0, (R25*SUMPRODUCT(K25:$K$98, X25:$X$98)-K25*$AZ$3)/Z25, 0)</f>
        <v>-117808.74441337003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1000000</v>
      </c>
      <c r="S26">
        <f t="shared" si="1"/>
        <v>-166264.78366948056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-11656.50488978793</v>
      </c>
      <c r="AC26">
        <f t="shared" si="2"/>
        <v>-11992.875145511767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-25823.685935853955</v>
      </c>
      <c r="AI26">
        <f t="shared" si="6"/>
        <v>-25824.587575611997</v>
      </c>
      <c r="AJ26">
        <f t="shared" si="7"/>
        <v>336.37025572383754</v>
      </c>
      <c r="AK26">
        <f t="shared" si="22"/>
        <v>-815.9553422851551</v>
      </c>
      <c r="AL26">
        <f t="shared" si="8"/>
        <v>-26304.172662173314</v>
      </c>
      <c r="AN26">
        <f t="shared" si="9"/>
        <v>0</v>
      </c>
      <c r="AO26">
        <f t="shared" si="9"/>
        <v>0</v>
      </c>
      <c r="AP26">
        <f t="shared" si="9"/>
        <v>-6.6530154559165333E-2</v>
      </c>
      <c r="AQ26">
        <f t="shared" si="9"/>
        <v>-1905.4769948564244</v>
      </c>
      <c r="AR26">
        <f t="shared" si="9"/>
        <v>-1905.5435250109833</v>
      </c>
      <c r="AS26">
        <f t="shared" si="9"/>
        <v>24.820073541316081</v>
      </c>
      <c r="AT26">
        <f t="shared" si="9"/>
        <v>-60.20767668165756</v>
      </c>
      <c r="AU26">
        <f t="shared" si="9"/>
        <v>-1940.9311281513249</v>
      </c>
      <c r="AW26">
        <v>23</v>
      </c>
      <c r="AX26">
        <f>IF(Z26&gt;0, (R26*SUMPRODUCT(K26:$K$98, X26:$X$98)-K26*$AZ$3)/Z26, 0)</f>
        <v>-166264.78366948056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1000000</v>
      </c>
      <c r="S27">
        <f t="shared" si="1"/>
        <v>-239657.43605411268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-11992.875145511767</v>
      </c>
      <c r="AC27">
        <f t="shared" si="2"/>
        <v>-11994.683957825811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-21360.581173304821</v>
      </c>
      <c r="AI27">
        <f t="shared" si="6"/>
        <v>-21361.206789400618</v>
      </c>
      <c r="AJ27">
        <f t="shared" si="7"/>
        <v>1.8088123140441894</v>
      </c>
      <c r="AK27">
        <f t="shared" si="22"/>
        <v>-839.50126018582375</v>
      </c>
      <c r="AL27">
        <f t="shared" si="8"/>
        <v>-22198.899237272399</v>
      </c>
      <c r="AN27">
        <f t="shared" si="9"/>
        <v>0</v>
      </c>
      <c r="AO27">
        <f t="shared" si="9"/>
        <v>0</v>
      </c>
      <c r="AP27">
        <f t="shared" si="9"/>
        <v>-4.1216904273522557E-2</v>
      </c>
      <c r="AQ27">
        <f t="shared" si="9"/>
        <v>-1407.2800162306005</v>
      </c>
      <c r="AR27">
        <f t="shared" si="9"/>
        <v>-1407.3212331348741</v>
      </c>
      <c r="AS27">
        <f t="shared" si="9"/>
        <v>0.11916835979385418</v>
      </c>
      <c r="AT27">
        <f t="shared" si="9"/>
        <v>-55.308108776383641</v>
      </c>
      <c r="AU27">
        <f t="shared" si="9"/>
        <v>-1462.5101735514638</v>
      </c>
      <c r="AW27">
        <v>24</v>
      </c>
      <c r="AX27">
        <f>IF(Z27&gt;0, (R27*SUMPRODUCT(K27:$K$98, X27:$X$98)-K27*$AZ$3)/Z27, 0)</f>
        <v>-239657.43605411268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1000000</v>
      </c>
      <c r="S28">
        <f t="shared" si="1"/>
        <v>-357104.20361625997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-11994.683957825811</v>
      </c>
      <c r="AC28">
        <f t="shared" si="2"/>
        <v>-11702.26023964357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-16778.919436601445</v>
      </c>
      <c r="AI28">
        <f t="shared" si="6"/>
        <v>-16779.329060043328</v>
      </c>
      <c r="AJ28">
        <f t="shared" si="7"/>
        <v>-292.42371818224092</v>
      </c>
      <c r="AK28">
        <f t="shared" si="22"/>
        <v>-839.62787704780692</v>
      </c>
      <c r="AL28">
        <f t="shared" si="8"/>
        <v>-17911.380655273377</v>
      </c>
      <c r="AN28">
        <f t="shared" si="9"/>
        <v>0</v>
      </c>
      <c r="AO28">
        <f t="shared" si="9"/>
        <v>0</v>
      </c>
      <c r="AP28">
        <f t="shared" si="9"/>
        <v>-2.4095405292768299E-2</v>
      </c>
      <c r="AQ28">
        <f t="shared" si="9"/>
        <v>-986.9915216347739</v>
      </c>
      <c r="AR28">
        <f t="shared" si="9"/>
        <v>-987.01561704006679</v>
      </c>
      <c r="AS28">
        <f t="shared" si="9"/>
        <v>-17.201330017783789</v>
      </c>
      <c r="AT28">
        <f t="shared" si="9"/>
        <v>-49.389688001401083</v>
      </c>
      <c r="AU28">
        <f t="shared" si="9"/>
        <v>-1053.6066350592516</v>
      </c>
      <c r="AW28">
        <v>25</v>
      </c>
      <c r="AX28">
        <f>IF(Z28&gt;0, (R28*SUMPRODUCT(K28:$K$98, X28:$X$98)-K28*$AZ$3)/Z28, 0)</f>
        <v>-357104.20361625997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1000000</v>
      </c>
      <c r="S29">
        <f t="shared" si="1"/>
        <v>-556990.68917995668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-11702.26023964357</v>
      </c>
      <c r="AC29">
        <f t="shared" si="2"/>
        <v>-11171.659141266879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-12385.002647254611</v>
      </c>
      <c r="AI29">
        <f t="shared" si="6"/>
        <v>-12385.253361928982</v>
      </c>
      <c r="AJ29">
        <f t="shared" si="7"/>
        <v>-530.60109837669188</v>
      </c>
      <c r="AK29">
        <f t="shared" si="22"/>
        <v>-819.15821677505005</v>
      </c>
      <c r="AL29">
        <f t="shared" si="8"/>
        <v>-13735.012677080724</v>
      </c>
      <c r="AN29">
        <f t="shared" si="9"/>
        <v>0</v>
      </c>
      <c r="AO29">
        <f t="shared" si="9"/>
        <v>0</v>
      </c>
      <c r="AP29">
        <f t="shared" si="9"/>
        <v>-1.3167737631889711E-2</v>
      </c>
      <c r="AQ29">
        <f t="shared" si="9"/>
        <v>-650.47036372315256</v>
      </c>
      <c r="AR29">
        <f t="shared" si="9"/>
        <v>-650.48353146078443</v>
      </c>
      <c r="AS29">
        <f t="shared" si="9"/>
        <v>-27.867599166763071</v>
      </c>
      <c r="AT29">
        <f t="shared" si="9"/>
        <v>-43.022852589425192</v>
      </c>
      <c r="AU29">
        <f t="shared" si="9"/>
        <v>-721.37398321697265</v>
      </c>
      <c r="AW29">
        <v>26</v>
      </c>
      <c r="AX29">
        <f>IF(Z29&gt;0, (R29*SUMPRODUCT(K29:$K$98, X29:$X$98)-K29*$AZ$3)/Z29, 0)</f>
        <v>-556990.68917995668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1000000</v>
      </c>
      <c r="S30">
        <f t="shared" si="1"/>
        <v>-923431.61352919764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-11171.659141266879</v>
      </c>
      <c r="AC30">
        <f t="shared" si="2"/>
        <v>-10467.136094265508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-8521.560241878884</v>
      </c>
      <c r="AI30">
        <f t="shared" si="6"/>
        <v>-8521.7019299034891</v>
      </c>
      <c r="AJ30">
        <f t="shared" si="7"/>
        <v>-704.52304700137029</v>
      </c>
      <c r="AK30">
        <f t="shared" si="22"/>
        <v>-782.01613988868155</v>
      </c>
      <c r="AL30">
        <f t="shared" si="8"/>
        <v>-10008.241116793541</v>
      </c>
      <c r="AN30">
        <f t="shared" si="9"/>
        <v>0</v>
      </c>
      <c r="AO30">
        <f t="shared" si="9"/>
        <v>0</v>
      </c>
      <c r="AP30">
        <f t="shared" si="9"/>
        <v>-6.6442586942722275E-3</v>
      </c>
      <c r="AQ30">
        <f t="shared" si="9"/>
        <v>-399.6064655704227</v>
      </c>
      <c r="AR30">
        <f t="shared" si="9"/>
        <v>-399.61310982911698</v>
      </c>
      <c r="AS30">
        <f t="shared" si="9"/>
        <v>-33.03760775421668</v>
      </c>
      <c r="AT30">
        <f t="shared" si="9"/>
        <v>-36.671536292635508</v>
      </c>
      <c r="AU30">
        <f t="shared" si="9"/>
        <v>-469.32225387596918</v>
      </c>
      <c r="AW30">
        <v>27</v>
      </c>
      <c r="AX30">
        <f>IF(Z30&gt;0, (R30*SUMPRODUCT(K30:$K$98, X30:$X$98)-K30*$AZ$3)/Z30, 0)</f>
        <v>-923431.61352919764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1000000</v>
      </c>
      <c r="S31">
        <f t="shared" si="1"/>
        <v>-1662844.2770073439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-10467.136094265508</v>
      </c>
      <c r="AC31">
        <f t="shared" si="2"/>
        <v>-9656.9270145461796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-5414.2162799019879</v>
      </c>
      <c r="AI31">
        <f t="shared" si="6"/>
        <v>-5414.2888733428481</v>
      </c>
      <c r="AJ31">
        <f t="shared" si="7"/>
        <v>-810.20907971932866</v>
      </c>
      <c r="AK31">
        <f t="shared" si="22"/>
        <v>-732.69952659858563</v>
      </c>
      <c r="AL31">
        <f t="shared" si="8"/>
        <v>-6957.1974796607628</v>
      </c>
      <c r="AN31">
        <f t="shared" si="9"/>
        <v>0</v>
      </c>
      <c r="AO31">
        <f t="shared" si="9"/>
        <v>0</v>
      </c>
      <c r="AP31">
        <f t="shared" si="9"/>
        <v>-3.0394342097055291E-3</v>
      </c>
      <c r="AQ31">
        <f t="shared" si="9"/>
        <v>-226.68927088995088</v>
      </c>
      <c r="AR31">
        <f t="shared" si="9"/>
        <v>-226.69231032416059</v>
      </c>
      <c r="AS31">
        <f t="shared" si="9"/>
        <v>-33.922860863865886</v>
      </c>
      <c r="AT31">
        <f t="shared" si="9"/>
        <v>-30.677592633786013</v>
      </c>
      <c r="AU31">
        <f t="shared" si="9"/>
        <v>-291.29276382181251</v>
      </c>
      <c r="AW31">
        <v>28</v>
      </c>
      <c r="AX31">
        <f>IF(Z31&gt;0, (R31*SUMPRODUCT(K31:$K$98, X31:$X$98)-K31*$AZ$3)/Z31, 0)</f>
        <v>-1662844.2770073439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1000000</v>
      </c>
      <c r="S32">
        <f t="shared" si="1"/>
        <v>-3346143.7653408046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-9656.9270145461796</v>
      </c>
      <c r="AC32">
        <f t="shared" si="2"/>
        <v>-8803.4238342845674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-3118.4843177260041</v>
      </c>
      <c r="AI32">
        <f t="shared" si="6"/>
        <v>-3118.5172041784836</v>
      </c>
      <c r="AJ32">
        <f t="shared" si="7"/>
        <v>-853.50318026161221</v>
      </c>
      <c r="AK32">
        <f t="shared" si="22"/>
        <v>-675.98489101823259</v>
      </c>
      <c r="AL32">
        <f t="shared" si="8"/>
        <v>-4648.0052754583285</v>
      </c>
      <c r="AN32">
        <f t="shared" si="9"/>
        <v>0</v>
      </c>
      <c r="AO32">
        <f t="shared" si="9"/>
        <v>0</v>
      </c>
      <c r="AP32">
        <f t="shared" si="9"/>
        <v>-1.2294032884473279E-3</v>
      </c>
      <c r="AQ32">
        <f t="shared" si="9"/>
        <v>-116.57915603910475</v>
      </c>
      <c r="AR32">
        <f t="shared" si="9"/>
        <v>-116.58038544239318</v>
      </c>
      <c r="AS32">
        <f t="shared" si="9"/>
        <v>-31.906743883883451</v>
      </c>
      <c r="AT32">
        <f t="shared" si="9"/>
        <v>-25.270528904745888</v>
      </c>
      <c r="AU32">
        <f t="shared" si="9"/>
        <v>-173.75765823102253</v>
      </c>
      <c r="AW32">
        <v>29</v>
      </c>
      <c r="AX32">
        <f>IF(Z32&gt;0, (R32*SUMPRODUCT(K32:$K$98, X32:$X$98)-K32*$AZ$3)/Z32, 0)</f>
        <v>-3346143.7653408046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1000000</v>
      </c>
      <c r="S33">
        <f t="shared" si="1"/>
        <v>-7831490.805153273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-8803.4238342845674</v>
      </c>
      <c r="AC33">
        <f t="shared" si="2"/>
        <v>-7955.5454446526337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-1588.7665479474394</v>
      </c>
      <c r="AI33">
        <f t="shared" si="6"/>
        <v>-1588.7792459535449</v>
      </c>
      <c r="AJ33">
        <f t="shared" si="7"/>
        <v>-847.87838963193371</v>
      </c>
      <c r="AK33">
        <f t="shared" si="22"/>
        <v>-616.23966839991976</v>
      </c>
      <c r="AL33">
        <f t="shared" si="8"/>
        <v>-3052.8973039853981</v>
      </c>
      <c r="AN33">
        <f t="shared" si="9"/>
        <v>0</v>
      </c>
      <c r="AO33">
        <f t="shared" si="9"/>
        <v>0</v>
      </c>
      <c r="AP33">
        <f t="shared" si="9"/>
        <v>-4.2383308121249135E-4</v>
      </c>
      <c r="AQ33">
        <f t="shared" si="9"/>
        <v>-53.029728900347436</v>
      </c>
      <c r="AR33">
        <f t="shared" si="9"/>
        <v>-53.03015273342865</v>
      </c>
      <c r="AS33">
        <f t="shared" si="9"/>
        <v>-28.30042034856092</v>
      </c>
      <c r="AT33">
        <f t="shared" si="9"/>
        <v>-20.568800743637546</v>
      </c>
      <c r="AU33">
        <f t="shared" si="9"/>
        <v>-101.89937382562711</v>
      </c>
      <c r="AW33">
        <v>30</v>
      </c>
      <c r="AX33">
        <f>IF(Z33&gt;0, (R33*SUMPRODUCT(K33:$K$98, X33:$X$98)-K33*$AZ$3)/Z33, 0)</f>
        <v>-7831490.805153273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1000000</v>
      </c>
      <c r="S34">
        <f t="shared" si="1"/>
        <v>-22418948.2027083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-7955.5454446526337</v>
      </c>
      <c r="AC34">
        <f t="shared" si="2"/>
        <v>-7147.4523649181265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-686.86907321792637</v>
      </c>
      <c r="AI34">
        <f t="shared" si="6"/>
        <v>-686.87305838055545</v>
      </c>
      <c r="AJ34">
        <f t="shared" si="7"/>
        <v>-808.09307973450723</v>
      </c>
      <c r="AK34">
        <f t="shared" si="22"/>
        <v>-556.88818112568447</v>
      </c>
      <c r="AL34">
        <f t="shared" si="8"/>
        <v>-2051.8543192407469</v>
      </c>
      <c r="AN34">
        <f t="shared" si="9"/>
        <v>0</v>
      </c>
      <c r="AO34">
        <f t="shared" si="9"/>
        <v>0</v>
      </c>
      <c r="AP34">
        <f t="shared" si="9"/>
        <v>-1.1876469186040775E-4</v>
      </c>
      <c r="AQ34">
        <f t="shared" si="9"/>
        <v>-20.469878251193553</v>
      </c>
      <c r="AR34">
        <f t="shared" si="9"/>
        <v>-20.469997015885411</v>
      </c>
      <c r="AS34">
        <f t="shared" si="9"/>
        <v>-24.082561877915825</v>
      </c>
      <c r="AT34">
        <f t="shared" si="9"/>
        <v>-16.596224392177035</v>
      </c>
      <c r="AU34">
        <f t="shared" ref="AU34:AU69" si="23">AL34*$K34</f>
        <v>-61.148783285978269</v>
      </c>
      <c r="AW34">
        <v>31</v>
      </c>
      <c r="AX34">
        <f>IF(Z34&gt;0, (R34*SUMPRODUCT(K34:$K$98, X34:$X$98)-K34*$AZ$3)/Z34, 0)</f>
        <v>-22418948.2027083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1000000</v>
      </c>
      <c r="S35">
        <f t="shared" si="1"/>
        <v>-84219703.677965432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-7147.4523649181265</v>
      </c>
      <c r="AC35">
        <f t="shared" si="2"/>
        <v>-6399.0625926024832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-239.64429239248085</v>
      </c>
      <c r="AI35">
        <f t="shared" ref="AI35:AI66" si="25">SUM(AE35:AH35)</f>
        <v>-239.64524214982876</v>
      </c>
      <c r="AJ35">
        <f t="shared" si="7"/>
        <v>-748.38977231564331</v>
      </c>
      <c r="AK35">
        <f t="shared" si="22"/>
        <v>-500.32166554426891</v>
      </c>
      <c r="AL35">
        <f t="shared" si="8"/>
        <v>-1488.356680009741</v>
      </c>
      <c r="AN35">
        <f t="shared" ref="AN35:AT69" si="26">AE35*$K35</f>
        <v>0</v>
      </c>
      <c r="AO35">
        <f t="shared" si="26"/>
        <v>0</v>
      </c>
      <c r="AP35">
        <f t="shared" si="26"/>
        <v>-2.5271786083515208E-5</v>
      </c>
      <c r="AQ35">
        <f t="shared" si="26"/>
        <v>-6.3766174663047606</v>
      </c>
      <c r="AR35">
        <f t="shared" si="26"/>
        <v>-6.3766427380908439</v>
      </c>
      <c r="AS35">
        <f t="shared" si="26"/>
        <v>-19.913661394180185</v>
      </c>
      <c r="AT35">
        <f t="shared" si="26"/>
        <v>-13.31289737564547</v>
      </c>
      <c r="AU35">
        <f t="shared" si="23"/>
        <v>-39.603201507916502</v>
      </c>
      <c r="AW35">
        <v>32</v>
      </c>
      <c r="AX35">
        <f>IF(Z35&gt;0, (R35*SUMPRODUCT(K35:$K$98, X35:$X$98)-K35*$AZ$3)/Z35, 0)</f>
        <v>-84219703.677965432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1000000</v>
      </c>
      <c r="S36">
        <f t="shared" si="1"/>
        <v>-318584260.77896786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-6399.0625926024832</v>
      </c>
      <c r="AC36">
        <f t="shared" si="2"/>
        <v>-5718.9573792055417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-57.269620886287889</v>
      </c>
      <c r="AI36">
        <f t="shared" si="25"/>
        <v>-57.269845275801245</v>
      </c>
      <c r="AJ36">
        <f t="shared" si="7"/>
        <v>-680.10521339694151</v>
      </c>
      <c r="AK36">
        <f t="shared" si="22"/>
        <v>-447.93438148217388</v>
      </c>
      <c r="AL36">
        <f t="shared" si="8"/>
        <v>-1185.3094401549165</v>
      </c>
      <c r="AN36">
        <f t="shared" si="26"/>
        <v>0</v>
      </c>
      <c r="AO36">
        <f t="shared" si="26"/>
        <v>0</v>
      </c>
      <c r="AP36">
        <f t="shared" si="26"/>
        <v>-5.3309892722989386E-6</v>
      </c>
      <c r="AQ36">
        <f t="shared" si="26"/>
        <v>-1.3605971598360886</v>
      </c>
      <c r="AR36">
        <f t="shared" si="26"/>
        <v>-1.3606024908253609</v>
      </c>
      <c r="AS36">
        <f t="shared" si="26"/>
        <v>-16.157767546164301</v>
      </c>
      <c r="AT36">
        <f t="shared" si="26"/>
        <v>-10.641911676832907</v>
      </c>
      <c r="AU36">
        <f t="shared" si="23"/>
        <v>-28.160281713822567</v>
      </c>
      <c r="AW36">
        <v>33</v>
      </c>
      <c r="AX36">
        <f>IF(Z36&gt;0, (R36*SUMPRODUCT(K36:$K$98, X36:$X$98)-K36*$AZ$3)/Z36, 0)</f>
        <v>-318584260.77896786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1000000</v>
      </c>
      <c r="S37">
        <f t="shared" si="1"/>
        <v>-1215718954.2502513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-5718.9573792055417</v>
      </c>
      <c r="AC37">
        <f t="shared" si="2"/>
        <v>-5107.3877702374793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-13.570524064396732</v>
      </c>
      <c r="AI37">
        <f t="shared" si="25"/>
        <v>-13.570576578464152</v>
      </c>
      <c r="AJ37">
        <f t="shared" si="7"/>
        <v>-611.56960896806231</v>
      </c>
      <c r="AK37">
        <f t="shared" si="22"/>
        <v>-400.32701654438796</v>
      </c>
      <c r="AL37">
        <f t="shared" si="8"/>
        <v>-1025.4672020909145</v>
      </c>
      <c r="AN37">
        <f t="shared" si="26"/>
        <v>0</v>
      </c>
      <c r="AO37">
        <f t="shared" si="26"/>
        <v>0</v>
      </c>
      <c r="AP37">
        <f t="shared" si="26"/>
        <v>-1.1139427893589782E-6</v>
      </c>
      <c r="AQ37">
        <f t="shared" si="26"/>
        <v>-0.28786167539242091</v>
      </c>
      <c r="AR37">
        <f t="shared" si="26"/>
        <v>-0.28786278933521026</v>
      </c>
      <c r="AS37">
        <f t="shared" si="26"/>
        <v>-12.972782143211962</v>
      </c>
      <c r="AT37">
        <f t="shared" si="26"/>
        <v>-8.4918463826798263</v>
      </c>
      <c r="AU37">
        <f t="shared" si="23"/>
        <v>-21.752491315227001</v>
      </c>
      <c r="AW37">
        <v>34</v>
      </c>
      <c r="AX37">
        <f>IF(Z37&gt;0, (R37*SUMPRODUCT(K37:$K$98, X37:$X$98)-K37*$AZ$3)/Z37, 0)</f>
        <v>-1215718954.2502513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1000000</v>
      </c>
      <c r="S38">
        <f t="shared" si="1"/>
        <v>-4687569319.9798641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-5107.3877702374793</v>
      </c>
      <c r="AC38">
        <f t="shared" si="2"/>
        <v>-4560.4165192986775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-3.1862396693820676</v>
      </c>
      <c r="AI38">
        <f t="shared" si="25"/>
        <v>-3.1862518303129468</v>
      </c>
      <c r="AJ38">
        <f t="shared" si="7"/>
        <v>-546.97125093880186</v>
      </c>
      <c r="AK38">
        <f t="shared" si="22"/>
        <v>-357.51714391662358</v>
      </c>
      <c r="AL38">
        <f t="shared" si="8"/>
        <v>-907.67464668573837</v>
      </c>
      <c r="AN38">
        <f t="shared" si="26"/>
        <v>0</v>
      </c>
      <c r="AO38">
        <f t="shared" si="26"/>
        <v>0</v>
      </c>
      <c r="AP38">
        <f t="shared" si="26"/>
        <v>-2.3032232004764884E-7</v>
      </c>
      <c r="AQ38">
        <f t="shared" si="26"/>
        <v>-6.0345883072287269E-2</v>
      </c>
      <c r="AR38">
        <f t="shared" si="26"/>
        <v>-6.0346113394607319E-2</v>
      </c>
      <c r="AS38">
        <f t="shared" si="26"/>
        <v>-10.35937863376644</v>
      </c>
      <c r="AT38">
        <f t="shared" si="26"/>
        <v>-6.771206814870526</v>
      </c>
      <c r="AU38">
        <f t="shared" si="23"/>
        <v>-17.190931562031572</v>
      </c>
      <c r="AW38">
        <v>35</v>
      </c>
      <c r="AX38">
        <f>IF(Z38&gt;0, (R38*SUMPRODUCT(K38:$K$98, X38:$X$98)-K38*$AZ$3)/Z38, 0)</f>
        <v>-4687569319.9798641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1000000</v>
      </c>
      <c r="S39">
        <f t="shared" si="1"/>
        <v>-18288081683.096581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-4560.4165192986775</v>
      </c>
      <c r="AC39">
        <f t="shared" si="2"/>
        <v>-4071.8526574905036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-0.74049510933488916</v>
      </c>
      <c r="AI39">
        <f t="shared" si="25"/>
        <v>-0.74049789246759279</v>
      </c>
      <c r="AJ39">
        <f t="shared" si="7"/>
        <v>-488.5638618081739</v>
      </c>
      <c r="AK39">
        <f t="shared" si="22"/>
        <v>-319.22915635090743</v>
      </c>
      <c r="AL39">
        <f t="shared" si="8"/>
        <v>-808.53351605154899</v>
      </c>
      <c r="AN39">
        <f t="shared" si="26"/>
        <v>0</v>
      </c>
      <c r="AO39">
        <f t="shared" si="26"/>
        <v>0</v>
      </c>
      <c r="AP39">
        <f t="shared" si="26"/>
        <v>-4.7063595036323959E-8</v>
      </c>
      <c r="AQ39">
        <f t="shared" si="26"/>
        <v>-1.2521990743320678E-2</v>
      </c>
      <c r="AR39">
        <f t="shared" si="26"/>
        <v>-1.2522037806915715E-2</v>
      </c>
      <c r="AS39">
        <f t="shared" si="26"/>
        <v>-8.2617590284666989</v>
      </c>
      <c r="AT39">
        <f t="shared" si="26"/>
        <v>-5.3982592058097083</v>
      </c>
      <c r="AU39">
        <f t="shared" si="23"/>
        <v>-13.672540272083324</v>
      </c>
      <c r="AW39">
        <v>36</v>
      </c>
      <c r="AX39">
        <f>IF(Z39&gt;0, (R39*SUMPRODUCT(K39:$K$98, X39:$X$98)-K39*$AZ$3)/Z39, 0)</f>
        <v>-18288081683.096581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1000000</v>
      </c>
      <c r="S40">
        <f t="shared" si="1"/>
        <v>-72199471395.445923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-4071.8526574905036</v>
      </c>
      <c r="AC40">
        <f t="shared" si="2"/>
        <v>-3635.5935654712066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-0.17006925994255148</v>
      </c>
      <c r="AI40">
        <f t="shared" si="25"/>
        <v>-0.17006988937817877</v>
      </c>
      <c r="AJ40">
        <f t="shared" si="7"/>
        <v>-436.25909201929699</v>
      </c>
      <c r="AK40">
        <f t="shared" si="22"/>
        <v>-285.02968602433526</v>
      </c>
      <c r="AL40">
        <f t="shared" si="8"/>
        <v>-721.45884793301047</v>
      </c>
      <c r="AN40">
        <f t="shared" si="26"/>
        <v>0</v>
      </c>
      <c r="AO40">
        <f t="shared" si="26"/>
        <v>0</v>
      </c>
      <c r="AP40">
        <f t="shared" si="26"/>
        <v>-9.5035197676529096E-9</v>
      </c>
      <c r="AQ40">
        <f t="shared" si="26"/>
        <v>-2.5677869247278185E-3</v>
      </c>
      <c r="AR40">
        <f t="shared" si="26"/>
        <v>-2.5677964282475861E-3</v>
      </c>
      <c r="AS40">
        <f t="shared" si="26"/>
        <v>-6.5868481620910542</v>
      </c>
      <c r="AT40">
        <f t="shared" si="26"/>
        <v>-4.3035143516223568</v>
      </c>
      <c r="AU40">
        <f t="shared" si="23"/>
        <v>-10.89293031014166</v>
      </c>
      <c r="AW40">
        <v>37</v>
      </c>
      <c r="AX40">
        <f>IF(Z40&gt;0, (R40*SUMPRODUCT(K40:$K$98, X40:$X$98)-K40*$AZ$3)/Z40, 0)</f>
        <v>-72199471395.445923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1000000</v>
      </c>
      <c r="S41">
        <f t="shared" si="1"/>
        <v>-288755238180.74725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-3635.5935654712066</v>
      </c>
      <c r="AC41">
        <f t="shared" si="2"/>
        <v>-3246.0679064634523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-3.8609711998952218E-2</v>
      </c>
      <c r="AI41">
        <f t="shared" si="25"/>
        <v>-3.8609852518823255E-2</v>
      </c>
      <c r="AJ41">
        <f t="shared" si="7"/>
        <v>-389.52565900775426</v>
      </c>
      <c r="AK41">
        <f t="shared" si="22"/>
        <v>-254.49154958298448</v>
      </c>
      <c r="AL41">
        <f t="shared" si="8"/>
        <v>-644.05581844325752</v>
      </c>
      <c r="AN41">
        <f t="shared" si="26"/>
        <v>0</v>
      </c>
      <c r="AO41">
        <f t="shared" si="26"/>
        <v>0</v>
      </c>
      <c r="AP41">
        <f t="shared" si="26"/>
        <v>-1.8943179785698533E-9</v>
      </c>
      <c r="AQ41">
        <f t="shared" si="26"/>
        <v>-5.204891738555818E-4</v>
      </c>
      <c r="AR41">
        <f t="shared" si="26"/>
        <v>-5.2049106817356032E-4</v>
      </c>
      <c r="AS41">
        <f t="shared" si="26"/>
        <v>-5.2511111312614576</v>
      </c>
      <c r="AT41">
        <f t="shared" si="26"/>
        <v>-3.430745518103556</v>
      </c>
      <c r="AU41">
        <f t="shared" si="23"/>
        <v>-8.6823771404331875</v>
      </c>
      <c r="AW41">
        <v>38</v>
      </c>
      <c r="AX41">
        <f>IF(Z41&gt;0, (R41*SUMPRODUCT(K41:$K$98, X41:$X$98)-K41*$AZ$3)/Z41, 0)</f>
        <v>-288755238180.74725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1000000</v>
      </c>
      <c r="S42">
        <f t="shared" si="1"/>
        <v>-1170860384040.7729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-3246.0679064634523</v>
      </c>
      <c r="AC42">
        <f t="shared" si="2"/>
        <v>-2898.2753673145198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-8.6538356444542906E-3</v>
      </c>
      <c r="AI42">
        <f t="shared" si="25"/>
        <v>-8.6538665861810634E-3</v>
      </c>
      <c r="AJ42">
        <f t="shared" si="7"/>
        <v>-347.79253914893252</v>
      </c>
      <c r="AK42">
        <f t="shared" si="22"/>
        <v>-227.22475345244169</v>
      </c>
      <c r="AL42">
        <f t="shared" si="8"/>
        <v>-575.02594646796047</v>
      </c>
      <c r="AN42">
        <f t="shared" si="26"/>
        <v>0</v>
      </c>
      <c r="AO42">
        <f t="shared" si="26"/>
        <v>0</v>
      </c>
      <c r="AP42">
        <f t="shared" si="26"/>
        <v>-3.7242743219694105E-10</v>
      </c>
      <c r="AQ42">
        <f t="shared" si="26"/>
        <v>-1.0416114819454147E-4</v>
      </c>
      <c r="AR42">
        <f t="shared" si="26"/>
        <v>-1.0416152062197368E-4</v>
      </c>
      <c r="AS42">
        <f t="shared" si="26"/>
        <v>-4.1861749748463435</v>
      </c>
      <c r="AT42">
        <f t="shared" si="26"/>
        <v>-2.7349711954600484</v>
      </c>
      <c r="AU42">
        <f t="shared" si="23"/>
        <v>-6.9212503318270144</v>
      </c>
      <c r="AW42">
        <v>39</v>
      </c>
      <c r="AX42">
        <f>IF(Z42&gt;0, (R42*SUMPRODUCT(K42:$K$98, X42:$X$98)-K42*$AZ$3)/Z42, 0)</f>
        <v>-1170860384040.7729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1000000</v>
      </c>
      <c r="S43">
        <f t="shared" si="1"/>
        <v>-4816663259297.6094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-2898.2753673145198</v>
      </c>
      <c r="AC43">
        <f t="shared" si="2"/>
        <v>-2587.7459539416441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-1.9133360853692556E-3</v>
      </c>
      <c r="AI43">
        <f t="shared" si="25"/>
        <v>-1.913342800977693E-3</v>
      </c>
      <c r="AJ43">
        <f t="shared" si="7"/>
        <v>-310.52941337287575</v>
      </c>
      <c r="AK43">
        <f t="shared" si="22"/>
        <v>-202.87927571201641</v>
      </c>
      <c r="AL43">
        <f t="shared" si="8"/>
        <v>-513.41060242769322</v>
      </c>
      <c r="AN43">
        <f t="shared" si="26"/>
        <v>0</v>
      </c>
      <c r="AO43">
        <f t="shared" si="26"/>
        <v>0</v>
      </c>
      <c r="AP43">
        <f t="shared" si="26"/>
        <v>-7.2171288548090509E-11</v>
      </c>
      <c r="AQ43">
        <f t="shared" si="26"/>
        <v>-2.0562236764365015E-5</v>
      </c>
      <c r="AR43">
        <f t="shared" si="26"/>
        <v>-2.0562308935653563E-5</v>
      </c>
      <c r="AS43">
        <f t="shared" si="26"/>
        <v>-3.3371969351846347</v>
      </c>
      <c r="AT43">
        <f t="shared" si="26"/>
        <v>-2.1803026314471463</v>
      </c>
      <c r="AU43">
        <f t="shared" si="23"/>
        <v>-5.5175201289407179</v>
      </c>
      <c r="AW43">
        <v>40</v>
      </c>
      <c r="AX43">
        <f>IF(Z43&gt;0, (R43*SUMPRODUCT(K43:$K$98, X43:$X$98)-K43*$AZ$3)/Z43, 0)</f>
        <v>-4816663259297.6094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1000000</v>
      </c>
      <c r="S44">
        <f t="shared" si="1"/>
        <v>-20128564635890.793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-2587.7459539416441</v>
      </c>
      <c r="AC44">
        <f t="shared" si="2"/>
        <v>-2310.4874767056458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-4.1708968863344616E-4</v>
      </c>
      <c r="AI44">
        <f t="shared" si="25"/>
        <v>-4.1709112346469129E-4</v>
      </c>
      <c r="AJ44">
        <f t="shared" si="7"/>
        <v>-277.25847723599827</v>
      </c>
      <c r="AK44">
        <f t="shared" si="22"/>
        <v>-181.1422167759151</v>
      </c>
      <c r="AL44">
        <f t="shared" si="8"/>
        <v>-458.40111110303678</v>
      </c>
      <c r="AN44">
        <f t="shared" si="26"/>
        <v>0</v>
      </c>
      <c r="AO44">
        <f t="shared" si="26"/>
        <v>0</v>
      </c>
      <c r="AP44">
        <f t="shared" si="26"/>
        <v>-1.3767715907913184E-11</v>
      </c>
      <c r="AQ44">
        <f t="shared" si="26"/>
        <v>-4.0021238461247744E-6</v>
      </c>
      <c r="AR44">
        <f t="shared" si="26"/>
        <v>-4.002137613840682E-6</v>
      </c>
      <c r="AS44">
        <f t="shared" si="26"/>
        <v>-2.6603936599871427</v>
      </c>
      <c r="AT44">
        <f t="shared" si="26"/>
        <v>-1.7381239696287696</v>
      </c>
      <c r="AU44">
        <f t="shared" si="23"/>
        <v>-4.3985216317535256</v>
      </c>
      <c r="AW44">
        <v>41</v>
      </c>
      <c r="AX44">
        <f>IF(Z44&gt;0, (R44*SUMPRODUCT(K44:$K$98, X44:$X$98)-K44*$AZ$3)/Z44, 0)</f>
        <v>-20128564635890.793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1000000</v>
      </c>
      <c r="S45">
        <f t="shared" si="1"/>
        <v>-85509093969786.641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-2310.4874767056458</v>
      </c>
      <c r="AC45">
        <f t="shared" si="2"/>
        <v>-2062.9352505307743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-8.9513302969621865E-5</v>
      </c>
      <c r="AI45">
        <f t="shared" si="25"/>
        <v>-8.9513604536267408E-5</v>
      </c>
      <c r="AJ45">
        <f t="shared" si="7"/>
        <v>-247.55222617487152</v>
      </c>
      <c r="AK45">
        <f t="shared" si="22"/>
        <v>-161.73412336939523</v>
      </c>
      <c r="AL45">
        <f t="shared" si="8"/>
        <v>-409.28643905787129</v>
      </c>
      <c r="AN45">
        <f t="shared" si="26"/>
        <v>0</v>
      </c>
      <c r="AO45">
        <f t="shared" si="26"/>
        <v>0</v>
      </c>
      <c r="AP45">
        <f t="shared" si="26"/>
        <v>-2.5836064079481366E-12</v>
      </c>
      <c r="AQ45">
        <f t="shared" si="26"/>
        <v>-7.6688568370943834E-7</v>
      </c>
      <c r="AR45">
        <f t="shared" si="26"/>
        <v>-7.6688826731584632E-7</v>
      </c>
      <c r="AS45">
        <f t="shared" si="26"/>
        <v>-2.120849660617901</v>
      </c>
      <c r="AT45">
        <f t="shared" si="26"/>
        <v>-1.385621797705062</v>
      </c>
      <c r="AU45">
        <f t="shared" si="23"/>
        <v>-3.5064722252112301</v>
      </c>
      <c r="AW45">
        <v>42</v>
      </c>
      <c r="AX45">
        <f>IF(Z45&gt;0, (R45*SUMPRODUCT(K45:$K$98, X45:$X$98)-K45*$AZ$3)/Z45, 0)</f>
        <v>-85509093969786.641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1000000</v>
      </c>
      <c r="S46">
        <f t="shared" si="1"/>
        <v>-369740240821484.56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-2062.9352505307743</v>
      </c>
      <c r="AC46">
        <f t="shared" si="2"/>
        <v>-1841.9064743539136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-1.8902455362870206E-5</v>
      </c>
      <c r="AI46">
        <f t="shared" si="25"/>
        <v>-1.8902517633157254E-5</v>
      </c>
      <c r="AJ46">
        <f t="shared" si="7"/>
        <v>-221.02877617686067</v>
      </c>
      <c r="AK46">
        <f t="shared" si="22"/>
        <v>-144.40546753715421</v>
      </c>
      <c r="AL46">
        <f t="shared" si="8"/>
        <v>-365.43426261653252</v>
      </c>
      <c r="AN46">
        <f t="shared" si="26"/>
        <v>0</v>
      </c>
      <c r="AO46">
        <f t="shared" si="26"/>
        <v>0</v>
      </c>
      <c r="AP46">
        <f t="shared" si="26"/>
        <v>-4.7632776033103315E-13</v>
      </c>
      <c r="AQ46">
        <f t="shared" si="26"/>
        <v>-1.4459166087842127E-7</v>
      </c>
      <c r="AR46">
        <f t="shared" si="26"/>
        <v>-1.4459213720618158E-7</v>
      </c>
      <c r="AS46">
        <f t="shared" si="26"/>
        <v>-1.6907283861182136</v>
      </c>
      <c r="AT46">
        <f t="shared" si="26"/>
        <v>-1.1046092155909006</v>
      </c>
      <c r="AU46">
        <f t="shared" si="23"/>
        <v>-2.7953377463012514</v>
      </c>
      <c r="AW46">
        <v>43</v>
      </c>
      <c r="AX46">
        <f>IF(Z46&gt;0, (R46*SUMPRODUCT(K46:$K$98, X46:$X$98)-K46*$AZ$3)/Z46, 0)</f>
        <v>-369740240821484.56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1000000</v>
      </c>
      <c r="S47">
        <f t="shared" si="1"/>
        <v>-1629549216776561.8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-1841.9064743539136</v>
      </c>
      <c r="AC47">
        <f t="shared" si="2"/>
        <v>-1644.5593522273032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-3.9225955148037648E-6</v>
      </c>
      <c r="AI47">
        <f t="shared" si="25"/>
        <v>-3.9226081299440077E-6</v>
      </c>
      <c r="AJ47">
        <f t="shared" si="7"/>
        <v>-197.34712212661043</v>
      </c>
      <c r="AK47">
        <f t="shared" si="22"/>
        <v>-128.93345320477397</v>
      </c>
      <c r="AL47">
        <f t="shared" si="8"/>
        <v>-326.28057925399253</v>
      </c>
      <c r="AN47">
        <f t="shared" si="26"/>
        <v>0</v>
      </c>
      <c r="AO47">
        <f t="shared" si="26"/>
        <v>0</v>
      </c>
      <c r="AP47">
        <f t="shared" si="26"/>
        <v>-8.6158689674506314E-14</v>
      </c>
      <c r="AQ47">
        <f t="shared" si="26"/>
        <v>-2.6790482163733979E-8</v>
      </c>
      <c r="AR47">
        <f t="shared" si="26"/>
        <v>-2.679056832242365E-8</v>
      </c>
      <c r="AS47">
        <f t="shared" si="26"/>
        <v>-1.347838321704113</v>
      </c>
      <c r="AT47">
        <f t="shared" si="26"/>
        <v>-0.88058770407377296</v>
      </c>
      <c r="AU47">
        <f t="shared" si="23"/>
        <v>-2.2284260525684543</v>
      </c>
      <c r="AW47">
        <v>44</v>
      </c>
      <c r="AX47">
        <f>IF(Z47&gt;0, (R47*SUMPRODUCT(K47:$K$98, X47:$X$98)-K47*$AZ$3)/Z47, 0)</f>
        <v>-1629549216776561.8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1000000</v>
      </c>
      <c r="S48">
        <f t="shared" si="1"/>
        <v>-7325600761455679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-1644.5593522273032</v>
      </c>
      <c r="AC48">
        <f t="shared" si="2"/>
        <v>-1468.3565645119493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-7.9867731247582917E-7</v>
      </c>
      <c r="AI48">
        <f t="shared" si="25"/>
        <v>-7.9867981799826404E-7</v>
      </c>
      <c r="AJ48">
        <f t="shared" si="7"/>
        <v>-176.20278771535391</v>
      </c>
      <c r="AK48">
        <f t="shared" si="22"/>
        <v>-115.11915465591123</v>
      </c>
      <c r="AL48">
        <f t="shared" si="8"/>
        <v>-291.32194316994497</v>
      </c>
      <c r="AN48">
        <f t="shared" si="26"/>
        <v>0</v>
      </c>
      <c r="AO48">
        <f t="shared" si="26"/>
        <v>0</v>
      </c>
      <c r="AP48">
        <f t="shared" si="26"/>
        <v>-1.5278730682568487E-14</v>
      </c>
      <c r="AQ48">
        <f t="shared" si="26"/>
        <v>-4.8703517438060372E-9</v>
      </c>
      <c r="AR48">
        <f t="shared" si="26"/>
        <v>-4.8703670225367205E-9</v>
      </c>
      <c r="AS48">
        <f t="shared" si="26"/>
        <v>-1.0744884586150432</v>
      </c>
      <c r="AT48">
        <f t="shared" si="26"/>
        <v>-0.70199912638793294</v>
      </c>
      <c r="AU48">
        <f t="shared" si="23"/>
        <v>-1.7764875898733432</v>
      </c>
      <c r="AW48">
        <v>45</v>
      </c>
      <c r="AX48">
        <f>IF(Z48&gt;0, (R48*SUMPRODUCT(K48:$K$98, X48:$X$98)-K48*$AZ$3)/Z48, 0)</f>
        <v>-7325600761455679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1000000</v>
      </c>
      <c r="S49">
        <f t="shared" si="1"/>
        <v>-3.3635482880261628E+16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-1468.3565645119493</v>
      </c>
      <c r="AC49">
        <f t="shared" si="2"/>
        <v>-1311.0326468899048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-1.5945970996305328E-7</v>
      </c>
      <c r="AI49">
        <f t="shared" si="25"/>
        <v>-1.5946019718388921E-7</v>
      </c>
      <c r="AJ49">
        <f t="shared" si="7"/>
        <v>-157.32391762204452</v>
      </c>
      <c r="AK49">
        <f t="shared" si="22"/>
        <v>-102.78495951583646</v>
      </c>
      <c r="AL49">
        <f t="shared" si="8"/>
        <v>-260.10887729734117</v>
      </c>
      <c r="AN49">
        <f t="shared" si="26"/>
        <v>0</v>
      </c>
      <c r="AO49">
        <f t="shared" si="26"/>
        <v>0</v>
      </c>
      <c r="AP49">
        <f t="shared" si="26"/>
        <v>-2.652752971857888E-15</v>
      </c>
      <c r="AQ49">
        <f t="shared" si="26"/>
        <v>-8.6820428909014045E-10</v>
      </c>
      <c r="AR49">
        <f t="shared" si="26"/>
        <v>-8.6820694184311232E-10</v>
      </c>
      <c r="AS49">
        <f t="shared" si="26"/>
        <v>-0.85657562081086602</v>
      </c>
      <c r="AT49">
        <f t="shared" si="26"/>
        <v>-0.55962940561149987</v>
      </c>
      <c r="AU49">
        <f t="shared" si="23"/>
        <v>-1.4162050272905726</v>
      </c>
      <c r="AW49">
        <v>46</v>
      </c>
      <c r="AX49">
        <f>IF(Z49&gt;0, (R49*SUMPRODUCT(K49:$K$98, X49:$X$98)-K49*$AZ$3)/Z49, 0)</f>
        <v>-3.3635482880261628E+16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1000000</v>
      </c>
      <c r="S50">
        <f t="shared" si="1"/>
        <v>-1.578312155867071E+17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-1311.0326468899048</v>
      </c>
      <c r="AC50">
        <f t="shared" si="2"/>
        <v>-1170.5648632953132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-3.1171329046731414E-8</v>
      </c>
      <c r="AI50">
        <f t="shared" si="25"/>
        <v>-3.1171421753745907E-8</v>
      </c>
      <c r="AJ50">
        <f t="shared" si="7"/>
        <v>-140.46778359459154</v>
      </c>
      <c r="AK50">
        <f t="shared" si="22"/>
        <v>-91.772285282293339</v>
      </c>
      <c r="AL50">
        <f t="shared" si="8"/>
        <v>-232.24006890805629</v>
      </c>
      <c r="AN50">
        <f t="shared" si="26"/>
        <v>0</v>
      </c>
      <c r="AO50">
        <f t="shared" si="26"/>
        <v>0</v>
      </c>
      <c r="AP50">
        <f t="shared" si="26"/>
        <v>-4.5067714032659441E-16</v>
      </c>
      <c r="AQ50">
        <f t="shared" si="26"/>
        <v>-1.5153336035525163E-10</v>
      </c>
      <c r="AR50">
        <f t="shared" si="26"/>
        <v>-1.5153381103239196E-10</v>
      </c>
      <c r="AS50">
        <f t="shared" si="26"/>
        <v>-0.68285684058680585</v>
      </c>
      <c r="AT50">
        <f t="shared" si="26"/>
        <v>-0.44613313585244568</v>
      </c>
      <c r="AU50">
        <f t="shared" si="23"/>
        <v>-1.1289899765907854</v>
      </c>
      <c r="AW50">
        <v>47</v>
      </c>
      <c r="AX50">
        <f>IF(Z50&gt;0, (R50*SUMPRODUCT(K50:$K$98, X50:$X$98)-K50*$AZ$3)/Z50, 0)</f>
        <v>-1.578312155867071E+17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1000000</v>
      </c>
      <c r="S51">
        <f t="shared" si="1"/>
        <v>-7.5697058607792845E+17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-1170.5648632953132</v>
      </c>
      <c r="AC51">
        <f t="shared" si="2"/>
        <v>-1045.1471993709472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-5.9616983074753673E-9</v>
      </c>
      <c r="AI51">
        <f t="shared" si="25"/>
        <v>-5.9617155661908745E-9</v>
      </c>
      <c r="AJ51">
        <f t="shared" si="7"/>
        <v>-125.41766392436602</v>
      </c>
      <c r="AK51">
        <f t="shared" si="22"/>
        <v>-81.93954043067194</v>
      </c>
      <c r="AL51">
        <f t="shared" si="8"/>
        <v>-207.35720436099967</v>
      </c>
      <c r="AN51">
        <f t="shared" si="26"/>
        <v>0</v>
      </c>
      <c r="AO51">
        <f t="shared" si="26"/>
        <v>0</v>
      </c>
      <c r="AP51">
        <f t="shared" si="26"/>
        <v>-7.4910618305239734E-17</v>
      </c>
      <c r="AQ51">
        <f t="shared" si="26"/>
        <v>-2.5876462601532855E-11</v>
      </c>
      <c r="AR51">
        <f t="shared" si="26"/>
        <v>-2.5876537512151161E-11</v>
      </c>
      <c r="AS51">
        <f t="shared" si="26"/>
        <v>-0.54436929256234134</v>
      </c>
      <c r="AT51">
        <f t="shared" si="26"/>
        <v>-0.35565460447443692</v>
      </c>
      <c r="AU51">
        <f t="shared" si="23"/>
        <v>-0.90002389706265473</v>
      </c>
      <c r="AW51">
        <v>48</v>
      </c>
      <c r="AX51">
        <f>IF(Z51&gt;0, (R51*SUMPRODUCT(K51:$K$98, X51:$X$98)-K51*$AZ$3)/Z51, 0)</f>
        <v>-7.5697058607792845E+17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1000000</v>
      </c>
      <c r="S52">
        <f t="shared" si="1"/>
        <v>-3.7145202895073469E+18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-1045.1471993709472</v>
      </c>
      <c r="AC52">
        <f t="shared" si="2"/>
        <v>-933.16714229551121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-1.1156688264545206E-9</v>
      </c>
      <c r="AI52">
        <f t="shared" si="25"/>
        <v>-1.1156719667225417E-9</v>
      </c>
      <c r="AJ52">
        <f t="shared" si="7"/>
        <v>-111.98005707543598</v>
      </c>
      <c r="AK52">
        <f t="shared" si="22"/>
        <v>-73.160303955966313</v>
      </c>
      <c r="AL52">
        <f t="shared" si="8"/>
        <v>-185.14036103251794</v>
      </c>
      <c r="AN52">
        <f t="shared" si="26"/>
        <v>0</v>
      </c>
      <c r="AO52">
        <f t="shared" si="26"/>
        <v>0</v>
      </c>
      <c r="AP52">
        <f t="shared" si="26"/>
        <v>-1.2169804615143769E-17</v>
      </c>
      <c r="AQ52">
        <f t="shared" si="26"/>
        <v>-4.3236664966590218E-12</v>
      </c>
      <c r="AR52">
        <f t="shared" si="26"/>
        <v>-4.3236786664636375E-12</v>
      </c>
      <c r="AS52">
        <f t="shared" si="26"/>
        <v>-0.43396786715790181</v>
      </c>
      <c r="AT52">
        <f t="shared" si="26"/>
        <v>-0.28352567320988659</v>
      </c>
      <c r="AU52">
        <f t="shared" si="23"/>
        <v>-0.71749354037211199</v>
      </c>
      <c r="AW52">
        <v>49</v>
      </c>
      <c r="AX52">
        <f>IF(Z52&gt;0, (R52*SUMPRODUCT(K52:$K$98, X52:$X$98)-K52*$AZ$3)/Z52, 0)</f>
        <v>-3.7145202895073469E+18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1000000</v>
      </c>
      <c r="S53">
        <f t="shared" si="1"/>
        <v>-1.8667106676758667E+19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-933.16714229551121</v>
      </c>
      <c r="AC53">
        <f t="shared" si="2"/>
        <v>-833.18494847813872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-2.0407537142111815E-10</v>
      </c>
      <c r="AI53">
        <f t="shared" si="25"/>
        <v>-2.0407592934431623E-10</v>
      </c>
      <c r="AJ53">
        <f t="shared" si="7"/>
        <v>-99.98219381737249</v>
      </c>
      <c r="AK53">
        <f t="shared" si="22"/>
        <v>-65.321699960685791</v>
      </c>
      <c r="AL53">
        <f t="shared" si="8"/>
        <v>-165.30389377826236</v>
      </c>
      <c r="AN53">
        <f t="shared" si="26"/>
        <v>0</v>
      </c>
      <c r="AO53">
        <f t="shared" si="26"/>
        <v>0</v>
      </c>
      <c r="AP53">
        <f t="shared" si="26"/>
        <v>-1.9305154691286696E-18</v>
      </c>
      <c r="AQ53">
        <f t="shared" si="26"/>
        <v>-7.0613780311201563E-13</v>
      </c>
      <c r="AR53">
        <f t="shared" si="26"/>
        <v>-7.061397336274848E-13</v>
      </c>
      <c r="AS53">
        <f t="shared" si="26"/>
        <v>-0.34595652675221938</v>
      </c>
      <c r="AT53">
        <f t="shared" si="26"/>
        <v>-0.22602493081145841</v>
      </c>
      <c r="AU53">
        <f t="shared" si="23"/>
        <v>-0.5719814575643839</v>
      </c>
      <c r="AW53">
        <v>50</v>
      </c>
      <c r="AX53">
        <f>IF(Z53&gt;0, (R53*SUMPRODUCT(K53:$K$98, X53:$X$98)-K53*$AZ$3)/Z53, 0)</f>
        <v>-1.8667106676758667E+19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1000000</v>
      </c>
      <c r="S54">
        <f t="shared" si="1"/>
        <v>-9.6154558498839544E+19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-833.18494847813872</v>
      </c>
      <c r="AC54">
        <f t="shared" si="2"/>
        <v>-743.91513256976725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-3.6450857225300435E-11</v>
      </c>
      <c r="AI54">
        <f t="shared" si="25"/>
        <v>-3.645095393355122E-11</v>
      </c>
      <c r="AJ54">
        <f t="shared" si="7"/>
        <v>-89.26981590837147</v>
      </c>
      <c r="AK54">
        <f t="shared" si="22"/>
        <v>-58.322946393469714</v>
      </c>
      <c r="AL54">
        <f t="shared" si="8"/>
        <v>-147.59276230187763</v>
      </c>
      <c r="AN54">
        <f t="shared" si="26"/>
        <v>0</v>
      </c>
      <c r="AO54">
        <f t="shared" si="26"/>
        <v>0</v>
      </c>
      <c r="AP54">
        <f t="shared" si="26"/>
        <v>-2.9877508033613875E-19</v>
      </c>
      <c r="AQ54">
        <f t="shared" si="26"/>
        <v>-1.1261301603292197E-13</v>
      </c>
      <c r="AR54">
        <f t="shared" si="26"/>
        <v>-1.1261331480800231E-13</v>
      </c>
      <c r="AS54">
        <f t="shared" si="26"/>
        <v>-0.27579442502569484</v>
      </c>
      <c r="AT54">
        <f t="shared" si="26"/>
        <v>-0.18018569101678839</v>
      </c>
      <c r="AU54">
        <f t="shared" si="23"/>
        <v>-0.45598011604259586</v>
      </c>
      <c r="AW54">
        <v>51</v>
      </c>
      <c r="AX54">
        <f>IF(Z54&gt;0, (R54*SUMPRODUCT(K54:$K$98, X54:$X$98)-K54*$AZ$3)/Z54, 0)</f>
        <v>-9.6154558498839544E+19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1000000</v>
      </c>
      <c r="S55">
        <f t="shared" si="1"/>
        <v>-5.0804316486151379E+20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-743.91513256976725</v>
      </c>
      <c r="AC55">
        <f t="shared" si="2"/>
        <v>-664.20993979443506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-6.3519046695229152E-12</v>
      </c>
      <c r="AI55">
        <f t="shared" si="25"/>
        <v>-6.3519210118828203E-12</v>
      </c>
      <c r="AJ55">
        <f t="shared" si="7"/>
        <v>-79.705192775332193</v>
      </c>
      <c r="AK55">
        <f t="shared" si="22"/>
        <v>-52.074059279883713</v>
      </c>
      <c r="AL55">
        <f t="shared" si="8"/>
        <v>-131.77925205522226</v>
      </c>
      <c r="AN55">
        <f t="shared" si="26"/>
        <v>0</v>
      </c>
      <c r="AO55">
        <f t="shared" si="26"/>
        <v>0</v>
      </c>
      <c r="AP55">
        <f t="shared" si="26"/>
        <v>-4.5079344445958819E-20</v>
      </c>
      <c r="AQ55">
        <f t="shared" si="26"/>
        <v>-1.7521318839521676E-14</v>
      </c>
      <c r="AR55">
        <f t="shared" si="26"/>
        <v>-1.7521363918866124E-14</v>
      </c>
      <c r="AS55">
        <f t="shared" si="26"/>
        <v>-0.21986162709318929</v>
      </c>
      <c r="AT55">
        <f t="shared" si="26"/>
        <v>-0.14364292970088371</v>
      </c>
      <c r="AU55">
        <f t="shared" si="23"/>
        <v>-0.36350455679409055</v>
      </c>
      <c r="AW55">
        <v>52</v>
      </c>
      <c r="AX55">
        <f>IF(Z55&gt;0, (R55*SUMPRODUCT(K55:$K$98, X55:$X$98)-K55*$AZ$3)/Z55, 0)</f>
        <v>-5.0804316486151379E+20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1000000</v>
      </c>
      <c r="S56">
        <f t="shared" si="1"/>
        <v>-2.7556117649373628E+21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-664.20993979443506</v>
      </c>
      <c r="AC56">
        <f t="shared" si="2"/>
        <v>-593.0445891021742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-1.0791015000867691E-12</v>
      </c>
      <c r="AI56">
        <f t="shared" si="25"/>
        <v>-1.0791041902543239E-12</v>
      </c>
      <c r="AJ56">
        <f t="shared" si="7"/>
        <v>-71.165350692260859</v>
      </c>
      <c r="AK56">
        <f t="shared" si="22"/>
        <v>-46.49469578561046</v>
      </c>
      <c r="AL56">
        <f t="shared" si="8"/>
        <v>-117.6600464778724</v>
      </c>
      <c r="AN56">
        <f t="shared" si="26"/>
        <v>0</v>
      </c>
      <c r="AO56">
        <f t="shared" si="26"/>
        <v>0</v>
      </c>
      <c r="AP56">
        <f t="shared" si="26"/>
        <v>-6.6255834600140718E-21</v>
      </c>
      <c r="AQ56">
        <f t="shared" si="26"/>
        <v>-2.6577069661631053E-15</v>
      </c>
      <c r="AR56">
        <f t="shared" si="26"/>
        <v>-2.6577135917465654E-15</v>
      </c>
      <c r="AS56">
        <f t="shared" si="26"/>
        <v>-0.17527234302709599</v>
      </c>
      <c r="AT56">
        <f t="shared" si="26"/>
        <v>-0.11451126411103613</v>
      </c>
      <c r="AU56">
        <f t="shared" si="23"/>
        <v>-0.28978360713813478</v>
      </c>
      <c r="AW56">
        <v>53</v>
      </c>
      <c r="AX56">
        <f>IF(Z56&gt;0, (R56*SUMPRODUCT(K56:$K$98, X56:$X$98)-K56*$AZ$3)/Z56, 0)</f>
        <v>-2.7556117649373628E+21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1000000</v>
      </c>
      <c r="S57">
        <f t="shared" si="1"/>
        <v>-1.5357233761465454E+22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-593.0445891021742</v>
      </c>
      <c r="AC57">
        <f t="shared" si="2"/>
        <v>-529.50409741265548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-1.7858213786192545E-13</v>
      </c>
      <c r="AI57">
        <f t="shared" si="25"/>
        <v>-1.7858256885108148E-13</v>
      </c>
      <c r="AJ57">
        <f t="shared" si="7"/>
        <v>-63.540491689518717</v>
      </c>
      <c r="AK57">
        <f t="shared" si="22"/>
        <v>-41.513121237152198</v>
      </c>
      <c r="AL57">
        <f t="shared" si="8"/>
        <v>-105.05361292667109</v>
      </c>
      <c r="AN57">
        <f t="shared" si="26"/>
        <v>0</v>
      </c>
      <c r="AO57">
        <f t="shared" si="26"/>
        <v>0</v>
      </c>
      <c r="AP57">
        <f t="shared" si="26"/>
        <v>-9.4774852885496979E-22</v>
      </c>
      <c r="AQ57">
        <f t="shared" si="26"/>
        <v>-3.927035195068832E-16</v>
      </c>
      <c r="AR57">
        <f t="shared" si="26"/>
        <v>-3.9270446725541208E-16</v>
      </c>
      <c r="AS57">
        <f t="shared" si="26"/>
        <v>-0.13972603876522341</v>
      </c>
      <c r="AT57">
        <f t="shared" si="26"/>
        <v>-9.1287678659945887E-2</v>
      </c>
      <c r="AU57">
        <f t="shared" si="23"/>
        <v>-0.23101371742516968</v>
      </c>
      <c r="AW57">
        <v>54</v>
      </c>
      <c r="AX57">
        <f>IF(Z57&gt;0, (R57*SUMPRODUCT(K57:$K$98, X57:$X$98)-K57*$AZ$3)/Z57, 0)</f>
        <v>-1.5357233761465454E+22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1000000</v>
      </c>
      <c r="S58">
        <f t="shared" si="1"/>
        <v>-8.8009767228506198E+22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-529.50409741265548</v>
      </c>
      <c r="AC58">
        <f t="shared" si="2"/>
        <v>-472.77151554701373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-2.8762533794557295E-14</v>
      </c>
      <c r="AI58">
        <f t="shared" si="25"/>
        <v>-2.8762600942149322E-14</v>
      </c>
      <c r="AJ58">
        <f t="shared" si="7"/>
        <v>-56.732581865641748</v>
      </c>
      <c r="AK58">
        <f t="shared" si="22"/>
        <v>-37.065286818885887</v>
      </c>
      <c r="AL58">
        <f t="shared" si="8"/>
        <v>-93.797868684527657</v>
      </c>
      <c r="AN58">
        <f t="shared" si="26"/>
        <v>0</v>
      </c>
      <c r="AO58">
        <f t="shared" si="26"/>
        <v>0</v>
      </c>
      <c r="AP58">
        <f t="shared" si="26"/>
        <v>-1.3183757201261081E-22</v>
      </c>
      <c r="AQ58">
        <f t="shared" si="26"/>
        <v>-5.6472354493735415E-17</v>
      </c>
      <c r="AR58">
        <f t="shared" si="26"/>
        <v>-5.6472486331307417E-17</v>
      </c>
      <c r="AS58">
        <f t="shared" si="26"/>
        <v>-0.11138874263809269</v>
      </c>
      <c r="AT58">
        <f t="shared" si="26"/>
        <v>-7.2773978523553787E-2</v>
      </c>
      <c r="AU58">
        <f t="shared" si="23"/>
        <v>-0.1841627211616465</v>
      </c>
      <c r="AW58">
        <v>55</v>
      </c>
      <c r="AX58">
        <f>IF(Z58&gt;0, (R58*SUMPRODUCT(K58:$K$98, X58:$X$98)-K58*$AZ$3)/Z58, 0)</f>
        <v>-8.8009767228506198E+22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1000000</v>
      </c>
      <c r="S59">
        <f t="shared" si="1"/>
        <v>-5.1899570408143232E+23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-472.77151554701373</v>
      </c>
      <c r="AC59">
        <f t="shared" si="2"/>
        <v>-422.11742459554796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-4.5047541853082929E-15</v>
      </c>
      <c r="AI59">
        <f t="shared" si="25"/>
        <v>-4.5047643519970845E-15</v>
      </c>
      <c r="AJ59">
        <f t="shared" si="7"/>
        <v>-50.654090951465776</v>
      </c>
      <c r="AK59">
        <f t="shared" si="22"/>
        <v>-33.094006088290968</v>
      </c>
      <c r="AL59">
        <f t="shared" si="8"/>
        <v>-83.748097039756743</v>
      </c>
      <c r="AN59">
        <f t="shared" si="26"/>
        <v>0</v>
      </c>
      <c r="AO59">
        <f t="shared" si="26"/>
        <v>0</v>
      </c>
      <c r="AP59">
        <f t="shared" si="26"/>
        <v>-1.7822567171733922E-23</v>
      </c>
      <c r="AQ59">
        <f t="shared" si="26"/>
        <v>-7.8969943614387645E-18</v>
      </c>
      <c r="AR59">
        <f t="shared" si="26"/>
        <v>-7.8970121840059361E-18</v>
      </c>
      <c r="AS59">
        <f t="shared" si="26"/>
        <v>-8.8798423659193659E-2</v>
      </c>
      <c r="AT59">
        <f t="shared" si="26"/>
        <v>-5.8014970124006512E-2</v>
      </c>
      <c r="AU59">
        <f t="shared" si="23"/>
        <v>-0.14681339378320016</v>
      </c>
      <c r="AW59">
        <v>56</v>
      </c>
      <c r="AX59">
        <f>IF(Z59&gt;0, (R59*SUMPRODUCT(K59:$K$98, X59:$X$98)-K59*$AZ$3)/Z59, 0)</f>
        <v>-5.1899570408143232E+23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1000000</v>
      </c>
      <c r="S60">
        <f t="shared" si="1"/>
        <v>-3.1671613759256814E+24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-422.11742459554796</v>
      </c>
      <c r="AC60">
        <f t="shared" si="2"/>
        <v>-376.89055767459638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-6.8620227200245367E-16</v>
      </c>
      <c r="AI60">
        <f t="shared" si="25"/>
        <v>-6.8620375949595703E-16</v>
      </c>
      <c r="AJ60">
        <f t="shared" si="7"/>
        <v>-45.226866920951579</v>
      </c>
      <c r="AK60">
        <f t="shared" si="22"/>
        <v>-29.548219721688358</v>
      </c>
      <c r="AL60">
        <f t="shared" si="8"/>
        <v>-74.775086642639934</v>
      </c>
      <c r="AN60">
        <f t="shared" si="26"/>
        <v>0</v>
      </c>
      <c r="AO60">
        <f t="shared" si="26"/>
        <v>0</v>
      </c>
      <c r="AP60">
        <f t="shared" si="26"/>
        <v>-2.3282402098090925E-24</v>
      </c>
      <c r="AQ60">
        <f t="shared" si="26"/>
        <v>-1.0740508903593143E-18</v>
      </c>
      <c r="AR60">
        <f t="shared" si="26"/>
        <v>-1.074053218599524E-18</v>
      </c>
      <c r="AS60">
        <f t="shared" si="26"/>
        <v>-7.078955967729085E-2</v>
      </c>
      <c r="AT60">
        <f t="shared" si="26"/>
        <v>-4.6249178989163343E-2</v>
      </c>
      <c r="AU60">
        <f t="shared" si="23"/>
        <v>-0.11703873866645419</v>
      </c>
      <c r="AW60">
        <v>57</v>
      </c>
      <c r="AX60">
        <f>IF(Z60&gt;0, (R60*SUMPRODUCT(K60:$K$98, X60:$X$98)-K60*$AZ$3)/Z60, 0)</f>
        <v>-3.1671613759256814E+24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1000000</v>
      </c>
      <c r="S61">
        <f t="shared" si="1"/>
        <v>-2.0021310843557886E+25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-376.89055767459638</v>
      </c>
      <c r="AC61">
        <f t="shared" si="2"/>
        <v>-336.50942649517532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-1.0100192331149869E-16</v>
      </c>
      <c r="AI61">
        <f t="shared" si="25"/>
        <v>-1.0100213340602567E-16</v>
      </c>
      <c r="AJ61">
        <f t="shared" si="7"/>
        <v>-40.381131179421061</v>
      </c>
      <c r="AK61">
        <f t="shared" si="22"/>
        <v>-26.382339037221747</v>
      </c>
      <c r="AL61">
        <f t="shared" si="8"/>
        <v>-66.763470216642816</v>
      </c>
      <c r="AN61">
        <f t="shared" si="26"/>
        <v>0</v>
      </c>
      <c r="AO61">
        <f t="shared" si="26"/>
        <v>0</v>
      </c>
      <c r="AP61">
        <f t="shared" si="26"/>
        <v>-2.9360904077318688E-25</v>
      </c>
      <c r="AQ61">
        <f t="shared" si="26"/>
        <v>-1.411511201460737E-19</v>
      </c>
      <c r="AR61">
        <f t="shared" si="26"/>
        <v>-1.4115141375511447E-19</v>
      </c>
      <c r="AS61">
        <f t="shared" si="26"/>
        <v>-5.6433003569268857E-2</v>
      </c>
      <c r="AT61">
        <f t="shared" si="26"/>
        <v>-3.6869562331922304E-2</v>
      </c>
      <c r="AU61">
        <f t="shared" si="23"/>
        <v>-9.3302565901191167E-2</v>
      </c>
      <c r="AW61">
        <v>58</v>
      </c>
      <c r="AX61">
        <f>IF(Z61&gt;0, (R61*SUMPRODUCT(K61:$K$98, X61:$X$98)-K61*$AZ$3)/Z61, 0)</f>
        <v>-2.0021310843557886E+25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1000000</v>
      </c>
      <c r="S62">
        <f t="shared" si="1"/>
        <v>-1.3124485954726791E+26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-336.50942649517532</v>
      </c>
      <c r="AC62">
        <f t="shared" si="2"/>
        <v>-300.45484508497793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-1.4350217104663651E-17</v>
      </c>
      <c r="AI62">
        <f t="shared" si="25"/>
        <v>-1.4350245720531552E-17</v>
      </c>
      <c r="AJ62">
        <f t="shared" si="7"/>
        <v>-36.054581410197386</v>
      </c>
      <c r="AK62">
        <f t="shared" si="22"/>
        <v>-23.555659854662274</v>
      </c>
      <c r="AL62">
        <f t="shared" si="8"/>
        <v>-59.61024126485966</v>
      </c>
      <c r="AN62">
        <f t="shared" si="26"/>
        <v>0</v>
      </c>
      <c r="AO62">
        <f t="shared" si="26"/>
        <v>0</v>
      </c>
      <c r="AP62">
        <f t="shared" si="26"/>
        <v>-3.570619601504716E-26</v>
      </c>
      <c r="AQ62">
        <f t="shared" si="26"/>
        <v>-1.7905857916328724E-20</v>
      </c>
      <c r="AR62">
        <f t="shared" si="26"/>
        <v>-1.7905893622524741E-20</v>
      </c>
      <c r="AS62">
        <f t="shared" si="26"/>
        <v>-4.4988044937236023E-2</v>
      </c>
      <c r="AT62">
        <f t="shared" si="26"/>
        <v>-2.9392189358994181E-2</v>
      </c>
      <c r="AU62">
        <f t="shared" si="23"/>
        <v>-7.438023429623021E-2</v>
      </c>
      <c r="AW62">
        <v>59</v>
      </c>
      <c r="AX62">
        <f>IF(Z62&gt;0, (R62*SUMPRODUCT(K62:$K$98, X62:$X$98)-K62*$AZ$3)/Z62, 0)</f>
        <v>-1.3124485954726791E+26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1000000</v>
      </c>
      <c r="S63">
        <f t="shared" si="1"/>
        <v>-8.9310060343277643E+26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-300.45484508497793</v>
      </c>
      <c r="AC63">
        <f t="shared" si="2"/>
        <v>-268.26325454015887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-1.9660037971631727E-18</v>
      </c>
      <c r="AI63">
        <f t="shared" si="25"/>
        <v>-1.9660075518249305E-18</v>
      </c>
      <c r="AJ63">
        <f t="shared" si="7"/>
        <v>-32.191590544819064</v>
      </c>
      <c r="AK63">
        <f t="shared" si="22"/>
        <v>-21.031839155948457</v>
      </c>
      <c r="AL63">
        <f t="shared" si="8"/>
        <v>-53.223429700767525</v>
      </c>
      <c r="AN63">
        <f t="shared" si="26"/>
        <v>0</v>
      </c>
      <c r="AO63">
        <f t="shared" si="26"/>
        <v>0</v>
      </c>
      <c r="AP63">
        <f t="shared" si="26"/>
        <v>-4.1830153578985668E-27</v>
      </c>
      <c r="AQ63">
        <f t="shared" si="26"/>
        <v>-2.1902969181464495E-21</v>
      </c>
      <c r="AR63">
        <f t="shared" si="26"/>
        <v>-2.190301101161807E-21</v>
      </c>
      <c r="AS63">
        <f t="shared" si="26"/>
        <v>-3.5864193986954708E-2</v>
      </c>
      <c r="AT63">
        <f t="shared" si="26"/>
        <v>-2.343127340481041E-2</v>
      </c>
      <c r="AU63">
        <f t="shared" si="23"/>
        <v>-5.9295467391765118E-2</v>
      </c>
      <c r="AW63">
        <v>60</v>
      </c>
      <c r="AX63">
        <f>IF(Z63&gt;0, (R63*SUMPRODUCT(K63:$K$98, X63:$X$98)-K63*$AZ$3)/Z63, 0)</f>
        <v>-8.9310060343277643E+26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1000000</v>
      </c>
      <c r="S64">
        <f t="shared" si="1"/>
        <v>-6.3156378432540468E+27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-268.26325454015887</v>
      </c>
      <c r="AC64">
        <f t="shared" si="2"/>
        <v>-239.52076298228468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-2.5944417991784077E-19</v>
      </c>
      <c r="AI64">
        <f t="shared" si="25"/>
        <v>-2.5944465398073222E-19</v>
      </c>
      <c r="AJ64">
        <f t="shared" si="7"/>
        <v>-28.742491557874189</v>
      </c>
      <c r="AK64">
        <f t="shared" si="22"/>
        <v>-18.778427817811124</v>
      </c>
      <c r="AL64">
        <f t="shared" si="8"/>
        <v>-47.52091937568531</v>
      </c>
      <c r="AN64">
        <f t="shared" si="26"/>
        <v>0</v>
      </c>
      <c r="AO64">
        <f t="shared" si="26"/>
        <v>0</v>
      </c>
      <c r="AP64">
        <f t="shared" si="26"/>
        <v>-4.7155958648607217E-28</v>
      </c>
      <c r="AQ64">
        <f t="shared" si="26"/>
        <v>-2.580741762467986E-22</v>
      </c>
      <c r="AR64">
        <f t="shared" si="26"/>
        <v>-2.5807464780638506E-22</v>
      </c>
      <c r="AS64">
        <f t="shared" si="26"/>
        <v>-2.8590715869702434E-2</v>
      </c>
      <c r="AT64">
        <f t="shared" si="26"/>
        <v>-1.8679267701538913E-2</v>
      </c>
      <c r="AU64">
        <f t="shared" si="23"/>
        <v>-4.726998357124134E-2</v>
      </c>
      <c r="AW64">
        <v>61</v>
      </c>
      <c r="AX64">
        <f>IF(Z64&gt;0, (R64*SUMPRODUCT(K64:$K$98, X64:$X$98)-K64*$AZ$3)/Z64, 0)</f>
        <v>-6.3156378432540468E+27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1000000</v>
      </c>
      <c r="S65">
        <f t="shared" si="1"/>
        <v>-4.6474063368696447E+28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-239.52076298228468</v>
      </c>
      <c r="AC65">
        <f t="shared" si="2"/>
        <v>-213.85782409132563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-3.2944121311041033E-20</v>
      </c>
      <c r="AI65">
        <f t="shared" si="25"/>
        <v>-3.2944178831787177E-20</v>
      </c>
      <c r="AJ65">
        <f t="shared" si="7"/>
        <v>-25.662938890959055</v>
      </c>
      <c r="AK65">
        <f t="shared" si="22"/>
        <v>-16.766453408759929</v>
      </c>
      <c r="AL65">
        <f t="shared" si="8"/>
        <v>-42.429392299718984</v>
      </c>
      <c r="AN65">
        <f t="shared" si="26"/>
        <v>0</v>
      </c>
      <c r="AO65">
        <f t="shared" si="26"/>
        <v>0</v>
      </c>
      <c r="AP65">
        <f t="shared" si="26"/>
        <v>-5.1086612425146357E-29</v>
      </c>
      <c r="AQ65">
        <f t="shared" si="26"/>
        <v>-2.9259070336074819E-23</v>
      </c>
      <c r="AR65">
        <f t="shared" si="26"/>
        <v>-2.925912142268725E-23</v>
      </c>
      <c r="AS65">
        <f t="shared" si="26"/>
        <v>-2.2792343646127537E-2</v>
      </c>
      <c r="AT65">
        <f t="shared" si="26"/>
        <v>-1.4890997848803336E-2</v>
      </c>
      <c r="AU65">
        <f t="shared" si="23"/>
        <v>-3.7683341494930876E-2</v>
      </c>
      <c r="AW65">
        <v>62</v>
      </c>
      <c r="AX65">
        <f>IF(Z65&gt;0, (R65*SUMPRODUCT(K65:$K$98, X65:$X$98)-K65*$AZ$3)/Z65, 0)</f>
        <v>-4.6474063368696447E+28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1000000</v>
      </c>
      <c r="S66">
        <f t="shared" si="1"/>
        <v>-3.5644775175436443E+29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-213.85782409132563</v>
      </c>
      <c r="AC66">
        <f t="shared" si="2"/>
        <v>-190.94448579582641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-4.0199559287889673E-21</v>
      </c>
      <c r="AI66">
        <f t="shared" si="25"/>
        <v>-4.0199626248785368E-21</v>
      </c>
      <c r="AJ66">
        <f t="shared" si="7"/>
        <v>-22.913338295499216</v>
      </c>
      <c r="AK66">
        <f t="shared" si="22"/>
        <v>-14.970047686392796</v>
      </c>
      <c r="AL66">
        <f t="shared" si="8"/>
        <v>-37.883385981892012</v>
      </c>
      <c r="AN66">
        <f t="shared" si="26"/>
        <v>0</v>
      </c>
      <c r="AO66">
        <f t="shared" si="26"/>
        <v>0</v>
      </c>
      <c r="AP66">
        <f t="shared" si="26"/>
        <v>-5.3098936895096286E-30</v>
      </c>
      <c r="AQ66">
        <f t="shared" si="26"/>
        <v>-3.1877618120460073E-24</v>
      </c>
      <c r="AR66">
        <f t="shared" si="26"/>
        <v>-3.1877671219396971E-24</v>
      </c>
      <c r="AS66">
        <f t="shared" si="26"/>
        <v>-1.8169916809731821E-2</v>
      </c>
      <c r="AT66">
        <f t="shared" si="26"/>
        <v>-1.1871012315691437E-2</v>
      </c>
      <c r="AU66">
        <f t="shared" si="23"/>
        <v>-3.004092912542326E-2</v>
      </c>
      <c r="AW66">
        <v>63</v>
      </c>
      <c r="AX66">
        <f>IF(Z66&gt;0, (R66*SUMPRODUCT(K66:$K$98, X66:$X$98)-K66*$AZ$3)/Z66, 0)</f>
        <v>-3.5644775175436443E+29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7">$C$6</f>
        <v>1000000</v>
      </c>
      <c r="S67">
        <f t="shared" ref="S67:S69" si="28">AX67</f>
        <v>-2.8546395531461341E+30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-190.94448579582641</v>
      </c>
      <c r="AC67">
        <f t="shared" ref="AC67:AC69" si="29">S67*Z67</f>
        <v>-170.48614803198785</v>
      </c>
      <c r="AE67">
        <f t="shared" ref="AE67:AE69" si="30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1">-X67*R67</f>
        <v>-4.7060781582940636E-22</v>
      </c>
      <c r="AI67">
        <f t="shared" ref="AI67:AI69" si="32">SUM(AE67:AH67)</f>
        <v>-4.7060856236038188E-22</v>
      </c>
      <c r="AJ67">
        <f t="shared" ref="AJ67:AJ69" si="33">AB67-AC67</f>
        <v>-20.458337763838557</v>
      </c>
      <c r="AK67">
        <f t="shared" si="22"/>
        <v>-13.36611400570785</v>
      </c>
      <c r="AL67">
        <f t="shared" ref="AL67:AL69" si="34">SUM(AI67:AK67)</f>
        <v>-33.824451769546407</v>
      </c>
      <c r="AN67">
        <f t="shared" si="26"/>
        <v>0</v>
      </c>
      <c r="AO67">
        <f t="shared" si="26"/>
        <v>0</v>
      </c>
      <c r="AP67">
        <f t="shared" si="26"/>
        <v>-5.2856010681094231E-31</v>
      </c>
      <c r="AQ67">
        <f t="shared" si="26"/>
        <v>-3.332005309275912E-25</v>
      </c>
      <c r="AR67">
        <f t="shared" si="26"/>
        <v>-3.3320105948769801E-25</v>
      </c>
      <c r="AS67">
        <f t="shared" si="26"/>
        <v>-1.4484946436329558E-2</v>
      </c>
      <c r="AT67">
        <f t="shared" si="26"/>
        <v>-9.4634983384019721E-3</v>
      </c>
      <c r="AU67">
        <f t="shared" si="23"/>
        <v>-2.3948444774731528E-2</v>
      </c>
      <c r="AW67">
        <v>64</v>
      </c>
      <c r="AX67">
        <f>IF(Z67&gt;0, (R67*SUMPRODUCT(K67:$K$98, X67:$X$98)-K67*$AZ$3)/Z67, 0)</f>
        <v>-2.8546395531461341E+30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12.5</v>
      </c>
      <c r="R68">
        <f t="shared" si="27"/>
        <v>1000000</v>
      </c>
      <c r="S68">
        <f t="shared" si="28"/>
        <v>-2.391800090407191E+31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-170.48614803198785</v>
      </c>
      <c r="AC68">
        <f t="shared" si="29"/>
        <v>-152.2197750285606</v>
      </c>
      <c r="AE68">
        <f t="shared" si="30"/>
        <v>0</v>
      </c>
      <c r="AF68">
        <f t="shared" si="24"/>
        <v>0</v>
      </c>
      <c r="AG68">
        <f t="shared" si="24"/>
        <v>-7.9552935694265107E-29</v>
      </c>
      <c r="AH68">
        <f t="shared" si="31"/>
        <v>-5.2761018406521949E-23</v>
      </c>
      <c r="AI68">
        <f t="shared" si="32"/>
        <v>-5.2761097959457645E-23</v>
      </c>
      <c r="AJ68">
        <f t="shared" si="33"/>
        <v>-18.266373003427248</v>
      </c>
      <c r="AK68">
        <f t="shared" si="22"/>
        <v>-11.934030362239151</v>
      </c>
      <c r="AL68">
        <f t="shared" si="34"/>
        <v>-30.200403365666396</v>
      </c>
      <c r="AN68">
        <f t="shared" si="26"/>
        <v>0</v>
      </c>
      <c r="AO68">
        <f t="shared" si="26"/>
        <v>0</v>
      </c>
      <c r="AP68">
        <f t="shared" si="26"/>
        <v>-5.0290359157772634E-32</v>
      </c>
      <c r="AQ68">
        <f t="shared" si="26"/>
        <v>-3.3353521677580538E-26</v>
      </c>
      <c r="AR68">
        <f t="shared" si="26"/>
        <v>-3.3353571967939695E-26</v>
      </c>
      <c r="AS68">
        <f t="shared" si="26"/>
        <v>-1.1547310615696372E-2</v>
      </c>
      <c r="AT68">
        <f t="shared" si="26"/>
        <v>-7.5442429355883061E-3</v>
      </c>
      <c r="AU68">
        <f t="shared" si="23"/>
        <v>-1.9091553551284675E-2</v>
      </c>
      <c r="AW68">
        <v>65</v>
      </c>
      <c r="AX68">
        <f>IF(Z68&gt;0, (R68*SUMPRODUCT(K68:$K$98, X68:$X$98)-K68*$AZ$3)/Z68, 0)</f>
        <v>-2.391800090407191E+31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-152.2197750285606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-6.3642348555412083E-24</v>
      </c>
      <c r="AI69">
        <f t="shared" si="32"/>
        <v>-6.3642348555412083E-24</v>
      </c>
      <c r="AJ69">
        <f t="shared" si="33"/>
        <v>-152.2197750285606</v>
      </c>
      <c r="AK69">
        <f t="shared" si="22"/>
        <v>-10.655384251999243</v>
      </c>
      <c r="AL69">
        <f t="shared" si="34"/>
        <v>-162.87515928055984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-3.5921685112694739E-27</v>
      </c>
      <c r="AR69">
        <f t="shared" si="26"/>
        <v>-3.5921685112694739E-27</v>
      </c>
      <c r="AS69">
        <f t="shared" si="26"/>
        <v>-8.5917489700121932E-2</v>
      </c>
      <c r="AT69">
        <f t="shared" si="26"/>
        <v>-6.0142242790085353E-3</v>
      </c>
      <c r="AU69">
        <f t="shared" si="23"/>
        <v>-9.1931713979130456E-2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292777.95306637633</v>
      </c>
      <c r="AO71" s="8">
        <f t="shared" si="47"/>
        <v>-29277.795306637636</v>
      </c>
      <c r="AP71" s="8">
        <f t="shared" si="47"/>
        <v>-683.3658537998532</v>
      </c>
      <c r="AQ71" s="8">
        <f t="shared" si="47"/>
        <v>-240792.27464357836</v>
      </c>
      <c r="AR71" s="8">
        <f t="shared" si="47"/>
        <v>22024.517262360408</v>
      </c>
      <c r="AS71" s="8">
        <f t="shared" si="47"/>
        <v>-20339.920690277988</v>
      </c>
      <c r="AT71" s="8">
        <f t="shared" si="47"/>
        <v>11864.953735995492</v>
      </c>
      <c r="AU71" s="8">
        <f t="shared" si="47"/>
        <v>13549.550308077949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45434.428588810049</v>
      </c>
      <c r="K3">
        <v>1</v>
      </c>
      <c r="L3" s="2">
        <v>0</v>
      </c>
      <c r="O3">
        <f>$C$3</f>
        <v>45434.428588810049</v>
      </c>
      <c r="P3">
        <f>O3*C5</f>
        <v>4543.4428588810051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45434.428588810049</v>
      </c>
      <c r="AF3">
        <f t="shared" ref="AF3:AG34" si="4">-$Z3*P3</f>
        <v>-4543.4428588810051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40266.028759229048</v>
      </c>
      <c r="AJ3">
        <f t="shared" ref="AJ3:AJ66" si="7">AB3-AC3</f>
        <v>0</v>
      </c>
      <c r="AL3">
        <f t="shared" ref="AL3:AL66" si="8">SUM(AI3:AK3)</f>
        <v>40266.028759229048</v>
      </c>
      <c r="AN3">
        <f t="shared" ref="AN3:AU34" si="9">AE3*$K3</f>
        <v>45434.428588810049</v>
      </c>
      <c r="AO3">
        <f t="shared" si="9"/>
        <v>-4543.4428588810051</v>
      </c>
      <c r="AP3">
        <f t="shared" si="9"/>
        <v>-624.95697070000006</v>
      </c>
      <c r="AQ3">
        <f t="shared" si="9"/>
        <v>0</v>
      </c>
      <c r="AR3">
        <f t="shared" si="9"/>
        <v>40266.028759229048</v>
      </c>
      <c r="AS3">
        <f t="shared" si="9"/>
        <v>0</v>
      </c>
      <c r="AT3">
        <f t="shared" si="9"/>
        <v>0</v>
      </c>
      <c r="AU3">
        <f t="shared" si="9"/>
        <v>40266.028759229048</v>
      </c>
      <c r="AW3">
        <v>0</v>
      </c>
      <c r="AX3">
        <f>IF(Z3&gt;0, (R3*SUMPRODUCT(K3:$K$98, X3:$X$98)-K3*$AZ$3)/Z3, 0)</f>
        <v>0</v>
      </c>
      <c r="AZ3">
        <f>C6*SUMPRODUCT(X4:X98, K4:K98)/1</f>
        <v>34159.969008279666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2000000</v>
      </c>
      <c r="S4">
        <f t="shared" si="1"/>
        <v>3700.8799037612389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3659.996679458538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-3659.996679458538</v>
      </c>
      <c r="AK4">
        <f>G4*SUM(AB4, AE4:AF4)</f>
        <v>0</v>
      </c>
      <c r="AL4">
        <f t="shared" si="8"/>
        <v>-5753.782679458538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-1869.4517857142853</v>
      </c>
      <c r="AR4">
        <f t="shared" si="9"/>
        <v>-1869.4517857142853</v>
      </c>
      <c r="AS4">
        <f t="shared" si="9"/>
        <v>-3267.85417808798</v>
      </c>
      <c r="AT4">
        <f t="shared" si="9"/>
        <v>0</v>
      </c>
      <c r="AU4">
        <f t="shared" si="9"/>
        <v>-5137.305963802266</v>
      </c>
      <c r="AW4">
        <v>1</v>
      </c>
      <c r="AX4">
        <f>IF(Z4&gt;0, (R4*SUMPRODUCT(K4:$K$98, X4:$X$98)-K4*$AZ$3)/Z4, 0)</f>
        <v>3700.8799037612389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2000000</v>
      </c>
      <c r="S5">
        <f t="shared" si="1"/>
        <v>5172.0944074752479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3659.996679458538</v>
      </c>
      <c r="AC5">
        <f t="shared" si="2"/>
        <v>5058.3990718322384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-2092.0630490472236</v>
      </c>
      <c r="AI5">
        <f t="shared" si="6"/>
        <v>-2104.2882683522921</v>
      </c>
      <c r="AJ5">
        <f t="shared" si="7"/>
        <v>-1398.4023923737004</v>
      </c>
      <c r="AK5">
        <f>G5*SUM(AB5, AE5:AF5)</f>
        <v>256.19976756209769</v>
      </c>
      <c r="AL5">
        <f t="shared" si="8"/>
        <v>-3246.4908931638947</v>
      </c>
      <c r="AN5">
        <f t="shared" si="9"/>
        <v>0</v>
      </c>
      <c r="AO5">
        <f t="shared" si="9"/>
        <v>0</v>
      </c>
      <c r="AP5">
        <f t="shared" si="9"/>
        <v>-9.7458699817191103</v>
      </c>
      <c r="AQ5">
        <f t="shared" si="9"/>
        <v>-1667.7798541511665</v>
      </c>
      <c r="AR5">
        <f t="shared" si="9"/>
        <v>-1677.5257241328857</v>
      </c>
      <c r="AS5">
        <f t="shared" si="9"/>
        <v>-1114.7978255530136</v>
      </c>
      <c r="AT5">
        <f t="shared" si="9"/>
        <v>204.24088613049878</v>
      </c>
      <c r="AU5">
        <f t="shared" si="9"/>
        <v>-2588.0826635554004</v>
      </c>
      <c r="AW5">
        <v>2</v>
      </c>
      <c r="AX5">
        <f>IF(Z5&gt;0, (R5*SUMPRODUCT(K5:$K$98, X5:$X$98)-K5*$AZ$3)/Z5, 0)</f>
        <v>5172.0944074752479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2000000</v>
      </c>
      <c r="S6">
        <f t="shared" si="1"/>
        <v>6522.3464797193992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5058.3990718322384</v>
      </c>
      <c r="AC6">
        <f t="shared" si="2"/>
        <v>6308.3461624025003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-2095.3908526782002</v>
      </c>
      <c r="AI6">
        <f t="shared" si="6"/>
        <v>-2107.4807235973885</v>
      </c>
      <c r="AJ6">
        <f t="shared" si="7"/>
        <v>-1249.9470905702619</v>
      </c>
      <c r="AK6">
        <f>G6*SUM(AB6, AE6:AF6)</f>
        <v>354.08793502825671</v>
      </c>
      <c r="AL6">
        <f t="shared" si="8"/>
        <v>-3003.3398791393938</v>
      </c>
      <c r="AN6">
        <f t="shared" si="9"/>
        <v>0</v>
      </c>
      <c r="AO6">
        <f t="shared" si="9"/>
        <v>0</v>
      </c>
      <c r="AP6">
        <f t="shared" si="9"/>
        <v>-8.6053313188921638</v>
      </c>
      <c r="AQ6">
        <f t="shared" si="9"/>
        <v>-1491.4578203852438</v>
      </c>
      <c r="AR6">
        <f t="shared" si="9"/>
        <v>-1500.0631517041359</v>
      </c>
      <c r="AS6">
        <f t="shared" si="9"/>
        <v>-889.68764987975305</v>
      </c>
      <c r="AT6">
        <f t="shared" si="9"/>
        <v>252.03279814215153</v>
      </c>
      <c r="AU6">
        <f t="shared" si="9"/>
        <v>-2137.7180034417374</v>
      </c>
      <c r="AW6">
        <v>3</v>
      </c>
      <c r="AX6">
        <f>IF(Z6&gt;0, (R6*SUMPRODUCT(K6:$K$98, X6:$X$98)-K6*$AZ$3)/Z6, 0)</f>
        <v>6522.3464797193992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2000000</v>
      </c>
      <c r="S7">
        <f t="shared" si="1"/>
        <v>7759.8035886225452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6308.3461624025003</v>
      </c>
      <c r="AC7">
        <f t="shared" si="2"/>
        <v>7422.0016855185204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-2100.1034288717074</v>
      </c>
      <c r="AI7">
        <f t="shared" si="6"/>
        <v>-2112.0592754352738</v>
      </c>
      <c r="AJ7">
        <f t="shared" si="7"/>
        <v>-1113.65552311602</v>
      </c>
      <c r="AK7">
        <f>G7*SUM(AB7, AE7:AF7)</f>
        <v>441.58423136817504</v>
      </c>
      <c r="AL7">
        <f t="shared" si="8"/>
        <v>-2784.1305671831187</v>
      </c>
      <c r="AN7">
        <f t="shared" si="9"/>
        <v>0</v>
      </c>
      <c r="AO7">
        <f t="shared" si="9"/>
        <v>0</v>
      </c>
      <c r="AP7">
        <f t="shared" si="9"/>
        <v>-7.5981566337805946</v>
      </c>
      <c r="AQ7">
        <f t="shared" si="9"/>
        <v>-1334.6536955679446</v>
      </c>
      <c r="AR7">
        <f t="shared" si="9"/>
        <v>-1342.2518522017253</v>
      </c>
      <c r="AS7">
        <f t="shared" si="9"/>
        <v>-707.7482180556201</v>
      </c>
      <c r="AT7">
        <f t="shared" si="9"/>
        <v>280.63476217297699</v>
      </c>
      <c r="AU7">
        <f t="shared" si="9"/>
        <v>-1769.3653080843685</v>
      </c>
      <c r="AW7">
        <v>4</v>
      </c>
      <c r="AX7">
        <f>IF(Z7&gt;0, (R7*SUMPRODUCT(K7:$K$98, X7:$X$98)-K7*$AZ$3)/Z7, 0)</f>
        <v>7759.8035886225452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2000000</v>
      </c>
      <c r="S8">
        <f t="shared" si="1"/>
        <v>8895.03125079444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7422.0016855185204</v>
      </c>
      <c r="AC8">
        <f t="shared" si="2"/>
        <v>8413.3420466481293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-2111.3259857077833</v>
      </c>
      <c r="AI8">
        <f t="shared" si="6"/>
        <v>-2123.149078018303</v>
      </c>
      <c r="AJ8">
        <f t="shared" si="7"/>
        <v>-991.34036112960894</v>
      </c>
      <c r="AK8">
        <f>G8*SUM(AB8, AE8:AF8)</f>
        <v>519.54011798629642</v>
      </c>
      <c r="AL8">
        <f t="shared" si="8"/>
        <v>-2594.9493211616154</v>
      </c>
      <c r="AN8">
        <f t="shared" si="9"/>
        <v>0</v>
      </c>
      <c r="AO8">
        <f t="shared" si="9"/>
        <v>0</v>
      </c>
      <c r="AP8">
        <f t="shared" si="9"/>
        <v>-6.7087400946290341</v>
      </c>
      <c r="AQ8">
        <f t="shared" si="9"/>
        <v>-1198.0230654671398</v>
      </c>
      <c r="AR8">
        <f t="shared" si="9"/>
        <v>-1204.7318055617689</v>
      </c>
      <c r="AS8">
        <f t="shared" si="9"/>
        <v>-562.51314406271479</v>
      </c>
      <c r="AT8">
        <f t="shared" si="9"/>
        <v>294.80101556863428</v>
      </c>
      <c r="AU8">
        <f t="shared" si="9"/>
        <v>-1472.4439340558492</v>
      </c>
      <c r="AW8">
        <v>5</v>
      </c>
      <c r="AX8">
        <f>IF(Z8&gt;0, (R8*SUMPRODUCT(K8:$K$98, X8:$X$98)-K8*$AZ$3)/Z8, 0)</f>
        <v>8895.03125079444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12.5</v>
      </c>
      <c r="R9">
        <f t="shared" si="0"/>
        <v>2000000</v>
      </c>
      <c r="S9">
        <f t="shared" si="1"/>
        <v>9934.6897691870563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8413.3420466481293</v>
      </c>
      <c r="AC9">
        <f t="shared" si="2"/>
        <v>9292.0993889466627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-2140.7704366178223</v>
      </c>
      <c r="AI9">
        <f t="shared" si="6"/>
        <v>-2152.461918190008</v>
      </c>
      <c r="AJ9">
        <f t="shared" si="7"/>
        <v>-878.75734229853333</v>
      </c>
      <c r="AK9">
        <f t="shared" ref="AK9:AK72" si="22">G9*SUM(AB9:AB9, AE9:AF9)</f>
        <v>588.93394326536907</v>
      </c>
      <c r="AL9">
        <f t="shared" si="8"/>
        <v>-2442.2853172231721</v>
      </c>
      <c r="AN9">
        <f t="shared" si="9"/>
        <v>0</v>
      </c>
      <c r="AO9">
        <f t="shared" si="9"/>
        <v>0</v>
      </c>
      <c r="AP9">
        <f t="shared" si="9"/>
        <v>-5.923268417140477</v>
      </c>
      <c r="AQ9">
        <f t="shared" si="9"/>
        <v>-1084.5809264869499</v>
      </c>
      <c r="AR9">
        <f t="shared" si="9"/>
        <v>-1090.5041949040904</v>
      </c>
      <c r="AS9">
        <f t="shared" si="9"/>
        <v>-445.20581757150859</v>
      </c>
      <c r="AT9">
        <f t="shared" si="9"/>
        <v>298.37226397591456</v>
      </c>
      <c r="AU9">
        <f t="shared" si="9"/>
        <v>-1237.3377484996843</v>
      </c>
      <c r="AW9">
        <v>6</v>
      </c>
      <c r="AX9">
        <f>IF(Z9&gt;0, (R9*SUMPRODUCT(K9:$K$98, X9:$X$98)-K9*$AZ$3)/Z9, 0)</f>
        <v>9934.6897691870563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2000000</v>
      </c>
      <c r="S10">
        <f t="shared" si="1"/>
        <v>10879.069598801007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9292.0993889466627</v>
      </c>
      <c r="AC10">
        <f t="shared" si="2"/>
        <v>10061.78668367906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-2179.3595079892893</v>
      </c>
      <c r="AI10">
        <f t="shared" si="6"/>
        <v>-2190.9204537488285</v>
      </c>
      <c r="AJ10">
        <f t="shared" si="7"/>
        <v>-769.68729473239728</v>
      </c>
      <c r="AK10">
        <f t="shared" si="22"/>
        <v>650.44695722626648</v>
      </c>
      <c r="AL10">
        <f t="shared" si="8"/>
        <v>-2310.1607912549593</v>
      </c>
      <c r="AN10">
        <f t="shared" si="9"/>
        <v>0</v>
      </c>
      <c r="AO10">
        <f t="shared" si="9"/>
        <v>0</v>
      </c>
      <c r="AP10">
        <f t="shared" si="9"/>
        <v>-5.2295847428798581</v>
      </c>
      <c r="AQ10">
        <f t="shared" si="9"/>
        <v>-985.83156337595335</v>
      </c>
      <c r="AR10">
        <f t="shared" si="9"/>
        <v>-991.06114811883333</v>
      </c>
      <c r="AS10">
        <f t="shared" si="9"/>
        <v>-348.16744382697624</v>
      </c>
      <c r="AT10">
        <f t="shared" si="9"/>
        <v>294.22917071957158</v>
      </c>
      <c r="AU10">
        <f t="shared" si="9"/>
        <v>-1044.9994212262379</v>
      </c>
      <c r="AW10">
        <v>7</v>
      </c>
      <c r="AX10">
        <f>IF(Z10&gt;0, (R10*SUMPRODUCT(K10:$K$98, X10:$X$98)-K10*$AZ$3)/Z10, 0)</f>
        <v>10879.069598801007</v>
      </c>
    </row>
    <row r="11" spans="1:52" x14ac:dyDescent="0.25">
      <c r="A11" t="s">
        <v>33</v>
      </c>
      <c r="C11" s="12">
        <f>AU100</f>
        <v>2631.6511353914129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2000000</v>
      </c>
      <c r="S11">
        <f t="shared" si="1"/>
        <v>11734.635900768211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10061.78668367906</v>
      </c>
      <c r="AC11">
        <f t="shared" si="2"/>
        <v>10731.55174639181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-2215.0827567816386</v>
      </c>
      <c r="AI11">
        <f t="shared" si="6"/>
        <v>-2226.5142488163524</v>
      </c>
      <c r="AJ11">
        <f t="shared" si="7"/>
        <v>-669.76506271274957</v>
      </c>
      <c r="AK11">
        <f t="shared" si="22"/>
        <v>704.32506785753424</v>
      </c>
      <c r="AL11">
        <f t="shared" si="8"/>
        <v>-2191.9542436715678</v>
      </c>
      <c r="AN11">
        <f t="shared" si="9"/>
        <v>0</v>
      </c>
      <c r="AO11">
        <f t="shared" si="9"/>
        <v>0</v>
      </c>
      <c r="AP11">
        <f t="shared" si="9"/>
        <v>-4.6169879036006298</v>
      </c>
      <c r="AQ11">
        <f t="shared" si="9"/>
        <v>-894.63477405040817</v>
      </c>
      <c r="AR11">
        <f t="shared" si="9"/>
        <v>-899.25176195400888</v>
      </c>
      <c r="AS11">
        <f t="shared" si="9"/>
        <v>-270.50687551622997</v>
      </c>
      <c r="AT11">
        <f t="shared" si="9"/>
        <v>284.46508195308917</v>
      </c>
      <c r="AU11">
        <f t="shared" si="9"/>
        <v>-885.29355551714968</v>
      </c>
      <c r="AW11">
        <v>8</v>
      </c>
      <c r="AX11">
        <f>IF(Z11&gt;0, (R11*SUMPRODUCT(K11:$K$98, X11:$X$98)-K11*$AZ$3)/Z11, 0)</f>
        <v>11734.635900768211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2000000</v>
      </c>
      <c r="S12">
        <f t="shared" si="1"/>
        <v>12513.397547232582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10731.55174639181</v>
      </c>
      <c r="AC12">
        <f t="shared" si="2"/>
        <v>11315.128245634889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-2266.1570324969434</v>
      </c>
      <c r="AI12">
        <f t="shared" si="6"/>
        <v>-2277.4600461298569</v>
      </c>
      <c r="AJ12">
        <f t="shared" si="7"/>
        <v>-583.57649924307952</v>
      </c>
      <c r="AK12">
        <f t="shared" si="22"/>
        <v>751.20862224742677</v>
      </c>
      <c r="AL12">
        <f t="shared" si="8"/>
        <v>-2109.8279231255096</v>
      </c>
      <c r="AN12">
        <f t="shared" si="9"/>
        <v>0</v>
      </c>
      <c r="AO12">
        <f t="shared" si="9"/>
        <v>0</v>
      </c>
      <c r="AP12">
        <f t="shared" si="9"/>
        <v>-4.0759800285320686</v>
      </c>
      <c r="AQ12">
        <f t="shared" si="9"/>
        <v>-817.19894410090512</v>
      </c>
      <c r="AR12">
        <f t="shared" si="9"/>
        <v>-821.27492412943718</v>
      </c>
      <c r="AS12">
        <f t="shared" si="9"/>
        <v>-210.44353597070969</v>
      </c>
      <c r="AT12">
        <f t="shared" si="9"/>
        <v>270.89336003502257</v>
      </c>
      <c r="AU12">
        <f t="shared" si="9"/>
        <v>-760.82510006512427</v>
      </c>
      <c r="AW12">
        <v>9</v>
      </c>
      <c r="AX12">
        <f>IF(Z12&gt;0, (R12*SUMPRODUCT(K12:$K$98, X12:$X$98)-K12*$AZ$3)/Z12, 0)</f>
        <v>12513.397547232582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2000000</v>
      </c>
      <c r="S13">
        <f t="shared" si="1"/>
        <v>13218.392324403832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11315.128245634889</v>
      </c>
      <c r="AC13">
        <f t="shared" si="2"/>
        <v>11817.760795546026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-2318.9751059474256</v>
      </c>
      <c r="AI13">
        <f t="shared" si="6"/>
        <v>-2330.1505958495977</v>
      </c>
      <c r="AJ13">
        <f t="shared" si="7"/>
        <v>-502.63254991113718</v>
      </c>
      <c r="AK13">
        <f t="shared" si="22"/>
        <v>792.05897719444226</v>
      </c>
      <c r="AL13">
        <f t="shared" si="8"/>
        <v>-2040.7241685662925</v>
      </c>
      <c r="AN13">
        <f t="shared" si="9"/>
        <v>0</v>
      </c>
      <c r="AO13">
        <f t="shared" si="9"/>
        <v>0</v>
      </c>
      <c r="AP13">
        <f t="shared" si="9"/>
        <v>-3.598208654289019</v>
      </c>
      <c r="AQ13">
        <f t="shared" si="9"/>
        <v>-746.6479204351449</v>
      </c>
      <c r="AR13">
        <f t="shared" si="9"/>
        <v>-750.24612908943391</v>
      </c>
      <c r="AS13">
        <f t="shared" si="9"/>
        <v>-161.8342289107234</v>
      </c>
      <c r="AT13">
        <f t="shared" si="9"/>
        <v>255.02179245801088</v>
      </c>
      <c r="AU13">
        <f t="shared" si="9"/>
        <v>-657.05856554214643</v>
      </c>
      <c r="AW13">
        <v>10</v>
      </c>
      <c r="AX13">
        <f>IF(Z13&gt;0, (R13*SUMPRODUCT(K13:$K$98, X13:$X$98)-K13*$AZ$3)/Z13, 0)</f>
        <v>13218.392324403832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2000000</v>
      </c>
      <c r="S14">
        <f t="shared" si="1"/>
        <v>13858.392908869489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11817.760795546026</v>
      </c>
      <c r="AC14">
        <f t="shared" si="2"/>
        <v>12249.533851907354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-2383.1168971691109</v>
      </c>
      <c r="AI14">
        <f t="shared" si="6"/>
        <v>-2394.1657376916542</v>
      </c>
      <c r="AJ14">
        <f t="shared" si="7"/>
        <v>-431.77305636132769</v>
      </c>
      <c r="AK14">
        <f t="shared" si="22"/>
        <v>827.24325568822189</v>
      </c>
      <c r="AL14">
        <f t="shared" si="8"/>
        <v>-1998.6955383647601</v>
      </c>
      <c r="AN14">
        <f t="shared" si="9"/>
        <v>0</v>
      </c>
      <c r="AO14">
        <f t="shared" si="9"/>
        <v>0</v>
      </c>
      <c r="AP14">
        <f t="shared" si="9"/>
        <v>-3.1762776282300504</v>
      </c>
      <c r="AQ14">
        <f t="shared" si="9"/>
        <v>-685.08916121028176</v>
      </c>
      <c r="AR14">
        <f t="shared" si="9"/>
        <v>-688.26543883851184</v>
      </c>
      <c r="AS14">
        <f t="shared" si="9"/>
        <v>-124.1244360976015</v>
      </c>
      <c r="AT14">
        <f t="shared" si="9"/>
        <v>237.81266828728707</v>
      </c>
      <c r="AU14">
        <f t="shared" si="9"/>
        <v>-574.57720664882629</v>
      </c>
      <c r="AW14">
        <v>11</v>
      </c>
      <c r="AX14">
        <f>IF(Z14&gt;0, (R14*SUMPRODUCT(K14:$K$98, X14:$X$98)-K14*$AZ$3)/Z14, 0)</f>
        <v>13858.392908869489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2000000</v>
      </c>
      <c r="S15">
        <f t="shared" si="1"/>
        <v>14438.305579052461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12249.533851907354</v>
      </c>
      <c r="AC15">
        <f t="shared" si="2"/>
        <v>12616.606277122486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-2478.871896461209</v>
      </c>
      <c r="AI15">
        <f t="shared" si="6"/>
        <v>-2489.7947556291738</v>
      </c>
      <c r="AJ15">
        <f t="shared" si="7"/>
        <v>-367.07242521513217</v>
      </c>
      <c r="AK15">
        <f t="shared" si="22"/>
        <v>857.46736963351486</v>
      </c>
      <c r="AL15">
        <f t="shared" si="8"/>
        <v>-1999.3998112107911</v>
      </c>
      <c r="AN15">
        <f t="shared" si="9"/>
        <v>0</v>
      </c>
      <c r="AO15">
        <f t="shared" si="9"/>
        <v>0</v>
      </c>
      <c r="AP15">
        <f t="shared" si="9"/>
        <v>-2.8036258921667705</v>
      </c>
      <c r="AQ15">
        <f t="shared" si="9"/>
        <v>-636.26467442389355</v>
      </c>
      <c r="AR15">
        <f t="shared" si="9"/>
        <v>-639.06830031606034</v>
      </c>
      <c r="AS15">
        <f t="shared" si="9"/>
        <v>-94.218348859783418</v>
      </c>
      <c r="AT15">
        <f t="shared" si="9"/>
        <v>220.09051679832069</v>
      </c>
      <c r="AU15">
        <f t="shared" si="9"/>
        <v>-513.1961323775231</v>
      </c>
      <c r="AW15">
        <v>12</v>
      </c>
      <c r="AX15">
        <f>IF(Z15&gt;0, (R15*SUMPRODUCT(K15:$K$98, X15:$X$98)-K15*$AZ$3)/Z15, 0)</f>
        <v>14438.305579052461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12.5</v>
      </c>
      <c r="R16">
        <f t="shared" si="0"/>
        <v>2000000</v>
      </c>
      <c r="S16">
        <f t="shared" si="1"/>
        <v>14956.988083414324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12616.606277122486</v>
      </c>
      <c r="AC16">
        <f t="shared" si="2"/>
        <v>12919.771590578426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-2590.8829704091245</v>
      </c>
      <c r="AI16">
        <f t="shared" si="6"/>
        <v>-2601.6804079668445</v>
      </c>
      <c r="AJ16">
        <f t="shared" si="7"/>
        <v>-303.16531345594012</v>
      </c>
      <c r="AK16">
        <f t="shared" si="22"/>
        <v>883.16243939857407</v>
      </c>
      <c r="AL16">
        <f t="shared" si="8"/>
        <v>-2021.6832820242107</v>
      </c>
      <c r="AN16">
        <f t="shared" si="9"/>
        <v>0</v>
      </c>
      <c r="AO16">
        <f t="shared" si="9"/>
        <v>0</v>
      </c>
      <c r="AP16">
        <f t="shared" si="9"/>
        <v>-2.4744940077677233</v>
      </c>
      <c r="AQ16">
        <f t="shared" si="9"/>
        <v>-593.76350646463186</v>
      </c>
      <c r="AR16">
        <f t="shared" si="9"/>
        <v>-596.23800047239956</v>
      </c>
      <c r="AS16">
        <f t="shared" si="9"/>
        <v>-69.477665186715569</v>
      </c>
      <c r="AT16">
        <f t="shared" si="9"/>
        <v>202.39803680223704</v>
      </c>
      <c r="AU16">
        <f t="shared" si="9"/>
        <v>-463.31762885687806</v>
      </c>
      <c r="AW16">
        <v>13</v>
      </c>
      <c r="AX16">
        <f>IF(Z16&gt;0, (R16*SUMPRODUCT(K16:$K$98, X16:$X$98)-K16*$AZ$3)/Z16, 0)</f>
        <v>14956.988083414324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12.5</v>
      </c>
      <c r="R17">
        <f t="shared" si="0"/>
        <v>2000000</v>
      </c>
      <c r="S17">
        <f t="shared" si="1"/>
        <v>15418.948882961384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12919.771590578426</v>
      </c>
      <c r="AC17">
        <f t="shared" si="2"/>
        <v>13164.784859006506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-2702.9147696690397</v>
      </c>
      <c r="AI17">
        <f t="shared" si="6"/>
        <v>-2713.587339633872</v>
      </c>
      <c r="AJ17">
        <f t="shared" si="7"/>
        <v>-245.01326842807975</v>
      </c>
      <c r="AK17">
        <f t="shared" si="22"/>
        <v>904.38401134048991</v>
      </c>
      <c r="AL17">
        <f t="shared" si="8"/>
        <v>-2054.2165967214619</v>
      </c>
      <c r="AN17">
        <f t="shared" si="9"/>
        <v>0</v>
      </c>
      <c r="AO17">
        <f t="shared" si="9"/>
        <v>0</v>
      </c>
      <c r="AP17">
        <f t="shared" si="9"/>
        <v>-2.1838192663341438</v>
      </c>
      <c r="AQ17">
        <f t="shared" si="9"/>
        <v>-553.06991368643617</v>
      </c>
      <c r="AR17">
        <f t="shared" si="9"/>
        <v>-555.25373295277029</v>
      </c>
      <c r="AS17">
        <f t="shared" si="9"/>
        <v>-50.134569074163679</v>
      </c>
      <c r="AT17">
        <f t="shared" si="9"/>
        <v>185.05488693330994</v>
      </c>
      <c r="AU17">
        <f t="shared" si="9"/>
        <v>-420.33341509362396</v>
      </c>
      <c r="AW17">
        <v>14</v>
      </c>
      <c r="AX17">
        <f>IF(Z17&gt;0, (R17*SUMPRODUCT(K17:$K$98, X17:$X$98)-K17*$AZ$3)/Z17, 0)</f>
        <v>15418.948882961384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2000000</v>
      </c>
      <c r="S18">
        <f t="shared" si="1"/>
        <v>15832.789488724207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13164.784859006506</v>
      </c>
      <c r="AC18">
        <f t="shared" si="2"/>
        <v>13360.622780045705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-2819.4983170325886</v>
      </c>
      <c r="AI18">
        <f t="shared" si="6"/>
        <v>-2830.0465394332914</v>
      </c>
      <c r="AJ18">
        <f t="shared" si="7"/>
        <v>-195.8379210391995</v>
      </c>
      <c r="AK18">
        <f t="shared" si="22"/>
        <v>921.53494013045554</v>
      </c>
      <c r="AL18">
        <f t="shared" si="8"/>
        <v>-2104.3495203420352</v>
      </c>
      <c r="AN18">
        <f t="shared" si="9"/>
        <v>0</v>
      </c>
      <c r="AO18">
        <f t="shared" si="9"/>
        <v>0</v>
      </c>
      <c r="AP18">
        <f t="shared" si="9"/>
        <v>-1.9271207955916643</v>
      </c>
      <c r="AQ18">
        <f t="shared" si="9"/>
        <v>-515.11180116255605</v>
      </c>
      <c r="AR18">
        <f t="shared" si="9"/>
        <v>-517.03892195814774</v>
      </c>
      <c r="AS18">
        <f t="shared" si="9"/>
        <v>-35.778855987615223</v>
      </c>
      <c r="AT18">
        <f t="shared" si="9"/>
        <v>168.36098818616196</v>
      </c>
      <c r="AU18">
        <f t="shared" si="9"/>
        <v>-384.45678975960095</v>
      </c>
      <c r="AW18">
        <v>15</v>
      </c>
      <c r="AX18">
        <f>IF(Z18&gt;0, (R18*SUMPRODUCT(K18:$K$98, X18:$X$98)-K18*$AZ$3)/Z18, 0)</f>
        <v>15832.789488724207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2000000</v>
      </c>
      <c r="S19">
        <f t="shared" si="1"/>
        <v>16205.189533156195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13360.622780045705</v>
      </c>
      <c r="AC19">
        <f t="shared" si="2"/>
        <v>13514.178688459604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-2955.5984149522305</v>
      </c>
      <c r="AI19">
        <f t="shared" si="6"/>
        <v>-2966.022682638833</v>
      </c>
      <c r="AJ19">
        <f t="shared" si="7"/>
        <v>-153.55590841389858</v>
      </c>
      <c r="AK19">
        <f t="shared" si="22"/>
        <v>935.24359460319943</v>
      </c>
      <c r="AL19">
        <f t="shared" si="8"/>
        <v>-2184.3349964495319</v>
      </c>
      <c r="AN19">
        <f t="shared" si="9"/>
        <v>0</v>
      </c>
      <c r="AO19">
        <f t="shared" si="9"/>
        <v>0</v>
      </c>
      <c r="AP19">
        <f t="shared" si="9"/>
        <v>-1.7004238685352091</v>
      </c>
      <c r="AQ19">
        <f t="shared" si="9"/>
        <v>-482.12212518764824</v>
      </c>
      <c r="AR19">
        <f t="shared" si="9"/>
        <v>-483.8225490561835</v>
      </c>
      <c r="AS19">
        <f t="shared" si="9"/>
        <v>-25.04829496629203</v>
      </c>
      <c r="AT19">
        <f t="shared" si="9"/>
        <v>152.55848937972769</v>
      </c>
      <c r="AU19">
        <f t="shared" si="9"/>
        <v>-356.31235464274778</v>
      </c>
      <c r="AW19">
        <v>16</v>
      </c>
      <c r="AX19">
        <f>IF(Z19&gt;0, (R19*SUMPRODUCT(K19:$K$98, X19:$X$98)-K19*$AZ$3)/Z19, 0)</f>
        <v>16205.189533156195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2000000</v>
      </c>
      <c r="S20">
        <f t="shared" si="1"/>
        <v>16538.966258631674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13514.178688459604</v>
      </c>
      <c r="AC20">
        <f t="shared" si="2"/>
        <v>13629.081303965224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-3086.3271109763805</v>
      </c>
      <c r="AI20">
        <f t="shared" si="6"/>
        <v>-3096.6278464416732</v>
      </c>
      <c r="AJ20">
        <f t="shared" si="7"/>
        <v>-114.90261550561991</v>
      </c>
      <c r="AK20">
        <f t="shared" si="22"/>
        <v>945.99250819217241</v>
      </c>
      <c r="AL20">
        <f t="shared" si="8"/>
        <v>-2265.5379537551207</v>
      </c>
      <c r="AN20">
        <f t="shared" si="9"/>
        <v>0</v>
      </c>
      <c r="AO20">
        <f t="shared" si="9"/>
        <v>0</v>
      </c>
      <c r="AP20">
        <f t="shared" si="9"/>
        <v>-1.5002438279500192</v>
      </c>
      <c r="AQ20">
        <f t="shared" si="9"/>
        <v>-449.50607797650048</v>
      </c>
      <c r="AR20">
        <f t="shared" si="9"/>
        <v>-451.00632180445047</v>
      </c>
      <c r="AS20">
        <f t="shared" si="9"/>
        <v>-16.734915706596436</v>
      </c>
      <c r="AT20">
        <f t="shared" si="9"/>
        <v>137.77845538157868</v>
      </c>
      <c r="AU20">
        <f t="shared" si="9"/>
        <v>-329.96278212946822</v>
      </c>
      <c r="AW20">
        <v>17</v>
      </c>
      <c r="AX20">
        <f>IF(Z20&gt;0, (R20*SUMPRODUCT(K20:$K$98, X20:$X$98)-K20*$AZ$3)/Z20, 0)</f>
        <v>16538.966258631674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2000000</v>
      </c>
      <c r="S21">
        <f t="shared" si="1"/>
        <v>16841.854016857011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13629.081303965224</v>
      </c>
      <c r="AC21">
        <f t="shared" si="2"/>
        <v>13712.633030179139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-3237.0333139098348</v>
      </c>
      <c r="AI21">
        <f t="shared" si="6"/>
        <v>-3247.2108105622624</v>
      </c>
      <c r="AJ21">
        <f t="shared" si="7"/>
        <v>-83.551726213914662</v>
      </c>
      <c r="AK21">
        <f t="shared" si="22"/>
        <v>954.03569127756577</v>
      </c>
      <c r="AL21">
        <f t="shared" si="8"/>
        <v>-2376.7268454986115</v>
      </c>
      <c r="AN21">
        <f t="shared" si="9"/>
        <v>0</v>
      </c>
      <c r="AO21">
        <f t="shared" si="9"/>
        <v>0</v>
      </c>
      <c r="AP21">
        <f t="shared" si="9"/>
        <v>-1.323477493101038</v>
      </c>
      <c r="AQ21">
        <f t="shared" si="9"/>
        <v>-420.94248533660652</v>
      </c>
      <c r="AR21">
        <f t="shared" si="9"/>
        <v>-422.26596282970752</v>
      </c>
      <c r="AS21">
        <f t="shared" si="9"/>
        <v>-10.865032230443267</v>
      </c>
      <c r="AT21">
        <f t="shared" si="9"/>
        <v>124.06241025092895</v>
      </c>
      <c r="AU21">
        <f t="shared" si="9"/>
        <v>-309.06858480922187</v>
      </c>
      <c r="AW21">
        <v>18</v>
      </c>
      <c r="AX21">
        <f>IF(Z21&gt;0, (R21*SUMPRODUCT(K21:$K$98, X21:$X$98)-K21*$AZ$3)/Z21, 0)</f>
        <v>16841.854016857011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12.5</v>
      </c>
      <c r="R22">
        <f t="shared" si="0"/>
        <v>2000000</v>
      </c>
      <c r="S22">
        <f t="shared" si="1"/>
        <v>17116.287423415437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13712.633030179139</v>
      </c>
      <c r="AC22">
        <f t="shared" si="2"/>
        <v>13767.635012869687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-3398.0332711222209</v>
      </c>
      <c r="AI22">
        <f t="shared" si="6"/>
        <v>-3408.0877551001799</v>
      </c>
      <c r="AJ22">
        <f t="shared" si="7"/>
        <v>-55.001982690548175</v>
      </c>
      <c r="AK22">
        <f t="shared" si="22"/>
        <v>959.88431211253976</v>
      </c>
      <c r="AL22">
        <f t="shared" si="8"/>
        <v>-2503.2054256781885</v>
      </c>
      <c r="AN22">
        <f t="shared" si="9"/>
        <v>0</v>
      </c>
      <c r="AO22">
        <f t="shared" si="9"/>
        <v>0</v>
      </c>
      <c r="AP22">
        <f t="shared" si="9"/>
        <v>-1.1673937279766908</v>
      </c>
      <c r="AQ22">
        <f t="shared" si="9"/>
        <v>-394.53469087624501</v>
      </c>
      <c r="AR22">
        <f t="shared" si="9"/>
        <v>-395.70208460422168</v>
      </c>
      <c r="AS22">
        <f t="shared" si="9"/>
        <v>-6.3861029327795205</v>
      </c>
      <c r="AT22">
        <f t="shared" si="9"/>
        <v>111.44907366701783</v>
      </c>
      <c r="AU22">
        <f t="shared" si="9"/>
        <v>-290.63911386998342</v>
      </c>
      <c r="AW22">
        <v>19</v>
      </c>
      <c r="AX22">
        <f>IF(Z22&gt;0, (R22*SUMPRODUCT(K22:$K$98, X22:$X$98)-K22*$AZ$3)/Z22, 0)</f>
        <v>17116.287423415437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2000000</v>
      </c>
      <c r="S23">
        <f t="shared" si="1"/>
        <v>17366.321079499743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13767.635012869687</v>
      </c>
      <c r="AC23">
        <f t="shared" si="2"/>
        <v>13798.050739874832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-3571.6841047629387</v>
      </c>
      <c r="AI23">
        <f t="shared" si="6"/>
        <v>-3581.6157208754635</v>
      </c>
      <c r="AJ23">
        <f t="shared" si="7"/>
        <v>-30.415727005145527</v>
      </c>
      <c r="AK23">
        <f t="shared" si="22"/>
        <v>963.73445090087819</v>
      </c>
      <c r="AL23">
        <f t="shared" si="8"/>
        <v>-2648.2969969797309</v>
      </c>
      <c r="AN23">
        <f t="shared" si="9"/>
        <v>0</v>
      </c>
      <c r="AO23">
        <f t="shared" si="9"/>
        <v>0</v>
      </c>
      <c r="AP23">
        <f t="shared" si="9"/>
        <v>-1.0295785144086675</v>
      </c>
      <c r="AQ23">
        <f t="shared" si="9"/>
        <v>-370.26493703088818</v>
      </c>
      <c r="AR23">
        <f t="shared" si="9"/>
        <v>-371.29451554529686</v>
      </c>
      <c r="AS23">
        <f t="shared" si="9"/>
        <v>-3.1531000262007693</v>
      </c>
      <c r="AT23">
        <f t="shared" si="9"/>
        <v>99.907232921707489</v>
      </c>
      <c r="AU23">
        <f t="shared" si="9"/>
        <v>-274.5403826497901</v>
      </c>
      <c r="AW23">
        <v>20</v>
      </c>
      <c r="AX23">
        <f>IF(Z23&gt;0, (R23*SUMPRODUCT(K23:$K$98, X23:$X$98)-K23*$AZ$3)/Z23, 0)</f>
        <v>17366.321079499743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2000000</v>
      </c>
      <c r="S24">
        <f t="shared" si="1"/>
        <v>17595.353917768523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13798.050739874832</v>
      </c>
      <c r="AC24">
        <f t="shared" si="2"/>
        <v>13807.205818809474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-3753.0337823539658</v>
      </c>
      <c r="AI24">
        <f t="shared" si="6"/>
        <v>-3762.8426258442255</v>
      </c>
      <c r="AJ24">
        <f t="shared" si="7"/>
        <v>-9.1550789346420061</v>
      </c>
      <c r="AK24">
        <f t="shared" si="22"/>
        <v>965.86355179123836</v>
      </c>
      <c r="AL24">
        <f t="shared" si="8"/>
        <v>-2806.134152987629</v>
      </c>
      <c r="AN24">
        <f t="shared" si="9"/>
        <v>0</v>
      </c>
      <c r="AO24">
        <f t="shared" si="9"/>
        <v>0</v>
      </c>
      <c r="AP24">
        <f t="shared" si="9"/>
        <v>-0.9079027444803448</v>
      </c>
      <c r="AQ24">
        <f t="shared" si="9"/>
        <v>-347.37934951354976</v>
      </c>
      <c r="AR24">
        <f t="shared" si="9"/>
        <v>-348.28725225803009</v>
      </c>
      <c r="AS24">
        <f t="shared" si="9"/>
        <v>-0.84739055108275996</v>
      </c>
      <c r="AT24">
        <f t="shared" si="9"/>
        <v>89.399955288876384</v>
      </c>
      <c r="AU24">
        <f t="shared" si="9"/>
        <v>-259.73468752023643</v>
      </c>
      <c r="AW24">
        <v>21</v>
      </c>
      <c r="AX24">
        <f>IF(Z24&gt;0, (R24*SUMPRODUCT(K24:$K$98, X24:$X$98)-K24*$AZ$3)/Z24, 0)</f>
        <v>17595.353917768523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12.5</v>
      </c>
      <c r="R25">
        <f t="shared" si="0"/>
        <v>2000000</v>
      </c>
      <c r="S25">
        <f t="shared" si="1"/>
        <v>17807.483340658011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13807.205818809474</v>
      </c>
      <c r="AC25">
        <f t="shared" si="2"/>
        <v>13798.594340693711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-3968.4854405136261</v>
      </c>
      <c r="AI25">
        <f t="shared" si="6"/>
        <v>-3978.17139253498</v>
      </c>
      <c r="AJ25">
        <f t="shared" si="7"/>
        <v>8.6114781157630205</v>
      </c>
      <c r="AK25">
        <f t="shared" si="22"/>
        <v>966.50440731666333</v>
      </c>
      <c r="AL25">
        <f t="shared" si="8"/>
        <v>-3003.0555071025537</v>
      </c>
      <c r="AN25">
        <f t="shared" si="9"/>
        <v>0</v>
      </c>
      <c r="AO25">
        <f t="shared" si="9"/>
        <v>0</v>
      </c>
      <c r="AP25">
        <f t="shared" si="9"/>
        <v>-0.80047139092833797</v>
      </c>
      <c r="AQ25">
        <f t="shared" si="9"/>
        <v>-327.96559940039697</v>
      </c>
      <c r="AR25">
        <f t="shared" si="9"/>
        <v>-328.76607079132532</v>
      </c>
      <c r="AS25">
        <f t="shared" si="9"/>
        <v>0.71167416998110133</v>
      </c>
      <c r="AT25">
        <f t="shared" si="9"/>
        <v>79.874350560225153</v>
      </c>
      <c r="AU25">
        <f t="shared" si="9"/>
        <v>-248.18004606111907</v>
      </c>
      <c r="AW25">
        <v>22</v>
      </c>
      <c r="AX25">
        <f>IF(Z25&gt;0, (R25*SUMPRODUCT(K25:$K$98, X25:$X$98)-K25*$AZ$3)/Z25, 0)</f>
        <v>17807.483340658011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12.5</v>
      </c>
      <c r="R26">
        <f t="shared" si="0"/>
        <v>2000000</v>
      </c>
      <c r="S26">
        <f t="shared" si="1"/>
        <v>18003.584841479329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13798.594340693711</v>
      </c>
      <c r="AC26">
        <f t="shared" si="2"/>
        <v>13773.100055041348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-4215.0690608075065</v>
      </c>
      <c r="AI26">
        <f t="shared" si="6"/>
        <v>-4224.6318091270168</v>
      </c>
      <c r="AJ26">
        <f t="shared" si="7"/>
        <v>25.494285652363033</v>
      </c>
      <c r="AK26">
        <f t="shared" si="22"/>
        <v>965.90160384855983</v>
      </c>
      <c r="AL26">
        <f t="shared" si="8"/>
        <v>-3233.2359196260941</v>
      </c>
      <c r="AN26">
        <f t="shared" si="9"/>
        <v>0</v>
      </c>
      <c r="AO26">
        <f t="shared" si="9"/>
        <v>0</v>
      </c>
      <c r="AP26">
        <f t="shared" si="9"/>
        <v>-0.70561564974462532</v>
      </c>
      <c r="AQ26">
        <f t="shared" si="9"/>
        <v>-311.02132929631216</v>
      </c>
      <c r="AR26">
        <f t="shared" si="9"/>
        <v>-311.72694494605679</v>
      </c>
      <c r="AS26">
        <f t="shared" si="9"/>
        <v>1.8811712213177338</v>
      </c>
      <c r="AT26">
        <f t="shared" si="9"/>
        <v>71.271904793148622</v>
      </c>
      <c r="AU26">
        <f t="shared" si="9"/>
        <v>-238.57386893159045</v>
      </c>
      <c r="AW26">
        <v>23</v>
      </c>
      <c r="AX26">
        <f>IF(Z26&gt;0, (R26*SUMPRODUCT(K26:$K$98, X26:$X$98)-K26*$AZ$3)/Z26, 0)</f>
        <v>18003.584841479329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2000000</v>
      </c>
      <c r="S27">
        <f t="shared" si="1"/>
        <v>18209.354908785852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13773.100055041348</v>
      </c>
      <c r="AC27">
        <f t="shared" si="2"/>
        <v>13732.142398734342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-6487.9468149741251</v>
      </c>
      <c r="AI27">
        <f t="shared" si="6"/>
        <v>-6497.3733861428464</v>
      </c>
      <c r="AJ27">
        <f t="shared" si="7"/>
        <v>40.957656307005891</v>
      </c>
      <c r="AK27">
        <f t="shared" si="22"/>
        <v>964.11700385289441</v>
      </c>
      <c r="AL27">
        <f t="shared" si="8"/>
        <v>-5492.2987259829461</v>
      </c>
      <c r="AN27">
        <f t="shared" si="9"/>
        <v>0</v>
      </c>
      <c r="AO27">
        <f t="shared" si="9"/>
        <v>0</v>
      </c>
      <c r="AP27">
        <f t="shared" si="9"/>
        <v>-0.62104233586566626</v>
      </c>
      <c r="AQ27">
        <f t="shared" si="9"/>
        <v>-427.43958251897357</v>
      </c>
      <c r="AR27">
        <f t="shared" si="9"/>
        <v>-428.0606248548392</v>
      </c>
      <c r="AS27">
        <f t="shared" si="9"/>
        <v>2.6983765453219153</v>
      </c>
      <c r="AT27">
        <f t="shared" si="9"/>
        <v>63.518056078264621</v>
      </c>
      <c r="AU27">
        <f t="shared" si="9"/>
        <v>-361.84419223125269</v>
      </c>
      <c r="AW27">
        <v>24</v>
      </c>
      <c r="AX27">
        <f>IF(Z27&gt;0, (R27*SUMPRODUCT(K27:$K$98, X27:$X$98)-K27*$AZ$3)/Z27, 0)</f>
        <v>18209.354908785852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2000000</v>
      </c>
      <c r="S28">
        <f t="shared" si="1"/>
        <v>18252.695945161802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13732.142398734342</v>
      </c>
      <c r="AC28">
        <f t="shared" si="2"/>
        <v>13545.831095670113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-8913.4911953906812</v>
      </c>
      <c r="AI28">
        <f t="shared" si="6"/>
        <v>-8922.7677915277436</v>
      </c>
      <c r="AJ28">
        <f t="shared" si="7"/>
        <v>186.31130306422892</v>
      </c>
      <c r="AK28">
        <f t="shared" si="22"/>
        <v>961.24996791140404</v>
      </c>
      <c r="AL28">
        <f t="shared" si="8"/>
        <v>-7775.2065205521103</v>
      </c>
      <c r="AN28">
        <f t="shared" si="9"/>
        <v>0</v>
      </c>
      <c r="AO28">
        <f t="shared" si="9"/>
        <v>0</v>
      </c>
      <c r="AP28">
        <f t="shared" si="9"/>
        <v>-0.54568005833191846</v>
      </c>
      <c r="AQ28">
        <f t="shared" si="9"/>
        <v>-524.32102503727992</v>
      </c>
      <c r="AR28">
        <f t="shared" si="9"/>
        <v>-524.86670509561179</v>
      </c>
      <c r="AS28">
        <f t="shared" si="9"/>
        <v>10.959446894296972</v>
      </c>
      <c r="AT28">
        <f t="shared" si="9"/>
        <v>56.543901535796508</v>
      </c>
      <c r="AU28">
        <f t="shared" si="9"/>
        <v>-457.36335666551827</v>
      </c>
      <c r="AW28">
        <v>25</v>
      </c>
      <c r="AX28">
        <f>IF(Z28&gt;0, (R28*SUMPRODUCT(K28:$K$98, X28:$X$98)-K28*$AZ$3)/Z28, 0)</f>
        <v>18252.695945161802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2000000</v>
      </c>
      <c r="S29">
        <f t="shared" si="1"/>
        <v>18157.715520167167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13545.831095670113</v>
      </c>
      <c r="AC29">
        <f t="shared" si="2"/>
        <v>13236.803177288855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-11431.711203539564</v>
      </c>
      <c r="AI29">
        <f t="shared" si="6"/>
        <v>-11440.823585520235</v>
      </c>
      <c r="AJ29">
        <f t="shared" si="7"/>
        <v>309.02791838125813</v>
      </c>
      <c r="AK29">
        <f t="shared" si="22"/>
        <v>948.20817669690803</v>
      </c>
      <c r="AL29">
        <f t="shared" si="8"/>
        <v>-10183.587490442069</v>
      </c>
      <c r="AN29">
        <f t="shared" si="9"/>
        <v>0</v>
      </c>
      <c r="AO29">
        <f t="shared" si="9"/>
        <v>0</v>
      </c>
      <c r="AP29">
        <f t="shared" si="9"/>
        <v>-0.47858967738411395</v>
      </c>
      <c r="AQ29">
        <f t="shared" si="9"/>
        <v>-600.40272548450014</v>
      </c>
      <c r="AR29">
        <f t="shared" si="9"/>
        <v>-600.88131516188434</v>
      </c>
      <c r="AS29">
        <f t="shared" si="9"/>
        <v>16.230396407272828</v>
      </c>
      <c r="AT29">
        <f t="shared" si="9"/>
        <v>49.80066094035331</v>
      </c>
      <c r="AU29">
        <f t="shared" si="9"/>
        <v>-534.85025781425816</v>
      </c>
      <c r="AW29">
        <v>26</v>
      </c>
      <c r="AX29">
        <f>IF(Z29&gt;0, (R29*SUMPRODUCT(K29:$K$98, X29:$X$98)-K29*$AZ$3)/Z29, 0)</f>
        <v>18157.715520167167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2000000</v>
      </c>
      <c r="S30">
        <f t="shared" si="1"/>
        <v>17952.62637486379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13236.803177288855</v>
      </c>
      <c r="AC30">
        <f t="shared" si="2"/>
        <v>12828.626439890086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-14236.996069054247</v>
      </c>
      <c r="AI30">
        <f t="shared" si="6"/>
        <v>-14245.928345989678</v>
      </c>
      <c r="AJ30">
        <f t="shared" si="7"/>
        <v>408.17673739876955</v>
      </c>
      <c r="AK30">
        <f t="shared" si="22"/>
        <v>926.57622241022</v>
      </c>
      <c r="AL30">
        <f t="shared" si="8"/>
        <v>-12911.175386180688</v>
      </c>
      <c r="AN30">
        <f t="shared" si="9"/>
        <v>0</v>
      </c>
      <c r="AO30">
        <f t="shared" si="9"/>
        <v>0</v>
      </c>
      <c r="AP30">
        <f t="shared" si="9"/>
        <v>-0.41886644163149545</v>
      </c>
      <c r="AQ30">
        <f t="shared" si="9"/>
        <v>-667.62371185683025</v>
      </c>
      <c r="AR30">
        <f t="shared" si="9"/>
        <v>-668.04257829846176</v>
      </c>
      <c r="AS30">
        <f t="shared" si="9"/>
        <v>19.140868424351524</v>
      </c>
      <c r="AT30">
        <f t="shared" si="9"/>
        <v>43.450476064146621</v>
      </c>
      <c r="AU30">
        <f t="shared" si="9"/>
        <v>-605.45123380996358</v>
      </c>
      <c r="AW30">
        <v>27</v>
      </c>
      <c r="AX30">
        <f>IF(Z30&gt;0, (R30*SUMPRODUCT(K30:$K$98, X30:$X$98)-K30*$AZ$3)/Z30, 0)</f>
        <v>17952.62637486379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2000000</v>
      </c>
      <c r="S31">
        <f t="shared" si="1"/>
        <v>17648.789918939354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12828.626439890086</v>
      </c>
      <c r="AC31">
        <f t="shared" si="2"/>
        <v>12332.633074538375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-17311.345804055949</v>
      </c>
      <c r="AI31">
        <f t="shared" si="6"/>
        <v>-17320.080562310752</v>
      </c>
      <c r="AJ31">
        <f t="shared" si="7"/>
        <v>495.99336535171096</v>
      </c>
      <c r="AK31">
        <f t="shared" si="22"/>
        <v>898.00385079230614</v>
      </c>
      <c r="AL31">
        <f t="shared" si="8"/>
        <v>-15926.083346166735</v>
      </c>
      <c r="AN31">
        <f t="shared" si="9"/>
        <v>0</v>
      </c>
      <c r="AO31">
        <f t="shared" si="9"/>
        <v>0</v>
      </c>
      <c r="AP31">
        <f t="shared" si="9"/>
        <v>-0.36571793179584439</v>
      </c>
      <c r="AQ31">
        <f t="shared" si="9"/>
        <v>-724.81337197639505</v>
      </c>
      <c r="AR31">
        <f t="shared" si="9"/>
        <v>-725.17908990819092</v>
      </c>
      <c r="AS31">
        <f t="shared" si="9"/>
        <v>20.76687899875839</v>
      </c>
      <c r="AT31">
        <f t="shared" si="9"/>
        <v>37.598763637894649</v>
      </c>
      <c r="AU31">
        <f t="shared" si="9"/>
        <v>-666.81344727153783</v>
      </c>
      <c r="AW31">
        <v>28</v>
      </c>
      <c r="AX31">
        <f>IF(Z31&gt;0, (R31*SUMPRODUCT(K31:$K$98, X31:$X$98)-K31*$AZ$3)/Z31, 0)</f>
        <v>17648.789918939354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2000000</v>
      </c>
      <c r="S32">
        <f t="shared" si="1"/>
        <v>17257.308909404695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12332.633074538375</v>
      </c>
      <c r="AC32">
        <f t="shared" si="2"/>
        <v>11761.061083370121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-20561.942370908731</v>
      </c>
      <c r="AI32">
        <f t="shared" si="6"/>
        <v>-20570.461269441166</v>
      </c>
      <c r="AJ32">
        <f t="shared" si="7"/>
        <v>571.57199116825359</v>
      </c>
      <c r="AK32">
        <f t="shared" si="22"/>
        <v>863.2843152176863</v>
      </c>
      <c r="AL32">
        <f t="shared" si="8"/>
        <v>-19135.604963055226</v>
      </c>
      <c r="AN32">
        <f t="shared" si="9"/>
        <v>0</v>
      </c>
      <c r="AO32">
        <f t="shared" si="9"/>
        <v>0</v>
      </c>
      <c r="AP32">
        <f t="shared" si="9"/>
        <v>-0.31846432436715649</v>
      </c>
      <c r="AQ32">
        <f t="shared" si="9"/>
        <v>-768.6727409529534</v>
      </c>
      <c r="AR32">
        <f t="shared" si="9"/>
        <v>-768.99120527732043</v>
      </c>
      <c r="AS32">
        <f t="shared" si="9"/>
        <v>21.367232782679064</v>
      </c>
      <c r="AT32">
        <f t="shared" si="9"/>
        <v>32.272394739269245</v>
      </c>
      <c r="AU32">
        <f t="shared" si="9"/>
        <v>-715.3515777553722</v>
      </c>
      <c r="AW32">
        <v>29</v>
      </c>
      <c r="AX32">
        <f>IF(Z32&gt;0, (R32*SUMPRODUCT(K32:$K$98, X32:$X$98)-K32*$AZ$3)/Z32, 0)</f>
        <v>17257.308909404695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2000000</v>
      </c>
      <c r="S33">
        <f t="shared" si="1"/>
        <v>16794.813898770855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11761.061083370121</v>
      </c>
      <c r="AC33">
        <f t="shared" si="2"/>
        <v>11129.211003853005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-24078.335487156091</v>
      </c>
      <c r="AI33">
        <f t="shared" si="6"/>
        <v>-24086.618707106409</v>
      </c>
      <c r="AJ33">
        <f t="shared" si="7"/>
        <v>631.85007951711668</v>
      </c>
      <c r="AK33">
        <f t="shared" si="22"/>
        <v>823.27427583590861</v>
      </c>
      <c r="AL33">
        <f t="shared" si="8"/>
        <v>-22631.494351753383</v>
      </c>
      <c r="AN33">
        <f t="shared" si="9"/>
        <v>0</v>
      </c>
      <c r="AO33">
        <f t="shared" si="9"/>
        <v>0</v>
      </c>
      <c r="AP33">
        <f t="shared" si="9"/>
        <v>-0.27647668498229211</v>
      </c>
      <c r="AQ33">
        <f t="shared" si="9"/>
        <v>-803.68484904538968</v>
      </c>
      <c r="AR33">
        <f t="shared" si="9"/>
        <v>-803.96132573037198</v>
      </c>
      <c r="AS33">
        <f t="shared" si="9"/>
        <v>21.089843857641547</v>
      </c>
      <c r="AT33">
        <f t="shared" si="9"/>
        <v>27.479186111144386</v>
      </c>
      <c r="AU33">
        <f t="shared" si="9"/>
        <v>-755.39229576158596</v>
      </c>
      <c r="AW33">
        <v>30</v>
      </c>
      <c r="AX33">
        <f>IF(Z33&gt;0, (R33*SUMPRODUCT(K33:$K$98, X33:$X$98)-K33*$AZ$3)/Z33, 0)</f>
        <v>16794.813898770855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2000000</v>
      </c>
      <c r="S34">
        <f t="shared" si="1"/>
        <v>16270.917020828698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11129.211003853005</v>
      </c>
      <c r="AC34">
        <f t="shared" si="2"/>
        <v>10447.68924537533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-27845.639542482339</v>
      </c>
      <c r="AI34">
        <f t="shared" si="6"/>
        <v>-27853.66589498601</v>
      </c>
      <c r="AJ34">
        <f t="shared" si="7"/>
        <v>681.52175847767467</v>
      </c>
      <c r="AK34">
        <f t="shared" si="22"/>
        <v>779.0447702697104</v>
      </c>
      <c r="AL34">
        <f t="shared" si="8"/>
        <v>-26393.099366238628</v>
      </c>
      <c r="AN34">
        <f t="shared" si="9"/>
        <v>0</v>
      </c>
      <c r="AO34">
        <f t="shared" si="9"/>
        <v>0</v>
      </c>
      <c r="AP34">
        <f t="shared" si="9"/>
        <v>-0.23919909187588451</v>
      </c>
      <c r="AQ34">
        <f t="shared" si="9"/>
        <v>-829.84789021122322</v>
      </c>
      <c r="AR34">
        <f t="shared" si="9"/>
        <v>-830.08708930309911</v>
      </c>
      <c r="AS34">
        <f t="shared" si="9"/>
        <v>20.310519086584556</v>
      </c>
      <c r="AT34">
        <f t="shared" si="9"/>
        <v>23.216872358133461</v>
      </c>
      <c r="AU34">
        <f t="shared" ref="AU34:AU97" si="23">AL34*$K34</f>
        <v>-786.55969785838113</v>
      </c>
      <c r="AW34">
        <v>31</v>
      </c>
      <c r="AX34">
        <f>IF(Z34&gt;0, (R34*SUMPRODUCT(K34:$K$98, X34:$X$98)-K34*$AZ$3)/Z34, 0)</f>
        <v>16270.917020828698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2000000</v>
      </c>
      <c r="S35">
        <f t="shared" si="1"/>
        <v>15689.688339965749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10447.68924537533</v>
      </c>
      <c r="AC35">
        <f t="shared" si="2"/>
        <v>9726.9155431709951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-31462.348925830745</v>
      </c>
      <c r="AI35">
        <f t="shared" ref="AI35:AI66" si="25">SUM(AE35:AH35)</f>
        <v>-31470.098375128597</v>
      </c>
      <c r="AJ35">
        <f t="shared" si="7"/>
        <v>720.77370220433477</v>
      </c>
      <c r="AK35">
        <f t="shared" si="22"/>
        <v>731.33824717627317</v>
      </c>
      <c r="AL35">
        <f t="shared" si="8"/>
        <v>-30017.986425747986</v>
      </c>
      <c r="AN35">
        <f t="shared" ref="AN35:AT66" si="26">AE35*$K35</f>
        <v>0</v>
      </c>
      <c r="AO35">
        <f t="shared" si="26"/>
        <v>0</v>
      </c>
      <c r="AP35">
        <f t="shared" si="26"/>
        <v>-0.20620258990347556</v>
      </c>
      <c r="AQ35">
        <f t="shared" si="26"/>
        <v>-837.17146646185677</v>
      </c>
      <c r="AR35">
        <f t="shared" si="26"/>
        <v>-837.37766905176022</v>
      </c>
      <c r="AS35">
        <f t="shared" si="26"/>
        <v>19.17883431666289</v>
      </c>
      <c r="AT35">
        <f t="shared" si="26"/>
        <v>19.459942876850484</v>
      </c>
      <c r="AU35">
        <f t="shared" si="23"/>
        <v>-798.7388918582468</v>
      </c>
      <c r="AW35">
        <v>32</v>
      </c>
      <c r="AX35">
        <f>IF(Z35&gt;0, (R35*SUMPRODUCT(K35:$K$98, X35:$X$98)-K35*$AZ$3)/Z35, 0)</f>
        <v>15689.688339965749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2000000</v>
      </c>
      <c r="S36">
        <f t="shared" si="1"/>
        <v>15072.669497538331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9726.9155431709951</v>
      </c>
      <c r="AC36">
        <f t="shared" si="2"/>
        <v>8987.1317445724326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-35005.795009482899</v>
      </c>
      <c r="AI36">
        <f t="shared" si="25"/>
        <v>-35013.248178068963</v>
      </c>
      <c r="AJ36">
        <f t="shared" si="7"/>
        <v>739.7837985985625</v>
      </c>
      <c r="AK36">
        <f t="shared" si="22"/>
        <v>680.88408802196977</v>
      </c>
      <c r="AL36">
        <f t="shared" si="8"/>
        <v>-33592.58029144843</v>
      </c>
      <c r="AN36">
        <f t="shared" si="26"/>
        <v>0</v>
      </c>
      <c r="AO36">
        <f t="shared" si="26"/>
        <v>0</v>
      </c>
      <c r="AP36">
        <f t="shared" si="26"/>
        <v>-0.17707049309984571</v>
      </c>
      <c r="AQ36">
        <f t="shared" si="26"/>
        <v>-831.65881894480219</v>
      </c>
      <c r="AR36">
        <f t="shared" si="26"/>
        <v>-831.83588943790198</v>
      </c>
      <c r="AS36">
        <f t="shared" si="26"/>
        <v>17.575596270569267</v>
      </c>
      <c r="AT36">
        <f t="shared" si="26"/>
        <v>16.1762718523965</v>
      </c>
      <c r="AU36">
        <f t="shared" si="23"/>
        <v>-798.08402131493619</v>
      </c>
      <c r="AW36">
        <v>33</v>
      </c>
      <c r="AX36">
        <f>IF(Z36&gt;0, (R36*SUMPRODUCT(K36:$K$98, X36:$X$98)-K36*$AZ$3)/Z36, 0)</f>
        <v>15072.669497538331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2000000</v>
      </c>
      <c r="S37">
        <f t="shared" si="1"/>
        <v>14434.95182847403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8987.1317445724326</v>
      </c>
      <c r="AC37">
        <f t="shared" si="2"/>
        <v>8242.4262005055698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-38572.384575956326</v>
      </c>
      <c r="AI37">
        <f t="shared" si="25"/>
        <v>-38579.522135452928</v>
      </c>
      <c r="AJ37">
        <f t="shared" si="7"/>
        <v>744.70554406686279</v>
      </c>
      <c r="AK37">
        <f t="shared" si="22"/>
        <v>629.09922212007029</v>
      </c>
      <c r="AL37">
        <f t="shared" si="8"/>
        <v>-37205.717369265993</v>
      </c>
      <c r="AN37">
        <f t="shared" si="26"/>
        <v>0</v>
      </c>
      <c r="AO37">
        <f t="shared" si="26"/>
        <v>0</v>
      </c>
      <c r="AP37">
        <f t="shared" si="26"/>
        <v>-0.15140386805661077</v>
      </c>
      <c r="AQ37">
        <f t="shared" si="26"/>
        <v>-818.20799220616993</v>
      </c>
      <c r="AR37">
        <f t="shared" si="26"/>
        <v>-818.35939607422654</v>
      </c>
      <c r="AS37">
        <f t="shared" si="26"/>
        <v>15.796898083805965</v>
      </c>
      <c r="AT37">
        <f t="shared" si="26"/>
        <v>13.344625101300579</v>
      </c>
      <c r="AU37">
        <f t="shared" si="23"/>
        <v>-789.21787288912003</v>
      </c>
      <c r="AW37">
        <v>34</v>
      </c>
      <c r="AX37">
        <f>IF(Z37&gt;0, (R37*SUMPRODUCT(K37:$K$98, X37:$X$98)-K37*$AZ$3)/Z37, 0)</f>
        <v>14434.95182847403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2000000</v>
      </c>
      <c r="S38">
        <f t="shared" si="1"/>
        <v>13789.77097399125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8242.4262005055698</v>
      </c>
      <c r="AC38">
        <f t="shared" si="2"/>
        <v>7501.8550608689893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-42557.567167395682</v>
      </c>
      <c r="AI38">
        <f t="shared" si="25"/>
        <v>-42564.36736650252</v>
      </c>
      <c r="AJ38">
        <f t="shared" si="7"/>
        <v>740.57113963658048</v>
      </c>
      <c r="AK38">
        <f t="shared" si="22"/>
        <v>576.96983403538991</v>
      </c>
      <c r="AL38">
        <f t="shared" si="8"/>
        <v>-41246.826392830546</v>
      </c>
      <c r="AN38">
        <f t="shared" si="26"/>
        <v>0</v>
      </c>
      <c r="AO38">
        <f t="shared" si="26"/>
        <v>0</v>
      </c>
      <c r="AP38">
        <f t="shared" si="26"/>
        <v>-0.12879257769369851</v>
      </c>
      <c r="AQ38">
        <f t="shared" si="26"/>
        <v>-806.02033701461562</v>
      </c>
      <c r="AR38">
        <f t="shared" si="26"/>
        <v>-806.14912959230935</v>
      </c>
      <c r="AS38">
        <f t="shared" si="26"/>
        <v>14.026069610729182</v>
      </c>
      <c r="AT38">
        <f t="shared" si="26"/>
        <v>10.927537710209073</v>
      </c>
      <c r="AU38">
        <f t="shared" si="23"/>
        <v>-781.19552227137092</v>
      </c>
      <c r="AW38">
        <v>35</v>
      </c>
      <c r="AX38">
        <f>IF(Z38&gt;0, (R38*SUMPRODUCT(K38:$K$98, X38:$X$98)-K38*$AZ$3)/Z38, 0)</f>
        <v>13789.77097399125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2000000</v>
      </c>
      <c r="S39">
        <f t="shared" si="1"/>
        <v>13124.789300562539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7501.8550608689893</v>
      </c>
      <c r="AC39">
        <f t="shared" si="2"/>
        <v>6765.1533422200791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-46254.47994283546</v>
      </c>
      <c r="AI39">
        <f t="shared" si="25"/>
        <v>-46260.923049451587</v>
      </c>
      <c r="AJ39">
        <f t="shared" si="7"/>
        <v>736.70171864891017</v>
      </c>
      <c r="AK39">
        <f t="shared" si="22"/>
        <v>525.12985426082935</v>
      </c>
      <c r="AL39">
        <f t="shared" si="8"/>
        <v>-44999.091476541849</v>
      </c>
      <c r="AN39">
        <f t="shared" si="26"/>
        <v>0</v>
      </c>
      <c r="AO39">
        <f t="shared" si="26"/>
        <v>0</v>
      </c>
      <c r="AP39">
        <f t="shared" si="26"/>
        <v>-0.10895483358135896</v>
      </c>
      <c r="AQ39">
        <f t="shared" si="26"/>
        <v>-782.17690080564057</v>
      </c>
      <c r="AR39">
        <f t="shared" si="26"/>
        <v>-782.28585563922195</v>
      </c>
      <c r="AS39">
        <f t="shared" si="26"/>
        <v>12.457843387778663</v>
      </c>
      <c r="AT39">
        <f t="shared" si="26"/>
        <v>8.880100747730383</v>
      </c>
      <c r="AU39">
        <f t="shared" si="23"/>
        <v>-760.94791150371293</v>
      </c>
      <c r="AW39">
        <v>36</v>
      </c>
      <c r="AX39">
        <f>IF(Z39&gt;0, (R39*SUMPRODUCT(K39:$K$98, X39:$X$98)-K39*$AZ$3)/Z39, 0)</f>
        <v>13124.789300562539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2000000</v>
      </c>
      <c r="S40">
        <f t="shared" si="1"/>
        <v>12445.999550481929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6765.1533422200791</v>
      </c>
      <c r="AC40">
        <f t="shared" si="2"/>
        <v>6044.8680649552471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-49212.821518726982</v>
      </c>
      <c r="AI40">
        <f t="shared" si="25"/>
        <v>-49218.89261414246</v>
      </c>
      <c r="AJ40">
        <f t="shared" si="7"/>
        <v>720.28527726483208</v>
      </c>
      <c r="AK40">
        <f t="shared" si="22"/>
        <v>473.56073395540557</v>
      </c>
      <c r="AL40">
        <f t="shared" si="8"/>
        <v>-48025.046602922223</v>
      </c>
      <c r="AN40">
        <f t="shared" si="26"/>
        <v>0</v>
      </c>
      <c r="AO40">
        <f t="shared" si="26"/>
        <v>0</v>
      </c>
      <c r="AP40">
        <f t="shared" si="26"/>
        <v>-9.1664298603397754E-2</v>
      </c>
      <c r="AQ40">
        <f t="shared" si="26"/>
        <v>-743.03868710569702</v>
      </c>
      <c r="AR40">
        <f t="shared" si="26"/>
        <v>-743.13035140430043</v>
      </c>
      <c r="AS40">
        <f t="shared" si="26"/>
        <v>10.875211179606191</v>
      </c>
      <c r="AT40">
        <f t="shared" si="26"/>
        <v>7.150046170165961</v>
      </c>
      <c r="AU40">
        <f t="shared" si="23"/>
        <v>-725.10509405452831</v>
      </c>
      <c r="AW40">
        <v>37</v>
      </c>
      <c r="AX40">
        <f>IF(Z40&gt;0, (R40*SUMPRODUCT(K40:$K$98, X40:$X$98)-K40*$AZ$3)/Z40, 0)</f>
        <v>12445.999550481929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2000000</v>
      </c>
      <c r="S41">
        <f t="shared" si="1"/>
        <v>11777.635018814155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6044.8680649552471</v>
      </c>
      <c r="AC41">
        <f t="shared" si="2"/>
        <v>5357.0897560109852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-51956.000360894948</v>
      </c>
      <c r="AI41">
        <f t="shared" si="25"/>
        <v>-51961.686020354013</v>
      </c>
      <c r="AJ41">
        <f t="shared" si="7"/>
        <v>687.77830894426188</v>
      </c>
      <c r="AK41">
        <f t="shared" si="22"/>
        <v>423.14076454686733</v>
      </c>
      <c r="AL41">
        <f t="shared" si="8"/>
        <v>-50850.766946862888</v>
      </c>
      <c r="AN41">
        <f t="shared" si="26"/>
        <v>0</v>
      </c>
      <c r="AO41">
        <f t="shared" si="26"/>
        <v>0</v>
      </c>
      <c r="AP41">
        <f t="shared" si="26"/>
        <v>-7.6647145017639307E-2</v>
      </c>
      <c r="AQ41">
        <f t="shared" si="26"/>
        <v>-700.40759965825168</v>
      </c>
      <c r="AR41">
        <f t="shared" si="26"/>
        <v>-700.48424680326923</v>
      </c>
      <c r="AS41">
        <f t="shared" si="26"/>
        <v>9.2717905750735152</v>
      </c>
      <c r="AT41">
        <f t="shared" si="26"/>
        <v>5.7042690960656497</v>
      </c>
      <c r="AU41">
        <f t="shared" si="23"/>
        <v>-685.50818713213016</v>
      </c>
      <c r="AW41">
        <v>38</v>
      </c>
      <c r="AX41">
        <f>IF(Z41&gt;0, (R41*SUMPRODUCT(K41:$K$98, X41:$X$98)-K41*$AZ$3)/Z41, 0)</f>
        <v>11777.635018814155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2000000</v>
      </c>
      <c r="S42">
        <f t="shared" si="1"/>
        <v>11120.241024333025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5357.0897560109852</v>
      </c>
      <c r="AC42">
        <f t="shared" si="2"/>
        <v>4706.0217797111582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-54220.008746600557</v>
      </c>
      <c r="AI42">
        <f t="shared" si="25"/>
        <v>-54225.298674410362</v>
      </c>
      <c r="AJ42">
        <f t="shared" si="7"/>
        <v>651.06797629982702</v>
      </c>
      <c r="AK42">
        <f t="shared" si="22"/>
        <v>374.99628292076898</v>
      </c>
      <c r="AL42">
        <f t="shared" si="8"/>
        <v>-53199.234415189763</v>
      </c>
      <c r="AN42">
        <f t="shared" si="26"/>
        <v>0</v>
      </c>
      <c r="AO42">
        <f t="shared" si="26"/>
        <v>0</v>
      </c>
      <c r="AP42">
        <f t="shared" si="26"/>
        <v>-6.3671760959426699E-2</v>
      </c>
      <c r="AQ42">
        <f t="shared" si="26"/>
        <v>-652.61447041500094</v>
      </c>
      <c r="AR42">
        <f t="shared" si="26"/>
        <v>-652.67814217596037</v>
      </c>
      <c r="AS42">
        <f t="shared" si="26"/>
        <v>7.8365236815591226</v>
      </c>
      <c r="AT42">
        <f t="shared" si="26"/>
        <v>4.5136104962593775</v>
      </c>
      <c r="AU42">
        <f t="shared" si="23"/>
        <v>-640.32800799814186</v>
      </c>
      <c r="AW42">
        <v>39</v>
      </c>
      <c r="AX42">
        <f>IF(Z42&gt;0, (R42*SUMPRODUCT(K42:$K$98, X42:$X$98)-K42*$AZ$3)/Z42, 0)</f>
        <v>11120.241024333025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2000000</v>
      </c>
      <c r="S43">
        <f t="shared" si="1"/>
        <v>10483.240607182241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4706.0217797111582</v>
      </c>
      <c r="AC43">
        <f t="shared" si="2"/>
        <v>4097.4605444376066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-56208.166876985873</v>
      </c>
      <c r="AI43">
        <f t="shared" si="25"/>
        <v>-56213.0526044746</v>
      </c>
      <c r="AJ43">
        <f t="shared" si="7"/>
        <v>608.56123527355157</v>
      </c>
      <c r="AK43">
        <f t="shared" si="22"/>
        <v>329.42152457978108</v>
      </c>
      <c r="AL43">
        <f t="shared" si="8"/>
        <v>-55275.069844621263</v>
      </c>
      <c r="AN43">
        <f t="shared" si="26"/>
        <v>0</v>
      </c>
      <c r="AO43">
        <f t="shared" si="26"/>
        <v>0</v>
      </c>
      <c r="AP43">
        <f t="shared" si="26"/>
        <v>-5.2505927295059374E-2</v>
      </c>
      <c r="AQ43">
        <f t="shared" si="26"/>
        <v>-604.05782562370428</v>
      </c>
      <c r="AR43">
        <f t="shared" si="26"/>
        <v>-604.11033155099938</v>
      </c>
      <c r="AS43">
        <f t="shared" si="26"/>
        <v>6.5400847770527708</v>
      </c>
      <c r="AT43">
        <f t="shared" si="26"/>
        <v>3.5402266415627128</v>
      </c>
      <c r="AU43">
        <f t="shared" si="23"/>
        <v>-594.03002013238381</v>
      </c>
      <c r="AW43">
        <v>40</v>
      </c>
      <c r="AX43">
        <f>IF(Z43&gt;0, (R43*SUMPRODUCT(K43:$K$98, X43:$X$98)-K43*$AZ$3)/Z43, 0)</f>
        <v>10483.240607182241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2000000</v>
      </c>
      <c r="S44">
        <f t="shared" si="1"/>
        <v>9870.0724072458452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4097.4605444376066</v>
      </c>
      <c r="AC44">
        <f t="shared" si="2"/>
        <v>3532.7359644759122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-58051.200134909195</v>
      </c>
      <c r="AI44">
        <f t="shared" si="25"/>
        <v>-58055.674185122196</v>
      </c>
      <c r="AJ44">
        <f t="shared" si="7"/>
        <v>564.72457996169442</v>
      </c>
      <c r="AK44">
        <f t="shared" si="22"/>
        <v>286.8222381106325</v>
      </c>
      <c r="AL44">
        <f t="shared" si="8"/>
        <v>-57204.12736704987</v>
      </c>
      <c r="AN44">
        <f t="shared" si="26"/>
        <v>0</v>
      </c>
      <c r="AO44">
        <f t="shared" si="26"/>
        <v>0</v>
      </c>
      <c r="AP44">
        <f t="shared" si="26"/>
        <v>-4.2930102407631371E-2</v>
      </c>
      <c r="AQ44">
        <f t="shared" si="26"/>
        <v>-557.02190365166359</v>
      </c>
      <c r="AR44">
        <f t="shared" si="26"/>
        <v>-557.06483375407117</v>
      </c>
      <c r="AS44">
        <f t="shared" si="26"/>
        <v>5.4187331155619898</v>
      </c>
      <c r="AT44">
        <f t="shared" si="26"/>
        <v>2.7521613456866243</v>
      </c>
      <c r="AU44">
        <f t="shared" si="23"/>
        <v>-548.89393929282255</v>
      </c>
      <c r="AW44">
        <v>41</v>
      </c>
      <c r="AX44">
        <f>IF(Z44&gt;0, (R44*SUMPRODUCT(K44:$K$98, X44:$X$98)-K44*$AZ$3)/Z44, 0)</f>
        <v>9870.0724072458452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2000000</v>
      </c>
      <c r="S45">
        <f t="shared" si="1"/>
        <v>9270.9534709547097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3532.7359644759122</v>
      </c>
      <c r="AC45">
        <f t="shared" si="2"/>
        <v>3010.8330301653282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-59169.946160719264</v>
      </c>
      <c r="AI45">
        <f t="shared" si="25"/>
        <v>-59174.005658266629</v>
      </c>
      <c r="AJ45">
        <f t="shared" si="7"/>
        <v>521.90293431058399</v>
      </c>
      <c r="AK45">
        <f t="shared" si="22"/>
        <v>247.29151751331386</v>
      </c>
      <c r="AL45">
        <f t="shared" si="8"/>
        <v>-58404.811206442726</v>
      </c>
      <c r="AN45">
        <f t="shared" si="26"/>
        <v>0</v>
      </c>
      <c r="AO45">
        <f t="shared" si="26"/>
        <v>0</v>
      </c>
      <c r="AP45">
        <f t="shared" si="26"/>
        <v>-3.4778859106378436E-2</v>
      </c>
      <c r="AQ45">
        <f t="shared" si="26"/>
        <v>-506.92559777302938</v>
      </c>
      <c r="AR45">
        <f t="shared" si="26"/>
        <v>-506.96037663213576</v>
      </c>
      <c r="AS45">
        <f t="shared" si="26"/>
        <v>4.4712894657072786</v>
      </c>
      <c r="AT45">
        <f t="shared" si="26"/>
        <v>2.1186160960690041</v>
      </c>
      <c r="AU45">
        <f t="shared" si="23"/>
        <v>-500.37047107035943</v>
      </c>
      <c r="AW45">
        <v>42</v>
      </c>
      <c r="AX45">
        <f>IF(Z45&gt;0, (R45*SUMPRODUCT(K45:$K$98, X45:$X$98)-K45*$AZ$3)/Z45, 0)</f>
        <v>9270.9534709547097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2000000</v>
      </c>
      <c r="S46">
        <f t="shared" si="1"/>
        <v>8689.1900997398043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3010.8330301653282</v>
      </c>
      <c r="AC46">
        <f t="shared" si="2"/>
        <v>2535.2636550182633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-59480.116598801025</v>
      </c>
      <c r="AI46">
        <f t="shared" si="25"/>
        <v>-59483.763750644175</v>
      </c>
      <c r="AJ46">
        <f t="shared" si="7"/>
        <v>475.56937514706487</v>
      </c>
      <c r="AK46">
        <f t="shared" si="22"/>
        <v>210.75831211157299</v>
      </c>
      <c r="AL46">
        <f t="shared" si="8"/>
        <v>-58797.436063385532</v>
      </c>
      <c r="AN46">
        <f t="shared" si="26"/>
        <v>0</v>
      </c>
      <c r="AO46">
        <f t="shared" si="26"/>
        <v>0</v>
      </c>
      <c r="AP46">
        <f t="shared" si="26"/>
        <v>-2.7898372584569481E-2</v>
      </c>
      <c r="AQ46">
        <f t="shared" si="26"/>
        <v>-454.98474579954745</v>
      </c>
      <c r="AR46">
        <f t="shared" si="26"/>
        <v>-455.01264417213207</v>
      </c>
      <c r="AS46">
        <f t="shared" si="26"/>
        <v>3.637800724581945</v>
      </c>
      <c r="AT46">
        <f t="shared" si="26"/>
        <v>1.61216592274062</v>
      </c>
      <c r="AU46">
        <f t="shared" si="23"/>
        <v>-449.76267752480948</v>
      </c>
      <c r="AW46">
        <v>43</v>
      </c>
      <c r="AX46">
        <f>IF(Z46&gt;0, (R46*SUMPRODUCT(K46:$K$98, X46:$X$98)-K46*$AZ$3)/Z46, 0)</f>
        <v>8689.1900997398043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12.5</v>
      </c>
      <c r="R47">
        <f t="shared" si="0"/>
        <v>2000000</v>
      </c>
      <c r="S47">
        <f t="shared" si="1"/>
        <v>8133.6381208297043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2535.2636550182633</v>
      </c>
      <c r="AC47">
        <f t="shared" si="2"/>
        <v>2108.2755365633261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-59299.868116462872</v>
      </c>
      <c r="AI47">
        <f t="shared" si="25"/>
        <v>-59303.108172611857</v>
      </c>
      <c r="AJ47">
        <f t="shared" si="7"/>
        <v>426.98811845493719</v>
      </c>
      <c r="AK47">
        <f t="shared" si="22"/>
        <v>177.46845585127843</v>
      </c>
      <c r="AL47">
        <f t="shared" si="8"/>
        <v>-58698.651598305638</v>
      </c>
      <c r="AN47">
        <f t="shared" si="26"/>
        <v>0</v>
      </c>
      <c r="AO47">
        <f t="shared" si="26"/>
        <v>0</v>
      </c>
      <c r="AP47">
        <f t="shared" si="26"/>
        <v>-2.21288853620982E-2</v>
      </c>
      <c r="AQ47">
        <f t="shared" si="26"/>
        <v>-405.00532188197133</v>
      </c>
      <c r="AR47">
        <f t="shared" si="26"/>
        <v>-405.02745076733339</v>
      </c>
      <c r="AS47">
        <f t="shared" si="26"/>
        <v>2.9162368458389456</v>
      </c>
      <c r="AT47">
        <f t="shared" si="26"/>
        <v>1.2120713143034676</v>
      </c>
      <c r="AU47">
        <f t="shared" si="23"/>
        <v>-400.89914260719098</v>
      </c>
      <c r="AW47">
        <v>44</v>
      </c>
      <c r="AX47">
        <f>IF(Z47&gt;0, (R47*SUMPRODUCT(K47:$K$98, X47:$X$98)-K47*$AZ$3)/Z47, 0)</f>
        <v>8133.6381208297043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2000000</v>
      </c>
      <c r="S48">
        <f t="shared" si="1"/>
        <v>7602.257431371122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2108.2755365633261</v>
      </c>
      <c r="AC48">
        <f t="shared" si="2"/>
        <v>1728.2672033818992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-58552.786672786242</v>
      </c>
      <c r="AI48">
        <f t="shared" si="25"/>
        <v>-58555.628373457039</v>
      </c>
      <c r="AJ48">
        <f t="shared" si="7"/>
        <v>380.00833318142691</v>
      </c>
      <c r="AK48">
        <f t="shared" si="22"/>
        <v>147.57928755943283</v>
      </c>
      <c r="AL48">
        <f t="shared" si="8"/>
        <v>-58028.040752716181</v>
      </c>
      <c r="AN48">
        <f t="shared" si="26"/>
        <v>0</v>
      </c>
      <c r="AO48">
        <f t="shared" si="26"/>
        <v>0</v>
      </c>
      <c r="AP48">
        <f t="shared" si="26"/>
        <v>-1.7328752928353345E-2</v>
      </c>
      <c r="AQ48">
        <f t="shared" si="26"/>
        <v>-357.05617553163904</v>
      </c>
      <c r="AR48">
        <f t="shared" si="26"/>
        <v>-357.07350428456743</v>
      </c>
      <c r="AS48">
        <f t="shared" si="26"/>
        <v>2.3172991385391324</v>
      </c>
      <c r="AT48">
        <f t="shared" si="26"/>
        <v>0.89994172776316173</v>
      </c>
      <c r="AU48">
        <f t="shared" si="23"/>
        <v>-353.85626341826514</v>
      </c>
      <c r="AW48">
        <v>45</v>
      </c>
      <c r="AX48">
        <f>IF(Z48&gt;0, (R48*SUMPRODUCT(K48:$K$98, X48:$X$98)-K48*$AZ$3)/Z48, 0)</f>
        <v>7602.257431371122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2000000</v>
      </c>
      <c r="S49">
        <f t="shared" si="1"/>
        <v>7093.9715414053198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1728.2672033818992</v>
      </c>
      <c r="AC49">
        <f t="shared" si="2"/>
        <v>1393.5297677614615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-57248.206065485756</v>
      </c>
      <c r="AI49">
        <f t="shared" si="25"/>
        <v>-57250.661547861935</v>
      </c>
      <c r="AJ49">
        <f t="shared" si="7"/>
        <v>334.73743562043774</v>
      </c>
      <c r="AK49">
        <f t="shared" si="22"/>
        <v>120.97870423673295</v>
      </c>
      <c r="AL49">
        <f t="shared" si="8"/>
        <v>-56794.945408004765</v>
      </c>
      <c r="AN49">
        <f t="shared" si="26"/>
        <v>0</v>
      </c>
      <c r="AO49">
        <f t="shared" si="26"/>
        <v>0</v>
      </c>
      <c r="AP49">
        <f t="shared" si="26"/>
        <v>-1.3369272597295088E-2</v>
      </c>
      <c r="AQ49">
        <f t="shared" si="26"/>
        <v>-311.69715572847286</v>
      </c>
      <c r="AR49">
        <f t="shared" si="26"/>
        <v>-311.71052500107015</v>
      </c>
      <c r="AS49">
        <f t="shared" si="26"/>
        <v>1.8225323336661996</v>
      </c>
      <c r="AT49">
        <f t="shared" si="26"/>
        <v>0.65868820362984148</v>
      </c>
      <c r="AU49">
        <f t="shared" si="23"/>
        <v>-309.2293044637741</v>
      </c>
      <c r="AW49">
        <v>46</v>
      </c>
      <c r="AX49">
        <f>IF(Z49&gt;0, (R49*SUMPRODUCT(K49:$K$98, X49:$X$98)-K49*$AZ$3)/Z49, 0)</f>
        <v>7093.9715414053198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2000000</v>
      </c>
      <c r="S50">
        <f t="shared" si="1"/>
        <v>6605.1942936248961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1393.5297677614615</v>
      </c>
      <c r="AC50">
        <f t="shared" si="2"/>
        <v>1101.7600583822752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-55344.275213268142</v>
      </c>
      <c r="AI50">
        <f t="shared" si="25"/>
        <v>-55346.360239100475</v>
      </c>
      <c r="AJ50">
        <f t="shared" si="7"/>
        <v>291.76970937918622</v>
      </c>
      <c r="AK50">
        <f t="shared" si="22"/>
        <v>97.547083743302309</v>
      </c>
      <c r="AL50">
        <f t="shared" si="8"/>
        <v>-54957.043445977986</v>
      </c>
      <c r="AN50">
        <f t="shared" si="26"/>
        <v>0</v>
      </c>
      <c r="AO50">
        <f t="shared" si="26"/>
        <v>0</v>
      </c>
      <c r="AP50">
        <f t="shared" si="26"/>
        <v>-1.0135948015789591E-2</v>
      </c>
      <c r="AQ50">
        <f t="shared" si="26"/>
        <v>-269.04544194825661</v>
      </c>
      <c r="AR50">
        <f t="shared" si="26"/>
        <v>-269.05557789627244</v>
      </c>
      <c r="AS50">
        <f t="shared" si="26"/>
        <v>1.418381758628908</v>
      </c>
      <c r="AT50">
        <f t="shared" si="26"/>
        <v>0.47420619667250669</v>
      </c>
      <c r="AU50">
        <f t="shared" si="23"/>
        <v>-267.16298994097099</v>
      </c>
      <c r="AW50">
        <v>47</v>
      </c>
      <c r="AX50">
        <f>IF(Z50&gt;0, (R50*SUMPRODUCT(K50:$K$98, X50:$X$98)-K50*$AZ$3)/Z50, 0)</f>
        <v>6605.1942936248961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2000000</v>
      </c>
      <c r="S51">
        <f t="shared" si="1"/>
        <v>6129.33161355427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1101.7600583822752</v>
      </c>
      <c r="AC51">
        <f t="shared" si="2"/>
        <v>850.50697924588189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-52747.790161123645</v>
      </c>
      <c r="AI51">
        <f t="shared" si="25"/>
        <v>-52749.52466300915</v>
      </c>
      <c r="AJ51">
        <f t="shared" si="7"/>
        <v>251.25307913639335</v>
      </c>
      <c r="AK51">
        <f t="shared" si="22"/>
        <v>77.123204086759273</v>
      </c>
      <c r="AL51">
        <f t="shared" si="8"/>
        <v>-52421.148379785998</v>
      </c>
      <c r="AN51">
        <f t="shared" si="26"/>
        <v>0</v>
      </c>
      <c r="AO51">
        <f t="shared" si="26"/>
        <v>0</v>
      </c>
      <c r="AP51">
        <f t="shared" si="26"/>
        <v>-7.5285213805918391E-3</v>
      </c>
      <c r="AQ51">
        <f t="shared" si="26"/>
        <v>-228.9492270526905</v>
      </c>
      <c r="AR51">
        <f t="shared" si="26"/>
        <v>-228.95675557407111</v>
      </c>
      <c r="AS51">
        <f t="shared" si="26"/>
        <v>1.090551814344678</v>
      </c>
      <c r="AT51">
        <f t="shared" si="26"/>
        <v>0.33474952997185992</v>
      </c>
      <c r="AU51">
        <f t="shared" si="23"/>
        <v>-227.53145422975459</v>
      </c>
      <c r="AW51">
        <v>48</v>
      </c>
      <c r="AX51">
        <f>IF(Z51&gt;0, (R51*SUMPRODUCT(K51:$K$98, X51:$X$98)-K51*$AZ$3)/Z51, 0)</f>
        <v>6129.33161355427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2000000</v>
      </c>
      <c r="S52">
        <f t="shared" si="1"/>
        <v>5662.0498093230844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850.50697924588189</v>
      </c>
      <c r="AC52">
        <f t="shared" si="2"/>
        <v>637.44379041806974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-49581.48764451559</v>
      </c>
      <c r="AI52">
        <f t="shared" si="25"/>
        <v>-49582.894917084457</v>
      </c>
      <c r="AJ52">
        <f t="shared" si="7"/>
        <v>213.06318882781216</v>
      </c>
      <c r="AK52">
        <f t="shared" si="22"/>
        <v>59.535488547211742</v>
      </c>
      <c r="AL52">
        <f t="shared" si="8"/>
        <v>-49310.296239709431</v>
      </c>
      <c r="AN52">
        <f t="shared" si="26"/>
        <v>0</v>
      </c>
      <c r="AO52">
        <f t="shared" si="26"/>
        <v>0</v>
      </c>
      <c r="AP52">
        <f t="shared" si="26"/>
        <v>-5.4537485617653413E-3</v>
      </c>
      <c r="AQ52">
        <f t="shared" si="26"/>
        <v>-192.14825394410542</v>
      </c>
      <c r="AR52">
        <f t="shared" si="26"/>
        <v>-192.15370769266718</v>
      </c>
      <c r="AS52">
        <f t="shared" si="26"/>
        <v>0.8257057554737538</v>
      </c>
      <c r="AT52">
        <f t="shared" si="26"/>
        <v>0.23072402050690399</v>
      </c>
      <c r="AU52">
        <f t="shared" si="23"/>
        <v>-191.09727791668652</v>
      </c>
      <c r="AW52">
        <v>49</v>
      </c>
      <c r="AX52">
        <f>IF(Z52&gt;0, (R52*SUMPRODUCT(K52:$K$98, X52:$X$98)-K52*$AZ$3)/Z52, 0)</f>
        <v>5662.0498093230844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2000000</v>
      </c>
      <c r="S53">
        <f t="shared" si="1"/>
        <v>5181.6247649286015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637.44379041806974</v>
      </c>
      <c r="AC53">
        <f t="shared" si="2"/>
        <v>459.47949917474813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-45562.390552598983</v>
      </c>
      <c r="AI53">
        <f t="shared" si="25"/>
        <v>-45563.498987501211</v>
      </c>
      <c r="AJ53">
        <f t="shared" si="7"/>
        <v>177.96429124332161</v>
      </c>
      <c r="AK53">
        <f t="shared" si="22"/>
        <v>44.621065329264887</v>
      </c>
      <c r="AL53">
        <f t="shared" si="8"/>
        <v>-45340.913630928626</v>
      </c>
      <c r="AN53">
        <f t="shared" si="26"/>
        <v>0</v>
      </c>
      <c r="AO53">
        <f t="shared" si="26"/>
        <v>0</v>
      </c>
      <c r="AP53">
        <f t="shared" si="26"/>
        <v>-3.8353858248541348E-3</v>
      </c>
      <c r="AQ53">
        <f t="shared" si="26"/>
        <v>-157.65413604443665</v>
      </c>
      <c r="AR53">
        <f t="shared" si="26"/>
        <v>-157.65797143026154</v>
      </c>
      <c r="AS53">
        <f t="shared" si="26"/>
        <v>0.61578872931034012</v>
      </c>
      <c r="AT53">
        <f t="shared" si="26"/>
        <v>0.15439698002119751</v>
      </c>
      <c r="AU53">
        <f t="shared" si="23"/>
        <v>-156.88778572093</v>
      </c>
      <c r="AW53">
        <v>50</v>
      </c>
      <c r="AX53">
        <f>IF(Z53&gt;0, (R53*SUMPRODUCT(K53:$K$98, X53:$X$98)-K53*$AZ$3)/Z53, 0)</f>
        <v>5181.6247649286015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2000000</v>
      </c>
      <c r="S54">
        <f t="shared" si="1"/>
        <v>4663.8229407813897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459.47949917474813</v>
      </c>
      <c r="AC54">
        <f t="shared" si="2"/>
        <v>314.48961554172553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-40712.642993753841</v>
      </c>
      <c r="AI54">
        <f t="shared" si="25"/>
        <v>-40713.485890288335</v>
      </c>
      <c r="AJ54">
        <f t="shared" si="7"/>
        <v>144.9898836330226</v>
      </c>
      <c r="AK54">
        <f t="shared" si="22"/>
        <v>32.16356494223237</v>
      </c>
      <c r="AL54">
        <f t="shared" si="8"/>
        <v>-40536.332441713079</v>
      </c>
      <c r="AN54">
        <f t="shared" si="26"/>
        <v>0</v>
      </c>
      <c r="AO54">
        <f t="shared" si="26"/>
        <v>0</v>
      </c>
      <c r="AP54">
        <f t="shared" si="26"/>
        <v>-2.6040847370530809E-3</v>
      </c>
      <c r="AQ54">
        <f t="shared" si="26"/>
        <v>-125.77958015802029</v>
      </c>
      <c r="AR54">
        <f t="shared" si="26"/>
        <v>-125.78218424275735</v>
      </c>
      <c r="AS54">
        <f t="shared" si="26"/>
        <v>0.44793865859604587</v>
      </c>
      <c r="AT54">
        <f t="shared" si="26"/>
        <v>9.9367650865601481E-2</v>
      </c>
      <c r="AU54">
        <f t="shared" si="23"/>
        <v>-125.23487793329571</v>
      </c>
      <c r="AW54">
        <v>51</v>
      </c>
      <c r="AX54">
        <f>IF(Z54&gt;0, (R54*SUMPRODUCT(K54:$K$98, X54:$X$98)-K54*$AZ$3)/Z54, 0)</f>
        <v>4663.8229407813897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2000000</v>
      </c>
      <c r="S55">
        <f t="shared" si="1"/>
        <v>4068.8465575854502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314.48961554172553</v>
      </c>
      <c r="AC55">
        <f t="shared" si="2"/>
        <v>200.01740360818201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-35198.2976353665</v>
      </c>
      <c r="AI55">
        <f t="shared" si="25"/>
        <v>-35198.912113575425</v>
      </c>
      <c r="AJ55">
        <f t="shared" si="7"/>
        <v>114.47221193354352</v>
      </c>
      <c r="AK55">
        <f t="shared" si="22"/>
        <v>22.014273087920788</v>
      </c>
      <c r="AL55">
        <f t="shared" si="8"/>
        <v>-35062.42562855396</v>
      </c>
      <c r="AN55">
        <f t="shared" si="26"/>
        <v>0</v>
      </c>
      <c r="AO55">
        <f t="shared" si="26"/>
        <v>0</v>
      </c>
      <c r="AP55">
        <f t="shared" si="26"/>
        <v>-1.694998457738166E-3</v>
      </c>
      <c r="AQ55">
        <f t="shared" si="26"/>
        <v>-97.092231002257719</v>
      </c>
      <c r="AR55">
        <f t="shared" si="26"/>
        <v>-97.093926000715442</v>
      </c>
      <c r="AS55">
        <f t="shared" si="26"/>
        <v>0.31576420426718405</v>
      </c>
      <c r="AT55">
        <f t="shared" si="26"/>
        <v>6.0724950682034165E-2</v>
      </c>
      <c r="AU55">
        <f t="shared" si="23"/>
        <v>-96.71743684576623</v>
      </c>
      <c r="AW55">
        <v>52</v>
      </c>
      <c r="AX55">
        <f>IF(Z55&gt;0, (R55*SUMPRODUCT(K55:$K$98, X55:$X$98)-K55*$AZ$3)/Z55, 0)</f>
        <v>4068.8465575854502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2000000</v>
      </c>
      <c r="S56">
        <f t="shared" si="1"/>
        <v>3313.5074775275216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200.01740360818201</v>
      </c>
      <c r="AC56">
        <f t="shared" si="2"/>
        <v>113.02103709206446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-29114.979777480261</v>
      </c>
      <c r="AI56">
        <f t="shared" si="25"/>
        <v>-29115.406142283489</v>
      </c>
      <c r="AJ56">
        <f t="shared" si="7"/>
        <v>86.996366516117547</v>
      </c>
      <c r="AK56">
        <f t="shared" si="22"/>
        <v>14.001218252572741</v>
      </c>
      <c r="AL56">
        <f t="shared" si="8"/>
        <v>-29014.408557514802</v>
      </c>
      <c r="AN56">
        <f t="shared" si="26"/>
        <v>0</v>
      </c>
      <c r="AO56">
        <f t="shared" si="26"/>
        <v>0</v>
      </c>
      <c r="AP56">
        <f t="shared" si="26"/>
        <v>-1.0500890857578498E-3</v>
      </c>
      <c r="AQ56">
        <f t="shared" si="26"/>
        <v>-71.706956730284659</v>
      </c>
      <c r="AR56">
        <f t="shared" si="26"/>
        <v>-71.708006819370425</v>
      </c>
      <c r="AS56">
        <f t="shared" si="26"/>
        <v>0.21426237411603355</v>
      </c>
      <c r="AT56">
        <f t="shared" si="26"/>
        <v>3.4483443199402927E-2</v>
      </c>
      <c r="AU56">
        <f t="shared" si="23"/>
        <v>-71.459261002054987</v>
      </c>
      <c r="AW56">
        <v>53</v>
      </c>
      <c r="AX56">
        <f>IF(Z56&gt;0, (R56*SUMPRODUCT(K56:$K$98, X56:$X$98)-K56*$AZ$3)/Z56, 0)</f>
        <v>3313.5074775275216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2000000</v>
      </c>
      <c r="S57">
        <f t="shared" si="1"/>
        <v>2253.5311478969375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113.02103709206446</v>
      </c>
      <c r="AC57">
        <f t="shared" si="2"/>
        <v>50.328245081547749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-22870.065946292791</v>
      </c>
      <c r="AI57">
        <f t="shared" si="25"/>
        <v>-22870.345109535821</v>
      </c>
      <c r="AJ57">
        <f t="shared" si="7"/>
        <v>62.692792010516712</v>
      </c>
      <c r="AK57">
        <f t="shared" si="22"/>
        <v>7.9114725964445132</v>
      </c>
      <c r="AL57">
        <f t="shared" si="8"/>
        <v>-22799.740844928863</v>
      </c>
      <c r="AN57">
        <f t="shared" si="26"/>
        <v>0</v>
      </c>
      <c r="AO57">
        <f t="shared" si="26"/>
        <v>0</v>
      </c>
      <c r="AP57">
        <f t="shared" si="26"/>
        <v>-6.1388215735314088E-4</v>
      </c>
      <c r="AQ57">
        <f t="shared" si="26"/>
        <v>-50.291454094964784</v>
      </c>
      <c r="AR57">
        <f t="shared" si="26"/>
        <v>-50.292067977122137</v>
      </c>
      <c r="AS57">
        <f t="shared" si="26"/>
        <v>0.13786194053337042</v>
      </c>
      <c r="AT57">
        <f t="shared" si="26"/>
        <v>1.7397390188643374E-2</v>
      </c>
      <c r="AU57">
        <f t="shared" si="23"/>
        <v>-50.136808646400134</v>
      </c>
      <c r="AW57">
        <v>54</v>
      </c>
      <c r="AX57">
        <f>IF(Z57&gt;0, (R57*SUMPRODUCT(K57:$K$98, X57:$X$98)-K57*$AZ$3)/Z57, 0)</f>
        <v>2253.5311478969375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2000000</v>
      </c>
      <c r="S58">
        <f t="shared" si="1"/>
        <v>591.486768571065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50.328245081547749</v>
      </c>
      <c r="AC58">
        <f t="shared" si="2"/>
        <v>8.0851523435185868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-16881.052940146597</v>
      </c>
      <c r="AI58">
        <f t="shared" si="25"/>
        <v>-16881.223805176323</v>
      </c>
      <c r="AJ58">
        <f t="shared" si="7"/>
        <v>42.243092738029162</v>
      </c>
      <c r="AK58">
        <f t="shared" si="22"/>
        <v>3.5229771557083427</v>
      </c>
      <c r="AL58">
        <f t="shared" si="8"/>
        <v>-16835.457735282584</v>
      </c>
      <c r="AN58">
        <f t="shared" si="26"/>
        <v>0</v>
      </c>
      <c r="AO58">
        <f t="shared" si="26"/>
        <v>0</v>
      </c>
      <c r="AP58">
        <f t="shared" si="26"/>
        <v>-3.35476373470699E-4</v>
      </c>
      <c r="AQ58">
        <f t="shared" si="26"/>
        <v>-33.144256784632361</v>
      </c>
      <c r="AR58">
        <f t="shared" si="26"/>
        <v>-33.144592261005833</v>
      </c>
      <c r="AS58">
        <f t="shared" si="26"/>
        <v>8.2940081880586658E-2</v>
      </c>
      <c r="AT58">
        <f t="shared" si="26"/>
        <v>6.9170128136673585E-3</v>
      </c>
      <c r="AU58">
        <f t="shared" si="23"/>
        <v>-33.054735166311573</v>
      </c>
      <c r="AW58">
        <v>55</v>
      </c>
      <c r="AX58">
        <f>IF(Z58&gt;0, (R58*SUMPRODUCT(K58:$K$98, X58:$X$98)-K58*$AZ$3)/Z58, 0)</f>
        <v>591.486768571065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2000000</v>
      </c>
      <c r="S59">
        <f t="shared" si="1"/>
        <v>-2313.6759434913465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8.0851523435185868</v>
      </c>
      <c r="AC59">
        <f t="shared" si="2"/>
        <v>-17.873067515278372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-11615.089126177443</v>
      </c>
      <c r="AI59">
        <f t="shared" si="25"/>
        <v>-11615.185688249832</v>
      </c>
      <c r="AJ59">
        <f t="shared" si="7"/>
        <v>25.958219858796959</v>
      </c>
      <c r="AK59">
        <f t="shared" si="22"/>
        <v>0.56596066404630108</v>
      </c>
      <c r="AL59">
        <f t="shared" si="8"/>
        <v>-11588.661507726989</v>
      </c>
      <c r="AN59">
        <f t="shared" si="26"/>
        <v>0</v>
      </c>
      <c r="AO59">
        <f t="shared" si="26"/>
        <v>0</v>
      </c>
      <c r="AP59">
        <f t="shared" si="26"/>
        <v>-1.6927674847936079E-4</v>
      </c>
      <c r="AQ59">
        <f t="shared" si="26"/>
        <v>-20.36166449130112</v>
      </c>
      <c r="AR59">
        <f t="shared" si="26"/>
        <v>-20.3618337680496</v>
      </c>
      <c r="AS59">
        <f t="shared" si="26"/>
        <v>4.5505682979653697E-2</v>
      </c>
      <c r="AT59">
        <f t="shared" si="26"/>
        <v>9.9214918038061724E-4</v>
      </c>
      <c r="AU59">
        <f t="shared" si="23"/>
        <v>-20.315335935889564</v>
      </c>
      <c r="AW59">
        <v>56</v>
      </c>
      <c r="AX59">
        <f>IF(Z59&gt;0, (R59*SUMPRODUCT(K59:$K$98, X59:$X$98)-K59*$AZ$3)/Z59, 0)</f>
        <v>-2313.6759434913465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2000000</v>
      </c>
      <c r="S60">
        <f t="shared" si="1"/>
        <v>-8039.3445564586145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-17.873067515278372</v>
      </c>
      <c r="AC60">
        <f t="shared" si="2"/>
        <v>-31.818627608512188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-7379.7054593839102</v>
      </c>
      <c r="AI60">
        <f t="shared" si="25"/>
        <v>-7379.7549326764547</v>
      </c>
      <c r="AJ60">
        <f t="shared" si="7"/>
        <v>13.945560093233816</v>
      </c>
      <c r="AK60">
        <f t="shared" si="22"/>
        <v>-1.2511147260694861</v>
      </c>
      <c r="AL60">
        <f t="shared" si="8"/>
        <v>-7367.0604873092898</v>
      </c>
      <c r="AN60">
        <f t="shared" si="26"/>
        <v>0</v>
      </c>
      <c r="AO60">
        <f t="shared" si="26"/>
        <v>0</v>
      </c>
      <c r="AP60">
        <f t="shared" si="26"/>
        <v>-7.7436108964183469E-5</v>
      </c>
      <c r="AQ60">
        <f t="shared" si="26"/>
        <v>-11.55079127924024</v>
      </c>
      <c r="AR60">
        <f t="shared" si="26"/>
        <v>-11.550868715349205</v>
      </c>
      <c r="AS60">
        <f t="shared" si="26"/>
        <v>2.18277348324541E-2</v>
      </c>
      <c r="AT60">
        <f t="shared" si="26"/>
        <v>-1.9582577037456621E-3</v>
      </c>
      <c r="AU60">
        <f t="shared" si="23"/>
        <v>-11.530999238220495</v>
      </c>
      <c r="AW60">
        <v>57</v>
      </c>
      <c r="AX60">
        <f>IF(Z60&gt;0, (R60*SUMPRODUCT(K60:$K$98, X60:$X$98)-K60*$AZ$3)/Z60, 0)</f>
        <v>-8039.3445564586145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2000000</v>
      </c>
      <c r="S61">
        <f t="shared" si="1"/>
        <v>-20993.162617886665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-31.818627608512188</v>
      </c>
      <c r="AC61">
        <f t="shared" si="2"/>
        <v>-37.640754246620887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-4250.5682364322374</v>
      </c>
      <c r="AI61">
        <f t="shared" si="25"/>
        <v>-4250.5906489403787</v>
      </c>
      <c r="AJ61">
        <f t="shared" si="7"/>
        <v>5.8221266381086991</v>
      </c>
      <c r="AK61">
        <f t="shared" si="22"/>
        <v>-2.2273039325958535</v>
      </c>
      <c r="AL61">
        <f t="shared" si="8"/>
        <v>-4246.9958262348655</v>
      </c>
      <c r="AN61">
        <f t="shared" si="26"/>
        <v>0</v>
      </c>
      <c r="AO61">
        <f t="shared" si="26"/>
        <v>0</v>
      </c>
      <c r="AP61">
        <f t="shared" si="26"/>
        <v>-3.1321687010411085E-5</v>
      </c>
      <c r="AQ61">
        <f t="shared" si="26"/>
        <v>-5.9402083461258872</v>
      </c>
      <c r="AR61">
        <f t="shared" si="26"/>
        <v>-5.9402396678128975</v>
      </c>
      <c r="AS61">
        <f t="shared" si="26"/>
        <v>8.1364757190497804E-3</v>
      </c>
      <c r="AT61">
        <f t="shared" si="26"/>
        <v>-3.1126778053727224E-3</v>
      </c>
      <c r="AU61">
        <f t="shared" si="23"/>
        <v>-5.9352158698992206</v>
      </c>
      <c r="AW61">
        <v>58</v>
      </c>
      <c r="AX61">
        <f>IF(Z61&gt;0, (R61*SUMPRODUCT(K61:$K$98, X61:$X$98)-K61*$AZ$3)/Z61, 0)</f>
        <v>-20993.162617886665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2000000</v>
      </c>
      <c r="S62">
        <f t="shared" si="1"/>
        <v>-55562.146911196767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-37.640754246620887</v>
      </c>
      <c r="AC62">
        <f t="shared" si="2"/>
        <v>-38.466083448879338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-2165.526562190917</v>
      </c>
      <c r="AI62">
        <f t="shared" si="25"/>
        <v>-2165.535216032963</v>
      </c>
      <c r="AJ62">
        <f t="shared" si="7"/>
        <v>0.82532920225845174</v>
      </c>
      <c r="AK62">
        <f t="shared" si="22"/>
        <v>-2.6348527972634623</v>
      </c>
      <c r="AL62">
        <f t="shared" si="8"/>
        <v>-2167.344739627968</v>
      </c>
      <c r="AN62">
        <f t="shared" si="26"/>
        <v>0</v>
      </c>
      <c r="AO62">
        <f t="shared" si="26"/>
        <v>0</v>
      </c>
      <c r="AP62">
        <f t="shared" si="26"/>
        <v>-1.0798057268222896E-5</v>
      </c>
      <c r="AQ62">
        <f t="shared" si="26"/>
        <v>-2.7020922856996181</v>
      </c>
      <c r="AR62">
        <f t="shared" si="26"/>
        <v>-2.7021030837568865</v>
      </c>
      <c r="AS62">
        <f t="shared" si="26"/>
        <v>1.0298260522507371E-3</v>
      </c>
      <c r="AT62">
        <f t="shared" si="26"/>
        <v>-3.2877063443805419E-3</v>
      </c>
      <c r="AU62">
        <f t="shared" si="23"/>
        <v>-2.704360964049016</v>
      </c>
      <c r="AW62">
        <v>59</v>
      </c>
      <c r="AX62">
        <f>IF(Z62&gt;0, (R62*SUMPRODUCT(K62:$K$98, X62:$X$98)-K62*$AZ$3)/Z62, 0)</f>
        <v>-55562.146911196767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2000000</v>
      </c>
      <c r="S63">
        <f t="shared" si="1"/>
        <v>-168456.30562654187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-38.466083448879338</v>
      </c>
      <c r="AC63">
        <f t="shared" si="2"/>
        <v>-36.601319356125899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-936.2188703699253</v>
      </c>
      <c r="AI63">
        <f t="shared" si="25"/>
        <v>-936.22158630561114</v>
      </c>
      <c r="AJ63">
        <f t="shared" si="7"/>
        <v>-1.8647640927534397</v>
      </c>
      <c r="AK63">
        <f t="shared" si="22"/>
        <v>-2.6926258414215538</v>
      </c>
      <c r="AL63">
        <f t="shared" si="8"/>
        <v>-940.77897623978618</v>
      </c>
      <c r="AN63">
        <f t="shared" si="26"/>
        <v>0</v>
      </c>
      <c r="AO63">
        <f t="shared" si="26"/>
        <v>0</v>
      </c>
      <c r="AP63">
        <f t="shared" si="26"/>
        <v>-3.0257853881598629E-6</v>
      </c>
      <c r="AQ63">
        <f t="shared" si="26"/>
        <v>-1.0430281515430888</v>
      </c>
      <c r="AR63">
        <f t="shared" si="26"/>
        <v>-1.0430311773284768</v>
      </c>
      <c r="AS63">
        <f t="shared" si="26"/>
        <v>-2.0775072008108772E-3</v>
      </c>
      <c r="AT63">
        <f t="shared" si="26"/>
        <v>-2.9998162214625833E-3</v>
      </c>
      <c r="AU63">
        <f t="shared" si="23"/>
        <v>-1.0481085007507505</v>
      </c>
      <c r="AW63">
        <v>60</v>
      </c>
      <c r="AX63">
        <f>IF(Z63&gt;0, (R63*SUMPRODUCT(K63:$K$98, X63:$X$98)-K63*$AZ$3)/Z63, 0)</f>
        <v>-168456.30562654187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2000000</v>
      </c>
      <c r="S64">
        <f t="shared" si="1"/>
        <v>-648237.0099327073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-36.601319356125899</v>
      </c>
      <c r="AC64">
        <f t="shared" si="2"/>
        <v>-33.566797169764463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-326.64086572304421</v>
      </c>
      <c r="AI64">
        <f t="shared" si="25"/>
        <v>-326.64151299396241</v>
      </c>
      <c r="AJ64">
        <f t="shared" si="7"/>
        <v>-3.0345221863614356</v>
      </c>
      <c r="AK64">
        <f t="shared" si="22"/>
        <v>-2.5620923549288133</v>
      </c>
      <c r="AL64">
        <f t="shared" si="8"/>
        <v>-332.23812753525266</v>
      </c>
      <c r="AN64">
        <f t="shared" si="26"/>
        <v>0</v>
      </c>
      <c r="AO64">
        <f t="shared" si="26"/>
        <v>0</v>
      </c>
      <c r="AP64">
        <f t="shared" si="26"/>
        <v>-6.4385298245103827E-7</v>
      </c>
      <c r="AQ64">
        <f t="shared" si="26"/>
        <v>-0.32491602770472877</v>
      </c>
      <c r="AR64">
        <f t="shared" si="26"/>
        <v>-0.3249166715577112</v>
      </c>
      <c r="AS64">
        <f t="shared" si="26"/>
        <v>-3.0184982904448241E-3</v>
      </c>
      <c r="AT64">
        <f t="shared" si="26"/>
        <v>-2.5485631405409125E-3</v>
      </c>
      <c r="AU64">
        <f t="shared" si="23"/>
        <v>-0.33048373298869693</v>
      </c>
      <c r="AW64">
        <v>61</v>
      </c>
      <c r="AX64">
        <f>IF(Z64&gt;0, (R64*SUMPRODUCT(K64:$K$98, X64:$X$98)-K64*$AZ$3)/Z64, 0)</f>
        <v>-648237.0099327073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2000000</v>
      </c>
      <c r="S65">
        <f t="shared" si="1"/>
        <v>-2472716.805190342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-33.566797169764463</v>
      </c>
      <c r="AC65">
        <f t="shared" si="2"/>
        <v>-30.251043252911582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-78.05985429142045</v>
      </c>
      <c r="AI65">
        <f t="shared" si="25"/>
        <v>-78.060007215540139</v>
      </c>
      <c r="AJ65">
        <f t="shared" si="7"/>
        <v>-3.3157539168528807</v>
      </c>
      <c r="AK65">
        <f t="shared" si="22"/>
        <v>-2.3496758018835124</v>
      </c>
      <c r="AL65">
        <f t="shared" si="8"/>
        <v>-83.72543693427653</v>
      </c>
      <c r="AN65">
        <f t="shared" si="26"/>
        <v>0</v>
      </c>
      <c r="AO65">
        <f t="shared" si="26"/>
        <v>0</v>
      </c>
      <c r="AP65">
        <f t="shared" si="26"/>
        <v>-1.3581839174489922E-7</v>
      </c>
      <c r="AQ65">
        <f t="shared" si="26"/>
        <v>-6.9328264838891512E-2</v>
      </c>
      <c r="AR65">
        <f t="shared" si="26"/>
        <v>-6.9328400657283268E-2</v>
      </c>
      <c r="AS65">
        <f t="shared" si="26"/>
        <v>-2.944861578013911E-3</v>
      </c>
      <c r="AT65">
        <f t="shared" si="26"/>
        <v>-2.0868466609015842E-3</v>
      </c>
      <c r="AU65">
        <f t="shared" si="23"/>
        <v>-7.4360108896198762E-2</v>
      </c>
      <c r="AW65">
        <v>62</v>
      </c>
      <c r="AX65">
        <f>IF(Z65&gt;0, (R65*SUMPRODUCT(K65:$K$98, X65:$X$98)-K65*$AZ$3)/Z65, 0)</f>
        <v>-2472716.805190342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2000000</v>
      </c>
      <c r="S66">
        <f t="shared" si="1"/>
        <v>-9454651.8793876972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-30.251043252911582</v>
      </c>
      <c r="AC66">
        <f t="shared" si="2"/>
        <v>-27.069773352966891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-18.496946805852797</v>
      </c>
      <c r="AI66">
        <f t="shared" si="25"/>
        <v>-18.496982594813748</v>
      </c>
      <c r="AJ66">
        <f t="shared" si="7"/>
        <v>-3.1812698999446916</v>
      </c>
      <c r="AK66">
        <f t="shared" si="22"/>
        <v>-2.117573027703811</v>
      </c>
      <c r="AL66">
        <f t="shared" si="8"/>
        <v>-23.795825522462252</v>
      </c>
      <c r="AN66">
        <f t="shared" si="26"/>
        <v>0</v>
      </c>
      <c r="AO66">
        <f t="shared" si="26"/>
        <v>0</v>
      </c>
      <c r="AP66">
        <f t="shared" si="26"/>
        <v>-2.8380083023749821E-8</v>
      </c>
      <c r="AQ66">
        <f t="shared" si="26"/>
        <v>-1.4667787834407203E-2</v>
      </c>
      <c r="AR66">
        <f t="shared" si="26"/>
        <v>-1.4667816214490226E-2</v>
      </c>
      <c r="AS66">
        <f t="shared" si="26"/>
        <v>-2.5226969848672395E-3</v>
      </c>
      <c r="AT66">
        <f t="shared" si="26"/>
        <v>-1.6792020986076879E-3</v>
      </c>
      <c r="AU66">
        <f t="shared" si="23"/>
        <v>-1.8869715297965155E-2</v>
      </c>
      <c r="AW66">
        <v>63</v>
      </c>
      <c r="AX66">
        <f>IF(Z66&gt;0, (R66*SUMPRODUCT(K66:$K$98, X66:$X$98)-K66*$AZ$3)/Z66, 0)</f>
        <v>-9454651.8793876972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7">$C$6</f>
        <v>2000000</v>
      </c>
      <c r="S67">
        <f t="shared" ref="S67:S98" si="28">AX67</f>
        <v>-36472384.426226899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-27.069773352966891</v>
      </c>
      <c r="AC67">
        <f t="shared" ref="AC67:AC98" si="29">S67*Z67</f>
        <v>-24.182121350815958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-8.2878188975173134E-6</v>
      </c>
      <c r="AH67">
        <f t="shared" ref="AH67:AH98" si="32">-X67*R67</f>
        <v>-4.3429203909582457</v>
      </c>
      <c r="AI67">
        <f t="shared" ref="AI67:AI98" si="33">SUM(AE67:AH67)</f>
        <v>-4.3429286787771435</v>
      </c>
      <c r="AJ67">
        <f t="shared" ref="AJ67:AJ98" si="34">AB67-AC67</f>
        <v>-2.8876520021509329</v>
      </c>
      <c r="AK67">
        <f t="shared" si="22"/>
        <v>-1.8948841347076826</v>
      </c>
      <c r="AL67">
        <f t="shared" ref="AL67:AL98" si="35">SUM(AI67:AK67)</f>
        <v>-9.125464815635759</v>
      </c>
      <c r="AN67">
        <f t="shared" ref="AN67:AU98" si="36">AE67*$K67</f>
        <v>0</v>
      </c>
      <c r="AO67">
        <f t="shared" si="36"/>
        <v>0</v>
      </c>
      <c r="AP67">
        <f t="shared" si="36"/>
        <v>-5.8679553632520379E-9</v>
      </c>
      <c r="AQ67">
        <f t="shared" si="36"/>
        <v>-3.0748817409528631E-3</v>
      </c>
      <c r="AR67">
        <f t="shared" si="36"/>
        <v>-3.0748876089082265E-3</v>
      </c>
      <c r="AS67">
        <f t="shared" si="36"/>
        <v>-2.0445201883336223E-3</v>
      </c>
      <c r="AT67">
        <f t="shared" si="36"/>
        <v>-1.341619026488376E-3</v>
      </c>
      <c r="AU67">
        <f t="shared" si="23"/>
        <v>-6.4610268237302246E-3</v>
      </c>
      <c r="AW67">
        <v>64</v>
      </c>
      <c r="AX67">
        <f>IF(Z67&gt;0, (R67*SUMPRODUCT(K67:$K$98, X67:$X$98)-K67*$AZ$3)/Z67, 0)</f>
        <v>-36472384.426226899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12.5</v>
      </c>
      <c r="R68">
        <f t="shared" si="27"/>
        <v>2000000</v>
      </c>
      <c r="S68">
        <f t="shared" si="28"/>
        <v>-142309053.6365391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-24.182121350815958</v>
      </c>
      <c r="AC68">
        <f t="shared" si="29"/>
        <v>-21.593839277212858</v>
      </c>
      <c r="AE68">
        <f t="shared" si="30"/>
        <v>0</v>
      </c>
      <c r="AF68">
        <f t="shared" si="31"/>
        <v>0</v>
      </c>
      <c r="AG68">
        <f t="shared" si="31"/>
        <v>-1.8967380083529389E-6</v>
      </c>
      <c r="AH68">
        <f t="shared" si="32"/>
        <v>-1.0093124320302724</v>
      </c>
      <c r="AI68">
        <f t="shared" si="33"/>
        <v>-1.0093143287682809</v>
      </c>
      <c r="AJ68">
        <f t="shared" si="34"/>
        <v>-2.5882820736031</v>
      </c>
      <c r="AK68">
        <f t="shared" si="22"/>
        <v>-1.6927484945571172</v>
      </c>
      <c r="AL68">
        <f t="shared" si="35"/>
        <v>-5.2903448969284979</v>
      </c>
      <c r="AN68">
        <f t="shared" si="36"/>
        <v>0</v>
      </c>
      <c r="AO68">
        <f t="shared" si="36"/>
        <v>0</v>
      </c>
      <c r="AP68">
        <f t="shared" si="36"/>
        <v>-1.1990460796425902E-9</v>
      </c>
      <c r="AQ68">
        <f t="shared" si="36"/>
        <v>-6.3804917148854539E-4</v>
      </c>
      <c r="AR68">
        <f t="shared" si="36"/>
        <v>-6.3805037053462504E-4</v>
      </c>
      <c r="AS68">
        <f t="shared" si="36"/>
        <v>-1.6362141000474469E-3</v>
      </c>
      <c r="AT68">
        <f t="shared" si="36"/>
        <v>-1.0700916190223414E-3</v>
      </c>
      <c r="AU68">
        <f t="shared" si="23"/>
        <v>-3.344356089604413E-3</v>
      </c>
      <c r="AW68">
        <v>65</v>
      </c>
      <c r="AX68">
        <f>IF(Z68&gt;0, (R68*SUMPRODUCT(K68:$K$98, X68:$X$98)-K68*$AZ$3)/Z68, 0)</f>
        <v>-142309053.6365391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7"/>
        <v>2000000</v>
      </c>
      <c r="S69">
        <f t="shared" si="28"/>
        <v>-561835966.83456588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-21.593839277212858</v>
      </c>
      <c r="AC69">
        <f t="shared" si="29"/>
        <v>-19.280765759112871</v>
      </c>
      <c r="AE69">
        <f t="shared" si="30"/>
        <v>0</v>
      </c>
      <c r="AF69">
        <f t="shared" si="31"/>
        <v>0</v>
      </c>
      <c r="AG69">
        <f t="shared" si="31"/>
        <v>-4.2896785933228946E-7</v>
      </c>
      <c r="AH69">
        <f t="shared" si="32"/>
        <v>-0.23180844302993919</v>
      </c>
      <c r="AI69">
        <f t="shared" si="33"/>
        <v>-0.23180887199779854</v>
      </c>
      <c r="AJ69">
        <f t="shared" si="34"/>
        <v>-2.3130735180999871</v>
      </c>
      <c r="AK69">
        <f t="shared" si="22"/>
        <v>-1.5115687494049002</v>
      </c>
      <c r="AL69">
        <f t="shared" si="35"/>
        <v>-4.0564511395026859</v>
      </c>
      <c r="AN69">
        <f t="shared" si="36"/>
        <v>0</v>
      </c>
      <c r="AO69">
        <f t="shared" si="36"/>
        <v>0</v>
      </c>
      <c r="AP69">
        <f t="shared" si="36"/>
        <v>-2.4212256015324003E-10</v>
      </c>
      <c r="AQ69">
        <f t="shared" si="36"/>
        <v>-1.3083976449636218E-4</v>
      </c>
      <c r="AR69">
        <f t="shared" si="36"/>
        <v>-1.3084000661892233E-4</v>
      </c>
      <c r="AS69">
        <f t="shared" si="36"/>
        <v>-1.3055693330889012E-3</v>
      </c>
      <c r="AT69">
        <f t="shared" si="36"/>
        <v>-8.5317556430269644E-4</v>
      </c>
      <c r="AU69">
        <f t="shared" si="23"/>
        <v>-2.28958490401052E-3</v>
      </c>
      <c r="AW69">
        <v>66</v>
      </c>
      <c r="AX69">
        <f>IF(Z69&gt;0, (R69*SUMPRODUCT(K69:$K$98, X69:$X$98)-K69*$AZ$3)/Z69, 0)</f>
        <v>-561835966.83456588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12.5</v>
      </c>
      <c r="R70">
        <f t="shared" si="27"/>
        <v>2000000</v>
      </c>
      <c r="S70">
        <f t="shared" si="28"/>
        <v>-2247025243.4129133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-19.280765759112871</v>
      </c>
      <c r="AC70">
        <f t="shared" si="29"/>
        <v>-17.215082699527837</v>
      </c>
      <c r="AE70">
        <f t="shared" si="30"/>
        <v>0</v>
      </c>
      <c r="AF70">
        <f t="shared" si="31"/>
        <v>0</v>
      </c>
      <c r="AG70">
        <f t="shared" si="31"/>
        <v>-9.5765961853306566E-8</v>
      </c>
      <c r="AH70">
        <f t="shared" si="32"/>
        <v>-5.2625955021705605E-2</v>
      </c>
      <c r="AI70">
        <f t="shared" si="33"/>
        <v>-5.262605078766746E-2</v>
      </c>
      <c r="AJ70">
        <f t="shared" si="34"/>
        <v>-2.0656830595850337</v>
      </c>
      <c r="AK70">
        <f t="shared" si="22"/>
        <v>-1.3496536031379012</v>
      </c>
      <c r="AL70">
        <f t="shared" si="35"/>
        <v>-3.4679627135106026</v>
      </c>
      <c r="AN70">
        <f t="shared" si="36"/>
        <v>0</v>
      </c>
      <c r="AO70">
        <f t="shared" si="36"/>
        <v>0</v>
      </c>
      <c r="AP70">
        <f t="shared" si="36"/>
        <v>-4.8261815614544496E-11</v>
      </c>
      <c r="AQ70">
        <f t="shared" si="36"/>
        <v>-2.6521157294773976E-5</v>
      </c>
      <c r="AR70">
        <f t="shared" si="36"/>
        <v>-2.6521205556589591E-5</v>
      </c>
      <c r="AS70">
        <f t="shared" si="36"/>
        <v>-1.0410130385626033E-3</v>
      </c>
      <c r="AT70">
        <f t="shared" si="36"/>
        <v>-6.8016581338077987E-4</v>
      </c>
      <c r="AU70">
        <f t="shared" si="23"/>
        <v>-1.7477000574999729E-3</v>
      </c>
      <c r="AW70">
        <v>67</v>
      </c>
      <c r="AX70">
        <f>IF(Z70&gt;0, (R70*SUMPRODUCT(K70:$K$98, X70:$X$98)-K70*$AZ$3)/Z70, 0)</f>
        <v>-2247025243.4129133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12.5</v>
      </c>
      <c r="R71">
        <f t="shared" si="27"/>
        <v>2000000</v>
      </c>
      <c r="S71">
        <f t="shared" si="28"/>
        <v>-9111371896.8089752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-17.215082699527837</v>
      </c>
      <c r="AC71">
        <f t="shared" si="29"/>
        <v>-15.370632524837333</v>
      </c>
      <c r="AE71">
        <f t="shared" si="30"/>
        <v>0</v>
      </c>
      <c r="AF71">
        <f t="shared" si="31"/>
        <v>0</v>
      </c>
      <c r="AG71">
        <f t="shared" si="31"/>
        <v>-2.1087154463287389E-8</v>
      </c>
      <c r="AH71">
        <f t="shared" si="32"/>
        <v>-1.1795383643437778E-2</v>
      </c>
      <c r="AI71">
        <f t="shared" si="33"/>
        <v>-1.1795404730592242E-2</v>
      </c>
      <c r="AJ71">
        <f t="shared" si="34"/>
        <v>-1.844450174690504</v>
      </c>
      <c r="AK71">
        <f t="shared" si="22"/>
        <v>-1.2050557889669486</v>
      </c>
      <c r="AL71">
        <f t="shared" si="35"/>
        <v>-3.0613013683880448</v>
      </c>
      <c r="AN71">
        <f t="shared" si="36"/>
        <v>0</v>
      </c>
      <c r="AO71">
        <f t="shared" si="36"/>
        <v>0</v>
      </c>
      <c r="AP71">
        <f t="shared" si="36"/>
        <v>-9.4883880456315051E-12</v>
      </c>
      <c r="AQ71">
        <f t="shared" si="36"/>
        <v>-5.3074575496131084E-6</v>
      </c>
      <c r="AR71">
        <f t="shared" si="36"/>
        <v>-5.3074670380011542E-6</v>
      </c>
      <c r="AS71">
        <f t="shared" si="36"/>
        <v>-8.2992985225983007E-4</v>
      </c>
      <c r="AT71">
        <f t="shared" si="36"/>
        <v>-5.4222758989410486E-4</v>
      </c>
      <c r="AU71">
        <f t="shared" si="23"/>
        <v>-1.377464909191936E-3</v>
      </c>
      <c r="AW71">
        <v>68</v>
      </c>
      <c r="AX71">
        <f>IF(Z71&gt;0, (R71*SUMPRODUCT(K71:$K$98, X71:$X$98)-K71*$AZ$3)/Z71, 0)</f>
        <v>-9111371896.8089752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12.5</v>
      </c>
      <c r="R72">
        <f t="shared" si="27"/>
        <v>2000000</v>
      </c>
      <c r="S72">
        <f t="shared" si="28"/>
        <v>-37482200297.354424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-15.370632524837333</v>
      </c>
      <c r="AC72">
        <f t="shared" si="29"/>
        <v>-13.723783639573636</v>
      </c>
      <c r="AE72">
        <f t="shared" si="30"/>
        <v>0</v>
      </c>
      <c r="AF72">
        <f t="shared" si="31"/>
        <v>0</v>
      </c>
      <c r="AG72">
        <f t="shared" si="31"/>
        <v>-4.5767669489450605E-9</v>
      </c>
      <c r="AH72">
        <f t="shared" si="32"/>
        <v>-2.6079225551535129E-3</v>
      </c>
      <c r="AI72">
        <f t="shared" si="33"/>
        <v>-2.6079271319204619E-3</v>
      </c>
      <c r="AJ72">
        <f t="shared" si="34"/>
        <v>-1.6468488852636973</v>
      </c>
      <c r="AK72">
        <f t="shared" si="22"/>
        <v>-1.0759442767386134</v>
      </c>
      <c r="AL72">
        <f t="shared" si="35"/>
        <v>-2.7254010891342313</v>
      </c>
      <c r="AN72">
        <f t="shared" si="36"/>
        <v>0</v>
      </c>
      <c r="AO72">
        <f t="shared" si="36"/>
        <v>0</v>
      </c>
      <c r="AP72">
        <f t="shared" si="36"/>
        <v>-1.8387184516939794E-12</v>
      </c>
      <c r="AQ72">
        <f t="shared" si="36"/>
        <v>-1.0477342141825618E-6</v>
      </c>
      <c r="AR72">
        <f t="shared" si="36"/>
        <v>-1.0477360529010136E-6</v>
      </c>
      <c r="AS72">
        <f t="shared" si="36"/>
        <v>-6.6162237803784024E-4</v>
      </c>
      <c r="AT72">
        <f t="shared" si="36"/>
        <v>-4.3226116092492565E-4</v>
      </c>
      <c r="AU72">
        <f t="shared" si="23"/>
        <v>-1.0949312750156671E-3</v>
      </c>
      <c r="AW72">
        <v>69</v>
      </c>
      <c r="AX72">
        <f>IF(Z72&gt;0, (R72*SUMPRODUCT(K72:$K$98, X72:$X$98)-K72*$AZ$3)/Z72, 0)</f>
        <v>-37482200297.354424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12.5</v>
      </c>
      <c r="R73">
        <f t="shared" si="27"/>
        <v>2000000</v>
      </c>
      <c r="S73">
        <f t="shared" si="28"/>
        <v>-156636015614.91821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-13.723783639573636</v>
      </c>
      <c r="AC73">
        <f t="shared" si="29"/>
        <v>-12.253379158092452</v>
      </c>
      <c r="AE73">
        <f t="shared" si="30"/>
        <v>0</v>
      </c>
      <c r="AF73">
        <f t="shared" si="31"/>
        <v>0</v>
      </c>
      <c r="AG73">
        <f t="shared" si="31"/>
        <v>-9.7785454306185624E-10</v>
      </c>
      <c r="AH73">
        <f t="shared" si="32"/>
        <v>-5.6850315782300059E-4</v>
      </c>
      <c r="AI73">
        <f t="shared" si="33"/>
        <v>-5.6850413567754369E-4</v>
      </c>
      <c r="AJ73">
        <f t="shared" si="34"/>
        <v>-1.4704044814811841</v>
      </c>
      <c r="AK73">
        <f t="shared" ref="AK73:AK98" si="49">G73*SUM(AB73:AB73, AE73:AF73)</f>
        <v>-0.96066485477015462</v>
      </c>
      <c r="AL73">
        <f t="shared" si="35"/>
        <v>-2.4316378403870162</v>
      </c>
      <c r="AN73">
        <f t="shared" si="36"/>
        <v>0</v>
      </c>
      <c r="AO73">
        <f t="shared" si="36"/>
        <v>0</v>
      </c>
      <c r="AP73">
        <f t="shared" si="36"/>
        <v>-3.507621075754018E-13</v>
      </c>
      <c r="AQ73">
        <f t="shared" si="36"/>
        <v>-2.0392538667036995E-7</v>
      </c>
      <c r="AR73">
        <f t="shared" si="36"/>
        <v>-2.0392573743247752E-7</v>
      </c>
      <c r="AS73">
        <f t="shared" si="36"/>
        <v>-5.2744263302975766E-4</v>
      </c>
      <c r="AT73">
        <f t="shared" si="36"/>
        <v>-3.4459606648417571E-4</v>
      </c>
      <c r="AU73">
        <f t="shared" si="23"/>
        <v>-8.7224262525136583E-4</v>
      </c>
      <c r="AW73">
        <v>70</v>
      </c>
      <c r="AX73">
        <f>IF(Z73&gt;0, (R73*SUMPRODUCT(K73:$K$98, X73:$X$98)-K73*$AZ$3)/Z73, 0)</f>
        <v>-156636015614.91821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12.5</v>
      </c>
      <c r="R74">
        <f t="shared" si="27"/>
        <v>2000000</v>
      </c>
      <c r="S74">
        <f t="shared" si="28"/>
        <v>-665412771084.41504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-12.253379158092452</v>
      </c>
      <c r="AC74">
        <f t="shared" si="29"/>
        <v>-10.940517282361231</v>
      </c>
      <c r="AE74">
        <f t="shared" si="30"/>
        <v>0</v>
      </c>
      <c r="AF74">
        <f t="shared" si="31"/>
        <v>0</v>
      </c>
      <c r="AG74">
        <f t="shared" si="31"/>
        <v>-2.0552125232980586E-10</v>
      </c>
      <c r="AH74">
        <f t="shared" si="32"/>
        <v>-1.2200875924822911E-4</v>
      </c>
      <c r="AI74">
        <f t="shared" si="33"/>
        <v>-1.2200896476948144E-4</v>
      </c>
      <c r="AJ74">
        <f t="shared" si="34"/>
        <v>-1.3128618757312207</v>
      </c>
      <c r="AK74">
        <f t="shared" si="49"/>
        <v>-0.85773654106647168</v>
      </c>
      <c r="AL74">
        <f t="shared" si="35"/>
        <v>-2.1707204257624619</v>
      </c>
      <c r="AN74">
        <f t="shared" si="36"/>
        <v>0</v>
      </c>
      <c r="AO74">
        <f t="shared" si="36"/>
        <v>0</v>
      </c>
      <c r="AP74">
        <f t="shared" si="36"/>
        <v>-6.5822917531028751E-14</v>
      </c>
      <c r="AQ74">
        <f t="shared" si="36"/>
        <v>-3.9076116980699361E-8</v>
      </c>
      <c r="AR74">
        <f t="shared" si="36"/>
        <v>-3.9076182803616894E-8</v>
      </c>
      <c r="AS74">
        <f t="shared" si="36"/>
        <v>-4.2047427210696912E-4</v>
      </c>
      <c r="AT74">
        <f t="shared" si="36"/>
        <v>-2.7470989479651129E-4</v>
      </c>
      <c r="AU74">
        <f t="shared" si="23"/>
        <v>-6.9522324308628409E-4</v>
      </c>
      <c r="AW74">
        <v>71</v>
      </c>
      <c r="AX74">
        <f>IF(Z74&gt;0, (R74*SUMPRODUCT(K74:$K$98, X74:$X$98)-K74*$AZ$3)/Z74, 0)</f>
        <v>-665412771084.41504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12.5</v>
      </c>
      <c r="R75">
        <f t="shared" si="27"/>
        <v>2000000</v>
      </c>
      <c r="S75">
        <f t="shared" si="28"/>
        <v>-2877236415097.7134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-10.940517282361231</v>
      </c>
      <c r="AC75">
        <f t="shared" si="29"/>
        <v>-9.7683190360296646</v>
      </c>
      <c r="AE75">
        <f t="shared" si="30"/>
        <v>0</v>
      </c>
      <c r="AF75">
        <f t="shared" si="31"/>
        <v>0</v>
      </c>
      <c r="AG75">
        <f t="shared" si="31"/>
        <v>-4.2437940556311239E-11</v>
      </c>
      <c r="AH75">
        <f t="shared" si="32"/>
        <v>-2.5764495880031447E-5</v>
      </c>
      <c r="AI75">
        <f t="shared" si="33"/>
        <v>-2.5764538317972002E-5</v>
      </c>
      <c r="AJ75">
        <f t="shared" si="34"/>
        <v>-1.1721982463315666</v>
      </c>
      <c r="AK75">
        <f t="shared" si="49"/>
        <v>-0.76583620976528621</v>
      </c>
      <c r="AL75">
        <f t="shared" si="35"/>
        <v>-1.9380602206351707</v>
      </c>
      <c r="AN75">
        <f t="shared" si="36"/>
        <v>0</v>
      </c>
      <c r="AO75">
        <f t="shared" si="36"/>
        <v>0</v>
      </c>
      <c r="AP75">
        <f t="shared" si="36"/>
        <v>-1.2135471869691464E-14</v>
      </c>
      <c r="AQ75">
        <f t="shared" si="36"/>
        <v>-7.3675656945234306E-9</v>
      </c>
      <c r="AR75">
        <f t="shared" si="36"/>
        <v>-7.3675778299952999E-9</v>
      </c>
      <c r="AS75">
        <f t="shared" si="36"/>
        <v>-3.3519955628343674E-4</v>
      </c>
      <c r="AT75">
        <f t="shared" si="36"/>
        <v>-2.189970497759138E-4</v>
      </c>
      <c r="AU75">
        <f t="shared" si="23"/>
        <v>-5.542039736371805E-4</v>
      </c>
      <c r="AW75">
        <v>72</v>
      </c>
      <c r="AX75">
        <f>IF(Z75&gt;0, (R75*SUMPRODUCT(K75:$K$98, X75:$X$98)-K75*$AZ$3)/Z75, 0)</f>
        <v>-2877236415097.7134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12.5</v>
      </c>
      <c r="R76">
        <f t="shared" si="27"/>
        <v>2000000</v>
      </c>
      <c r="S76">
        <f t="shared" si="28"/>
        <v>-12680790003729.705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-9.7683190360296646</v>
      </c>
      <c r="AC76">
        <f t="shared" si="29"/>
        <v>-8.7217134314260836</v>
      </c>
      <c r="AE76">
        <f t="shared" si="30"/>
        <v>0</v>
      </c>
      <c r="AF76">
        <f t="shared" si="31"/>
        <v>0</v>
      </c>
      <c r="AG76">
        <f t="shared" si="31"/>
        <v>-8.5973679763453541E-12</v>
      </c>
      <c r="AH76">
        <f t="shared" si="32"/>
        <v>-5.3465909079044439E-6</v>
      </c>
      <c r="AI76">
        <f t="shared" si="33"/>
        <v>-5.3465995052724202E-6</v>
      </c>
      <c r="AJ76">
        <f t="shared" si="34"/>
        <v>-1.046605604603581</v>
      </c>
      <c r="AK76">
        <f t="shared" si="49"/>
        <v>-0.68378233252207654</v>
      </c>
      <c r="AL76">
        <f t="shared" si="35"/>
        <v>-1.7303932837251628</v>
      </c>
      <c r="AN76">
        <f t="shared" si="36"/>
        <v>0</v>
      </c>
      <c r="AO76">
        <f t="shared" si="36"/>
        <v>0</v>
      </c>
      <c r="AP76">
        <f t="shared" si="36"/>
        <v>-2.195077511644092E-15</v>
      </c>
      <c r="AQ76">
        <f t="shared" si="36"/>
        <v>-1.3650900482790238E-9</v>
      </c>
      <c r="AR76">
        <f t="shared" si="36"/>
        <v>-1.3650922433565355E-9</v>
      </c>
      <c r="AS76">
        <f t="shared" si="36"/>
        <v>-2.6721904105383889E-4</v>
      </c>
      <c r="AT76">
        <f t="shared" si="36"/>
        <v>-1.7458310788935106E-4</v>
      </c>
      <c r="AU76">
        <f t="shared" si="23"/>
        <v>-4.418035140354333E-4</v>
      </c>
      <c r="AW76">
        <v>73</v>
      </c>
      <c r="AX76">
        <f>IF(Z76&gt;0, (R76*SUMPRODUCT(K76:$K$98, X76:$X$98)-K76*$AZ$3)/Z76, 0)</f>
        <v>-12680790003729.705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12.5</v>
      </c>
      <c r="R77">
        <f t="shared" si="27"/>
        <v>2000000</v>
      </c>
      <c r="S77">
        <f t="shared" si="28"/>
        <v>-57006197765305.031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-8.7217134314260836</v>
      </c>
      <c r="AC77">
        <f t="shared" si="29"/>
        <v>-7.7872441363883649</v>
      </c>
      <c r="AE77">
        <f t="shared" si="30"/>
        <v>0</v>
      </c>
      <c r="AF77">
        <f t="shared" si="31"/>
        <v>0</v>
      </c>
      <c r="AG77">
        <f t="shared" si="31"/>
        <v>-1.7075433114414398E-12</v>
      </c>
      <c r="AH77">
        <f t="shared" si="32"/>
        <v>-1.0886161576224736E-6</v>
      </c>
      <c r="AI77">
        <f t="shared" si="33"/>
        <v>-1.088617865165785E-6</v>
      </c>
      <c r="AJ77">
        <f t="shared" si="34"/>
        <v>-0.93446929503771869</v>
      </c>
      <c r="AK77">
        <f t="shared" si="49"/>
        <v>-0.61051994019982592</v>
      </c>
      <c r="AL77">
        <f t="shared" si="35"/>
        <v>-1.5449903238554099</v>
      </c>
      <c r="AN77">
        <f t="shared" si="36"/>
        <v>0</v>
      </c>
      <c r="AO77">
        <f t="shared" si="36"/>
        <v>0</v>
      </c>
      <c r="AP77">
        <f t="shared" si="36"/>
        <v>-3.8925845152095338E-16</v>
      </c>
      <c r="AQ77">
        <f t="shared" si="36"/>
        <v>-2.481653244034547E-10</v>
      </c>
      <c r="AR77">
        <f t="shared" si="36"/>
        <v>-2.4816571366190624E-10</v>
      </c>
      <c r="AS77">
        <f t="shared" si="36"/>
        <v>-2.1302538468157277E-4</v>
      </c>
      <c r="AT77">
        <f t="shared" si="36"/>
        <v>-1.3917658483534139E-4</v>
      </c>
      <c r="AU77">
        <f t="shared" si="23"/>
        <v>-3.5220221768262786E-4</v>
      </c>
      <c r="AW77">
        <v>74</v>
      </c>
      <c r="AX77">
        <f>IF(Z77&gt;0, (R77*SUMPRODUCT(K77:$K$98, X77:$X$98)-K77*$AZ$3)/Z77, 0)</f>
        <v>-57006197765305.031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12.5</v>
      </c>
      <c r="R78">
        <f t="shared" si="27"/>
        <v>2000000</v>
      </c>
      <c r="S78">
        <f t="shared" si="28"/>
        <v>-261743855759351.91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-7.7872441363883649</v>
      </c>
      <c r="AC78">
        <f t="shared" si="29"/>
        <v>-6.9528965505625937</v>
      </c>
      <c r="AE78">
        <f t="shared" si="30"/>
        <v>0</v>
      </c>
      <c r="AF78">
        <f t="shared" si="31"/>
        <v>0</v>
      </c>
      <c r="AG78">
        <f t="shared" si="31"/>
        <v>-3.3204678914006237E-13</v>
      </c>
      <c r="AH78">
        <f t="shared" si="32"/>
        <v>-2.1734737426991409E-7</v>
      </c>
      <c r="AI78">
        <f t="shared" si="33"/>
        <v>-2.1734770631670322E-7</v>
      </c>
      <c r="AJ78">
        <f t="shared" si="34"/>
        <v>-0.83434758582577118</v>
      </c>
      <c r="AK78">
        <f t="shared" si="49"/>
        <v>-0.54510708954718556</v>
      </c>
      <c r="AL78">
        <f t="shared" si="35"/>
        <v>-1.3794548927206631</v>
      </c>
      <c r="AN78">
        <f t="shared" si="36"/>
        <v>0</v>
      </c>
      <c r="AO78">
        <f t="shared" si="36"/>
        <v>0</v>
      </c>
      <c r="AP78">
        <f t="shared" si="36"/>
        <v>-6.7584574631655114E-17</v>
      </c>
      <c r="AQ78">
        <f t="shared" si="36"/>
        <v>-4.4238734774041444E-11</v>
      </c>
      <c r="AR78">
        <f t="shared" si="36"/>
        <v>-4.4238802358616077E-11</v>
      </c>
      <c r="AS78">
        <f t="shared" si="36"/>
        <v>-1.6982253262866925E-4</v>
      </c>
      <c r="AT78">
        <f t="shared" si="36"/>
        <v>-1.1095072134609935E-4</v>
      </c>
      <c r="AU78">
        <f t="shared" si="23"/>
        <v>-2.8077329821357097E-4</v>
      </c>
      <c r="AW78">
        <v>75</v>
      </c>
      <c r="AX78">
        <f>IF(Z78&gt;0, (R78*SUMPRODUCT(K78:$K$98, X78:$X$98)-K78*$AZ$3)/Z78, 0)</f>
        <v>-261743855759351.91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12.5</v>
      </c>
      <c r="R79">
        <f t="shared" si="27"/>
        <v>2000000</v>
      </c>
      <c r="S79">
        <f t="shared" si="28"/>
        <v>-1228207458003304.3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-6.9528965505625937</v>
      </c>
      <c r="AC79">
        <f t="shared" si="29"/>
        <v>-6.2079433487551041</v>
      </c>
      <c r="AE79">
        <f t="shared" si="30"/>
        <v>0</v>
      </c>
      <c r="AF79">
        <f t="shared" si="31"/>
        <v>0</v>
      </c>
      <c r="AG79">
        <f t="shared" si="31"/>
        <v>-6.3180931978374317E-14</v>
      </c>
      <c r="AH79">
        <f t="shared" si="32"/>
        <v>-4.2487262283245991E-8</v>
      </c>
      <c r="AI79">
        <f t="shared" si="33"/>
        <v>-4.2487325464177969E-8</v>
      </c>
      <c r="AJ79">
        <f t="shared" si="34"/>
        <v>-0.74495320180748958</v>
      </c>
      <c r="AK79">
        <f t="shared" si="49"/>
        <v>-0.48670275853938161</v>
      </c>
      <c r="AL79">
        <f t="shared" si="35"/>
        <v>-1.2316560028341965</v>
      </c>
      <c r="AN79">
        <f t="shared" si="36"/>
        <v>0</v>
      </c>
      <c r="AO79">
        <f t="shared" si="36"/>
        <v>0</v>
      </c>
      <c r="AP79">
        <f t="shared" si="36"/>
        <v>-1.1481967280146488E-17</v>
      </c>
      <c r="AQ79">
        <f t="shared" si="36"/>
        <v>-7.7212750759392139E-12</v>
      </c>
      <c r="AR79">
        <f t="shared" si="36"/>
        <v>-7.7212865579064941E-12</v>
      </c>
      <c r="AS79">
        <f t="shared" si="36"/>
        <v>-1.3538148331401119E-4</v>
      </c>
      <c r="AT79">
        <f t="shared" si="36"/>
        <v>-8.8449235769725459E-5</v>
      </c>
      <c r="AU79">
        <f t="shared" si="23"/>
        <v>-2.2383072680502318E-4</v>
      </c>
      <c r="AW79">
        <v>76</v>
      </c>
      <c r="AX79">
        <f>IF(Z79&gt;0, (R79*SUMPRODUCT(K79:$K$98, X79:$X$98)-K79*$AZ$3)/Z79, 0)</f>
        <v>-1228207458003304.3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12.5</v>
      </c>
      <c r="R80">
        <f t="shared" si="27"/>
        <v>2000000</v>
      </c>
      <c r="S80">
        <f t="shared" si="28"/>
        <v>-5890576942305175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-6.2079433487551041</v>
      </c>
      <c r="AC80">
        <f t="shared" si="29"/>
        <v>-5.5428065613952082</v>
      </c>
      <c r="AE80">
        <f t="shared" si="30"/>
        <v>0</v>
      </c>
      <c r="AF80">
        <f t="shared" si="31"/>
        <v>0</v>
      </c>
      <c r="AG80">
        <f t="shared" si="31"/>
        <v>-1.1762019696211045E-14</v>
      </c>
      <c r="AH80">
        <f t="shared" si="32"/>
        <v>-8.1259364739807252E-9</v>
      </c>
      <c r="AI80">
        <f t="shared" si="33"/>
        <v>-8.1259482360004217E-9</v>
      </c>
      <c r="AJ80">
        <f t="shared" si="34"/>
        <v>-0.6651367873598959</v>
      </c>
      <c r="AK80">
        <f t="shared" si="49"/>
        <v>-0.43455603441285734</v>
      </c>
      <c r="AL80">
        <f t="shared" si="35"/>
        <v>-1.0996928298987014</v>
      </c>
      <c r="AN80">
        <f t="shared" si="36"/>
        <v>0</v>
      </c>
      <c r="AO80">
        <f t="shared" si="36"/>
        <v>0</v>
      </c>
      <c r="AP80">
        <f t="shared" si="36"/>
        <v>-1.90850875572033E-18</v>
      </c>
      <c r="AQ80">
        <f t="shared" si="36"/>
        <v>-1.3185168287054647E-12</v>
      </c>
      <c r="AR80">
        <f t="shared" si="36"/>
        <v>-1.3185187372142204E-12</v>
      </c>
      <c r="AS80">
        <f t="shared" si="36"/>
        <v>-1.07925289636862E-4</v>
      </c>
      <c r="AT80">
        <f t="shared" si="36"/>
        <v>-7.0511189230129155E-5</v>
      </c>
      <c r="AU80">
        <f t="shared" si="23"/>
        <v>-1.784364801855099E-4</v>
      </c>
      <c r="AW80">
        <v>77</v>
      </c>
      <c r="AX80">
        <f>IF(Z80&gt;0, (R80*SUMPRODUCT(K80:$K$98, X80:$X$98)-K80*$AZ$3)/Z80, 0)</f>
        <v>-5890576942305175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12.5</v>
      </c>
      <c r="R81">
        <f t="shared" si="27"/>
        <v>2000000</v>
      </c>
      <c r="S81">
        <f t="shared" si="28"/>
        <v>-2.8905571724353256E+16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-5.5428065613952082</v>
      </c>
      <c r="AC81">
        <f t="shared" si="29"/>
        <v>-4.9489344298182996</v>
      </c>
      <c r="AE81">
        <f t="shared" si="30"/>
        <v>0</v>
      </c>
      <c r="AF81">
        <f t="shared" si="31"/>
        <v>0</v>
      </c>
      <c r="AG81">
        <f t="shared" si="31"/>
        <v>-2.1401299708806523E-15</v>
      </c>
      <c r="AH81">
        <f t="shared" si="32"/>
        <v>-1.5206831245389251E-9</v>
      </c>
      <c r="AI81">
        <f t="shared" si="33"/>
        <v>-1.5206852646688961E-9</v>
      </c>
      <c r="AJ81">
        <f t="shared" si="34"/>
        <v>-0.59387213157690866</v>
      </c>
      <c r="AK81">
        <f t="shared" si="49"/>
        <v>-0.38799645929766463</v>
      </c>
      <c r="AL81">
        <f t="shared" si="35"/>
        <v>-0.98186859239525859</v>
      </c>
      <c r="AN81">
        <f t="shared" si="36"/>
        <v>0</v>
      </c>
      <c r="AO81">
        <f t="shared" si="36"/>
        <v>0</v>
      </c>
      <c r="AP81">
        <f t="shared" si="36"/>
        <v>-3.1005188835536509E-19</v>
      </c>
      <c r="AQ81">
        <f t="shared" si="36"/>
        <v>-2.2030936474358825E-13</v>
      </c>
      <c r="AR81">
        <f t="shared" si="36"/>
        <v>-2.2030967479547663E-13</v>
      </c>
      <c r="AS81">
        <f t="shared" si="36"/>
        <v>-8.6037380132234368E-5</v>
      </c>
      <c r="AT81">
        <f t="shared" si="36"/>
        <v>-5.6211088353168587E-5</v>
      </c>
      <c r="AU81">
        <f t="shared" si="23"/>
        <v>-1.4224846870571265E-4</v>
      </c>
      <c r="AW81">
        <v>78</v>
      </c>
      <c r="AX81">
        <f>IF(Z81&gt;0, (R81*SUMPRODUCT(K81:$K$98, X81:$X$98)-K81*$AZ$3)/Z81, 0)</f>
        <v>-2.8905571724353256E+16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12.5</v>
      </c>
      <c r="R82">
        <f t="shared" si="27"/>
        <v>2000000</v>
      </c>
      <c r="S82">
        <f t="shared" si="28"/>
        <v>-1.4526327732154787E+17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-4.9489344298182996</v>
      </c>
      <c r="AC82">
        <f t="shared" si="29"/>
        <v>-4.418691455195102</v>
      </c>
      <c r="AE82">
        <f t="shared" si="30"/>
        <v>0</v>
      </c>
      <c r="AF82">
        <f t="shared" si="31"/>
        <v>0</v>
      </c>
      <c r="AG82">
        <f t="shared" si="31"/>
        <v>-3.8023128906610172E-16</v>
      </c>
      <c r="AH82">
        <f t="shared" si="32"/>
        <v>-2.7815958113691905E-10</v>
      </c>
      <c r="AI82">
        <f t="shared" si="33"/>
        <v>-2.781599613682081E-10</v>
      </c>
      <c r="AJ82">
        <f t="shared" si="34"/>
        <v>-0.53024297462319758</v>
      </c>
      <c r="AK82">
        <f t="shared" si="49"/>
        <v>-0.346425410087281</v>
      </c>
      <c r="AL82">
        <f t="shared" si="35"/>
        <v>-0.87666838498863853</v>
      </c>
      <c r="AN82">
        <f t="shared" si="36"/>
        <v>0</v>
      </c>
      <c r="AO82">
        <f t="shared" si="36"/>
        <v>0</v>
      </c>
      <c r="AP82">
        <f t="shared" si="36"/>
        <v>-4.918402436451249E-20</v>
      </c>
      <c r="AQ82">
        <f t="shared" si="36"/>
        <v>-3.5980751740508199E-14</v>
      </c>
      <c r="AR82">
        <f t="shared" si="36"/>
        <v>-3.5980800924532558E-14</v>
      </c>
      <c r="AS82">
        <f t="shared" si="36"/>
        <v>-6.8588472682070922E-5</v>
      </c>
      <c r="AT82">
        <f t="shared" si="36"/>
        <v>-4.4811135485635869E-5</v>
      </c>
      <c r="AU82">
        <f t="shared" si="23"/>
        <v>-1.1339960820368758E-4</v>
      </c>
      <c r="AW82">
        <v>79</v>
      </c>
      <c r="AX82">
        <f>IF(Z82&gt;0, (R82*SUMPRODUCT(K82:$K$98, X82:$X$98)-K82*$AZ$3)/Z82, 0)</f>
        <v>-1.4526327732154787E+17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12.5</v>
      </c>
      <c r="R83">
        <f t="shared" si="27"/>
        <v>2000000</v>
      </c>
      <c r="S83">
        <f t="shared" si="28"/>
        <v>-7.4825341381578086E+17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-4.418691455195102</v>
      </c>
      <c r="AC83">
        <f t="shared" si="29"/>
        <v>-3.9452602278528004</v>
      </c>
      <c r="AE83">
        <f t="shared" si="30"/>
        <v>0</v>
      </c>
      <c r="AF83">
        <f t="shared" si="31"/>
        <v>0</v>
      </c>
      <c r="AG83">
        <f t="shared" si="31"/>
        <v>-6.5907822052785834E-17</v>
      </c>
      <c r="AH83">
        <f t="shared" si="32"/>
        <v>-4.968338465962478E-11</v>
      </c>
      <c r="AI83">
        <f t="shared" si="33"/>
        <v>-4.9683450567446835E-11</v>
      </c>
      <c r="AJ83">
        <f t="shared" si="34"/>
        <v>-0.47343122734230159</v>
      </c>
      <c r="AK83">
        <f t="shared" si="49"/>
        <v>-0.30930840186365716</v>
      </c>
      <c r="AL83">
        <f t="shared" si="35"/>
        <v>-0.78273962925564211</v>
      </c>
      <c r="AN83">
        <f t="shared" si="36"/>
        <v>0</v>
      </c>
      <c r="AO83">
        <f t="shared" si="36"/>
        <v>0</v>
      </c>
      <c r="AP83">
        <f t="shared" si="36"/>
        <v>-7.6119363277593084E-21</v>
      </c>
      <c r="AQ83">
        <f t="shared" si="36"/>
        <v>-5.738116490539562E-15</v>
      </c>
      <c r="AR83">
        <f t="shared" si="36"/>
        <v>-5.7381241024758899E-15</v>
      </c>
      <c r="AS83">
        <f t="shared" si="36"/>
        <v>-5.4678310492740921E-5</v>
      </c>
      <c r="AT83">
        <f t="shared" si="36"/>
        <v>-3.5723162855259724E-5</v>
      </c>
      <c r="AU83">
        <f t="shared" si="23"/>
        <v>-9.0401473353738765E-5</v>
      </c>
      <c r="AW83">
        <v>80</v>
      </c>
      <c r="AX83">
        <f>IF(Z83&gt;0, (R83*SUMPRODUCT(K83:$K$98, X83:$X$98)-K83*$AZ$3)/Z83, 0)</f>
        <v>-7.4825341381578086E+17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12.5</v>
      </c>
      <c r="R84">
        <f t="shared" si="27"/>
        <v>2000000</v>
      </c>
      <c r="S84">
        <f t="shared" si="28"/>
        <v>-3.9534790488169062E+18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-3.9452602278528004</v>
      </c>
      <c r="AC84">
        <f t="shared" si="29"/>
        <v>-3.5225537748685767</v>
      </c>
      <c r="AE84">
        <f t="shared" si="30"/>
        <v>0</v>
      </c>
      <c r="AF84">
        <f t="shared" si="31"/>
        <v>0</v>
      </c>
      <c r="AG84">
        <f t="shared" si="31"/>
        <v>-1.1137512464884298E-17</v>
      </c>
      <c r="AH84">
        <f t="shared" si="32"/>
        <v>-8.6577970187797872E-12</v>
      </c>
      <c r="AI84">
        <f t="shared" si="33"/>
        <v>-8.6578081562922518E-12</v>
      </c>
      <c r="AJ84">
        <f t="shared" si="34"/>
        <v>-0.42270645298422371</v>
      </c>
      <c r="AK84">
        <f t="shared" si="49"/>
        <v>-0.27616821594969604</v>
      </c>
      <c r="AL84">
        <f t="shared" si="35"/>
        <v>-0.69887466894257755</v>
      </c>
      <c r="AN84">
        <f t="shared" si="36"/>
        <v>0</v>
      </c>
      <c r="AO84">
        <f t="shared" si="36"/>
        <v>0</v>
      </c>
      <c r="AP84">
        <f t="shared" si="36"/>
        <v>-1.1484930377517287E-21</v>
      </c>
      <c r="AQ84">
        <f t="shared" si="36"/>
        <v>-8.9278639459996836E-16</v>
      </c>
      <c r="AR84">
        <f t="shared" si="36"/>
        <v>-8.9278754309300598E-16</v>
      </c>
      <c r="AS84">
        <f t="shared" si="36"/>
        <v>-4.3589214359649448E-5</v>
      </c>
      <c r="AT84">
        <f t="shared" si="36"/>
        <v>-2.8478286714971305E-5</v>
      </c>
      <c r="AU84">
        <f t="shared" si="23"/>
        <v>-7.2067501075513546E-5</v>
      </c>
      <c r="AW84">
        <v>81</v>
      </c>
      <c r="AX84">
        <f>IF(Z84&gt;0, (R84*SUMPRODUCT(K84:$K$98, X84:$X$98)-K84*$AZ$3)/Z84, 0)</f>
        <v>-3.9534790488169062E+18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12.5</v>
      </c>
      <c r="R85">
        <f t="shared" si="27"/>
        <v>2000000</v>
      </c>
      <c r="S85">
        <f t="shared" si="28"/>
        <v>-2.1443558604558483E+19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-3.5225537748685767</v>
      </c>
      <c r="AC85">
        <f t="shared" si="29"/>
        <v>-3.1451372989898014</v>
      </c>
      <c r="AE85">
        <f t="shared" si="30"/>
        <v>0</v>
      </c>
      <c r="AF85">
        <f t="shared" si="31"/>
        <v>0</v>
      </c>
      <c r="AG85">
        <f t="shared" si="31"/>
        <v>-1.8333811547965309E-18</v>
      </c>
      <c r="AH85">
        <f t="shared" si="32"/>
        <v>-1.4708409896702279E-12</v>
      </c>
      <c r="AI85">
        <f t="shared" si="33"/>
        <v>-1.4708428230513826E-12</v>
      </c>
      <c r="AJ85">
        <f t="shared" si="34"/>
        <v>-0.37741647587877525</v>
      </c>
      <c r="AK85">
        <f t="shared" si="49"/>
        <v>-0.24657876424080039</v>
      </c>
      <c r="AL85">
        <f t="shared" si="35"/>
        <v>-0.62399524012104646</v>
      </c>
      <c r="AN85">
        <f t="shared" si="36"/>
        <v>0</v>
      </c>
      <c r="AO85">
        <f t="shared" si="36"/>
        <v>0</v>
      </c>
      <c r="AP85">
        <f t="shared" si="36"/>
        <v>-1.6880095681052723E-22</v>
      </c>
      <c r="AQ85">
        <f t="shared" si="36"/>
        <v>-1.35421576535203E-16</v>
      </c>
      <c r="AR85">
        <f t="shared" si="36"/>
        <v>-1.3542174533615978E-16</v>
      </c>
      <c r="AS85">
        <f t="shared" si="36"/>
        <v>-3.4749054814771939E-5</v>
      </c>
      <c r="AT85">
        <f t="shared" si="36"/>
        <v>-2.2702715812317718E-5</v>
      </c>
      <c r="AU85">
        <f t="shared" si="23"/>
        <v>-5.7451770627225074E-5</v>
      </c>
      <c r="AW85">
        <v>82</v>
      </c>
      <c r="AX85">
        <f>IF(Z85&gt;0, (R85*SUMPRODUCT(K85:$K$98, X85:$X$98)-K85*$AZ$3)/Z85, 0)</f>
        <v>-2.1443558604558483E+19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12.5</v>
      </c>
      <c r="R86">
        <f t="shared" si="27"/>
        <v>2000000</v>
      </c>
      <c r="S86">
        <f t="shared" si="28"/>
        <v>-1.1950658157223186E+20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-3.1451372989898014</v>
      </c>
      <c r="AC86">
        <f t="shared" si="29"/>
        <v>-2.8081583026694652</v>
      </c>
      <c r="AE86">
        <f t="shared" si="30"/>
        <v>0</v>
      </c>
      <c r="AF86">
        <f t="shared" si="31"/>
        <v>0</v>
      </c>
      <c r="AG86">
        <f t="shared" si="31"/>
        <v>-2.9372423109728122E-19</v>
      </c>
      <c r="AH86">
        <f t="shared" si="32"/>
        <v>-2.434116979442055E-13</v>
      </c>
      <c r="AI86">
        <f t="shared" si="33"/>
        <v>-2.434119916684366E-13</v>
      </c>
      <c r="AJ86">
        <f t="shared" si="34"/>
        <v>-0.33697899632033623</v>
      </c>
      <c r="AK86">
        <f t="shared" si="49"/>
        <v>-0.22015961092928613</v>
      </c>
      <c r="AL86">
        <f t="shared" si="35"/>
        <v>-0.55713860724986575</v>
      </c>
      <c r="AN86">
        <f t="shared" si="36"/>
        <v>0</v>
      </c>
      <c r="AO86">
        <f t="shared" si="36"/>
        <v>0</v>
      </c>
      <c r="AP86">
        <f t="shared" si="36"/>
        <v>-2.4145927592941165E-23</v>
      </c>
      <c r="AQ86">
        <f t="shared" si="36"/>
        <v>-2.0009929762618261E-17</v>
      </c>
      <c r="AR86">
        <f t="shared" si="36"/>
        <v>-2.0009953908545856E-17</v>
      </c>
      <c r="AS86">
        <f t="shared" si="36"/>
        <v>-2.7701733749021091E-5</v>
      </c>
      <c r="AT86">
        <f t="shared" si="36"/>
        <v>-1.8098466049360428E-5</v>
      </c>
      <c r="AU86">
        <f t="shared" si="23"/>
        <v>-4.5800199798401533E-5</v>
      </c>
      <c r="AW86">
        <v>83</v>
      </c>
      <c r="AX86">
        <f>IF(Z86&gt;0, (R86*SUMPRODUCT(K86:$K$98, X86:$X$98)-K86*$AZ$3)/Z86, 0)</f>
        <v>-1.1950658157223186E+20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12.5</v>
      </c>
      <c r="R87">
        <f t="shared" si="27"/>
        <v>2000000</v>
      </c>
      <c r="S87">
        <f t="shared" si="28"/>
        <v>-6.8487245748891773E+20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-2.8081583026694652</v>
      </c>
      <c r="AC87">
        <f t="shared" si="29"/>
        <v>-2.5072841988120227</v>
      </c>
      <c r="AE87">
        <f t="shared" si="30"/>
        <v>0</v>
      </c>
      <c r="AF87">
        <f t="shared" si="31"/>
        <v>0</v>
      </c>
      <c r="AG87">
        <f t="shared" si="31"/>
        <v>-4.5761881854706405E-20</v>
      </c>
      <c r="AH87">
        <f t="shared" si="32"/>
        <v>-3.9204017109056318E-14</v>
      </c>
      <c r="AI87">
        <f t="shared" si="33"/>
        <v>-3.9204062870938172E-14</v>
      </c>
      <c r="AJ87">
        <f t="shared" si="34"/>
        <v>-0.30087410385744251</v>
      </c>
      <c r="AK87">
        <f t="shared" si="49"/>
        <v>-0.19657108118686259</v>
      </c>
      <c r="AL87">
        <f t="shared" si="35"/>
        <v>-0.49744518504434432</v>
      </c>
      <c r="AN87">
        <f t="shared" si="36"/>
        <v>0</v>
      </c>
      <c r="AO87">
        <f t="shared" si="36"/>
        <v>0</v>
      </c>
      <c r="AP87">
        <f t="shared" si="36"/>
        <v>-3.3588450637761953E-24</v>
      </c>
      <c r="AQ87">
        <f t="shared" si="36"/>
        <v>-2.8775088350832018E-18</v>
      </c>
      <c r="AR87">
        <f t="shared" si="36"/>
        <v>-2.8775121939282654E-18</v>
      </c>
      <c r="AS87">
        <f t="shared" si="36"/>
        <v>-2.2083652542268049E-5</v>
      </c>
      <c r="AT87">
        <f t="shared" si="36"/>
        <v>-1.4427986327615135E-5</v>
      </c>
      <c r="AU87">
        <f t="shared" si="23"/>
        <v>-3.6511638869886061E-5</v>
      </c>
      <c r="AW87">
        <v>84</v>
      </c>
      <c r="AX87">
        <f>IF(Z87&gt;0, (R87*SUMPRODUCT(K87:$K$98, X87:$X$98)-K87*$AZ$3)/Z87, 0)</f>
        <v>-6.8487245748891773E+20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12.5</v>
      </c>
      <c r="R88">
        <f t="shared" si="27"/>
        <v>2000000</v>
      </c>
      <c r="S88">
        <f t="shared" si="28"/>
        <v>-4.0387092759553775E+21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-2.5072841988120227</v>
      </c>
      <c r="AC88">
        <f t="shared" si="29"/>
        <v>-2.2386466060821628</v>
      </c>
      <c r="AE88">
        <f t="shared" si="30"/>
        <v>0</v>
      </c>
      <c r="AF88">
        <f t="shared" si="31"/>
        <v>0</v>
      </c>
      <c r="AG88">
        <f t="shared" si="31"/>
        <v>-6.9287192179505159E-21</v>
      </c>
      <c r="AH88">
        <f t="shared" si="32"/>
        <v>-6.1400870109134115E-15</v>
      </c>
      <c r="AI88">
        <f t="shared" si="33"/>
        <v>-6.1400939396326291E-15</v>
      </c>
      <c r="AJ88">
        <f t="shared" si="34"/>
        <v>-0.26863759272985988</v>
      </c>
      <c r="AK88">
        <f t="shared" si="49"/>
        <v>-0.1755098939168416</v>
      </c>
      <c r="AL88">
        <f t="shared" si="35"/>
        <v>-0.44414748664670767</v>
      </c>
      <c r="AN88">
        <f t="shared" si="36"/>
        <v>0</v>
      </c>
      <c r="AO88">
        <f t="shared" si="36"/>
        <v>0</v>
      </c>
      <c r="AP88">
        <f t="shared" si="36"/>
        <v>-4.5406814502676064E-25</v>
      </c>
      <c r="AQ88">
        <f t="shared" si="36"/>
        <v>-4.0238575581549443E-19</v>
      </c>
      <c r="AR88">
        <f t="shared" si="36"/>
        <v>-4.0238620988363946E-19</v>
      </c>
      <c r="AS88">
        <f t="shared" si="36"/>
        <v>-1.7604952600660147E-5</v>
      </c>
      <c r="AT88">
        <f t="shared" si="36"/>
        <v>-1.1501902365764617E-5</v>
      </c>
      <c r="AU88">
        <f t="shared" si="23"/>
        <v>-2.9106854966425167E-5</v>
      </c>
      <c r="AW88">
        <v>85</v>
      </c>
      <c r="AX88">
        <f>IF(Z88&gt;0, (R88*SUMPRODUCT(K88:$K$98, X88:$X$98)-K88*$AZ$3)/Z88, 0)</f>
        <v>-4.0387092759553775E+21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12.5</v>
      </c>
      <c r="R89">
        <f t="shared" si="27"/>
        <v>2000000</v>
      </c>
      <c r="S89">
        <f t="shared" si="28"/>
        <v>-2.4646146252863107E+22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-2.2386466060821628</v>
      </c>
      <c r="AC89">
        <f t="shared" si="29"/>
        <v>-1.9987916125733596</v>
      </c>
      <c r="AE89">
        <f t="shared" si="30"/>
        <v>0</v>
      </c>
      <c r="AF89">
        <f t="shared" si="31"/>
        <v>0</v>
      </c>
      <c r="AG89">
        <f t="shared" si="31"/>
        <v>-1.0137444978548942E-21</v>
      </c>
      <c r="AH89">
        <f t="shared" si="32"/>
        <v>-9.3531000446657857E-16</v>
      </c>
      <c r="AI89">
        <f t="shared" si="33"/>
        <v>-9.3531101821107648E-16</v>
      </c>
      <c r="AJ89">
        <f t="shared" si="34"/>
        <v>-0.23985499350880324</v>
      </c>
      <c r="AK89">
        <f t="shared" si="49"/>
        <v>-0.15670526242575142</v>
      </c>
      <c r="AL89">
        <f t="shared" si="35"/>
        <v>-0.39656025593455557</v>
      </c>
      <c r="AN89">
        <f t="shared" si="36"/>
        <v>0</v>
      </c>
      <c r="AO89">
        <f t="shared" si="36"/>
        <v>0</v>
      </c>
      <c r="AP89">
        <f t="shared" si="36"/>
        <v>-5.9316915630503953E-26</v>
      </c>
      <c r="AQ89">
        <f t="shared" si="36"/>
        <v>-5.4727502581475506E-20</v>
      </c>
      <c r="AR89">
        <f t="shared" si="36"/>
        <v>-5.4727561898391136E-20</v>
      </c>
      <c r="AS89">
        <f t="shared" si="36"/>
        <v>-1.4034560427822169E-5</v>
      </c>
      <c r="AT89">
        <f t="shared" si="36"/>
        <v>-9.169246146177149E-6</v>
      </c>
      <c r="AU89">
        <f t="shared" si="23"/>
        <v>-2.3203806573999371E-5</v>
      </c>
      <c r="AW89">
        <v>86</v>
      </c>
      <c r="AX89">
        <f>IF(Z89&gt;0, (R89*SUMPRODUCT(K89:$K$98, X89:$X$98)-K89*$AZ$3)/Z89, 0)</f>
        <v>-2.4646146252863107E+22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12.5</v>
      </c>
      <c r="R90">
        <f t="shared" si="27"/>
        <v>2000000</v>
      </c>
      <c r="S90">
        <f t="shared" si="28"/>
        <v>-1.5580139331553297E+23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-1.9987916125733596</v>
      </c>
      <c r="AC90">
        <f t="shared" si="29"/>
        <v>-1.7846353683690708</v>
      </c>
      <c r="AE90">
        <f t="shared" si="30"/>
        <v>0</v>
      </c>
      <c r="AF90">
        <f t="shared" si="31"/>
        <v>0</v>
      </c>
      <c r="AG90">
        <f t="shared" si="31"/>
        <v>-1.4318191660478139E-22</v>
      </c>
      <c r="AH90">
        <f t="shared" si="32"/>
        <v>-1.3766802180345023E-16</v>
      </c>
      <c r="AI90">
        <f t="shared" si="33"/>
        <v>-1.3766816498536684E-16</v>
      </c>
      <c r="AJ90">
        <f t="shared" si="34"/>
        <v>-0.2141562442042888</v>
      </c>
      <c r="AK90">
        <f t="shared" si="49"/>
        <v>-0.13991541288013518</v>
      </c>
      <c r="AL90">
        <f t="shared" si="35"/>
        <v>-0.35407165708442412</v>
      </c>
      <c r="AN90">
        <f t="shared" si="36"/>
        <v>0</v>
      </c>
      <c r="AO90">
        <f t="shared" si="36"/>
        <v>0</v>
      </c>
      <c r="AP90">
        <f t="shared" si="36"/>
        <v>-7.4803203838337521E-27</v>
      </c>
      <c r="AQ90">
        <f t="shared" si="36"/>
        <v>-7.1922553777578726E-21</v>
      </c>
      <c r="AR90">
        <f t="shared" si="36"/>
        <v>-7.1922628580782567E-21</v>
      </c>
      <c r="AS90">
        <f t="shared" si="36"/>
        <v>-1.1188265647179672E-5</v>
      </c>
      <c r="AT90">
        <f t="shared" si="36"/>
        <v>-7.30966688949071E-6</v>
      </c>
      <c r="AU90">
        <f t="shared" si="23"/>
        <v>-1.8497932536670391E-5</v>
      </c>
      <c r="AW90">
        <v>87</v>
      </c>
      <c r="AX90">
        <f>IF(Z90&gt;0, (R90*SUMPRODUCT(K90:$K$98, X90:$X$98)-K90*$AZ$3)/Z90, 0)</f>
        <v>-1.5580139331553297E+23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12.5</v>
      </c>
      <c r="R91">
        <f t="shared" si="27"/>
        <v>2000000</v>
      </c>
      <c r="S91">
        <f t="shared" si="28"/>
        <v>-1.0213183413784925E+24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-1.7846353683690708</v>
      </c>
      <c r="AC91">
        <f t="shared" si="29"/>
        <v>-1.5934244360438132</v>
      </c>
      <c r="AE91">
        <f t="shared" si="30"/>
        <v>0</v>
      </c>
      <c r="AF91">
        <f t="shared" si="31"/>
        <v>0</v>
      </c>
      <c r="AG91">
        <f t="shared" si="31"/>
        <v>-1.9502054005672934E-23</v>
      </c>
      <c r="AH91">
        <f t="shared" si="32"/>
        <v>-1.9559686949289702E-17</v>
      </c>
      <c r="AI91">
        <f t="shared" si="33"/>
        <v>-1.9559706451343706E-17</v>
      </c>
      <c r="AJ91">
        <f t="shared" si="34"/>
        <v>-0.19121093232525754</v>
      </c>
      <c r="AK91">
        <f t="shared" si="49"/>
        <v>-0.12492447578583496</v>
      </c>
      <c r="AL91">
        <f t="shared" si="35"/>
        <v>-0.31613540811109253</v>
      </c>
      <c r="AN91">
        <f t="shared" si="36"/>
        <v>0</v>
      </c>
      <c r="AO91">
        <f t="shared" si="36"/>
        <v>0</v>
      </c>
      <c r="AP91">
        <f t="shared" si="36"/>
        <v>-9.0969196717226061E-28</v>
      </c>
      <c r="AQ91">
        <f t="shared" si="36"/>
        <v>-9.1238031096606885E-22</v>
      </c>
      <c r="AR91">
        <f t="shared" si="36"/>
        <v>-9.1238122065803598E-22</v>
      </c>
      <c r="AS91">
        <f t="shared" si="36"/>
        <v>-8.9192168743460258E-6</v>
      </c>
      <c r="AT91">
        <f t="shared" si="36"/>
        <v>-5.8272216912394044E-6</v>
      </c>
      <c r="AU91">
        <f t="shared" si="23"/>
        <v>-1.4746438565585431E-5</v>
      </c>
      <c r="AW91">
        <v>88</v>
      </c>
      <c r="AX91">
        <f>IF(Z91&gt;0, (R91*SUMPRODUCT(K91:$K$98, X91:$X$98)-K91*$AZ$3)/Z91, 0)</f>
        <v>-1.0213183413784925E+24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12.5</v>
      </c>
      <c r="R92">
        <f t="shared" si="27"/>
        <v>2000000</v>
      </c>
      <c r="S92">
        <f t="shared" si="28"/>
        <v>-6.9499104965218511E+24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-1.5934244360438132</v>
      </c>
      <c r="AC92">
        <f t="shared" si="29"/>
        <v>-1.4227003893248331</v>
      </c>
      <c r="AE92">
        <f t="shared" si="30"/>
        <v>0</v>
      </c>
      <c r="AF92">
        <f t="shared" si="31"/>
        <v>0</v>
      </c>
      <c r="AG92">
        <f t="shared" si="31"/>
        <v>-2.55884660319877E-24</v>
      </c>
      <c r="AH92">
        <f t="shared" si="32"/>
        <v>-2.6797098979867894E-18</v>
      </c>
      <c r="AI92">
        <f t="shared" si="33"/>
        <v>-2.6797124568333927E-18</v>
      </c>
      <c r="AJ92">
        <f t="shared" si="34"/>
        <v>-0.17072404671898012</v>
      </c>
      <c r="AK92">
        <f t="shared" si="49"/>
        <v>-0.11153971052306694</v>
      </c>
      <c r="AL92">
        <f t="shared" si="35"/>
        <v>-0.28226375724204705</v>
      </c>
      <c r="AN92">
        <f t="shared" si="36"/>
        <v>0</v>
      </c>
      <c r="AO92">
        <f t="shared" si="36"/>
        <v>0</v>
      </c>
      <c r="AP92">
        <f t="shared" si="36"/>
        <v>-1.0657129278164866E-28</v>
      </c>
      <c r="AQ92">
        <f t="shared" si="36"/>
        <v>-1.116050285121559E-22</v>
      </c>
      <c r="AR92">
        <f t="shared" si="36"/>
        <v>-1.1160513508344867E-22</v>
      </c>
      <c r="AS92">
        <f t="shared" si="36"/>
        <v>-7.1103450847784063E-6</v>
      </c>
      <c r="AT92">
        <f t="shared" si="36"/>
        <v>-4.6454254553885553E-6</v>
      </c>
      <c r="AU92">
        <f t="shared" si="23"/>
        <v>-1.1755770540166961E-5</v>
      </c>
      <c r="AW92">
        <v>89</v>
      </c>
      <c r="AX92">
        <f>IF(Z92&gt;0, (R92*SUMPRODUCT(K92:$K$98, X92:$X$98)-K92*$AZ$3)/Z92, 0)</f>
        <v>-6.9499104965218511E+24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12.5</v>
      </c>
      <c r="R93">
        <f t="shared" si="27"/>
        <v>2000000</v>
      </c>
      <c r="S93">
        <f t="shared" si="28"/>
        <v>-4.914689069781347E+25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-1.4227003893248331</v>
      </c>
      <c r="AC93">
        <f t="shared" si="29"/>
        <v>-1.2702682047543152</v>
      </c>
      <c r="AE93">
        <f t="shared" si="30"/>
        <v>0</v>
      </c>
      <c r="AF93">
        <f t="shared" si="31"/>
        <v>0</v>
      </c>
      <c r="AG93">
        <f t="shared" si="31"/>
        <v>-3.2307949361556179E-25</v>
      </c>
      <c r="AH93">
        <f t="shared" si="32"/>
        <v>-3.5362858296819528E-19</v>
      </c>
      <c r="AI93">
        <f t="shared" si="33"/>
        <v>-3.5362890604768889E-19</v>
      </c>
      <c r="AJ93">
        <f t="shared" si="34"/>
        <v>-0.15243218457051788</v>
      </c>
      <c r="AK93">
        <f t="shared" si="49"/>
        <v>-9.9589027252738327E-2</v>
      </c>
      <c r="AL93">
        <f t="shared" si="35"/>
        <v>-0.25202121182325621</v>
      </c>
      <c r="AN93">
        <f t="shared" si="36"/>
        <v>0</v>
      </c>
      <c r="AO93">
        <f t="shared" si="36"/>
        <v>0</v>
      </c>
      <c r="AP93">
        <f t="shared" si="36"/>
        <v>-1.2013992408731432E-29</v>
      </c>
      <c r="AQ93">
        <f t="shared" si="36"/>
        <v>-1.3149986908007566E-23</v>
      </c>
      <c r="AR93">
        <f t="shared" si="36"/>
        <v>-1.3149998921999974E-23</v>
      </c>
      <c r="AS93">
        <f t="shared" si="36"/>
        <v>-5.6683235688603334E-6</v>
      </c>
      <c r="AT93">
        <f t="shared" si="36"/>
        <v>-3.7033047316554168E-6</v>
      </c>
      <c r="AU93">
        <f t="shared" si="23"/>
        <v>-9.3716283005157498E-6</v>
      </c>
      <c r="AW93">
        <v>90</v>
      </c>
      <c r="AX93">
        <f>IF(Z93&gt;0, (R93*SUMPRODUCT(K93:$K$98, X93:$X$98)-K93*$AZ$3)/Z93, 0)</f>
        <v>-4.914689069781347E+25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12.5</v>
      </c>
      <c r="R94">
        <f t="shared" si="27"/>
        <v>2000000</v>
      </c>
      <c r="S94">
        <f t="shared" si="28"/>
        <v>-3.6165083707329124E+26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-1.2702682047543152</v>
      </c>
      <c r="AC94">
        <f t="shared" si="29"/>
        <v>-1.13416803995921</v>
      </c>
      <c r="AE94">
        <f t="shared" si="30"/>
        <v>0</v>
      </c>
      <c r="AF94">
        <f t="shared" si="31"/>
        <v>0</v>
      </c>
      <c r="AG94">
        <f t="shared" si="31"/>
        <v>-3.9201071990376811E-26</v>
      </c>
      <c r="AH94">
        <f t="shared" si="32"/>
        <v>-4.4903620270244696E-20</v>
      </c>
      <c r="AI94">
        <f t="shared" si="33"/>
        <v>-4.4903659471316685E-20</v>
      </c>
      <c r="AJ94">
        <f t="shared" si="34"/>
        <v>-0.13610016479510523</v>
      </c>
      <c r="AK94">
        <f t="shared" si="49"/>
        <v>-8.891877433280207E-2</v>
      </c>
      <c r="AL94">
        <f t="shared" si="35"/>
        <v>-0.2250189391279073</v>
      </c>
      <c r="AN94">
        <f t="shared" si="36"/>
        <v>0</v>
      </c>
      <c r="AO94">
        <f t="shared" si="36"/>
        <v>0</v>
      </c>
      <c r="AP94">
        <f t="shared" si="36"/>
        <v>-1.3015410808144827E-30</v>
      </c>
      <c r="AQ94">
        <f t="shared" si="36"/>
        <v>-1.4908752105902708E-24</v>
      </c>
      <c r="AR94">
        <f t="shared" si="36"/>
        <v>-1.4908765121313516E-24</v>
      </c>
      <c r="AS94">
        <f t="shared" si="36"/>
        <v>-4.5187528450736061E-6</v>
      </c>
      <c r="AT94">
        <f t="shared" si="36"/>
        <v>-2.9522518587814224E-6</v>
      </c>
      <c r="AU94">
        <f t="shared" si="23"/>
        <v>-7.4710047038550289E-6</v>
      </c>
      <c r="AW94">
        <v>91</v>
      </c>
      <c r="AX94">
        <f>IF(Z94&gt;0, (R94*SUMPRODUCT(K94:$K$98, X94:$X$98)-K94*$AZ$3)/Z94, 0)</f>
        <v>-3.6165083707329124E+26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12.5</v>
      </c>
      <c r="R95">
        <f t="shared" si="27"/>
        <v>2000000</v>
      </c>
      <c r="S95">
        <f t="shared" si="28"/>
        <v>-2.773797220444647E+27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-1.13416803995921</v>
      </c>
      <c r="AC95">
        <f t="shared" si="29"/>
        <v>-1.0126500356778658</v>
      </c>
      <c r="AE95">
        <f t="shared" si="30"/>
        <v>0</v>
      </c>
      <c r="AF95">
        <f t="shared" si="31"/>
        <v>0</v>
      </c>
      <c r="AG95">
        <f t="shared" si="31"/>
        <v>-4.563464608254309E-27</v>
      </c>
      <c r="AH95">
        <f t="shared" si="32"/>
        <v>-5.4792954659549974E-21</v>
      </c>
      <c r="AI95">
        <f t="shared" si="33"/>
        <v>-5.4793000294196057E-21</v>
      </c>
      <c r="AJ95">
        <f t="shared" si="34"/>
        <v>-0.12151800428134418</v>
      </c>
      <c r="AK95">
        <f t="shared" si="49"/>
        <v>-7.9391762797144702E-2</v>
      </c>
      <c r="AL95">
        <f t="shared" si="35"/>
        <v>-0.2009097670784889</v>
      </c>
      <c r="AN95">
        <f t="shared" si="36"/>
        <v>0</v>
      </c>
      <c r="AO95">
        <f t="shared" si="36"/>
        <v>0</v>
      </c>
      <c r="AP95">
        <f t="shared" si="36"/>
        <v>-1.3528093650328909E-31</v>
      </c>
      <c r="AQ95">
        <f t="shared" si="36"/>
        <v>-1.6243014587466488E-25</v>
      </c>
      <c r="AR95">
        <f t="shared" si="36"/>
        <v>-1.6243028115560136E-25</v>
      </c>
      <c r="AS95">
        <f t="shared" si="36"/>
        <v>-3.6023221022589402E-6</v>
      </c>
      <c r="AT95">
        <f t="shared" si="36"/>
        <v>-2.3535171068091693E-6</v>
      </c>
      <c r="AU95">
        <f t="shared" si="23"/>
        <v>-5.95583920906811E-6</v>
      </c>
      <c r="AW95">
        <v>92</v>
      </c>
      <c r="AX95">
        <f>IF(Z95&gt;0, (R95*SUMPRODUCT(K95:$K$98, X95:$X$98)-K95*$AZ$3)/Z95, 0)</f>
        <v>-2.773797220444647E+27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12.5</v>
      </c>
      <c r="R96">
        <f t="shared" si="27"/>
        <v>2000000</v>
      </c>
      <c r="S96">
        <f t="shared" si="28"/>
        <v>-2.2214170853698333E+28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-1.0126500356778658</v>
      </c>
      <c r="AC96">
        <f t="shared" si="29"/>
        <v>-0.90415181756952301</v>
      </c>
      <c r="AE96">
        <f t="shared" si="30"/>
        <v>0</v>
      </c>
      <c r="AF96">
        <f t="shared" si="31"/>
        <v>0</v>
      </c>
      <c r="AG96">
        <f t="shared" si="31"/>
        <v>-5.0876973054960713E-28</v>
      </c>
      <c r="AH96">
        <f t="shared" si="32"/>
        <v>-6.4144963705954542E-22</v>
      </c>
      <c r="AI96">
        <f t="shared" si="33"/>
        <v>-6.4145014582927596E-22</v>
      </c>
      <c r="AJ96">
        <f t="shared" si="34"/>
        <v>-0.10849821810834281</v>
      </c>
      <c r="AK96">
        <f t="shared" si="49"/>
        <v>-7.0885502497450611E-2</v>
      </c>
      <c r="AL96">
        <f t="shared" si="35"/>
        <v>-0.17938372060579344</v>
      </c>
      <c r="AN96">
        <f t="shared" si="36"/>
        <v>0</v>
      </c>
      <c r="AO96">
        <f t="shared" si="36"/>
        <v>0</v>
      </c>
      <c r="AP96">
        <f t="shared" si="36"/>
        <v>-1.3466202984238309E-32</v>
      </c>
      <c r="AQ96">
        <f t="shared" si="36"/>
        <v>-1.6977997113701325E-26</v>
      </c>
      <c r="AR96">
        <f t="shared" si="36"/>
        <v>-1.6978010579904309E-26</v>
      </c>
      <c r="AS96">
        <f t="shared" si="36"/>
        <v>-2.8717491248875422E-6</v>
      </c>
      <c r="AT96">
        <f t="shared" si="36"/>
        <v>-1.8762094282598602E-6</v>
      </c>
      <c r="AU96">
        <f t="shared" si="23"/>
        <v>-4.7479585531474032E-6</v>
      </c>
      <c r="AW96">
        <v>93</v>
      </c>
      <c r="AX96">
        <f>IF(Z96&gt;0, (R96*SUMPRODUCT(K96:$K$98, X96:$X$98)-K96*$AZ$3)/Z96, 0)</f>
        <v>-2.2214170853698333E+28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12.5</v>
      </c>
      <c r="R97">
        <f t="shared" si="27"/>
        <v>2000000</v>
      </c>
      <c r="S97">
        <f t="shared" si="28"/>
        <v>-1.8612456972943986E+29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-0.90415181756952301</v>
      </c>
      <c r="AC97">
        <f t="shared" si="29"/>
        <v>-0.80727840854421684</v>
      </c>
      <c r="AE97">
        <f t="shared" si="30"/>
        <v>0</v>
      </c>
      <c r="AF97">
        <f t="shared" si="31"/>
        <v>0</v>
      </c>
      <c r="AG97">
        <f t="shared" si="31"/>
        <v>-5.4216270970949578E-29</v>
      </c>
      <c r="AH97">
        <f t="shared" si="32"/>
        <v>-7.1914521963705832E-23</v>
      </c>
      <c r="AI97">
        <f t="shared" si="33"/>
        <v>-7.1914576179976804E-23</v>
      </c>
      <c r="AJ97">
        <f t="shared" si="34"/>
        <v>-9.6873409025306167E-2</v>
      </c>
      <c r="AK97">
        <f t="shared" si="49"/>
        <v>-6.3290627229866614E-2</v>
      </c>
      <c r="AL97">
        <f t="shared" si="35"/>
        <v>-0.16016403625517278</v>
      </c>
      <c r="AN97">
        <f t="shared" si="36"/>
        <v>0</v>
      </c>
      <c r="AO97">
        <f t="shared" si="36"/>
        <v>0</v>
      </c>
      <c r="AP97">
        <f t="shared" si="36"/>
        <v>-1.2812548201089364E-33</v>
      </c>
      <c r="AQ97">
        <f t="shared" si="36"/>
        <v>-1.6995050794105595E-27</v>
      </c>
      <c r="AR97">
        <f t="shared" si="36"/>
        <v>-1.6995063606653797E-27</v>
      </c>
      <c r="AS97">
        <f t="shared" si="36"/>
        <v>-2.2893408202228511E-6</v>
      </c>
      <c r="AT97">
        <f t="shared" si="36"/>
        <v>-1.4957026692122609E-6</v>
      </c>
      <c r="AU97">
        <f t="shared" si="23"/>
        <v>-3.7850434894351122E-6</v>
      </c>
      <c r="AW97">
        <v>94</v>
      </c>
      <c r="AX97">
        <f>IF(Z97&gt;0, (R97*SUMPRODUCT(K97:$K$98, X97:$X$98)-K97*$AZ$3)/Z97, 0)</f>
        <v>-1.8612456972943986E+29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-0.80727840854421684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-8.6746033553519333E-24</v>
      </c>
      <c r="AI98">
        <f t="shared" si="33"/>
        <v>-8.6746033553519333E-24</v>
      </c>
      <c r="AJ98">
        <f t="shared" si="34"/>
        <v>-0.80727840854421684</v>
      </c>
      <c r="AK98">
        <f t="shared" si="49"/>
        <v>-5.6509488598095181E-2</v>
      </c>
      <c r="AL98">
        <f t="shared" si="35"/>
        <v>-0.86378789714231208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-1.8303640287270519E-28</v>
      </c>
      <c r="AR98">
        <f t="shared" si="36"/>
        <v>-1.8303640287270519E-28</v>
      </c>
      <c r="AS98">
        <f t="shared" si="36"/>
        <v>-1.7033785864753329E-5</v>
      </c>
      <c r="AT98">
        <f t="shared" si="36"/>
        <v>-1.1923650105327333E-6</v>
      </c>
      <c r="AU98">
        <f t="shared" si="36"/>
        <v>-1.8226150875286065E-5</v>
      </c>
      <c r="AW98">
        <v>95</v>
      </c>
    </row>
    <row r="100" spans="5:50" x14ac:dyDescent="0.25">
      <c r="AN100" s="8">
        <f t="shared" ref="AN100:AU100" si="50">SUM(AN3:AN98)</f>
        <v>45434.428588810049</v>
      </c>
      <c r="AO100" s="8">
        <f t="shared" si="50"/>
        <v>-4543.4428588810051</v>
      </c>
      <c r="AP100" s="8">
        <f t="shared" si="50"/>
        <v>-707.27247237651147</v>
      </c>
      <c r="AQ100" s="8">
        <f t="shared" si="50"/>
        <v>-34159.969008279673</v>
      </c>
      <c r="AR100" s="8">
        <f t="shared" si="50"/>
        <v>6023.7442492728451</v>
      </c>
      <c r="AS100" s="8">
        <f t="shared" si="50"/>
        <v>-8141.0234733154066</v>
      </c>
      <c r="AT100" s="8">
        <f t="shared" si="50"/>
        <v>4748.9303594339844</v>
      </c>
      <c r="AU100" s="8">
        <f t="shared" si="50"/>
        <v>2631.6511353914129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93768.998730569991</v>
      </c>
      <c r="K3">
        <v>1</v>
      </c>
      <c r="L3" s="2">
        <v>0</v>
      </c>
      <c r="O3">
        <f>$C$3</f>
        <v>93768.998730569991</v>
      </c>
      <c r="P3">
        <f>O3*C5</f>
        <v>9376.8998730570001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93768.998730569991</v>
      </c>
      <c r="AF3">
        <f t="shared" ref="AF3:AG34" si="4">-$Z3*P3</f>
        <v>-9376.8998730570001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83767.141886812984</v>
      </c>
      <c r="AJ3">
        <f t="shared" ref="AJ3:AJ66" si="7">AB3-AC3</f>
        <v>0</v>
      </c>
      <c r="AL3">
        <f t="shared" ref="AL3:AL66" si="8">SUM(AI3:AK3)</f>
        <v>83767.141886812984</v>
      </c>
      <c r="AN3">
        <f t="shared" ref="AN3:AU34" si="9">AE3*$K3</f>
        <v>93768.998730569991</v>
      </c>
      <c r="AO3">
        <f t="shared" si="9"/>
        <v>-9376.8998730570001</v>
      </c>
      <c r="AP3">
        <f t="shared" si="9"/>
        <v>-624.95697070000006</v>
      </c>
      <c r="AQ3">
        <f t="shared" si="9"/>
        <v>0</v>
      </c>
      <c r="AR3">
        <f t="shared" si="9"/>
        <v>83767.141886812984</v>
      </c>
      <c r="AS3">
        <f t="shared" si="9"/>
        <v>0</v>
      </c>
      <c r="AT3">
        <f t="shared" si="9"/>
        <v>0</v>
      </c>
      <c r="AU3">
        <f t="shared" si="9"/>
        <v>83767.141886812984</v>
      </c>
      <c r="AW3">
        <v>0</v>
      </c>
      <c r="AX3">
        <f>IF(Z3&gt;0, (R3*SUMPRODUCT(K3:$K$98, X3:$X$98)-K3*$AZ$3)/Z3, 0)</f>
        <v>0</v>
      </c>
      <c r="AZ3">
        <f>C6*SUMPRODUCT(X4:X89, K4:K89)/1</f>
        <v>69971.995750911519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2000000</v>
      </c>
      <c r="S4">
        <f t="shared" si="1"/>
        <v>7582.5479510905097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7496.9995447405236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-7496.9995447405236</v>
      </c>
      <c r="AK4">
        <f>G4*SUM(AB4, AE4:AF4)</f>
        <v>0</v>
      </c>
      <c r="AL4">
        <f t="shared" si="8"/>
        <v>-10061.553544740524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-2289.7803571428572</v>
      </c>
      <c r="AR4">
        <f t="shared" si="9"/>
        <v>-2289.7803571428572</v>
      </c>
      <c r="AS4">
        <f t="shared" si="9"/>
        <v>-6693.7495935183242</v>
      </c>
      <c r="AT4">
        <f t="shared" si="9"/>
        <v>0</v>
      </c>
      <c r="AU4">
        <f t="shared" si="9"/>
        <v>-8983.5299506611809</v>
      </c>
      <c r="AW4">
        <v>1</v>
      </c>
      <c r="AX4">
        <f>IF(Z4&gt;0, (R4*SUMPRODUCT(K4:$K$98, X4:$X$98)-K4*$AZ$3)/Z4, 0)</f>
        <v>7582.5479510905097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2000000</v>
      </c>
      <c r="S5">
        <f t="shared" si="1"/>
        <v>12174.74468052777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7496.9995447405236</v>
      </c>
      <c r="AC5">
        <f t="shared" si="2"/>
        <v>11900.968781115997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-2635.4883911553256</v>
      </c>
      <c r="AI5">
        <f t="shared" si="6"/>
        <v>-2647.7073011750058</v>
      </c>
      <c r="AJ5">
        <f t="shared" si="7"/>
        <v>-4403.969236375473</v>
      </c>
      <c r="AK5">
        <f>G5*SUM(AB5, AE5:AF5)</f>
        <v>524.78996813183664</v>
      </c>
      <c r="AL5">
        <f t="shared" si="8"/>
        <v>-6526.8865694186416</v>
      </c>
      <c r="AN5">
        <f t="shared" si="9"/>
        <v>0</v>
      </c>
      <c r="AO5">
        <f t="shared" si="9"/>
        <v>0</v>
      </c>
      <c r="AP5">
        <f t="shared" si="9"/>
        <v>-9.7408402580359361</v>
      </c>
      <c r="AQ5">
        <f t="shared" si="9"/>
        <v>-2100.995209785814</v>
      </c>
      <c r="AR5">
        <f t="shared" si="9"/>
        <v>-2110.7360500438499</v>
      </c>
      <c r="AS5">
        <f t="shared" si="9"/>
        <v>-3510.8173121615691</v>
      </c>
      <c r="AT5">
        <f t="shared" si="9"/>
        <v>418.35934959489526</v>
      </c>
      <c r="AU5">
        <f t="shared" si="9"/>
        <v>-5203.1940126105237</v>
      </c>
      <c r="AW5">
        <v>2</v>
      </c>
      <c r="AX5">
        <f>IF(Z5&gt;0, (R5*SUMPRODUCT(K5:$K$98, X5:$X$98)-K5*$AZ$3)/Z5, 0)</f>
        <v>12174.74468052777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2000000</v>
      </c>
      <c r="S6">
        <f t="shared" si="1"/>
        <v>16325.61543182638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11900.968781115997</v>
      </c>
      <c r="AC6">
        <f t="shared" si="2"/>
        <v>15776.535708400123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-2741.3838213497861</v>
      </c>
      <c r="AI6">
        <f t="shared" si="6"/>
        <v>-2753.463408620386</v>
      </c>
      <c r="AJ6">
        <f t="shared" si="7"/>
        <v>-3875.566927284126</v>
      </c>
      <c r="AK6">
        <f>G6*SUM(AB6, AE6:AF6)</f>
        <v>833.06781467811982</v>
      </c>
      <c r="AL6">
        <f t="shared" si="8"/>
        <v>-5795.9625212263918</v>
      </c>
      <c r="AN6">
        <f t="shared" si="9"/>
        <v>0</v>
      </c>
      <c r="AO6">
        <f t="shared" si="9"/>
        <v>0</v>
      </c>
      <c r="AP6">
        <f t="shared" si="9"/>
        <v>-8.5980116209514215</v>
      </c>
      <c r="AQ6">
        <f t="shared" si="9"/>
        <v>-1951.2628557120263</v>
      </c>
      <c r="AR6">
        <f t="shared" si="9"/>
        <v>-1959.8608673329777</v>
      </c>
      <c r="AS6">
        <f t="shared" si="9"/>
        <v>-2758.551987919755</v>
      </c>
      <c r="AT6">
        <f t="shared" si="9"/>
        <v>592.96121557696881</v>
      </c>
      <c r="AU6">
        <f t="shared" si="9"/>
        <v>-4125.4516396757635</v>
      </c>
      <c r="AW6">
        <v>3</v>
      </c>
      <c r="AX6">
        <f>IF(Z6&gt;0, (R6*SUMPRODUCT(K6:$K$98, X6:$X$98)-K6*$AZ$3)/Z6, 0)</f>
        <v>16325.61543182638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12.5</v>
      </c>
      <c r="R7">
        <f t="shared" si="0"/>
        <v>2000000</v>
      </c>
      <c r="S7">
        <f t="shared" si="1"/>
        <v>20058.701035475056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15776.535708400123</v>
      </c>
      <c r="AC7">
        <f t="shared" si="2"/>
        <v>19161.489046500545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-2865.2568405127336</v>
      </c>
      <c r="AI7">
        <f t="shared" si="6"/>
        <v>-2877.1977240553742</v>
      </c>
      <c r="AJ7">
        <f t="shared" si="7"/>
        <v>-3384.9533381004221</v>
      </c>
      <c r="AK7">
        <f>G7*SUM(AB7, AE7:AF7)</f>
        <v>1104.3574995880087</v>
      </c>
      <c r="AL7">
        <f t="shared" si="8"/>
        <v>-5157.7935625677874</v>
      </c>
      <c r="AN7">
        <f t="shared" si="9"/>
        <v>0</v>
      </c>
      <c r="AO7">
        <f t="shared" si="9"/>
        <v>0</v>
      </c>
      <c r="AP7">
        <f t="shared" si="9"/>
        <v>-7.588647363474978</v>
      </c>
      <c r="AQ7">
        <f t="shared" si="9"/>
        <v>-1820.9225214189503</v>
      </c>
      <c r="AR7">
        <f t="shared" si="9"/>
        <v>-1828.5111687824253</v>
      </c>
      <c r="AS7">
        <f t="shared" si="9"/>
        <v>-2151.1990409195992</v>
      </c>
      <c r="AT7">
        <f t="shared" si="9"/>
        <v>701.83915601013553</v>
      </c>
      <c r="AU7">
        <f t="shared" si="9"/>
        <v>-3277.8710536918888</v>
      </c>
      <c r="AW7">
        <v>4</v>
      </c>
      <c r="AX7">
        <f>IF(Z7&gt;0, (R7*SUMPRODUCT(K7:$K$98, X7:$X$98)-K7*$AZ$3)/Z7, 0)</f>
        <v>20058.701035475056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12.5</v>
      </c>
      <c r="R8">
        <f t="shared" si="0"/>
        <v>2000000</v>
      </c>
      <c r="S8">
        <f t="shared" si="1"/>
        <v>23410.821279342512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19161.489046500545</v>
      </c>
      <c r="AC8">
        <f t="shared" si="2"/>
        <v>22105.045269556991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-2989.1527797931294</v>
      </c>
      <c r="AI8">
        <f t="shared" si="6"/>
        <v>-3000.9555722954701</v>
      </c>
      <c r="AJ8">
        <f t="shared" si="7"/>
        <v>-2943.5562230564465</v>
      </c>
      <c r="AK8">
        <f t="shared" ref="AK8:AK71" si="22">G8*SUM(AB8:AB8, AE8:AF8)</f>
        <v>1341.3042332550383</v>
      </c>
      <c r="AL8">
        <f t="shared" si="8"/>
        <v>-4603.2075620968781</v>
      </c>
      <c r="AN8">
        <f t="shared" si="9"/>
        <v>0</v>
      </c>
      <c r="AO8">
        <f t="shared" si="9"/>
        <v>0</v>
      </c>
      <c r="AP8">
        <f t="shared" si="9"/>
        <v>-6.6972214383022539</v>
      </c>
      <c r="AQ8">
        <f t="shared" si="9"/>
        <v>-1696.1255631005261</v>
      </c>
      <c r="AR8">
        <f t="shared" si="9"/>
        <v>-1702.8227845388283</v>
      </c>
      <c r="AS8">
        <f t="shared" si="9"/>
        <v>-1670.2528522798355</v>
      </c>
      <c r="AT8">
        <f t="shared" si="9"/>
        <v>761.09204363795311</v>
      </c>
      <c r="AU8">
        <f t="shared" si="9"/>
        <v>-2611.9835931807106</v>
      </c>
      <c r="AW8">
        <v>5</v>
      </c>
      <c r="AX8">
        <f>IF(Z8&gt;0, (R8*SUMPRODUCT(K8:$K$98, X8:$X$98)-K8*$AZ$3)/Z8, 0)</f>
        <v>23410.821279342512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2000000</v>
      </c>
      <c r="S9">
        <f t="shared" si="1"/>
        <v>26427.70453723388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22105.045269556991</v>
      </c>
      <c r="AC9">
        <f t="shared" si="2"/>
        <v>24662.918585452353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-3118.0824961831754</v>
      </c>
      <c r="AI9">
        <f t="shared" si="6"/>
        <v>-3129.7477727448918</v>
      </c>
      <c r="AJ9">
        <f t="shared" si="7"/>
        <v>-2557.8733158953619</v>
      </c>
      <c r="AK9">
        <f t="shared" si="22"/>
        <v>1547.3531688689895</v>
      </c>
      <c r="AL9">
        <f t="shared" si="8"/>
        <v>-4140.2679197712641</v>
      </c>
      <c r="AN9">
        <f t="shared" si="9"/>
        <v>0</v>
      </c>
      <c r="AO9">
        <f t="shared" si="9"/>
        <v>0</v>
      </c>
      <c r="AP9">
        <f t="shared" si="9"/>
        <v>-5.9099921433057832</v>
      </c>
      <c r="AQ9">
        <f t="shared" si="9"/>
        <v>-1579.7176309646611</v>
      </c>
      <c r="AR9">
        <f t="shared" si="9"/>
        <v>-1585.6276231079671</v>
      </c>
      <c r="AS9">
        <f t="shared" si="9"/>
        <v>-1295.8982258616184</v>
      </c>
      <c r="AT9">
        <f t="shared" si="9"/>
        <v>783.93727080137637</v>
      </c>
      <c r="AU9">
        <f t="shared" si="9"/>
        <v>-2097.5885781682091</v>
      </c>
      <c r="AW9">
        <v>6</v>
      </c>
      <c r="AX9">
        <f>IF(Z9&gt;0, (R9*SUMPRODUCT(K9:$K$98, X9:$X$98)-K9*$AZ$3)/Z9, 0)</f>
        <v>26427.70453723388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2000000</v>
      </c>
      <c r="S10">
        <f t="shared" si="1"/>
        <v>29147.466350022347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24662.918585452353</v>
      </c>
      <c r="AC10">
        <f t="shared" si="2"/>
        <v>26881.414239305439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-3268.595561038871</v>
      </c>
      <c r="AI10">
        <f t="shared" si="6"/>
        <v>-3280.1237561127136</v>
      </c>
      <c r="AJ10">
        <f t="shared" si="7"/>
        <v>-2218.495653853086</v>
      </c>
      <c r="AK10">
        <f t="shared" si="22"/>
        <v>1726.4043009816648</v>
      </c>
      <c r="AL10">
        <f t="shared" si="8"/>
        <v>-3772.2151089841345</v>
      </c>
      <c r="AN10">
        <f t="shared" si="9"/>
        <v>0</v>
      </c>
      <c r="AO10">
        <f t="shared" si="9"/>
        <v>0</v>
      </c>
      <c r="AP10">
        <f t="shared" si="9"/>
        <v>-5.2147699959033025</v>
      </c>
      <c r="AQ10">
        <f t="shared" si="9"/>
        <v>-1478.5466372895867</v>
      </c>
      <c r="AR10">
        <f t="shared" si="9"/>
        <v>-1483.7614072854899</v>
      </c>
      <c r="AS10">
        <f t="shared" si="9"/>
        <v>-1003.534768248752</v>
      </c>
      <c r="AT10">
        <f t="shared" si="9"/>
        <v>780.93763090329423</v>
      </c>
      <c r="AU10">
        <f t="shared" si="9"/>
        <v>-1706.3585446309476</v>
      </c>
      <c r="AW10">
        <v>7</v>
      </c>
      <c r="AX10">
        <f>IF(Z10&gt;0, (R10*SUMPRODUCT(K10:$K$98, X10:$X$98)-K10*$AZ$3)/Z10, 0)</f>
        <v>29147.466350022347</v>
      </c>
    </row>
    <row r="11" spans="1:52" x14ac:dyDescent="0.25">
      <c r="A11" t="s">
        <v>33</v>
      </c>
      <c r="C11" s="12">
        <f>AU91</f>
        <v>5306.442596401168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2000000</v>
      </c>
      <c r="S11">
        <f t="shared" si="1"/>
        <v>31595.844682156585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26881.414239305439</v>
      </c>
      <c r="AC11">
        <f t="shared" si="2"/>
        <v>28794.129463460282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-3413.1683938578531</v>
      </c>
      <c r="AI11">
        <f t="shared" si="6"/>
        <v>-3424.5599746784956</v>
      </c>
      <c r="AJ11">
        <f t="shared" si="7"/>
        <v>-1912.7152241548429</v>
      </c>
      <c r="AK11">
        <f t="shared" si="22"/>
        <v>1881.6989967513809</v>
      </c>
      <c r="AL11">
        <f t="shared" si="8"/>
        <v>-3455.5762020819575</v>
      </c>
      <c r="AN11">
        <f t="shared" si="9"/>
        <v>0</v>
      </c>
      <c r="AO11">
        <f t="shared" si="9"/>
        <v>0</v>
      </c>
      <c r="AP11">
        <f t="shared" si="9"/>
        <v>-4.6008684336289551</v>
      </c>
      <c r="AQ11">
        <f t="shared" si="9"/>
        <v>-1378.5214685484686</v>
      </c>
      <c r="AR11">
        <f t="shared" si="9"/>
        <v>-1383.1223369820977</v>
      </c>
      <c r="AS11">
        <f t="shared" si="9"/>
        <v>-772.51359893694064</v>
      </c>
      <c r="AT11">
        <f t="shared" si="9"/>
        <v>759.9866648934883</v>
      </c>
      <c r="AU11">
        <f t="shared" si="9"/>
        <v>-1395.64927102555</v>
      </c>
      <c r="AW11">
        <v>8</v>
      </c>
      <c r="AX11">
        <f>IF(Z11&gt;0, (R11*SUMPRODUCT(K11:$K$98, X11:$X$98)-K11*$AZ$3)/Z11, 0)</f>
        <v>31595.844682156585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2000000</v>
      </c>
      <c r="S12">
        <f t="shared" si="1"/>
        <v>33810.232274307535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28794.129463460282</v>
      </c>
      <c r="AC12">
        <f t="shared" si="2"/>
        <v>30443.520371201477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-3579.8343466602646</v>
      </c>
      <c r="AI12">
        <f t="shared" si="6"/>
        <v>-3591.0896377080339</v>
      </c>
      <c r="AJ12">
        <f t="shared" si="7"/>
        <v>-1649.3909077411954</v>
      </c>
      <c r="AK12">
        <f t="shared" si="22"/>
        <v>2015.58906244222</v>
      </c>
      <c r="AL12">
        <f t="shared" si="8"/>
        <v>-3224.8914830070089</v>
      </c>
      <c r="AN12">
        <f t="shared" si="9"/>
        <v>0</v>
      </c>
      <c r="AO12">
        <f t="shared" si="9"/>
        <v>0</v>
      </c>
      <c r="AP12">
        <f t="shared" si="9"/>
        <v>-4.058770785911082</v>
      </c>
      <c r="AQ12">
        <f t="shared" si="9"/>
        <v>-1290.9241531790749</v>
      </c>
      <c r="AR12">
        <f t="shared" si="9"/>
        <v>-1294.9829239649857</v>
      </c>
      <c r="AS12">
        <f t="shared" si="9"/>
        <v>-594.78689644494273</v>
      </c>
      <c r="AT12">
        <f t="shared" si="9"/>
        <v>726.84162215988761</v>
      </c>
      <c r="AU12">
        <f t="shared" si="9"/>
        <v>-1162.9281982500409</v>
      </c>
      <c r="AW12">
        <v>9</v>
      </c>
      <c r="AX12">
        <f>IF(Z12&gt;0, (R12*SUMPRODUCT(K12:$K$98, X12:$X$98)-K12*$AZ$3)/Z12, 0)</f>
        <v>33810.232274307535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12.5</v>
      </c>
      <c r="R13">
        <f t="shared" si="0"/>
        <v>2000000</v>
      </c>
      <c r="S13">
        <f t="shared" si="1"/>
        <v>35811.864009603705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30443.520371201477</v>
      </c>
      <c r="AC13">
        <f t="shared" si="2"/>
        <v>31856.089411138171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-3757.8841597910382</v>
      </c>
      <c r="AI13">
        <f t="shared" si="6"/>
        <v>-3769.0034111523314</v>
      </c>
      <c r="AJ13">
        <f t="shared" si="7"/>
        <v>-1412.569039936694</v>
      </c>
      <c r="AK13">
        <f t="shared" si="22"/>
        <v>2131.0464259841037</v>
      </c>
      <c r="AL13">
        <f t="shared" si="8"/>
        <v>-3050.5260251049212</v>
      </c>
      <c r="AN13">
        <f t="shared" si="9"/>
        <v>0</v>
      </c>
      <c r="AO13">
        <f t="shared" si="9"/>
        <v>0</v>
      </c>
      <c r="AP13">
        <f t="shared" si="9"/>
        <v>-3.5801013492610223</v>
      </c>
      <c r="AQ13">
        <f t="shared" si="9"/>
        <v>-1209.938125660829</v>
      </c>
      <c r="AR13">
        <f t="shared" si="9"/>
        <v>-1213.51822701009</v>
      </c>
      <c r="AS13">
        <f t="shared" si="9"/>
        <v>-454.80942569622954</v>
      </c>
      <c r="AT13">
        <f t="shared" si="9"/>
        <v>686.13991509913706</v>
      </c>
      <c r="AU13">
        <f t="shared" si="9"/>
        <v>-982.18773760718238</v>
      </c>
      <c r="AW13">
        <v>10</v>
      </c>
      <c r="AX13">
        <f>IF(Z13&gt;0, (R13*SUMPRODUCT(K13:$K$98, X13:$X$98)-K13*$AZ$3)/Z13, 0)</f>
        <v>35811.864009603705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2000000</v>
      </c>
      <c r="S14">
        <f t="shared" si="1"/>
        <v>37625.040195020847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31856.089411138171</v>
      </c>
      <c r="AC14">
        <f t="shared" si="2"/>
        <v>33059.98449361643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-3949.9245740561555</v>
      </c>
      <c r="AI14">
        <f t="shared" si="6"/>
        <v>-3960.9079458752476</v>
      </c>
      <c r="AJ14">
        <f t="shared" si="7"/>
        <v>-1203.8950824782587</v>
      </c>
      <c r="AK14">
        <f t="shared" si="22"/>
        <v>2229.926258779672</v>
      </c>
      <c r="AL14">
        <f t="shared" si="8"/>
        <v>-2934.8767695738343</v>
      </c>
      <c r="AN14">
        <f t="shared" si="9"/>
        <v>0</v>
      </c>
      <c r="AO14">
        <f t="shared" si="9"/>
        <v>0</v>
      </c>
      <c r="AP14">
        <f t="shared" si="9"/>
        <v>-3.1574569404215844</v>
      </c>
      <c r="AQ14">
        <f t="shared" si="9"/>
        <v>-1135.5089280339166</v>
      </c>
      <c r="AR14">
        <f t="shared" si="9"/>
        <v>-1138.6663849743384</v>
      </c>
      <c r="AS14">
        <f t="shared" si="9"/>
        <v>-346.09106805459635</v>
      </c>
      <c r="AT14">
        <f t="shared" si="9"/>
        <v>641.05051330167225</v>
      </c>
      <c r="AU14">
        <f t="shared" si="9"/>
        <v>-843.70693972726235</v>
      </c>
      <c r="AW14">
        <v>11</v>
      </c>
      <c r="AX14">
        <f>IF(Z14&gt;0, (R14*SUMPRODUCT(K14:$K$98, X14:$X$98)-K14*$AZ$3)/Z14, 0)</f>
        <v>37625.040195020847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2000000</v>
      </c>
      <c r="S15">
        <f t="shared" si="1"/>
        <v>39271.00384809728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33059.98449361643</v>
      </c>
      <c r="AC15">
        <f t="shared" si="2"/>
        <v>34079.683787135262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-4150.4791379546623</v>
      </c>
      <c r="AI15">
        <f t="shared" si="6"/>
        <v>-4161.3267355609514</v>
      </c>
      <c r="AJ15">
        <f t="shared" si="7"/>
        <v>-1019.6992935188318</v>
      </c>
      <c r="AK15">
        <f t="shared" si="22"/>
        <v>2314.1989145531502</v>
      </c>
      <c r="AL15">
        <f t="shared" si="8"/>
        <v>-2866.8271145266331</v>
      </c>
      <c r="AN15">
        <f t="shared" si="9"/>
        <v>0</v>
      </c>
      <c r="AO15">
        <f t="shared" si="9"/>
        <v>0</v>
      </c>
      <c r="AP15">
        <f t="shared" si="9"/>
        <v>-2.7843081238284388</v>
      </c>
      <c r="AQ15">
        <f t="shared" si="9"/>
        <v>-1065.3246185024111</v>
      </c>
      <c r="AR15">
        <f t="shared" si="9"/>
        <v>-1068.1089266262395</v>
      </c>
      <c r="AS15">
        <f t="shared" si="9"/>
        <v>-261.7314109402937</v>
      </c>
      <c r="AT15">
        <f t="shared" si="9"/>
        <v>593.99722148704825</v>
      </c>
      <c r="AU15">
        <f t="shared" si="9"/>
        <v>-735.84311607948496</v>
      </c>
      <c r="AW15">
        <v>12</v>
      </c>
      <c r="AX15">
        <f>IF(Z15&gt;0, (R15*SUMPRODUCT(K15:$K$98, X15:$X$98)-K15*$AZ$3)/Z15, 0)</f>
        <v>39271.00384809728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12.5</v>
      </c>
      <c r="R16">
        <f t="shared" si="0"/>
        <v>2000000</v>
      </c>
      <c r="S16">
        <f t="shared" si="1"/>
        <v>40771.631072323857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34079.683787135262</v>
      </c>
      <c r="AC16">
        <f t="shared" si="2"/>
        <v>34938.65222359066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-4388.7470737867061</v>
      </c>
      <c r="AI16">
        <f t="shared" si="6"/>
        <v>-4399.4587657477214</v>
      </c>
      <c r="AJ16">
        <f t="shared" si="7"/>
        <v>-858.96843645539775</v>
      </c>
      <c r="AK16">
        <f t="shared" si="22"/>
        <v>2385.5778650994685</v>
      </c>
      <c r="AL16">
        <f t="shared" si="8"/>
        <v>-2872.8493371036507</v>
      </c>
      <c r="AN16">
        <f t="shared" si="9"/>
        <v>0</v>
      </c>
      <c r="AO16">
        <f t="shared" si="9"/>
        <v>0</v>
      </c>
      <c r="AP16">
        <f t="shared" si="9"/>
        <v>-2.45484333008564</v>
      </c>
      <c r="AQ16">
        <f t="shared" si="9"/>
        <v>-1005.7875563196491</v>
      </c>
      <c r="AR16">
        <f t="shared" si="9"/>
        <v>-1008.2423996497347</v>
      </c>
      <c r="AS16">
        <f t="shared" si="9"/>
        <v>-196.85339577173636</v>
      </c>
      <c r="AT16">
        <f t="shared" si="9"/>
        <v>546.71287522577575</v>
      </c>
      <c r="AU16">
        <f t="shared" si="9"/>
        <v>-658.38292019569531</v>
      </c>
      <c r="AW16">
        <v>13</v>
      </c>
      <c r="AX16">
        <f>IF(Z16&gt;0, (R16*SUMPRODUCT(K16:$K$98, X16:$X$98)-K16*$AZ$3)/Z16, 0)</f>
        <v>40771.631072323857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12.5</v>
      </c>
      <c r="R17">
        <f t="shared" si="0"/>
        <v>2000000</v>
      </c>
      <c r="S17">
        <f t="shared" si="1"/>
        <v>42138.885044655988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34938.65222359066</v>
      </c>
      <c r="AC17">
        <f t="shared" si="2"/>
        <v>35650.983466340491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-4661.4438388952685</v>
      </c>
      <c r="AI17">
        <f t="shared" si="6"/>
        <v>-4672.0192799126808</v>
      </c>
      <c r="AJ17">
        <f t="shared" si="7"/>
        <v>-712.33124274983129</v>
      </c>
      <c r="AK17">
        <f t="shared" si="22"/>
        <v>2445.7056556513462</v>
      </c>
      <c r="AL17">
        <f t="shared" si="8"/>
        <v>-2938.6448670111658</v>
      </c>
      <c r="AN17">
        <f t="shared" si="9"/>
        <v>0</v>
      </c>
      <c r="AO17">
        <f t="shared" si="9"/>
        <v>0</v>
      </c>
      <c r="AP17">
        <f t="shared" si="9"/>
        <v>-2.1639447593133418</v>
      </c>
      <c r="AQ17">
        <f t="shared" si="9"/>
        <v>-953.82376483430642</v>
      </c>
      <c r="AR17">
        <f t="shared" si="9"/>
        <v>-955.98770959361991</v>
      </c>
      <c r="AS17">
        <f t="shared" si="9"/>
        <v>-145.75708541192395</v>
      </c>
      <c r="AT17">
        <f t="shared" si="9"/>
        <v>500.43983297303322</v>
      </c>
      <c r="AU17">
        <f t="shared" si="9"/>
        <v>-601.30496203251062</v>
      </c>
      <c r="AW17">
        <v>14</v>
      </c>
      <c r="AX17">
        <f>IF(Z17&gt;0, (R17*SUMPRODUCT(K17:$K$98, X17:$X$98)-K17*$AZ$3)/Z17, 0)</f>
        <v>42138.885044655988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2000000</v>
      </c>
      <c r="S18">
        <f t="shared" si="1"/>
        <v>43443.334407798815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35650.983466340491</v>
      </c>
      <c r="AC18">
        <f t="shared" si="2"/>
        <v>36231.194343532501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-7175.0187888849077</v>
      </c>
      <c r="AI18">
        <f t="shared" si="6"/>
        <v>-7185.4436316247147</v>
      </c>
      <c r="AJ18">
        <f t="shared" si="7"/>
        <v>-580.21087719201023</v>
      </c>
      <c r="AK18">
        <f t="shared" si="22"/>
        <v>2495.5688426438346</v>
      </c>
      <c r="AL18">
        <f t="shared" si="8"/>
        <v>-5270.0856661728903</v>
      </c>
      <c r="AN18">
        <f t="shared" si="9"/>
        <v>0</v>
      </c>
      <c r="AO18">
        <f t="shared" si="9"/>
        <v>0</v>
      </c>
      <c r="AP18">
        <f t="shared" si="9"/>
        <v>-1.904579792830001</v>
      </c>
      <c r="AQ18">
        <f t="shared" si="9"/>
        <v>-1310.8491072296561</v>
      </c>
      <c r="AR18">
        <f t="shared" si="9"/>
        <v>-1312.753687022486</v>
      </c>
      <c r="AS18">
        <f t="shared" si="9"/>
        <v>-106.00235800780176</v>
      </c>
      <c r="AT18">
        <f t="shared" si="9"/>
        <v>455.93109727845348</v>
      </c>
      <c r="AU18">
        <f t="shared" si="9"/>
        <v>-962.8249477518342</v>
      </c>
      <c r="AW18">
        <v>15</v>
      </c>
      <c r="AX18">
        <f>IF(Z18&gt;0, (R18*SUMPRODUCT(K18:$K$98, X18:$X$98)-K18*$AZ$3)/Z18, 0)</f>
        <v>43443.334407798815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2000000</v>
      </c>
      <c r="S19">
        <f t="shared" si="1"/>
        <v>44217.358792430772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36231.194343532501</v>
      </c>
      <c r="AC19">
        <f t="shared" si="2"/>
        <v>36290.019023826346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-9857.4277233410721</v>
      </c>
      <c r="AI19">
        <f t="shared" si="6"/>
        <v>-9867.6867087302107</v>
      </c>
      <c r="AJ19">
        <f t="shared" si="7"/>
        <v>-58.824680293844722</v>
      </c>
      <c r="AK19">
        <f t="shared" si="22"/>
        <v>2536.1836040472754</v>
      </c>
      <c r="AL19">
        <f t="shared" si="8"/>
        <v>-7390.3277849767801</v>
      </c>
      <c r="AN19">
        <f t="shared" si="9"/>
        <v>0</v>
      </c>
      <c r="AO19">
        <f t="shared" si="9"/>
        <v>0</v>
      </c>
      <c r="AP19">
        <f t="shared" si="9"/>
        <v>-1.6734627454996411</v>
      </c>
      <c r="AQ19">
        <f t="shared" si="9"/>
        <v>-1607.9599917290016</v>
      </c>
      <c r="AR19">
        <f t="shared" si="9"/>
        <v>-1609.6334544745014</v>
      </c>
      <c r="AS19">
        <f t="shared" si="9"/>
        <v>-9.5955796069171893</v>
      </c>
      <c r="AT19">
        <f t="shared" si="9"/>
        <v>413.70648423124965</v>
      </c>
      <c r="AU19">
        <f t="shared" si="9"/>
        <v>-1205.5225498501688</v>
      </c>
      <c r="AW19">
        <v>16</v>
      </c>
      <c r="AX19">
        <f>IF(Z19&gt;0, (R19*SUMPRODUCT(K19:$K$98, X19:$X$98)-K19*$AZ$3)/Z19, 0)</f>
        <v>44217.358792430772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2000000</v>
      </c>
      <c r="S20">
        <f t="shared" si="1"/>
        <v>44536.598941632496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36290.019023826346</v>
      </c>
      <c r="AC20">
        <f t="shared" si="2"/>
        <v>35904.982056671892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-12642.326611740205</v>
      </c>
      <c r="AI20">
        <f t="shared" si="6"/>
        <v>-12652.403992734129</v>
      </c>
      <c r="AJ20">
        <f t="shared" si="7"/>
        <v>385.03696715445403</v>
      </c>
      <c r="AK20">
        <f t="shared" si="22"/>
        <v>2540.3013316678444</v>
      </c>
      <c r="AL20">
        <f t="shared" si="8"/>
        <v>-9727.0656939118307</v>
      </c>
      <c r="AN20">
        <f t="shared" si="9"/>
        <v>0</v>
      </c>
      <c r="AO20">
        <f t="shared" si="9"/>
        <v>0</v>
      </c>
      <c r="AP20">
        <f t="shared" si="9"/>
        <v>-1.467713513173402</v>
      </c>
      <c r="AQ20">
        <f t="shared" si="9"/>
        <v>-1841.2833272049011</v>
      </c>
      <c r="AR20">
        <f t="shared" si="9"/>
        <v>-1842.7510407180744</v>
      </c>
      <c r="AS20">
        <f t="shared" si="9"/>
        <v>56.078455315389867</v>
      </c>
      <c r="AT20">
        <f t="shared" si="9"/>
        <v>369.98051321761943</v>
      </c>
      <c r="AU20">
        <f t="shared" si="9"/>
        <v>-1416.6920721850652</v>
      </c>
      <c r="AW20">
        <v>17</v>
      </c>
      <c r="AX20">
        <f>IF(Z20&gt;0, (R20*SUMPRODUCT(K20:$K$98, X20:$X$98)-K20*$AZ$3)/Z20, 0)</f>
        <v>44536.598941632496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2000000</v>
      </c>
      <c r="S21">
        <f t="shared" si="1"/>
        <v>44486.323517834593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35904.982056671892</v>
      </c>
      <c r="AC21">
        <f t="shared" si="2"/>
        <v>35155.594287122847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-15744.690455381329</v>
      </c>
      <c r="AI21">
        <f t="shared" si="6"/>
        <v>-15754.568658249967</v>
      </c>
      <c r="AJ21">
        <f t="shared" si="7"/>
        <v>749.38776954904461</v>
      </c>
      <c r="AK21">
        <f t="shared" si="22"/>
        <v>2513.3487439670325</v>
      </c>
      <c r="AL21">
        <f t="shared" si="8"/>
        <v>-12491.832144733889</v>
      </c>
      <c r="AN21">
        <f t="shared" si="9"/>
        <v>0</v>
      </c>
      <c r="AO21">
        <f t="shared" si="9"/>
        <v>0</v>
      </c>
      <c r="AP21">
        <f t="shared" si="9"/>
        <v>-1.2845574521323981</v>
      </c>
      <c r="AQ21">
        <f t="shared" si="9"/>
        <v>-2047.4330933402223</v>
      </c>
      <c r="AR21">
        <f t="shared" si="9"/>
        <v>-2048.7176507923546</v>
      </c>
      <c r="AS21">
        <f t="shared" si="9"/>
        <v>97.45007839101207</v>
      </c>
      <c r="AT21">
        <f t="shared" si="9"/>
        <v>326.83484048709118</v>
      </c>
      <c r="AU21">
        <f t="shared" si="9"/>
        <v>-1624.4327319142512</v>
      </c>
      <c r="AW21">
        <v>18</v>
      </c>
      <c r="AX21">
        <f>IF(Z21&gt;0, (R21*SUMPRODUCT(K21:$K$98, X21:$X$98)-K21*$AZ$3)/Z21, 0)</f>
        <v>44486.323517834593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12.5</v>
      </c>
      <c r="R22">
        <f t="shared" si="0"/>
        <v>2000000</v>
      </c>
      <c r="S22">
        <f t="shared" si="1"/>
        <v>44104.412550241519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35155.594287122847</v>
      </c>
      <c r="AC22">
        <f t="shared" si="2"/>
        <v>34083.067941689624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-19144.613072091088</v>
      </c>
      <c r="AI22">
        <f t="shared" si="6"/>
        <v>-19154.27283909934</v>
      </c>
      <c r="AJ22">
        <f t="shared" si="7"/>
        <v>1072.5263454332235</v>
      </c>
      <c r="AK22">
        <f t="shared" si="22"/>
        <v>2460.8916000985996</v>
      </c>
      <c r="AL22">
        <f t="shared" si="8"/>
        <v>-15620.854893567517</v>
      </c>
      <c r="AN22">
        <f t="shared" si="9"/>
        <v>0</v>
      </c>
      <c r="AO22">
        <f t="shared" si="9"/>
        <v>0</v>
      </c>
      <c r="AP22">
        <f t="shared" si="9"/>
        <v>-1.1215644128399802</v>
      </c>
      <c r="AQ22">
        <f t="shared" si="9"/>
        <v>-2222.8193186137587</v>
      </c>
      <c r="AR22">
        <f t="shared" si="9"/>
        <v>-2223.9408830265988</v>
      </c>
      <c r="AS22">
        <f t="shared" si="9"/>
        <v>124.52757709826017</v>
      </c>
      <c r="AT22">
        <f t="shared" si="9"/>
        <v>285.72619196403599</v>
      </c>
      <c r="AU22">
        <f t="shared" si="9"/>
        <v>-1813.6871139643026</v>
      </c>
      <c r="AW22">
        <v>19</v>
      </c>
      <c r="AX22">
        <f>IF(Z22&gt;0, (R22*SUMPRODUCT(K22:$K$98, X22:$X$98)-K22*$AZ$3)/Z22, 0)</f>
        <v>44104.412550241519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12.5</v>
      </c>
      <c r="R23">
        <f t="shared" si="0"/>
        <v>2000000</v>
      </c>
      <c r="S23">
        <f t="shared" si="1"/>
        <v>43427.628475042082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34083.067941689624</v>
      </c>
      <c r="AC23">
        <f t="shared" si="2"/>
        <v>32730.701076564266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-22739.447016849073</v>
      </c>
      <c r="AI23">
        <f t="shared" si="6"/>
        <v>-22748.868064643386</v>
      </c>
      <c r="AJ23">
        <f t="shared" si="7"/>
        <v>1352.3668651253574</v>
      </c>
      <c r="AK23">
        <f t="shared" si="22"/>
        <v>2385.8147559182739</v>
      </c>
      <c r="AL23">
        <f t="shared" si="8"/>
        <v>-19010.686443599756</v>
      </c>
      <c r="AN23">
        <f t="shared" si="9"/>
        <v>0</v>
      </c>
      <c r="AO23">
        <f t="shared" si="9"/>
        <v>0</v>
      </c>
      <c r="AP23">
        <f t="shared" si="9"/>
        <v>-0.97664954850701535</v>
      </c>
      <c r="AQ23">
        <f t="shared" si="9"/>
        <v>-2357.324911960452</v>
      </c>
      <c r="AR23">
        <f t="shared" si="9"/>
        <v>-2358.3015615089589</v>
      </c>
      <c r="AS23">
        <f t="shared" si="9"/>
        <v>140.19549810985734</v>
      </c>
      <c r="AT23">
        <f t="shared" si="9"/>
        <v>247.32969782781947</v>
      </c>
      <c r="AU23">
        <f t="shared" si="9"/>
        <v>-1970.776365571282</v>
      </c>
      <c r="AW23">
        <v>20</v>
      </c>
      <c r="AX23">
        <f>IF(Z23&gt;0, (R23*SUMPRODUCT(K23:$K$98, X23:$X$98)-K23*$AZ$3)/Z23, 0)</f>
        <v>43427.628475042082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2000000</v>
      </c>
      <c r="S24">
        <f t="shared" si="1"/>
        <v>42507.053132281326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32730.701076564266</v>
      </c>
      <c r="AC24">
        <f t="shared" si="2"/>
        <v>31150.565855218461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-26628.225300288344</v>
      </c>
      <c r="AI24">
        <f t="shared" si="6"/>
        <v>-26637.385711196588</v>
      </c>
      <c r="AJ24">
        <f t="shared" si="7"/>
        <v>1580.1352213458049</v>
      </c>
      <c r="AK24">
        <f t="shared" si="22"/>
        <v>2291.149075359499</v>
      </c>
      <c r="AL24">
        <f t="shared" si="8"/>
        <v>-22766.101414491284</v>
      </c>
      <c r="AN24">
        <f t="shared" si="9"/>
        <v>0</v>
      </c>
      <c r="AO24">
        <f t="shared" si="9"/>
        <v>0</v>
      </c>
      <c r="AP24">
        <f t="shared" si="9"/>
        <v>-0.84788407648878672</v>
      </c>
      <c r="AQ24">
        <f t="shared" si="9"/>
        <v>-2464.6981935005651</v>
      </c>
      <c r="AR24">
        <f t="shared" si="9"/>
        <v>-2465.5460775770539</v>
      </c>
      <c r="AS24">
        <f t="shared" si="9"/>
        <v>146.25670248837233</v>
      </c>
      <c r="AT24">
        <f t="shared" si="9"/>
        <v>212.06786871440127</v>
      </c>
      <c r="AU24">
        <f t="shared" si="9"/>
        <v>-2107.2215063742806</v>
      </c>
      <c r="AW24">
        <v>21</v>
      </c>
      <c r="AX24">
        <f>IF(Z24&gt;0, (R24*SUMPRODUCT(K24:$K$98, X24:$X$98)-K24*$AZ$3)/Z24, 0)</f>
        <v>42507.053132281326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2000000</v>
      </c>
      <c r="S25">
        <f t="shared" si="1"/>
        <v>41373.728996006066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31150.565855218461</v>
      </c>
      <c r="AC25">
        <f t="shared" si="2"/>
        <v>29379.78702833812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-30794.485929617487</v>
      </c>
      <c r="AI25">
        <f t="shared" si="6"/>
        <v>-30803.362270879588</v>
      </c>
      <c r="AJ25">
        <f t="shared" si="7"/>
        <v>1770.7788268803415</v>
      </c>
      <c r="AK25">
        <f t="shared" si="22"/>
        <v>2180.5396098652923</v>
      </c>
      <c r="AL25">
        <f t="shared" si="8"/>
        <v>-26852.043834133954</v>
      </c>
      <c r="AN25">
        <f t="shared" si="9"/>
        <v>0</v>
      </c>
      <c r="AO25">
        <f t="shared" si="9"/>
        <v>0</v>
      </c>
      <c r="AP25">
        <f t="shared" si="9"/>
        <v>-0.73356312531427603</v>
      </c>
      <c r="AQ25">
        <f t="shared" si="9"/>
        <v>-2544.9336245585282</v>
      </c>
      <c r="AR25">
        <f t="shared" si="9"/>
        <v>-2545.6671876838423</v>
      </c>
      <c r="AS25">
        <f t="shared" si="9"/>
        <v>146.34160766586513</v>
      </c>
      <c r="AT25">
        <f t="shared" si="9"/>
        <v>180.2052674466207</v>
      </c>
      <c r="AU25">
        <f t="shared" si="9"/>
        <v>-2219.1203125713564</v>
      </c>
      <c r="AW25">
        <v>22</v>
      </c>
      <c r="AX25">
        <f>IF(Z25&gt;0, (R25*SUMPRODUCT(K25:$K$98, X25:$X$98)-K25*$AZ$3)/Z25, 0)</f>
        <v>41373.728996006066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2000000</v>
      </c>
      <c r="S26">
        <f t="shared" si="1"/>
        <v>40043.843097068973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29379.78702833812</v>
      </c>
      <c r="AC26">
        <f t="shared" si="2"/>
        <v>27454.424266833343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-34794.203948200644</v>
      </c>
      <c r="AI26">
        <f t="shared" si="6"/>
        <v>-34802.77406227545</v>
      </c>
      <c r="AJ26">
        <f t="shared" si="7"/>
        <v>1925.3627615047772</v>
      </c>
      <c r="AK26">
        <f t="shared" si="22"/>
        <v>2056.5850919836685</v>
      </c>
      <c r="AL26">
        <f t="shared" si="8"/>
        <v>-30820.82620878701</v>
      </c>
      <c r="AN26">
        <f t="shared" si="9"/>
        <v>0</v>
      </c>
      <c r="AO26">
        <f t="shared" si="9"/>
        <v>0</v>
      </c>
      <c r="AP26">
        <f t="shared" si="9"/>
        <v>-0.63237119803104691</v>
      </c>
      <c r="AQ26">
        <f t="shared" si="9"/>
        <v>-2567.3931809086826</v>
      </c>
      <c r="AR26">
        <f t="shared" si="9"/>
        <v>-2568.0255521067138</v>
      </c>
      <c r="AS26">
        <f t="shared" si="9"/>
        <v>142.06858222771632</v>
      </c>
      <c r="AT26">
        <f t="shared" si="9"/>
        <v>151.75120974108049</v>
      </c>
      <c r="AU26">
        <f t="shared" si="9"/>
        <v>-2274.2057601379174</v>
      </c>
      <c r="AW26">
        <v>23</v>
      </c>
      <c r="AX26">
        <f>IF(Z26&gt;0, (R26*SUMPRODUCT(K26:$K$98, X26:$X$98)-K26*$AZ$3)/Z26, 0)</f>
        <v>40043.843097068973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2000000</v>
      </c>
      <c r="S27">
        <f t="shared" si="1"/>
        <v>38581.060241767074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27454.424266833343</v>
      </c>
      <c r="AC27">
        <f t="shared" si="2"/>
        <v>25440.219356508376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-38712.900101647188</v>
      </c>
      <c r="AI27">
        <f t="shared" si="6"/>
        <v>-38721.142558955609</v>
      </c>
      <c r="AJ27">
        <f t="shared" si="7"/>
        <v>2014.2049103249665</v>
      </c>
      <c r="AK27">
        <f t="shared" si="22"/>
        <v>1921.8096986783341</v>
      </c>
      <c r="AL27">
        <f t="shared" si="8"/>
        <v>-34785.127949952308</v>
      </c>
      <c r="AN27">
        <f t="shared" si="9"/>
        <v>0</v>
      </c>
      <c r="AO27">
        <f t="shared" si="9"/>
        <v>0</v>
      </c>
      <c r="AP27">
        <f t="shared" si="9"/>
        <v>-0.54303042415671565</v>
      </c>
      <c r="AQ27">
        <f t="shared" si="9"/>
        <v>-2550.4872850306801</v>
      </c>
      <c r="AR27">
        <f t="shared" si="9"/>
        <v>-2551.0303154548369</v>
      </c>
      <c r="AS27">
        <f t="shared" si="9"/>
        <v>132.7000560469921</v>
      </c>
      <c r="AT27">
        <f t="shared" si="9"/>
        <v>126.61286516530386</v>
      </c>
      <c r="AU27">
        <f t="shared" si="9"/>
        <v>-2291.7173942425406</v>
      </c>
      <c r="AW27">
        <v>24</v>
      </c>
      <c r="AX27">
        <f>IF(Z27&gt;0, (R27*SUMPRODUCT(K27:$K$98, X27:$X$98)-K27*$AZ$3)/Z27, 0)</f>
        <v>38581.060241767074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2000000</v>
      </c>
      <c r="S28">
        <f t="shared" si="1"/>
        <v>37030.264586518962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25440.219356508376</v>
      </c>
      <c r="AC28">
        <f t="shared" si="2"/>
        <v>23383.650170213157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-42657.19062706046</v>
      </c>
      <c r="AI28">
        <f t="shared" si="6"/>
        <v>-42665.084052354374</v>
      </c>
      <c r="AJ28">
        <f t="shared" si="7"/>
        <v>2056.569186295219</v>
      </c>
      <c r="AK28">
        <f t="shared" si="22"/>
        <v>1780.8153549555866</v>
      </c>
      <c r="AL28">
        <f t="shared" si="8"/>
        <v>-38827.699511103565</v>
      </c>
      <c r="AN28">
        <f t="shared" si="9"/>
        <v>0</v>
      </c>
      <c r="AO28">
        <f t="shared" si="9"/>
        <v>0</v>
      </c>
      <c r="AP28">
        <f t="shared" si="9"/>
        <v>-0.46431737581138743</v>
      </c>
      <c r="AQ28">
        <f t="shared" si="9"/>
        <v>-2509.2370009134984</v>
      </c>
      <c r="AR28">
        <f t="shared" si="9"/>
        <v>-2509.7013182893097</v>
      </c>
      <c r="AS28">
        <f t="shared" si="9"/>
        <v>120.97419969136251</v>
      </c>
      <c r="AT28">
        <f t="shared" si="9"/>
        <v>104.75344753751287</v>
      </c>
      <c r="AU28">
        <f t="shared" si="9"/>
        <v>-2283.9736710604343</v>
      </c>
      <c r="AW28">
        <v>25</v>
      </c>
      <c r="AX28">
        <f>IF(Z28&gt;0, (R28*SUMPRODUCT(K28:$K$98, X28:$X$98)-K28*$AZ$3)/Z28, 0)</f>
        <v>37030.264586518962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2000000</v>
      </c>
      <c r="S29">
        <f t="shared" si="1"/>
        <v>35429.607673387865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23383.650170213157</v>
      </c>
      <c r="AC29">
        <f t="shared" si="2"/>
        <v>21315.411471742038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-47064.403075954186</v>
      </c>
      <c r="AI29">
        <f t="shared" si="6"/>
        <v>-47071.923414475939</v>
      </c>
      <c r="AJ29">
        <f t="shared" si="7"/>
        <v>2068.2386984711193</v>
      </c>
      <c r="AK29">
        <f t="shared" si="22"/>
        <v>1636.8555119149212</v>
      </c>
      <c r="AL29">
        <f t="shared" si="8"/>
        <v>-43366.829204089896</v>
      </c>
      <c r="AN29">
        <f t="shared" si="9"/>
        <v>0</v>
      </c>
      <c r="AO29">
        <f t="shared" si="9"/>
        <v>0</v>
      </c>
      <c r="AP29">
        <f t="shared" si="9"/>
        <v>-0.39497426628732185</v>
      </c>
      <c r="AQ29">
        <f t="shared" si="9"/>
        <v>-2471.8605444961449</v>
      </c>
      <c r="AR29">
        <f t="shared" si="9"/>
        <v>-2472.2555187624325</v>
      </c>
      <c r="AS29">
        <f t="shared" si="9"/>
        <v>108.62557052089352</v>
      </c>
      <c r="AT29">
        <f t="shared" si="9"/>
        <v>85.96897639206918</v>
      </c>
      <c r="AU29">
        <f t="shared" si="9"/>
        <v>-2277.6609718494697</v>
      </c>
      <c r="AW29">
        <v>26</v>
      </c>
      <c r="AX29">
        <f>IF(Z29&gt;0, (R29*SUMPRODUCT(K29:$K$98, X29:$X$98)-K29*$AZ$3)/Z29, 0)</f>
        <v>35429.607673387865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2000000</v>
      </c>
      <c r="S30">
        <f t="shared" si="1"/>
        <v>33747.611278866592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21315.411471742038</v>
      </c>
      <c r="AC30">
        <f t="shared" si="2"/>
        <v>19237.299411569449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-51152.818006148831</v>
      </c>
      <c r="AI30">
        <f t="shared" si="6"/>
        <v>-51159.943436172827</v>
      </c>
      <c r="AJ30">
        <f t="shared" si="7"/>
        <v>2078.1120601725888</v>
      </c>
      <c r="AK30">
        <f t="shared" si="22"/>
        <v>1492.0788030219428</v>
      </c>
      <c r="AL30">
        <f t="shared" si="8"/>
        <v>-47589.752572978294</v>
      </c>
      <c r="AN30">
        <f t="shared" si="9"/>
        <v>0</v>
      </c>
      <c r="AO30">
        <f t="shared" si="9"/>
        <v>0</v>
      </c>
      <c r="AP30">
        <f t="shared" si="9"/>
        <v>-0.33413692173007936</v>
      </c>
      <c r="AQ30">
        <f t="shared" si="9"/>
        <v>-2398.738755251381</v>
      </c>
      <c r="AR30">
        <f t="shared" si="9"/>
        <v>-2399.0728921731111</v>
      </c>
      <c r="AS30">
        <f t="shared" si="9"/>
        <v>97.450113811756651</v>
      </c>
      <c r="AT30">
        <f t="shared" si="9"/>
        <v>69.968916478220194</v>
      </c>
      <c r="AU30">
        <f t="shared" si="9"/>
        <v>-2231.6538618831341</v>
      </c>
      <c r="AW30">
        <v>27</v>
      </c>
      <c r="AX30">
        <f>IF(Z30&gt;0, (R30*SUMPRODUCT(K30:$K$98, X30:$X$98)-K30*$AZ$3)/Z30, 0)</f>
        <v>33747.611278866592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2000000</v>
      </c>
      <c r="S31">
        <f t="shared" si="1"/>
        <v>32004.138922915787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19237.299411569449</v>
      </c>
      <c r="AC31">
        <f t="shared" si="2"/>
        <v>17190.121803035527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-54424.447228196601</v>
      </c>
      <c r="AI31">
        <f t="shared" si="6"/>
        <v>-54431.161251125181</v>
      </c>
      <c r="AJ31">
        <f t="shared" si="7"/>
        <v>2047.1776085339225</v>
      </c>
      <c r="AK31">
        <f t="shared" si="22"/>
        <v>1346.6109588098616</v>
      </c>
      <c r="AL31">
        <f t="shared" si="8"/>
        <v>-51037.372683781396</v>
      </c>
      <c r="AN31">
        <f t="shared" si="9"/>
        <v>0</v>
      </c>
      <c r="AO31">
        <f t="shared" si="9"/>
        <v>0</v>
      </c>
      <c r="AP31">
        <f t="shared" si="9"/>
        <v>-0.2811112234411815</v>
      </c>
      <c r="AQ31">
        <f t="shared" si="9"/>
        <v>-2278.7117512364757</v>
      </c>
      <c r="AR31">
        <f t="shared" si="9"/>
        <v>-2278.9928624599165</v>
      </c>
      <c r="AS31">
        <f t="shared" si="9"/>
        <v>85.713827351793398</v>
      </c>
      <c r="AT31">
        <f t="shared" si="9"/>
        <v>56.381614742318945</v>
      </c>
      <c r="AU31">
        <f t="shared" si="9"/>
        <v>-2136.8974203658045</v>
      </c>
      <c r="AW31">
        <v>28</v>
      </c>
      <c r="AX31">
        <f>IF(Z31&gt;0, (R31*SUMPRODUCT(K31:$K$98, X31:$X$98)-K31*$AZ$3)/Z31, 0)</f>
        <v>32004.138922915787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2000000</v>
      </c>
      <c r="S32">
        <f t="shared" si="1"/>
        <v>30267.697029105933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17190.121803035527</v>
      </c>
      <c r="AC32">
        <f t="shared" si="2"/>
        <v>15225.303932796776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-57458.128035875241</v>
      </c>
      <c r="AI32">
        <f t="shared" si="6"/>
        <v>-57464.415805274315</v>
      </c>
      <c r="AJ32">
        <f t="shared" si="7"/>
        <v>1964.8178702387504</v>
      </c>
      <c r="AK32">
        <f t="shared" si="22"/>
        <v>1203.3085262124871</v>
      </c>
      <c r="AL32">
        <f t="shared" si="8"/>
        <v>-54296.289408823075</v>
      </c>
      <c r="AN32">
        <f t="shared" si="9"/>
        <v>0</v>
      </c>
      <c r="AO32">
        <f t="shared" si="9"/>
        <v>0</v>
      </c>
      <c r="AP32">
        <f t="shared" si="9"/>
        <v>-0.23505741098185384</v>
      </c>
      <c r="AQ32">
        <f t="shared" si="9"/>
        <v>-2147.9729867276164</v>
      </c>
      <c r="AR32">
        <f t="shared" si="9"/>
        <v>-2148.2080441385983</v>
      </c>
      <c r="AS32">
        <f t="shared" si="9"/>
        <v>73.451326268016231</v>
      </c>
      <c r="AT32">
        <f t="shared" si="9"/>
        <v>44.983613239011973</v>
      </c>
      <c r="AU32">
        <f t="shared" si="9"/>
        <v>-2029.7731046315703</v>
      </c>
      <c r="AW32">
        <v>29</v>
      </c>
      <c r="AX32">
        <f>IF(Z32&gt;0, (R32*SUMPRODUCT(K32:$K$98, X32:$X$98)-K32*$AZ$3)/Z32, 0)</f>
        <v>30267.697029105933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2000000</v>
      </c>
      <c r="S33">
        <f t="shared" si="1"/>
        <v>28541.232517942673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15225.303932796776</v>
      </c>
      <c r="AC33">
        <f t="shared" si="2"/>
        <v>13357.593339817131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-59961.894353462652</v>
      </c>
      <c r="AI33">
        <f t="shared" si="6"/>
        <v>-59967.744483328024</v>
      </c>
      <c r="AJ33">
        <f t="shared" si="7"/>
        <v>1867.7105929796453</v>
      </c>
      <c r="AK33">
        <f t="shared" si="22"/>
        <v>1065.7712752957743</v>
      </c>
      <c r="AL33">
        <f t="shared" si="8"/>
        <v>-57034.262615052605</v>
      </c>
      <c r="AN33">
        <f t="shared" si="9"/>
        <v>0</v>
      </c>
      <c r="AO33">
        <f t="shared" si="9"/>
        <v>0</v>
      </c>
      <c r="AP33">
        <f t="shared" si="9"/>
        <v>-0.19526518933397946</v>
      </c>
      <c r="AQ33">
        <f t="shared" si="9"/>
        <v>-2001.4035454254749</v>
      </c>
      <c r="AR33">
        <f t="shared" si="9"/>
        <v>-2001.5988106148091</v>
      </c>
      <c r="AS33">
        <f t="shared" si="9"/>
        <v>62.340302002188423</v>
      </c>
      <c r="AT33">
        <f t="shared" si="9"/>
        <v>35.573232500223952</v>
      </c>
      <c r="AU33">
        <f t="shared" si="9"/>
        <v>-1903.6852761123967</v>
      </c>
      <c r="AW33">
        <v>30</v>
      </c>
      <c r="AX33">
        <f>IF(Z33&gt;0, (R33*SUMPRODUCT(K33:$K$98, X33:$X$98)-K33*$AZ$3)/Z33, 0)</f>
        <v>28541.232517942673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2000000</v>
      </c>
      <c r="S34">
        <f t="shared" si="1"/>
        <v>26851.184362279328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13357.593339817131</v>
      </c>
      <c r="AC34">
        <f t="shared" si="2"/>
        <v>11606.424074523777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-62160.597941455271</v>
      </c>
      <c r="AI34">
        <f t="shared" si="6"/>
        <v>-62166.001066284851</v>
      </c>
      <c r="AJ34">
        <f t="shared" si="7"/>
        <v>1751.1692652933543</v>
      </c>
      <c r="AK34">
        <f t="shared" si="22"/>
        <v>935.03153378719924</v>
      </c>
      <c r="AL34">
        <f t="shared" si="8"/>
        <v>-59479.800267204293</v>
      </c>
      <c r="AN34">
        <f t="shared" si="9"/>
        <v>0</v>
      </c>
      <c r="AO34">
        <f t="shared" si="9"/>
        <v>0</v>
      </c>
      <c r="AP34">
        <f t="shared" si="9"/>
        <v>-0.16102240113885241</v>
      </c>
      <c r="AQ34">
        <f t="shared" si="9"/>
        <v>-1852.4925950178499</v>
      </c>
      <c r="AR34">
        <f t="shared" si="9"/>
        <v>-1852.6536174189887</v>
      </c>
      <c r="AS34">
        <f t="shared" si="9"/>
        <v>52.18785217661695</v>
      </c>
      <c r="AT34">
        <f t="shared" si="9"/>
        <v>27.86554585720604</v>
      </c>
      <c r="AU34">
        <f t="shared" ref="AU34:AU89" si="23">AL34*$K34</f>
        <v>-1772.6002193851657</v>
      </c>
      <c r="AW34">
        <v>31</v>
      </c>
      <c r="AX34">
        <f>IF(Z34&gt;0, (R34*SUMPRODUCT(K34:$K$98, X34:$X$98)-K34*$AZ$3)/Z34, 0)</f>
        <v>26851.184362279328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2000000</v>
      </c>
      <c r="S35">
        <f t="shared" si="1"/>
        <v>25206.28369877996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11606.424074523777</v>
      </c>
      <c r="AC35">
        <f t="shared" si="2"/>
        <v>9977.3549439096041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-64198.807968642788</v>
      </c>
      <c r="AI35">
        <f t="shared" ref="AI35:AI66" si="25">SUM(AE35:AH35)</f>
        <v>-64203.755819674268</v>
      </c>
      <c r="AJ35">
        <f t="shared" si="7"/>
        <v>1629.0691306141725</v>
      </c>
      <c r="AK35">
        <f t="shared" si="22"/>
        <v>812.44968521666442</v>
      </c>
      <c r="AL35">
        <f t="shared" si="8"/>
        <v>-61762.237003843431</v>
      </c>
      <c r="AN35">
        <f t="shared" ref="AN35:AT66" si="26">AE35*$K35</f>
        <v>0</v>
      </c>
      <c r="AO35">
        <f t="shared" si="26"/>
        <v>0</v>
      </c>
      <c r="AP35">
        <f t="shared" si="26"/>
        <v>-0.13165576777584298</v>
      </c>
      <c r="AQ35">
        <f t="shared" si="26"/>
        <v>-1708.2453169313931</v>
      </c>
      <c r="AR35">
        <f t="shared" si="26"/>
        <v>-1708.3769726991688</v>
      </c>
      <c r="AS35">
        <f t="shared" si="26"/>
        <v>43.347373594357215</v>
      </c>
      <c r="AT35">
        <f t="shared" si="26"/>
        <v>21.618210897181118</v>
      </c>
      <c r="AU35">
        <f t="shared" si="23"/>
        <v>-1643.4113882076306</v>
      </c>
      <c r="AW35">
        <v>32</v>
      </c>
      <c r="AX35">
        <f>IF(Z35&gt;0, (R35*SUMPRODUCT(K35:$K$98, X35:$X$98)-K35*$AZ$3)/Z35, 0)</f>
        <v>25206.28369877996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2000000</v>
      </c>
      <c r="S36">
        <f t="shared" si="1"/>
        <v>23579.431215782675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9977.3549439096041</v>
      </c>
      <c r="AC36">
        <f t="shared" si="2"/>
        <v>8468.5948630529238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-65436.028923760852</v>
      </c>
      <c r="AI36">
        <f t="shared" si="25"/>
        <v>-65440.518321101248</v>
      </c>
      <c r="AJ36">
        <f t="shared" si="7"/>
        <v>1508.7600808566804</v>
      </c>
      <c r="AK36">
        <f t="shared" si="22"/>
        <v>698.41484607367238</v>
      </c>
      <c r="AL36">
        <f t="shared" si="8"/>
        <v>-63233.343394170894</v>
      </c>
      <c r="AN36">
        <f t="shared" si="26"/>
        <v>0</v>
      </c>
      <c r="AO36">
        <f t="shared" si="26"/>
        <v>0</v>
      </c>
      <c r="AP36">
        <f t="shared" si="26"/>
        <v>-0.10665796588466032</v>
      </c>
      <c r="AQ36">
        <f t="shared" si="26"/>
        <v>-1554.6126153235666</v>
      </c>
      <c r="AR36">
        <f t="shared" si="26"/>
        <v>-1554.7192732894512</v>
      </c>
      <c r="AS36">
        <f t="shared" si="26"/>
        <v>35.84474018020213</v>
      </c>
      <c r="AT36">
        <f t="shared" si="26"/>
        <v>16.592763165692958</v>
      </c>
      <c r="AU36">
        <f t="shared" si="23"/>
        <v>-1502.2817699435561</v>
      </c>
      <c r="AW36">
        <v>33</v>
      </c>
      <c r="AX36">
        <f>IF(Z36&gt;0, (R36*SUMPRODUCT(K36:$K$98, X36:$X$98)-K36*$AZ$3)/Z36, 0)</f>
        <v>23579.431215782675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2000000</v>
      </c>
      <c r="S37">
        <f t="shared" si="1"/>
        <v>21979.352480371326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8468.5948630529238</v>
      </c>
      <c r="AC37">
        <f t="shared" si="2"/>
        <v>7092.0940656532048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-65779.046335040621</v>
      </c>
      <c r="AI37">
        <f t="shared" si="25"/>
        <v>-65783.079719368019</v>
      </c>
      <c r="AJ37">
        <f t="shared" si="7"/>
        <v>1376.500797399719</v>
      </c>
      <c r="AK37">
        <f t="shared" si="22"/>
        <v>592.80164041370472</v>
      </c>
      <c r="AL37">
        <f t="shared" si="8"/>
        <v>-63813.777281554598</v>
      </c>
      <c r="AN37">
        <f t="shared" si="26"/>
        <v>0</v>
      </c>
      <c r="AO37">
        <f t="shared" si="26"/>
        <v>0</v>
      </c>
      <c r="AP37">
        <f t="shared" si="26"/>
        <v>-8.5557253682793558E-2</v>
      </c>
      <c r="AQ37">
        <f t="shared" si="26"/>
        <v>-1395.3231572978484</v>
      </c>
      <c r="AR37">
        <f t="shared" si="26"/>
        <v>-1395.4087145515311</v>
      </c>
      <c r="AS37">
        <f t="shared" si="26"/>
        <v>29.19871213802686</v>
      </c>
      <c r="AT37">
        <f t="shared" si="26"/>
        <v>12.574670850963219</v>
      </c>
      <c r="AU37">
        <f t="shared" si="23"/>
        <v>-1353.6353315625411</v>
      </c>
      <c r="AW37">
        <v>34</v>
      </c>
      <c r="AX37">
        <f>IF(Z37&gt;0, (R37*SUMPRODUCT(K37:$K$98, X37:$X$98)-K37*$AZ$3)/Z37, 0)</f>
        <v>21979.352480371326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2000000</v>
      </c>
      <c r="S38">
        <f t="shared" si="1"/>
        <v>20428.096449735978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7092.0940656532048</v>
      </c>
      <c r="AC38">
        <f t="shared" si="2"/>
        <v>5855.7993172159349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-65579.709582701762</v>
      </c>
      <c r="AI38">
        <f t="shared" si="25"/>
        <v>-65583.292760000986</v>
      </c>
      <c r="AJ38">
        <f t="shared" si="7"/>
        <v>1236.2947484372698</v>
      </c>
      <c r="AK38">
        <f t="shared" si="22"/>
        <v>496.4465845957244</v>
      </c>
      <c r="AL38">
        <f t="shared" si="8"/>
        <v>-63850.551426967992</v>
      </c>
      <c r="AN38">
        <f t="shared" si="26"/>
        <v>0</v>
      </c>
      <c r="AO38">
        <f t="shared" si="26"/>
        <v>0</v>
      </c>
      <c r="AP38">
        <f t="shared" si="26"/>
        <v>-6.7863695378764327E-2</v>
      </c>
      <c r="AQ38">
        <f t="shared" si="26"/>
        <v>-1242.0489031070847</v>
      </c>
      <c r="AR38">
        <f t="shared" si="26"/>
        <v>-1242.1167668024634</v>
      </c>
      <c r="AS38">
        <f t="shared" si="26"/>
        <v>23.414841968415729</v>
      </c>
      <c r="AT38">
        <f t="shared" si="26"/>
        <v>9.4024651797333387</v>
      </c>
      <c r="AU38">
        <f t="shared" si="23"/>
        <v>-1209.2994596543144</v>
      </c>
      <c r="AW38">
        <v>35</v>
      </c>
      <c r="AX38">
        <f>IF(Z38&gt;0, (R38*SUMPRODUCT(K38:$K$98, X38:$X$98)-K38*$AZ$3)/Z38, 0)</f>
        <v>20428.096449735978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2000000</v>
      </c>
      <c r="S39">
        <f t="shared" si="1"/>
        <v>18916.205827155736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5855.7993172159349</v>
      </c>
      <c r="AC39">
        <f t="shared" si="2"/>
        <v>4755.7400648772273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-64753.512397663886</v>
      </c>
      <c r="AI39">
        <f t="shared" si="25"/>
        <v>-64756.655033737639</v>
      </c>
      <c r="AJ39">
        <f t="shared" si="7"/>
        <v>1100.0592523387077</v>
      </c>
      <c r="AK39">
        <f t="shared" si="22"/>
        <v>409.90595220511551</v>
      </c>
      <c r="AL39">
        <f t="shared" si="8"/>
        <v>-63246.689829193812</v>
      </c>
      <c r="AN39">
        <f t="shared" si="26"/>
        <v>0</v>
      </c>
      <c r="AO39">
        <f t="shared" si="26"/>
        <v>0</v>
      </c>
      <c r="AP39">
        <f t="shared" si="26"/>
        <v>-5.3142903078067051E-2</v>
      </c>
      <c r="AQ39">
        <f t="shared" si="26"/>
        <v>-1095.0009967916533</v>
      </c>
      <c r="AR39">
        <f t="shared" si="26"/>
        <v>-1095.0541396947312</v>
      </c>
      <c r="AS39">
        <f t="shared" si="26"/>
        <v>18.60232647216559</v>
      </c>
      <c r="AT39">
        <f t="shared" si="26"/>
        <v>6.9316305731644965</v>
      </c>
      <c r="AU39">
        <f t="shared" si="23"/>
        <v>-1069.5201826494012</v>
      </c>
      <c r="AW39">
        <v>36</v>
      </c>
      <c r="AX39">
        <f>IF(Z39&gt;0, (R39*SUMPRODUCT(K39:$K$98, X39:$X$98)-K39*$AZ$3)/Z39, 0)</f>
        <v>18916.205827155736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2000000</v>
      </c>
      <c r="S40">
        <f t="shared" si="1"/>
        <v>17434.594612159253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4755.7400648772273</v>
      </c>
      <c r="AC40">
        <f t="shared" si="2"/>
        <v>3787.5155419859084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-63310.777024526702</v>
      </c>
      <c r="AI40">
        <f t="shared" si="25"/>
        <v>-63313.492541883315</v>
      </c>
      <c r="AJ40">
        <f t="shared" si="7"/>
        <v>968.22452289131888</v>
      </c>
      <c r="AK40">
        <f t="shared" si="22"/>
        <v>332.90180454140597</v>
      </c>
      <c r="AL40">
        <f t="shared" si="8"/>
        <v>-62012.366214450594</v>
      </c>
      <c r="AN40">
        <f t="shared" si="26"/>
        <v>0</v>
      </c>
      <c r="AO40">
        <f t="shared" si="26"/>
        <v>0</v>
      </c>
      <c r="AP40">
        <f t="shared" si="26"/>
        <v>-4.1000178189384791E-2</v>
      </c>
      <c r="AQ40">
        <f t="shared" si="26"/>
        <v>-955.89635359648696</v>
      </c>
      <c r="AR40">
        <f t="shared" si="26"/>
        <v>-955.93735377467635</v>
      </c>
      <c r="AS40">
        <f t="shared" si="26"/>
        <v>14.618716344864337</v>
      </c>
      <c r="AT40">
        <f t="shared" si="26"/>
        <v>5.0263104643865226</v>
      </c>
      <c r="AU40">
        <f t="shared" si="23"/>
        <v>-936.29232696542556</v>
      </c>
      <c r="AW40">
        <v>37</v>
      </c>
      <c r="AX40">
        <f>IF(Z40&gt;0, (R40*SUMPRODUCT(K40:$K$98, X40:$X$98)-K40*$AZ$3)/Z40, 0)</f>
        <v>17434.594612159253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2000000</v>
      </c>
      <c r="S41">
        <f t="shared" si="1"/>
        <v>15963.953522046131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3787.5155419859084</v>
      </c>
      <c r="AC41">
        <f t="shared" si="2"/>
        <v>2944.8124686575775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-61205.220362768901</v>
      </c>
      <c r="AI41">
        <f t="shared" si="25"/>
        <v>-61207.52619232468</v>
      </c>
      <c r="AJ41">
        <f t="shared" si="7"/>
        <v>842.7030733283309</v>
      </c>
      <c r="AK41">
        <f t="shared" si="22"/>
        <v>265.12608793901359</v>
      </c>
      <c r="AL41">
        <f t="shared" si="8"/>
        <v>-60099.697031057338</v>
      </c>
      <c r="AN41">
        <f t="shared" si="26"/>
        <v>0</v>
      </c>
      <c r="AO41">
        <f t="shared" si="26"/>
        <v>0</v>
      </c>
      <c r="AP41">
        <f t="shared" si="26"/>
        <v>-3.1084389351878048E-2</v>
      </c>
      <c r="AQ41">
        <f t="shared" si="26"/>
        <v>-825.09433334107587</v>
      </c>
      <c r="AR41">
        <f t="shared" si="26"/>
        <v>-825.12541773042767</v>
      </c>
      <c r="AS41">
        <f t="shared" si="26"/>
        <v>11.360297804193044</v>
      </c>
      <c r="AT41">
        <f t="shared" si="26"/>
        <v>3.5741074287910872</v>
      </c>
      <c r="AU41">
        <f t="shared" si="23"/>
        <v>-810.19101249744358</v>
      </c>
      <c r="AW41">
        <v>38</v>
      </c>
      <c r="AX41">
        <f>IF(Z41&gt;0, (R41*SUMPRODUCT(K41:$K$98, X41:$X$98)-K41*$AZ$3)/Z41, 0)</f>
        <v>15963.953522046131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2000000</v>
      </c>
      <c r="S42">
        <f t="shared" si="1"/>
        <v>14471.905225876877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2944.8124686575775</v>
      </c>
      <c r="AC42">
        <f t="shared" si="2"/>
        <v>2220.7835641273555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-58333.768181441206</v>
      </c>
      <c r="AI42">
        <f t="shared" si="25"/>
        <v>-58335.68636665029</v>
      </c>
      <c r="AJ42">
        <f t="shared" si="7"/>
        <v>724.02890453022201</v>
      </c>
      <c r="AK42">
        <f t="shared" si="22"/>
        <v>206.13687280603045</v>
      </c>
      <c r="AL42">
        <f t="shared" si="8"/>
        <v>-57405.520589314037</v>
      </c>
      <c r="AN42">
        <f t="shared" si="26"/>
        <v>0</v>
      </c>
      <c r="AO42">
        <f t="shared" si="26"/>
        <v>0</v>
      </c>
      <c r="AP42">
        <f t="shared" si="26"/>
        <v>-2.3088071236524101E-2</v>
      </c>
      <c r="AQ42">
        <f t="shared" si="26"/>
        <v>-702.12938192175295</v>
      </c>
      <c r="AR42">
        <f t="shared" si="26"/>
        <v>-702.15246999298938</v>
      </c>
      <c r="AS42">
        <f t="shared" si="26"/>
        <v>8.7147116169502521</v>
      </c>
      <c r="AT42">
        <f t="shared" si="26"/>
        <v>2.4811487343728342</v>
      </c>
      <c r="AU42">
        <f t="shared" si="23"/>
        <v>-690.95660964166632</v>
      </c>
      <c r="AW42">
        <v>39</v>
      </c>
      <c r="AX42">
        <f>IF(Z42&gt;0, (R42*SUMPRODUCT(K42:$K$98, X42:$X$98)-K42*$AZ$3)/Z42, 0)</f>
        <v>14471.905225876877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2000000</v>
      </c>
      <c r="S43">
        <f t="shared" si="1"/>
        <v>12922.385652730392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2220.7835641273555</v>
      </c>
      <c r="AC43">
        <f t="shared" si="2"/>
        <v>1608.891172215293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-54832.15500614162</v>
      </c>
      <c r="AI43">
        <f t="shared" si="25"/>
        <v>-54833.711308529826</v>
      </c>
      <c r="AJ43">
        <f t="shared" si="7"/>
        <v>611.89239191206252</v>
      </c>
      <c r="AK43">
        <f t="shared" si="22"/>
        <v>155.4548494889149</v>
      </c>
      <c r="AL43">
        <f t="shared" si="8"/>
        <v>-54066.364067128845</v>
      </c>
      <c r="AN43">
        <f t="shared" si="26"/>
        <v>0</v>
      </c>
      <c r="AO43">
        <f t="shared" si="26"/>
        <v>0</v>
      </c>
      <c r="AP43">
        <f t="shared" si="26"/>
        <v>-1.6725267676696218E-2</v>
      </c>
      <c r="AQ43">
        <f t="shared" si="26"/>
        <v>-589.27010375129942</v>
      </c>
      <c r="AR43">
        <f t="shared" si="26"/>
        <v>-589.28682901897616</v>
      </c>
      <c r="AS43">
        <f t="shared" si="26"/>
        <v>6.5758840451604588</v>
      </c>
      <c r="AT43">
        <f t="shared" si="26"/>
        <v>1.6706418939163539</v>
      </c>
      <c r="AU43">
        <f t="shared" si="23"/>
        <v>-581.04030307989922</v>
      </c>
      <c r="AW43">
        <v>40</v>
      </c>
      <c r="AX43">
        <f>IF(Z43&gt;0, (R43*SUMPRODUCT(K43:$K$98, X43:$X$98)-K43*$AZ$3)/Z43, 0)</f>
        <v>12922.385652730392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12.5</v>
      </c>
      <c r="R44">
        <f t="shared" si="0"/>
        <v>2000000</v>
      </c>
      <c r="S44">
        <f t="shared" si="1"/>
        <v>11218.936169456794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1608.891172215293</v>
      </c>
      <c r="AC44">
        <f t="shared" si="2"/>
        <v>1100.1898095440752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-50387.436519501352</v>
      </c>
      <c r="AI44">
        <f t="shared" si="25"/>
        <v>-50388.662337387432</v>
      </c>
      <c r="AJ44">
        <f t="shared" si="7"/>
        <v>508.70136267121779</v>
      </c>
      <c r="AK44">
        <f t="shared" si="22"/>
        <v>112.62238205507052</v>
      </c>
      <c r="AL44">
        <f t="shared" si="8"/>
        <v>-49767.338592661145</v>
      </c>
      <c r="AN44">
        <f t="shared" si="26"/>
        <v>0</v>
      </c>
      <c r="AO44">
        <f t="shared" si="26"/>
        <v>0</v>
      </c>
      <c r="AP44">
        <f t="shared" si="26"/>
        <v>-1.1762158419589388E-2</v>
      </c>
      <c r="AQ44">
        <f t="shared" si="26"/>
        <v>-483.48536714130586</v>
      </c>
      <c r="AR44">
        <f t="shared" si="26"/>
        <v>-483.49712929972543</v>
      </c>
      <c r="AS44">
        <f t="shared" si="26"/>
        <v>4.8811704282909272</v>
      </c>
      <c r="AT44">
        <f t="shared" si="26"/>
        <v>1.0806517953170729</v>
      </c>
      <c r="AU44">
        <f t="shared" si="23"/>
        <v>-477.53530707611742</v>
      </c>
      <c r="AW44">
        <v>41</v>
      </c>
      <c r="AX44">
        <f>IF(Z44&gt;0, (R44*SUMPRODUCT(K44:$K$98, X44:$X$98)-K44*$AZ$3)/Z44, 0)</f>
        <v>11218.936169456794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2000000</v>
      </c>
      <c r="S45">
        <f t="shared" si="1"/>
        <v>9234.4863689233534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1100.1898095440752</v>
      </c>
      <c r="AC45">
        <f t="shared" si="2"/>
        <v>688.64081836712739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-45024.101885538046</v>
      </c>
      <c r="AI45">
        <f t="shared" si="25"/>
        <v>-45025.034044608481</v>
      </c>
      <c r="AJ45">
        <f t="shared" si="7"/>
        <v>411.54899117694777</v>
      </c>
      <c r="AK45">
        <f t="shared" si="22"/>
        <v>77.013286668085271</v>
      </c>
      <c r="AL45">
        <f t="shared" si="8"/>
        <v>-44536.471766763447</v>
      </c>
      <c r="AN45">
        <f t="shared" si="26"/>
        <v>0</v>
      </c>
      <c r="AO45">
        <f t="shared" si="26"/>
        <v>0</v>
      </c>
      <c r="AP45">
        <f t="shared" si="26"/>
        <v>-7.9860693588546614E-3</v>
      </c>
      <c r="AQ45">
        <f t="shared" si="26"/>
        <v>-385.73416478232451</v>
      </c>
      <c r="AR45">
        <f t="shared" si="26"/>
        <v>-385.74215085168333</v>
      </c>
      <c r="AS45">
        <f t="shared" si="26"/>
        <v>3.5258561466084224</v>
      </c>
      <c r="AT45">
        <f t="shared" si="26"/>
        <v>0.65979452262206073</v>
      </c>
      <c r="AU45">
        <f t="shared" si="23"/>
        <v>-381.55650018245285</v>
      </c>
      <c r="AW45">
        <v>42</v>
      </c>
      <c r="AX45">
        <f>IF(Z45&gt;0, (R45*SUMPRODUCT(K45:$K$98, X45:$X$98)-K45*$AZ$3)/Z45, 0)</f>
        <v>9234.4863689233534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2000000</v>
      </c>
      <c r="S46">
        <f t="shared" si="1"/>
        <v>6753.2716171031134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688.64081836712739</v>
      </c>
      <c r="AC46">
        <f t="shared" si="2"/>
        <v>367.13556069583592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-38925.788708322652</v>
      </c>
      <c r="AI46">
        <f t="shared" si="25"/>
        <v>-38926.468259622954</v>
      </c>
      <c r="AJ46">
        <f t="shared" si="7"/>
        <v>321.50525767129147</v>
      </c>
      <c r="AK46">
        <f t="shared" si="22"/>
        <v>48.204857285698921</v>
      </c>
      <c r="AL46">
        <f t="shared" si="8"/>
        <v>-38556.758144665961</v>
      </c>
      <c r="AN46">
        <f t="shared" si="26"/>
        <v>0</v>
      </c>
      <c r="AO46">
        <f t="shared" si="26"/>
        <v>0</v>
      </c>
      <c r="AP46">
        <f t="shared" si="26"/>
        <v>-5.198131632984858E-3</v>
      </c>
      <c r="AQ46">
        <f t="shared" si="26"/>
        <v>-297.7573194747248</v>
      </c>
      <c r="AR46">
        <f t="shared" si="26"/>
        <v>-297.76251760635773</v>
      </c>
      <c r="AS46">
        <f t="shared" si="26"/>
        <v>2.4593090313097874</v>
      </c>
      <c r="AT46">
        <f t="shared" si="26"/>
        <v>0.36873624317809917</v>
      </c>
      <c r="AU46">
        <f t="shared" si="23"/>
        <v>-294.93447233186987</v>
      </c>
      <c r="AW46">
        <v>43</v>
      </c>
      <c r="AX46">
        <f>IF(Z46&gt;0, (R46*SUMPRODUCT(K46:$K$98, X46:$X$98)-K46*$AZ$3)/Z46, 0)</f>
        <v>6753.2716171031134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2000000</v>
      </c>
      <c r="S47">
        <f t="shared" si="1"/>
        <v>3359.5170473499084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367.13556069583592</v>
      </c>
      <c r="AC47">
        <f t="shared" si="2"/>
        <v>126.7254797131057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-32198.248983682217</v>
      </c>
      <c r="AI47">
        <f t="shared" si="25"/>
        <v>-32198.720500413368</v>
      </c>
      <c r="AJ47">
        <f t="shared" si="7"/>
        <v>240.41008098273022</v>
      </c>
      <c r="AK47">
        <f t="shared" si="22"/>
        <v>25.699489248708517</v>
      </c>
      <c r="AL47">
        <f t="shared" si="8"/>
        <v>-31932.610930181931</v>
      </c>
      <c r="AN47">
        <f t="shared" si="26"/>
        <v>0</v>
      </c>
      <c r="AO47">
        <f t="shared" si="26"/>
        <v>0</v>
      </c>
      <c r="AP47">
        <f t="shared" si="26"/>
        <v>-3.2203576759674123E-3</v>
      </c>
      <c r="AQ47">
        <f t="shared" si="26"/>
        <v>-219.90710279592966</v>
      </c>
      <c r="AR47">
        <f t="shared" si="26"/>
        <v>-219.91032315360562</v>
      </c>
      <c r="AS47">
        <f t="shared" si="26"/>
        <v>1.6419490519077604</v>
      </c>
      <c r="AT47">
        <f t="shared" si="26"/>
        <v>0.1755219740950125</v>
      </c>
      <c r="AU47">
        <f t="shared" si="23"/>
        <v>-218.09285212760287</v>
      </c>
      <c r="AW47">
        <v>44</v>
      </c>
      <c r="AX47">
        <f>IF(Z47&gt;0, (R47*SUMPRODUCT(K47:$K$98, X47:$X$98)-K47*$AZ$3)/Z47, 0)</f>
        <v>3359.5170473499084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2000000</v>
      </c>
      <c r="S48">
        <f t="shared" si="1"/>
        <v>-1699.6728154448574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126.7254797131057</v>
      </c>
      <c r="AC48">
        <f t="shared" si="2"/>
        <v>-41.978731572113986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-25292.000311864769</v>
      </c>
      <c r="AI48">
        <f t="shared" si="25"/>
        <v>-25292.309038426662</v>
      </c>
      <c r="AJ48">
        <f t="shared" si="7"/>
        <v>168.70421128521969</v>
      </c>
      <c r="AK48">
        <f t="shared" si="22"/>
        <v>8.8707835799174006</v>
      </c>
      <c r="AL48">
        <f t="shared" si="8"/>
        <v>-25114.734043561522</v>
      </c>
      <c r="AN48">
        <f t="shared" si="26"/>
        <v>0</v>
      </c>
      <c r="AO48">
        <f t="shared" si="26"/>
        <v>0</v>
      </c>
      <c r="AP48">
        <f t="shared" si="26"/>
        <v>-1.8826213360220556E-3</v>
      </c>
      <c r="AQ48">
        <f t="shared" si="26"/>
        <v>-154.23117183757654</v>
      </c>
      <c r="AR48">
        <f t="shared" si="26"/>
        <v>-154.23305445891256</v>
      </c>
      <c r="AS48">
        <f t="shared" si="26"/>
        <v>1.0287619753130999</v>
      </c>
      <c r="AT48">
        <f t="shared" si="26"/>
        <v>5.409423255488327E-2</v>
      </c>
      <c r="AU48">
        <f t="shared" si="23"/>
        <v>-153.15019825104457</v>
      </c>
      <c r="AW48">
        <v>45</v>
      </c>
      <c r="AX48">
        <f>IF(Z48&gt;0, (R48*SUMPRODUCT(K48:$K$98, X48:$X$98)-K48*$AZ$3)/Z48, 0)</f>
        <v>-1699.6728154448574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2000000</v>
      </c>
      <c r="S49">
        <f t="shared" si="1"/>
        <v>-9955.37144249007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-41.978731572113986</v>
      </c>
      <c r="AC49">
        <f t="shared" si="2"/>
        <v>-150.49303598941427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-18668.752299597214</v>
      </c>
      <c r="AI49">
        <f t="shared" si="25"/>
        <v>-18668.941259191612</v>
      </c>
      <c r="AJ49">
        <f t="shared" si="7"/>
        <v>108.51430441730028</v>
      </c>
      <c r="AK49">
        <f t="shared" si="22"/>
        <v>-2.9385112100479791</v>
      </c>
      <c r="AL49">
        <f t="shared" si="8"/>
        <v>-18563.365465984356</v>
      </c>
      <c r="AN49">
        <f t="shared" si="26"/>
        <v>0</v>
      </c>
      <c r="AO49">
        <f t="shared" si="26"/>
        <v>0</v>
      </c>
      <c r="AP49">
        <f t="shared" si="26"/>
        <v>-1.0288212010435131E-3</v>
      </c>
      <c r="AQ49">
        <f t="shared" si="26"/>
        <v>-101.64505392758569</v>
      </c>
      <c r="AR49">
        <f t="shared" si="26"/>
        <v>-101.64608274878674</v>
      </c>
      <c r="AS49">
        <f t="shared" si="26"/>
        <v>0.59082375444281376</v>
      </c>
      <c r="AT49">
        <f t="shared" si="26"/>
        <v>-1.5999201533065829E-2</v>
      </c>
      <c r="AU49">
        <f t="shared" si="23"/>
        <v>-101.07125819587696</v>
      </c>
      <c r="AW49">
        <v>46</v>
      </c>
      <c r="AX49">
        <f>IF(Z49&gt;0, (R49*SUMPRODUCT(K49:$K$98, X49:$X$98)-K49*$AZ$3)/Z49, 0)</f>
        <v>-9955.37144249007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2000000</v>
      </c>
      <c r="S50">
        <f t="shared" si="1"/>
        <v>-24735.868430204329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-150.49303598941427</v>
      </c>
      <c r="AC50">
        <f t="shared" si="2"/>
        <v>-211.31945829175328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-12845.124211337772</v>
      </c>
      <c r="AI50">
        <f t="shared" si="25"/>
        <v>-12845.230999309906</v>
      </c>
      <c r="AJ50">
        <f t="shared" si="7"/>
        <v>60.826422302339012</v>
      </c>
      <c r="AK50">
        <f t="shared" si="22"/>
        <v>-10.534512519259</v>
      </c>
      <c r="AL50">
        <f t="shared" si="8"/>
        <v>-12794.939089526826</v>
      </c>
      <c r="AN50">
        <f t="shared" si="26"/>
        <v>0</v>
      </c>
      <c r="AO50">
        <f t="shared" si="26"/>
        <v>0</v>
      </c>
      <c r="AP50">
        <f t="shared" si="26"/>
        <v>-5.1912898031398233E-4</v>
      </c>
      <c r="AQ50">
        <f t="shared" si="26"/>
        <v>-62.444075868773965</v>
      </c>
      <c r="AR50">
        <f t="shared" si="26"/>
        <v>-62.44459499775428</v>
      </c>
      <c r="AS50">
        <f t="shared" si="26"/>
        <v>0.29569583497844343</v>
      </c>
      <c r="AT50">
        <f t="shared" si="26"/>
        <v>-5.1211486021484634E-2</v>
      </c>
      <c r="AU50">
        <f t="shared" si="23"/>
        <v>-62.20011064879732</v>
      </c>
      <c r="AW50">
        <v>47</v>
      </c>
      <c r="AX50">
        <f>IF(Z50&gt;0, (R50*SUMPRODUCT(K50:$K$98, X50:$X$98)-K50*$AZ$3)/Z50, 0)</f>
        <v>-24735.868430204329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2000000</v>
      </c>
      <c r="S51">
        <f t="shared" si="1"/>
        <v>-54219.401043482394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-211.31945829175328</v>
      </c>
      <c r="AC51">
        <f t="shared" si="2"/>
        <v>-237.31832735227124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-8161.214454672936</v>
      </c>
      <c r="AI51">
        <f t="shared" si="25"/>
        <v>-8161.2691671750072</v>
      </c>
      <c r="AJ51">
        <f t="shared" si="7"/>
        <v>25.998869060517961</v>
      </c>
      <c r="AK51">
        <f t="shared" si="22"/>
        <v>-14.79236208042273</v>
      </c>
      <c r="AL51">
        <f t="shared" si="8"/>
        <v>-8150.0626601949125</v>
      </c>
      <c r="AN51">
        <f t="shared" si="26"/>
        <v>0</v>
      </c>
      <c r="AO51">
        <f t="shared" si="26"/>
        <v>0</v>
      </c>
      <c r="AP51">
        <f t="shared" si="26"/>
        <v>-2.3747696389005444E-4</v>
      </c>
      <c r="AQ51">
        <f t="shared" si="26"/>
        <v>-35.423355850568782</v>
      </c>
      <c r="AR51">
        <f t="shared" si="26"/>
        <v>-35.423593327532672</v>
      </c>
      <c r="AS51">
        <f t="shared" si="26"/>
        <v>0.11284683125999032</v>
      </c>
      <c r="AT51">
        <f t="shared" si="26"/>
        <v>-6.4205530776763997E-2</v>
      </c>
      <c r="AU51">
        <f t="shared" si="23"/>
        <v>-35.374952027049446</v>
      </c>
      <c r="AW51">
        <v>48</v>
      </c>
      <c r="AX51">
        <f>IF(Z51&gt;0, (R51*SUMPRODUCT(K51:$K$98, X51:$X$98)-K51*$AZ$3)/Z51, 0)</f>
        <v>-54219.401043482394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2000000</v>
      </c>
      <c r="S52">
        <f t="shared" si="1"/>
        <v>-121137.66015331303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-237.31832735227124</v>
      </c>
      <c r="AC52">
        <f t="shared" si="2"/>
        <v>-240.20131998118293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-4700.7023684981159</v>
      </c>
      <c r="AI52">
        <f t="shared" si="25"/>
        <v>-4700.7271544853638</v>
      </c>
      <c r="AJ52">
        <f t="shared" si="7"/>
        <v>2.8829926289116941</v>
      </c>
      <c r="AK52">
        <f t="shared" si="22"/>
        <v>-16.612282914658987</v>
      </c>
      <c r="AL52">
        <f t="shared" si="8"/>
        <v>-4714.4564447711109</v>
      </c>
      <c r="AN52">
        <f t="shared" si="26"/>
        <v>0</v>
      </c>
      <c r="AO52">
        <f t="shared" si="26"/>
        <v>0</v>
      </c>
      <c r="AP52">
        <f t="shared" si="26"/>
        <v>-9.6055693327609762E-5</v>
      </c>
      <c r="AQ52">
        <f t="shared" si="26"/>
        <v>-18.217116817747279</v>
      </c>
      <c r="AR52">
        <f t="shared" si="26"/>
        <v>-18.217212873440605</v>
      </c>
      <c r="AS52">
        <f t="shared" si="26"/>
        <v>1.1172758747193102E-2</v>
      </c>
      <c r="AT52">
        <f t="shared" si="26"/>
        <v>-6.4379293718717243E-2</v>
      </c>
      <c r="AU52">
        <f t="shared" si="23"/>
        <v>-18.270419408412131</v>
      </c>
      <c r="AW52">
        <v>49</v>
      </c>
      <c r="AX52">
        <f>IF(Z52&gt;0, (R52*SUMPRODUCT(K52:$K$98, X52:$X$98)-K52*$AZ$3)/Z52, 0)</f>
        <v>-121137.66015331303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2000000</v>
      </c>
      <c r="S53">
        <f t="shared" si="1"/>
        <v>-299579.13730818534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-240.20131998118293</v>
      </c>
      <c r="AC53">
        <f t="shared" si="2"/>
        <v>-229.36454106530775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-2394.8552931550398</v>
      </c>
      <c r="AI53">
        <f t="shared" si="25"/>
        <v>-2394.8648634368328</v>
      </c>
      <c r="AJ53">
        <f t="shared" si="7"/>
        <v>-10.836778915875186</v>
      </c>
      <c r="AK53">
        <f t="shared" si="22"/>
        <v>-16.814092398682806</v>
      </c>
      <c r="AL53">
        <f t="shared" si="8"/>
        <v>-2422.5157347513909</v>
      </c>
      <c r="AN53">
        <f t="shared" si="26"/>
        <v>0</v>
      </c>
      <c r="AO53">
        <f t="shared" si="26"/>
        <v>0</v>
      </c>
      <c r="AP53">
        <f t="shared" si="26"/>
        <v>-3.3114910992681324E-5</v>
      </c>
      <c r="AQ53">
        <f t="shared" si="26"/>
        <v>-8.2866337260757952</v>
      </c>
      <c r="AR53">
        <f t="shared" si="26"/>
        <v>-8.2866668409867881</v>
      </c>
      <c r="AS53">
        <f t="shared" si="26"/>
        <v>-3.7497220772789649E-2</v>
      </c>
      <c r="AT53">
        <f t="shared" si="26"/>
        <v>-5.8179809670554243E-2</v>
      </c>
      <c r="AU53">
        <f t="shared" si="23"/>
        <v>-8.3823438714301322</v>
      </c>
      <c r="AW53">
        <v>50</v>
      </c>
      <c r="AX53">
        <f>IF(Z53&gt;0, (R53*SUMPRODUCT(K53:$K$98, X53:$X$98)-K53*$AZ$3)/Z53, 0)</f>
        <v>-299579.13730818534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2000000</v>
      </c>
      <c r="S54">
        <f t="shared" si="1"/>
        <v>-881082.4384715535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-229.36454106530775</v>
      </c>
      <c r="AC54">
        <f t="shared" si="2"/>
        <v>-211.71019645779208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-1035.3642187554835</v>
      </c>
      <c r="AI54">
        <f t="shared" si="25"/>
        <v>-1035.3672223080912</v>
      </c>
      <c r="AJ54">
        <f t="shared" si="7"/>
        <v>-17.654344607515668</v>
      </c>
      <c r="AK54">
        <f t="shared" si="22"/>
        <v>-16.055517874571542</v>
      </c>
      <c r="AL54">
        <f t="shared" si="8"/>
        <v>-1069.0770847901783</v>
      </c>
      <c r="AN54">
        <f t="shared" si="26"/>
        <v>0</v>
      </c>
      <c r="AO54">
        <f t="shared" si="26"/>
        <v>0</v>
      </c>
      <c r="AP54">
        <f t="shared" si="26"/>
        <v>-9.2793186147233587E-6</v>
      </c>
      <c r="AQ54">
        <f t="shared" si="26"/>
        <v>-3.1987035763234779</v>
      </c>
      <c r="AR54">
        <f t="shared" si="26"/>
        <v>-3.1987128556420923</v>
      </c>
      <c r="AS54">
        <f t="shared" si="26"/>
        <v>-5.4542173865720522E-2</v>
      </c>
      <c r="AT54">
        <f t="shared" si="26"/>
        <v>-4.9602682336124068E-2</v>
      </c>
      <c r="AU54">
        <f t="shared" si="23"/>
        <v>-3.3028577118439366</v>
      </c>
      <c r="AW54">
        <v>51</v>
      </c>
      <c r="AX54">
        <f>IF(Z54&gt;0, (R54*SUMPRODUCT(K54:$K$98, X54:$X$98)-K54*$AZ$3)/Z54, 0)</f>
        <v>-881082.4384715535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2000000</v>
      </c>
      <c r="S55">
        <f t="shared" si="1"/>
        <v>-3348400.8370885621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-211.71019645779208</v>
      </c>
      <c r="AC55">
        <f t="shared" si="2"/>
        <v>-191.74731223626605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-361.23205316223306</v>
      </c>
      <c r="AI55">
        <f t="shared" si="25"/>
        <v>-361.23276897898245</v>
      </c>
      <c r="AJ55">
        <f t="shared" si="7"/>
        <v>-19.962884221526025</v>
      </c>
      <c r="AK55">
        <f t="shared" si="22"/>
        <v>-14.819713752045446</v>
      </c>
      <c r="AL55">
        <f t="shared" si="8"/>
        <v>-396.0153669525539</v>
      </c>
      <c r="AN55">
        <f t="shared" si="26"/>
        <v>0</v>
      </c>
      <c r="AO55">
        <f t="shared" si="26"/>
        <v>0</v>
      </c>
      <c r="AP55">
        <f t="shared" si="26"/>
        <v>-1.9745342774744787E-6</v>
      </c>
      <c r="AQ55">
        <f t="shared" si="26"/>
        <v>-0.99643529111495843</v>
      </c>
      <c r="AR55">
        <f t="shared" si="26"/>
        <v>-0.99643726564923585</v>
      </c>
      <c r="AS55">
        <f t="shared" si="26"/>
        <v>-5.5066326968047093E-2</v>
      </c>
      <c r="AT55">
        <f t="shared" si="26"/>
        <v>-4.0879223362074668E-2</v>
      </c>
      <c r="AU55">
        <f t="shared" si="23"/>
        <v>-1.0923828159793576</v>
      </c>
      <c r="AW55">
        <v>52</v>
      </c>
      <c r="AX55">
        <f>IF(Z55&gt;0, (R55*SUMPRODUCT(K55:$K$98, X55:$X$98)-K55*$AZ$3)/Z55, 0)</f>
        <v>-3348400.8370885621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2000000</v>
      </c>
      <c r="S56">
        <f t="shared" si="1"/>
        <v>-12717673.387269806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-191.74731223626605</v>
      </c>
      <c r="AC56">
        <f t="shared" si="2"/>
        <v>-172.06375842215823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-86.326373685107512</v>
      </c>
      <c r="AI56">
        <f t="shared" si="25"/>
        <v>-86.326542803853911</v>
      </c>
      <c r="AJ56">
        <f t="shared" si="7"/>
        <v>-19.683553814107825</v>
      </c>
      <c r="AK56">
        <f t="shared" si="22"/>
        <v>-13.422311856538625</v>
      </c>
      <c r="AL56">
        <f t="shared" si="8"/>
        <v>-119.43240847450036</v>
      </c>
      <c r="AN56">
        <f t="shared" si="26"/>
        <v>0</v>
      </c>
      <c r="AO56">
        <f t="shared" si="26"/>
        <v>0</v>
      </c>
      <c r="AP56">
        <f t="shared" si="26"/>
        <v>-4.1652066127091988E-7</v>
      </c>
      <c r="AQ56">
        <f t="shared" si="26"/>
        <v>-0.21261225629661476</v>
      </c>
      <c r="AR56">
        <f t="shared" si="26"/>
        <v>-0.21261267281727605</v>
      </c>
      <c r="AS56">
        <f t="shared" si="26"/>
        <v>-4.8478403640801443E-2</v>
      </c>
      <c r="AT56">
        <f t="shared" si="26"/>
        <v>-3.3057661137778013E-2</v>
      </c>
      <c r="AU56">
        <f t="shared" si="23"/>
        <v>-0.29414873759585553</v>
      </c>
      <c r="AW56">
        <v>53</v>
      </c>
      <c r="AX56">
        <f>IF(Z56&gt;0, (R56*SUMPRODUCT(K56:$K$98, X56:$X$98)-K56*$AZ$3)/Z56, 0)</f>
        <v>-12717673.387269806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2000000</v>
      </c>
      <c r="S57">
        <f t="shared" si="1"/>
        <v>-48577554.559650943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-172.06375842215823</v>
      </c>
      <c r="AC57">
        <f t="shared" si="2"/>
        <v>-153.81209469164878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-20.45576892872969</v>
      </c>
      <c r="AI57">
        <f t="shared" si="25"/>
        <v>-20.455808507732812</v>
      </c>
      <c r="AJ57">
        <f t="shared" si="7"/>
        <v>-18.251663730509449</v>
      </c>
      <c r="AK57">
        <f t="shared" si="22"/>
        <v>-12.044463089551078</v>
      </c>
      <c r="AL57">
        <f t="shared" si="8"/>
        <v>-50.75193532779334</v>
      </c>
      <c r="AN57">
        <f t="shared" si="26"/>
        <v>0</v>
      </c>
      <c r="AO57">
        <f t="shared" si="26"/>
        <v>0</v>
      </c>
      <c r="AP57">
        <f t="shared" si="26"/>
        <v>-8.7034537783207294E-8</v>
      </c>
      <c r="AQ57">
        <f t="shared" si="26"/>
        <v>-4.498239604871692E-2</v>
      </c>
      <c r="AR57">
        <f t="shared" si="26"/>
        <v>-4.4982483083254698E-2</v>
      </c>
      <c r="AS57">
        <f t="shared" si="26"/>
        <v>-4.0135551459065236E-2</v>
      </c>
      <c r="AT57">
        <f t="shared" si="26"/>
        <v>-2.6485868645465992E-2</v>
      </c>
      <c r="AU57">
        <f t="shared" si="23"/>
        <v>-0.11160390318778593</v>
      </c>
      <c r="AW57">
        <v>54</v>
      </c>
      <c r="AX57">
        <f>IF(Z57&gt;0, (R57*SUMPRODUCT(K57:$K$98, X57:$X$98)-K57*$AZ$3)/Z57, 0)</f>
        <v>-48577554.559650943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2000000</v>
      </c>
      <c r="S58">
        <f t="shared" si="1"/>
        <v>-187348157.63596132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-153.81209469164878</v>
      </c>
      <c r="AC58">
        <f t="shared" si="2"/>
        <v>-137.3711163851921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-4.8028345935016832</v>
      </c>
      <c r="AI58">
        <f t="shared" si="25"/>
        <v>-4.8028437589985664</v>
      </c>
      <c r="AJ58">
        <f t="shared" si="7"/>
        <v>-16.440978306456685</v>
      </c>
      <c r="AK58">
        <f t="shared" si="22"/>
        <v>-10.766846628415415</v>
      </c>
      <c r="AL58">
        <f t="shared" si="8"/>
        <v>-32.01066869387067</v>
      </c>
      <c r="AN58">
        <f t="shared" si="26"/>
        <v>0</v>
      </c>
      <c r="AO58">
        <f t="shared" si="26"/>
        <v>0</v>
      </c>
      <c r="AP58">
        <f t="shared" si="26"/>
        <v>-1.7995535190849955E-8</v>
      </c>
      <c r="AQ58">
        <f t="shared" si="26"/>
        <v>-9.4298847130890387E-3</v>
      </c>
      <c r="AR58">
        <f t="shared" si="26"/>
        <v>-9.4299027086242292E-3</v>
      </c>
      <c r="AS58">
        <f t="shared" si="26"/>
        <v>-3.2280214315531804E-2</v>
      </c>
      <c r="AT58">
        <f t="shared" si="26"/>
        <v>-2.1139625038688766E-2</v>
      </c>
      <c r="AU58">
        <f t="shared" si="23"/>
        <v>-6.2849742062844799E-2</v>
      </c>
      <c r="AW58">
        <v>55</v>
      </c>
      <c r="AX58">
        <f>IF(Z58&gt;0, (R58*SUMPRODUCT(K58:$K$98, X58:$X$98)-K58*$AZ$3)/Z58, 0)</f>
        <v>-187348157.63596132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2000000</v>
      </c>
      <c r="S59">
        <f t="shared" si="1"/>
        <v>-730959285.8811655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-137.3711163851921</v>
      </c>
      <c r="AC59">
        <f t="shared" si="2"/>
        <v>-122.66093849981108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-1.1161983706398806</v>
      </c>
      <c r="AI59">
        <f t="shared" si="25"/>
        <v>-1.1162004682419782</v>
      </c>
      <c r="AJ59">
        <f t="shared" si="7"/>
        <v>-14.710177885381015</v>
      </c>
      <c r="AK59">
        <f t="shared" si="22"/>
        <v>-9.6159781469634478</v>
      </c>
      <c r="AL59">
        <f t="shared" si="8"/>
        <v>-25.442356500586442</v>
      </c>
      <c r="AN59">
        <f t="shared" si="26"/>
        <v>0</v>
      </c>
      <c r="AO59">
        <f t="shared" si="26"/>
        <v>0</v>
      </c>
      <c r="AP59">
        <f t="shared" si="26"/>
        <v>-3.6771711074674246E-9</v>
      </c>
      <c r="AQ59">
        <f t="shared" si="26"/>
        <v>-1.9567354569397055E-3</v>
      </c>
      <c r="AR59">
        <f t="shared" si="26"/>
        <v>-1.956739134110813E-3</v>
      </c>
      <c r="AS59">
        <f t="shared" si="26"/>
        <v>-2.5787465206309583E-2</v>
      </c>
      <c r="AT59">
        <f t="shared" si="26"/>
        <v>-1.6857151818394235E-2</v>
      </c>
      <c r="AU59">
        <f t="shared" si="23"/>
        <v>-4.460135615881463E-2</v>
      </c>
      <c r="AW59">
        <v>56</v>
      </c>
      <c r="AX59">
        <f>IF(Z59&gt;0, (R59*SUMPRODUCT(K59:$K$98, X59:$X$98)-K59*$AZ$3)/Z59, 0)</f>
        <v>-730959285.8811655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2000000</v>
      </c>
      <c r="S60">
        <f t="shared" si="1"/>
        <v>-2885788329.0780168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-122.66093849981108</v>
      </c>
      <c r="AC60">
        <f t="shared" si="2"/>
        <v>-109.52038829768399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-0.25635690020196372</v>
      </c>
      <c r="AI60">
        <f t="shared" si="25"/>
        <v>-0.25635737459741398</v>
      </c>
      <c r="AJ60">
        <f t="shared" si="7"/>
        <v>-13.140550202127088</v>
      </c>
      <c r="AK60">
        <f t="shared" si="22"/>
        <v>-8.5862656949867766</v>
      </c>
      <c r="AL60">
        <f t="shared" si="8"/>
        <v>-21.98317327171128</v>
      </c>
      <c r="AN60">
        <f t="shared" si="26"/>
        <v>0</v>
      </c>
      <c r="AO60">
        <f t="shared" si="26"/>
        <v>0</v>
      </c>
      <c r="AP60">
        <f t="shared" si="26"/>
        <v>-7.4252866322445678E-10</v>
      </c>
      <c r="AQ60">
        <f t="shared" si="26"/>
        <v>-4.0125247051162266E-4</v>
      </c>
      <c r="AR60">
        <f t="shared" si="26"/>
        <v>-4.0125321304028589E-4</v>
      </c>
      <c r="AS60">
        <f t="shared" si="26"/>
        <v>-2.0567725028394251E-2</v>
      </c>
      <c r="AT60">
        <f t="shared" si="26"/>
        <v>-1.3439311833886216E-2</v>
      </c>
      <c r="AU60">
        <f t="shared" si="23"/>
        <v>-3.4408290075320758E-2</v>
      </c>
      <c r="AW60">
        <v>57</v>
      </c>
      <c r="AX60">
        <f>IF(Z60&gt;0, (R60*SUMPRODUCT(K60:$K$98, X60:$X$98)-K60*$AZ$3)/Z60, 0)</f>
        <v>-2885788329.0780168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2000000</v>
      </c>
      <c r="S61">
        <f t="shared" si="1"/>
        <v>-11541481810.136795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-109.52038829768399</v>
      </c>
      <c r="AC61">
        <f t="shared" si="2"/>
        <v>-97.78640835588304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-5.819903073068821E-2</v>
      </c>
      <c r="AI61">
        <f t="shared" si="25"/>
        <v>-5.8199136638241895E-2</v>
      </c>
      <c r="AJ61">
        <f t="shared" si="7"/>
        <v>-11.733979941800953</v>
      </c>
      <c r="AK61">
        <f t="shared" si="22"/>
        <v>-7.6664271808378803</v>
      </c>
      <c r="AL61">
        <f t="shared" si="8"/>
        <v>-19.458606259277076</v>
      </c>
      <c r="AN61">
        <f t="shared" si="26"/>
        <v>0</v>
      </c>
      <c r="AO61">
        <f t="shared" si="26"/>
        <v>0</v>
      </c>
      <c r="AP61">
        <f t="shared" si="26"/>
        <v>-1.4800678387991751E-10</v>
      </c>
      <c r="AQ61">
        <f t="shared" si="26"/>
        <v>-8.1333682663814938E-5</v>
      </c>
      <c r="AR61">
        <f t="shared" si="26"/>
        <v>-8.1333830670598809E-5</v>
      </c>
      <c r="AS61">
        <f t="shared" si="26"/>
        <v>-1.6398345281492335E-2</v>
      </c>
      <c r="AT61">
        <f t="shared" si="26"/>
        <v>-1.0713902751695193E-2</v>
      </c>
      <c r="AU61">
        <f t="shared" si="23"/>
        <v>-2.7193581863858129E-2</v>
      </c>
      <c r="AW61">
        <v>58</v>
      </c>
      <c r="AX61">
        <f>IF(Z61&gt;0, (R61*SUMPRODUCT(K61:$K$98, X61:$X$98)-K61*$AZ$3)/Z61, 0)</f>
        <v>-11541481810.136795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2000000</v>
      </c>
      <c r="S62">
        <f t="shared" si="1"/>
        <v>-46799056223.196609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-97.78640835588304</v>
      </c>
      <c r="AC62">
        <f t="shared" si="2"/>
        <v>-87.309363623251926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-1.3044511873685771E-2</v>
      </c>
      <c r="AI62">
        <f t="shared" si="25"/>
        <v>-1.3044535193964712E-2</v>
      </c>
      <c r="AJ62">
        <f t="shared" si="7"/>
        <v>-10.477044732631114</v>
      </c>
      <c r="AK62">
        <f t="shared" si="22"/>
        <v>-6.8450485849118134</v>
      </c>
      <c r="AL62">
        <f t="shared" si="8"/>
        <v>-17.335137852736892</v>
      </c>
      <c r="AN62">
        <f t="shared" si="26"/>
        <v>0</v>
      </c>
      <c r="AO62">
        <f t="shared" si="26"/>
        <v>0</v>
      </c>
      <c r="AP62">
        <f t="shared" si="26"/>
        <v>-2.9098486680541556E-11</v>
      </c>
      <c r="AQ62">
        <f t="shared" si="26"/>
        <v>-1.6276630136987398E-5</v>
      </c>
      <c r="AR62">
        <f t="shared" si="26"/>
        <v>-1.6276659235474079E-5</v>
      </c>
      <c r="AS62">
        <f t="shared" si="26"/>
        <v>-1.3073006003828685E-2</v>
      </c>
      <c r="AT62">
        <f t="shared" si="26"/>
        <v>-8.5410880196345792E-3</v>
      </c>
      <c r="AU62">
        <f t="shared" si="23"/>
        <v>-2.1630370682698741E-2</v>
      </c>
      <c r="AW62">
        <v>59</v>
      </c>
      <c r="AX62">
        <f>IF(Z62&gt;0, (R62*SUMPRODUCT(K62:$K$98, X62:$X$98)-K62*$AZ$3)/Z62, 0)</f>
        <v>-46799056223.196609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2000000</v>
      </c>
      <c r="S63">
        <f t="shared" si="1"/>
        <v>-192521098738.57278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-87.309363623251926</v>
      </c>
      <c r="AC63">
        <f t="shared" si="2"/>
        <v>-77.954803054959044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-2.8841009130956968E-3</v>
      </c>
      <c r="AI63">
        <f t="shared" si="25"/>
        <v>-2.8841059745411415E-3</v>
      </c>
      <c r="AJ63">
        <f t="shared" si="7"/>
        <v>-9.3545605682928823</v>
      </c>
      <c r="AK63">
        <f t="shared" si="22"/>
        <v>-6.1116554536276357</v>
      </c>
      <c r="AL63">
        <f t="shared" si="8"/>
        <v>-15.469100127895059</v>
      </c>
      <c r="AN63">
        <f t="shared" si="26"/>
        <v>0</v>
      </c>
      <c r="AO63">
        <f t="shared" si="26"/>
        <v>0</v>
      </c>
      <c r="AP63">
        <f t="shared" si="26"/>
        <v>-5.6388845100529684E-12</v>
      </c>
      <c r="AQ63">
        <f t="shared" si="26"/>
        <v>-3.213135880353831E-6</v>
      </c>
      <c r="AR63">
        <f t="shared" si="26"/>
        <v>-3.2131415192383412E-6</v>
      </c>
      <c r="AS63">
        <f t="shared" si="26"/>
        <v>-1.0421783118074847E-2</v>
      </c>
      <c r="AT63">
        <f t="shared" si="26"/>
        <v>-6.8089085708630112E-3</v>
      </c>
      <c r="AU63">
        <f t="shared" si="23"/>
        <v>-1.7233904830457097E-2</v>
      </c>
      <c r="AW63">
        <v>60</v>
      </c>
      <c r="AX63">
        <f>IF(Z63&gt;0, (R63*SUMPRODUCT(K63:$K$98, X63:$X$98)-K63*$AZ$3)/Z63, 0)</f>
        <v>-192521098738.57278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2000000</v>
      </c>
      <c r="S64">
        <f t="shared" si="1"/>
        <v>-804534860821.84583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-77.954803054959044</v>
      </c>
      <c r="AC64">
        <f t="shared" si="2"/>
        <v>-69.60250551369937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-6.2870750258095293E-4</v>
      </c>
      <c r="AI64">
        <f t="shared" si="25"/>
        <v>-6.2870858399005191E-4</v>
      </c>
      <c r="AJ64">
        <f t="shared" si="7"/>
        <v>-8.3522975412596736</v>
      </c>
      <c r="AK64">
        <f t="shared" si="22"/>
        <v>-5.4568362138471338</v>
      </c>
      <c r="AL64">
        <f t="shared" si="8"/>
        <v>-13.809762463690799</v>
      </c>
      <c r="AN64">
        <f t="shared" si="26"/>
        <v>0</v>
      </c>
      <c r="AO64">
        <f t="shared" si="26"/>
        <v>0</v>
      </c>
      <c r="AP64">
        <f t="shared" si="26"/>
        <v>-1.0756986820349007E-12</v>
      </c>
      <c r="AQ64">
        <f t="shared" si="26"/>
        <v>-6.2538759158190704E-7</v>
      </c>
      <c r="AR64">
        <f t="shared" si="26"/>
        <v>-6.2538866728058914E-7</v>
      </c>
      <c r="AS64">
        <f t="shared" si="26"/>
        <v>-8.3081929546900846E-3</v>
      </c>
      <c r="AT64">
        <f t="shared" si="26"/>
        <v>-5.4280212076765815E-3</v>
      </c>
      <c r="AU64">
        <f t="shared" si="23"/>
        <v>-1.3736839551033948E-2</v>
      </c>
      <c r="AW64">
        <v>61</v>
      </c>
      <c r="AX64">
        <f>IF(Z64&gt;0, (R64*SUMPRODUCT(K64:$K$98, X64:$X$98)-K64*$AZ$3)/Z64, 0)</f>
        <v>-804534860821.84583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2000000</v>
      </c>
      <c r="S65">
        <f t="shared" si="1"/>
        <v>-3417782079610.3921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-69.60250551369937</v>
      </c>
      <c r="AC65">
        <f t="shared" si="2"/>
        <v>-62.145094751233778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-1.349294568805849E-4</v>
      </c>
      <c r="AI65">
        <f t="shared" si="25"/>
        <v>-1.3492968416648737E-4</v>
      </c>
      <c r="AJ65">
        <f t="shared" si="7"/>
        <v>-7.4574107624655923</v>
      </c>
      <c r="AK65">
        <f t="shared" si="22"/>
        <v>-4.8721753859589567</v>
      </c>
      <c r="AL65">
        <f t="shared" si="8"/>
        <v>-12.329721078108715</v>
      </c>
      <c r="AN65">
        <f t="shared" si="26"/>
        <v>0</v>
      </c>
      <c r="AO65">
        <f t="shared" si="26"/>
        <v>0</v>
      </c>
      <c r="AP65">
        <f t="shared" si="26"/>
        <v>-2.0186224254739033E-13</v>
      </c>
      <c r="AQ65">
        <f t="shared" si="26"/>
        <v>-1.1983656908021065E-7</v>
      </c>
      <c r="AR65">
        <f t="shared" si="26"/>
        <v>-1.198367709424532E-7</v>
      </c>
      <c r="AS65">
        <f t="shared" si="26"/>
        <v>-6.6232425495244482E-3</v>
      </c>
      <c r="AT65">
        <f t="shared" si="26"/>
        <v>-4.32718544718596E-3</v>
      </c>
      <c r="AU65">
        <f t="shared" si="23"/>
        <v>-1.095054783348135E-2</v>
      </c>
      <c r="AW65">
        <v>62</v>
      </c>
      <c r="AX65">
        <f>IF(Z65&gt;0, (R65*SUMPRODUCT(K65:$K$98, X65:$X$98)-K65*$AZ$3)/Z65, 0)</f>
        <v>-3417782079610.3921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2000000</v>
      </c>
      <c r="S66">
        <f t="shared" si="1"/>
        <v>-14778446507098.809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-62.145094751233778</v>
      </c>
      <c r="AC66">
        <f t="shared" si="2"/>
        <v>-55.486691846201438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-2.8492949664555891E-5</v>
      </c>
      <c r="AI66">
        <f t="shared" si="25"/>
        <v>-2.8492996596663929E-5</v>
      </c>
      <c r="AJ66">
        <f t="shared" si="7"/>
        <v>-6.6584029050323394</v>
      </c>
      <c r="AK66">
        <f t="shared" si="22"/>
        <v>-4.3501566325863648</v>
      </c>
      <c r="AL66">
        <f t="shared" si="8"/>
        <v>-11.0085880306153</v>
      </c>
      <c r="AN66">
        <f t="shared" si="26"/>
        <v>0</v>
      </c>
      <c r="AO66">
        <f t="shared" si="26"/>
        <v>0</v>
      </c>
      <c r="AP66">
        <f t="shared" si="26"/>
        <v>-3.7216423365492906E-14</v>
      </c>
      <c r="AQ66">
        <f t="shared" si="26"/>
        <v>-2.2594460850366338E-8</v>
      </c>
      <c r="AR66">
        <f t="shared" si="26"/>
        <v>-2.2594498066789703E-8</v>
      </c>
      <c r="AS66">
        <f t="shared" si="26"/>
        <v>-5.2800087577757485E-3</v>
      </c>
      <c r="AT66">
        <f t="shared" si="26"/>
        <v>-3.4496057756421856E-3</v>
      </c>
      <c r="AU66">
        <f t="shared" si="23"/>
        <v>-8.7296371279160009E-3</v>
      </c>
      <c r="AW66">
        <v>63</v>
      </c>
      <c r="AX66">
        <f>IF(Z66&gt;0, (R66*SUMPRODUCT(K66:$K$98, X66:$X$98)-K66*$AZ$3)/Z66, 0)</f>
        <v>-14778446507098.809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7">$C$6</f>
        <v>2000000</v>
      </c>
      <c r="S67">
        <f t="shared" ref="S67:S89" si="28">AX67</f>
        <v>-65132769657456.367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-55.486691846201438</v>
      </c>
      <c r="AC67">
        <f t="shared" ref="AC67:AC89" si="29">S67*Z67</f>
        <v>-49.541689168020092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-9.5078271330560152E-12</v>
      </c>
      <c r="AH67">
        <f t="shared" ref="AH67:AH89" si="32">-X67*R67</f>
        <v>-5.9127935716360515E-6</v>
      </c>
      <c r="AI67">
        <f t="shared" ref="AI67:AI89" si="33">SUM(AE67:AH67)</f>
        <v>-5.9128030794631849E-6</v>
      </c>
      <c r="AJ67">
        <f t="shared" ref="AJ67:AJ89" si="34">AB67-AC67</f>
        <v>-5.9450026781813463</v>
      </c>
      <c r="AK67">
        <f t="shared" si="22"/>
        <v>-3.8840684292341012</v>
      </c>
      <c r="AL67">
        <f t="shared" ref="AL67:AL89" si="35">SUM(AI67:AK67)</f>
        <v>-9.8290770202185271</v>
      </c>
      <c r="AN67">
        <f t="shared" ref="AN67:AT89" si="36">AE67*$K67</f>
        <v>0</v>
      </c>
      <c r="AO67">
        <f t="shared" si="36"/>
        <v>0</v>
      </c>
      <c r="AP67">
        <f t="shared" si="36"/>
        <v>-6.7317476296450096E-15</v>
      </c>
      <c r="AQ67">
        <f t="shared" si="36"/>
        <v>-4.1863859695193664E-9</v>
      </c>
      <c r="AR67">
        <f t="shared" si="36"/>
        <v>-4.1863927012669964E-9</v>
      </c>
      <c r="AS67">
        <f t="shared" si="36"/>
        <v>-4.2091907148733738E-3</v>
      </c>
      <c r="AT67">
        <f t="shared" si="36"/>
        <v>-2.7500046094623958E-3</v>
      </c>
      <c r="AU67">
        <f t="shared" si="23"/>
        <v>-6.9591995107284718E-3</v>
      </c>
      <c r="AW67">
        <v>64</v>
      </c>
      <c r="AX67">
        <f>IF(Z67&gt;0, (R67*SUMPRODUCT(K67:$K$98, X67:$X$98)-K67*$AZ$3)/Z67, 0)</f>
        <v>-65132769657456.367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12.5</v>
      </c>
      <c r="R68">
        <f t="shared" si="27"/>
        <v>2000000</v>
      </c>
      <c r="S68">
        <f t="shared" si="28"/>
        <v>-292802857451519.44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-49.541689168020092</v>
      </c>
      <c r="AC68">
        <f t="shared" si="29"/>
        <v>-44.233651046513778</v>
      </c>
      <c r="AE68">
        <f t="shared" si="30"/>
        <v>0</v>
      </c>
      <c r="AF68">
        <f t="shared" si="31"/>
        <v>0</v>
      </c>
      <c r="AG68">
        <f t="shared" si="31"/>
        <v>-1.8883717286569568E-12</v>
      </c>
      <c r="AH68">
        <f t="shared" si="32"/>
        <v>-1.2039003412909595E-6</v>
      </c>
      <c r="AI68">
        <f t="shared" si="33"/>
        <v>-1.2039022296626883E-6</v>
      </c>
      <c r="AJ68">
        <f t="shared" si="34"/>
        <v>-5.3080381215063142</v>
      </c>
      <c r="AK68">
        <f t="shared" si="22"/>
        <v>-3.467918241761407</v>
      </c>
      <c r="AL68">
        <f t="shared" si="35"/>
        <v>-8.7759575671699501</v>
      </c>
      <c r="AN68">
        <f t="shared" si="36"/>
        <v>0</v>
      </c>
      <c r="AO68">
        <f t="shared" si="36"/>
        <v>0</v>
      </c>
      <c r="AP68">
        <f t="shared" si="36"/>
        <v>-1.1937572338312637E-15</v>
      </c>
      <c r="AQ68">
        <f t="shared" si="36"/>
        <v>-7.6106029306536333E-10</v>
      </c>
      <c r="AR68">
        <f t="shared" si="36"/>
        <v>-7.610614868225972E-10</v>
      </c>
      <c r="AS68">
        <f t="shared" si="36"/>
        <v>-3.3555410774481951E-3</v>
      </c>
      <c r="AT68">
        <f t="shared" si="36"/>
        <v>-2.1922868387689817E-3</v>
      </c>
      <c r="AU68">
        <f t="shared" si="23"/>
        <v>-5.5478286772786631E-3</v>
      </c>
      <c r="AW68">
        <v>65</v>
      </c>
      <c r="AX68">
        <f>IF(Z68&gt;0, (R68*SUMPRODUCT(K68:$K$98, X68:$X$98)-K68*$AZ$3)/Z68, 0)</f>
        <v>-292802857451519.44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7"/>
        <v>2000000</v>
      </c>
      <c r="S69">
        <f t="shared" si="28"/>
        <v>-1344403799761330.8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-44.233651046513778</v>
      </c>
      <c r="AC69">
        <f t="shared" si="29"/>
        <v>-39.494331292192093</v>
      </c>
      <c r="AE69">
        <f t="shared" si="30"/>
        <v>0</v>
      </c>
      <c r="AF69">
        <f t="shared" si="31"/>
        <v>0</v>
      </c>
      <c r="AG69">
        <f t="shared" si="31"/>
        <v>-3.6721046254112267E-13</v>
      </c>
      <c r="AH69">
        <f t="shared" si="32"/>
        <v>-2.4036440781268233E-7</v>
      </c>
      <c r="AI69">
        <f t="shared" si="33"/>
        <v>-2.4036477502314488E-7</v>
      </c>
      <c r="AJ69">
        <f t="shared" si="34"/>
        <v>-4.7393197543216843</v>
      </c>
      <c r="AK69">
        <f t="shared" si="22"/>
        <v>-3.0963555732559649</v>
      </c>
      <c r="AL69">
        <f t="shared" si="35"/>
        <v>-7.8356755679424239</v>
      </c>
      <c r="AN69">
        <f t="shared" si="36"/>
        <v>0</v>
      </c>
      <c r="AO69">
        <f t="shared" si="36"/>
        <v>0</v>
      </c>
      <c r="AP69">
        <f t="shared" si="36"/>
        <v>-2.0726479938125193E-16</v>
      </c>
      <c r="AQ69">
        <f t="shared" si="36"/>
        <v>-1.3566901231227842E-10</v>
      </c>
      <c r="AR69">
        <f t="shared" si="36"/>
        <v>-1.3566921957707783E-10</v>
      </c>
      <c r="AS69">
        <f t="shared" si="36"/>
        <v>-2.6750168044928301E-3</v>
      </c>
      <c r="AT69">
        <f t="shared" si="36"/>
        <v>-1.7476776458460787E-3</v>
      </c>
      <c r="AU69">
        <f t="shared" si="23"/>
        <v>-4.4226945860081279E-3</v>
      </c>
      <c r="AW69">
        <v>66</v>
      </c>
      <c r="AX69">
        <f>IF(Z69&gt;0, (R69*SUMPRODUCT(K69:$K$98, X69:$X$98)-K69*$AZ$3)/Z69, 0)</f>
        <v>-1344403799761330.8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12.5</v>
      </c>
      <c r="R70">
        <f t="shared" si="27"/>
        <v>2000000</v>
      </c>
      <c r="S70">
        <f t="shared" si="28"/>
        <v>-6308483416505713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-39.494331292192093</v>
      </c>
      <c r="AC70">
        <f t="shared" si="29"/>
        <v>-35.262795796718159</v>
      </c>
      <c r="AE70">
        <f t="shared" si="30"/>
        <v>0</v>
      </c>
      <c r="AF70">
        <f t="shared" si="31"/>
        <v>0</v>
      </c>
      <c r="AG70">
        <f t="shared" si="31"/>
        <v>-6.9871777154187873E-14</v>
      </c>
      <c r="AH70">
        <f t="shared" si="32"/>
        <v>-4.6986652921843768E-8</v>
      </c>
      <c r="AI70">
        <f t="shared" si="33"/>
        <v>-4.6986722793620922E-8</v>
      </c>
      <c r="AJ70">
        <f t="shared" si="34"/>
        <v>-4.2315354954739348</v>
      </c>
      <c r="AK70">
        <f t="shared" si="22"/>
        <v>-2.7646031904534469</v>
      </c>
      <c r="AL70">
        <f t="shared" si="35"/>
        <v>-6.9961387329141047</v>
      </c>
      <c r="AN70">
        <f t="shared" si="36"/>
        <v>0</v>
      </c>
      <c r="AO70">
        <f t="shared" si="36"/>
        <v>0</v>
      </c>
      <c r="AP70">
        <f t="shared" si="36"/>
        <v>-3.5212290049792109E-17</v>
      </c>
      <c r="AQ70">
        <f t="shared" si="36"/>
        <v>-2.3679198075953176E-11</v>
      </c>
      <c r="AR70">
        <f t="shared" si="36"/>
        <v>-2.3679233288243226E-11</v>
      </c>
      <c r="AS70">
        <f t="shared" si="36"/>
        <v>-2.1325070191618605E-3</v>
      </c>
      <c r="AT70">
        <f t="shared" si="36"/>
        <v>-1.3932379192246253E-3</v>
      </c>
      <c r="AU70">
        <f t="shared" si="23"/>
        <v>-3.5257449620657191E-3</v>
      </c>
      <c r="AW70">
        <v>67</v>
      </c>
      <c r="AX70">
        <f>IF(Z70&gt;0, (R70*SUMPRODUCT(K70:$K$98, X70:$X$98)-K70*$AZ$3)/Z70, 0)</f>
        <v>-6308483416505713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12.5</v>
      </c>
      <c r="R71">
        <f t="shared" si="27"/>
        <v>2000000</v>
      </c>
      <c r="S71">
        <f t="shared" si="28"/>
        <v>-3.0255969145940828E+16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-35.262795796718159</v>
      </c>
      <c r="AC71">
        <f t="shared" si="29"/>
        <v>-31.484639104233263</v>
      </c>
      <c r="AE71">
        <f t="shared" si="30"/>
        <v>0</v>
      </c>
      <c r="AF71">
        <f t="shared" si="31"/>
        <v>0</v>
      </c>
      <c r="AG71">
        <f t="shared" si="31"/>
        <v>-1.3007614692643747E-14</v>
      </c>
      <c r="AH71">
        <f t="shared" si="32"/>
        <v>-8.986471150400361E-9</v>
      </c>
      <c r="AI71">
        <f t="shared" si="33"/>
        <v>-8.9864841580150541E-9</v>
      </c>
      <c r="AJ71">
        <f t="shared" si="34"/>
        <v>-3.7781566924848953</v>
      </c>
      <c r="AK71">
        <f t="shared" si="22"/>
        <v>-2.4683957057702712</v>
      </c>
      <c r="AL71">
        <f t="shared" si="35"/>
        <v>-6.2465524072416505</v>
      </c>
      <c r="AN71">
        <f t="shared" si="36"/>
        <v>0</v>
      </c>
      <c r="AO71">
        <f t="shared" si="36"/>
        <v>0</v>
      </c>
      <c r="AP71">
        <f t="shared" si="36"/>
        <v>-5.8529137236955045E-18</v>
      </c>
      <c r="AQ71">
        <f t="shared" si="36"/>
        <v>-4.0435576826793179E-12</v>
      </c>
      <c r="AR71">
        <f t="shared" si="36"/>
        <v>-4.0435635355930415E-12</v>
      </c>
      <c r="AS71">
        <f t="shared" si="36"/>
        <v>-1.7000215395542616E-3</v>
      </c>
      <c r="AT71">
        <f t="shared" si="36"/>
        <v>-1.1106807391815133E-3</v>
      </c>
      <c r="AU71">
        <f t="shared" si="23"/>
        <v>-2.8107022827793386E-3</v>
      </c>
      <c r="AW71">
        <v>68</v>
      </c>
      <c r="AX71">
        <f>IF(Z71&gt;0, (R71*SUMPRODUCT(K71:$K$98, X71:$X$98)-K71*$AZ$3)/Z71, 0)</f>
        <v>-3.0255969145940828E+16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12.5</v>
      </c>
      <c r="R72">
        <f t="shared" si="27"/>
        <v>2000000</v>
      </c>
      <c r="S72">
        <f t="shared" si="28"/>
        <v>-1.4846866356277008E+17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-31.484639104233263</v>
      </c>
      <c r="AC72">
        <f t="shared" si="29"/>
        <v>-28.111284914497507</v>
      </c>
      <c r="AE72">
        <f t="shared" si="30"/>
        <v>0</v>
      </c>
      <c r="AF72">
        <f t="shared" si="31"/>
        <v>0</v>
      </c>
      <c r="AG72">
        <f t="shared" si="31"/>
        <v>-2.3667692090638139E-15</v>
      </c>
      <c r="AH72">
        <f t="shared" si="32"/>
        <v>-1.6817230938645593E-9</v>
      </c>
      <c r="AI72">
        <f t="shared" si="33"/>
        <v>-1.6817254606337684E-9</v>
      </c>
      <c r="AJ72">
        <f t="shared" si="34"/>
        <v>-3.3733541897357568</v>
      </c>
      <c r="AK72">
        <f t="shared" ref="AK72:AK89" si="49">G72*SUM(AB72:AB72, AE72:AF72)</f>
        <v>-2.2039247372963287</v>
      </c>
      <c r="AL72">
        <f t="shared" si="35"/>
        <v>-5.5772789287138114</v>
      </c>
      <c r="AN72">
        <f t="shared" si="36"/>
        <v>0</v>
      </c>
      <c r="AO72">
        <f t="shared" si="36"/>
        <v>0</v>
      </c>
      <c r="AP72">
        <f t="shared" si="36"/>
        <v>-9.5085073462390096E-19</v>
      </c>
      <c r="AQ72">
        <f t="shared" si="36"/>
        <v>-6.7563310909711134E-13</v>
      </c>
      <c r="AR72">
        <f t="shared" si="36"/>
        <v>-6.7563405994784594E-13</v>
      </c>
      <c r="AS72">
        <f t="shared" si="36"/>
        <v>-1.3552467630443873E-3</v>
      </c>
      <c r="AT72">
        <f t="shared" si="36"/>
        <v>-8.8542788518992401E-4</v>
      </c>
      <c r="AU72">
        <f t="shared" si="23"/>
        <v>-2.2406746489099455E-3</v>
      </c>
      <c r="AW72">
        <v>69</v>
      </c>
      <c r="AX72">
        <f>IF(Z72&gt;0, (R72*SUMPRODUCT(K72:$K$98, X72:$X$98)-K72*$AZ$3)/Z72, 0)</f>
        <v>-1.4846866356277008E+17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12.5</v>
      </c>
      <c r="R73">
        <f t="shared" si="27"/>
        <v>2000000</v>
      </c>
      <c r="S73">
        <f t="shared" si="28"/>
        <v>-7.4612067370068186E+17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-28.111284914497507</v>
      </c>
      <c r="AC73">
        <f t="shared" si="29"/>
        <v>-25.099361530801929</v>
      </c>
      <c r="AE73">
        <f t="shared" si="30"/>
        <v>0</v>
      </c>
      <c r="AF73">
        <f t="shared" si="31"/>
        <v>0</v>
      </c>
      <c r="AG73">
        <f t="shared" si="31"/>
        <v>-4.2049768917257839E-16</v>
      </c>
      <c r="AH73">
        <f t="shared" si="32"/>
        <v>-3.0761661244809558E-10</v>
      </c>
      <c r="AI73">
        <f t="shared" si="33"/>
        <v>-3.0761703294578473E-10</v>
      </c>
      <c r="AJ73">
        <f t="shared" si="34"/>
        <v>-3.0119233836955779</v>
      </c>
      <c r="AK73">
        <f t="shared" si="49"/>
        <v>-1.9677899440148257</v>
      </c>
      <c r="AL73">
        <f t="shared" si="35"/>
        <v>-4.9797133280180201</v>
      </c>
      <c r="AN73">
        <f t="shared" si="36"/>
        <v>0</v>
      </c>
      <c r="AO73">
        <f t="shared" si="36"/>
        <v>0</v>
      </c>
      <c r="AP73">
        <f t="shared" si="36"/>
        <v>-1.5083496490482605E-19</v>
      </c>
      <c r="AQ73">
        <f t="shared" si="36"/>
        <v>-1.1034386665489381E-13</v>
      </c>
      <c r="AR73">
        <f t="shared" si="36"/>
        <v>-1.1034401748985871E-13</v>
      </c>
      <c r="AS73">
        <f t="shared" si="36"/>
        <v>-1.0803944220708777E-3</v>
      </c>
      <c r="AT73">
        <f t="shared" si="36"/>
        <v>-7.0585768908644367E-4</v>
      </c>
      <c r="AU73">
        <f t="shared" si="23"/>
        <v>-1.7862521112676653E-3</v>
      </c>
      <c r="AW73">
        <v>70</v>
      </c>
      <c r="AX73">
        <f>IF(Z73&gt;0, (R73*SUMPRODUCT(K73:$K$98, X73:$X$98)-K73*$AZ$3)/Z73, 0)</f>
        <v>-7.4612067370068186E+17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12.5</v>
      </c>
      <c r="R74">
        <f t="shared" si="27"/>
        <v>2000000</v>
      </c>
      <c r="S74">
        <f t="shared" si="28"/>
        <v>-3.8432792616902415E+18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-25.099361530801929</v>
      </c>
      <c r="AC74">
        <f t="shared" si="29"/>
        <v>-22.410144223930388</v>
      </c>
      <c r="AE74">
        <f t="shared" si="30"/>
        <v>0</v>
      </c>
      <c r="AF74">
        <f t="shared" si="31"/>
        <v>0</v>
      </c>
      <c r="AG74">
        <f t="shared" si="31"/>
        <v>-7.2887444217606106E-17</v>
      </c>
      <c r="AH74">
        <f t="shared" si="32"/>
        <v>-5.4944842890119438E-11</v>
      </c>
      <c r="AI74">
        <f t="shared" si="33"/>
        <v>-5.4944915777563657E-11</v>
      </c>
      <c r="AJ74">
        <f t="shared" si="34"/>
        <v>-2.6892173068715408</v>
      </c>
      <c r="AK74">
        <f t="shared" si="49"/>
        <v>-1.7569553071561352</v>
      </c>
      <c r="AL74">
        <f t="shared" si="35"/>
        <v>-4.446172614082621</v>
      </c>
      <c r="AN74">
        <f t="shared" si="36"/>
        <v>0</v>
      </c>
      <c r="AO74">
        <f t="shared" si="36"/>
        <v>0</v>
      </c>
      <c r="AP74">
        <f t="shared" si="36"/>
        <v>-2.3343883785234995E-20</v>
      </c>
      <c r="AQ74">
        <f t="shared" si="36"/>
        <v>-1.7597352202330654E-14</v>
      </c>
      <c r="AR74">
        <f t="shared" si="36"/>
        <v>-1.7597375546214439E-14</v>
      </c>
      <c r="AS74">
        <f t="shared" si="36"/>
        <v>-8.612838186153333E-4</v>
      </c>
      <c r="AT74">
        <f t="shared" si="36"/>
        <v>-5.6270542816203755E-4</v>
      </c>
      <c r="AU74">
        <f t="shared" si="23"/>
        <v>-1.4239892467949682E-3</v>
      </c>
      <c r="AW74">
        <v>71</v>
      </c>
      <c r="AX74">
        <f>IF(Z74&gt;0, (R74*SUMPRODUCT(K74:$K$98, X74:$X$98)-K74*$AZ$3)/Z74, 0)</f>
        <v>-3.8432792616902415E+18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12.5</v>
      </c>
      <c r="R75">
        <f t="shared" si="27"/>
        <v>2000000</v>
      </c>
      <c r="S75">
        <f t="shared" si="28"/>
        <v>-2.0306387861780861E+19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-22.410144223930388</v>
      </c>
      <c r="AC75">
        <f t="shared" si="29"/>
        <v>-20.009057342795003</v>
      </c>
      <c r="AE75">
        <f t="shared" si="30"/>
        <v>0</v>
      </c>
      <c r="AF75">
        <f t="shared" si="31"/>
        <v>0</v>
      </c>
      <c r="AG75">
        <f t="shared" si="31"/>
        <v>-1.2316972298932674E-17</v>
      </c>
      <c r="AH75">
        <f t="shared" si="32"/>
        <v>-9.5746555962395786E-12</v>
      </c>
      <c r="AI75">
        <f t="shared" si="33"/>
        <v>-9.5746679132118778E-12</v>
      </c>
      <c r="AJ75">
        <f t="shared" si="34"/>
        <v>-2.4010868811353845</v>
      </c>
      <c r="AK75">
        <f t="shared" si="49"/>
        <v>-1.5687100956751272</v>
      </c>
      <c r="AL75">
        <f t="shared" si="35"/>
        <v>-3.9697969768200863</v>
      </c>
      <c r="AN75">
        <f t="shared" si="36"/>
        <v>0</v>
      </c>
      <c r="AO75">
        <f t="shared" si="36"/>
        <v>0</v>
      </c>
      <c r="AP75">
        <f t="shared" si="36"/>
        <v>-3.5221377120110371E-21</v>
      </c>
      <c r="AQ75">
        <f t="shared" si="36"/>
        <v>-2.7379501014186116E-15</v>
      </c>
      <c r="AR75">
        <f t="shared" si="36"/>
        <v>-2.7379536235563238E-15</v>
      </c>
      <c r="AS75">
        <f t="shared" si="36"/>
        <v>-6.8661018703393027E-4</v>
      </c>
      <c r="AT75">
        <f t="shared" si="36"/>
        <v>-4.4858532219550377E-4</v>
      </c>
      <c r="AU75">
        <f t="shared" si="23"/>
        <v>-1.1351955092321719E-3</v>
      </c>
      <c r="AW75">
        <v>72</v>
      </c>
      <c r="AX75">
        <f>IF(Z75&gt;0, (R75*SUMPRODUCT(K75:$K$98, X75:$X$98)-K75*$AZ$3)/Z75, 0)</f>
        <v>-2.0306387861780861E+19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12.5</v>
      </c>
      <c r="R76">
        <f t="shared" si="27"/>
        <v>2000000</v>
      </c>
      <c r="S76">
        <f t="shared" si="28"/>
        <v>-1.101412737450324E+20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-20.009057342795003</v>
      </c>
      <c r="AC76">
        <f t="shared" si="29"/>
        <v>-17.865229770352684</v>
      </c>
      <c r="AE76">
        <f t="shared" si="30"/>
        <v>0</v>
      </c>
      <c r="AF76">
        <f t="shared" si="31"/>
        <v>0</v>
      </c>
      <c r="AG76">
        <f t="shared" si="31"/>
        <v>-2.027535768710688E-18</v>
      </c>
      <c r="AH76">
        <f t="shared" si="32"/>
        <v>-1.6266026891572254E-12</v>
      </c>
      <c r="AI76">
        <f t="shared" si="33"/>
        <v>-1.6266047166929941E-12</v>
      </c>
      <c r="AJ76">
        <f t="shared" si="34"/>
        <v>-2.1438275724423193</v>
      </c>
      <c r="AK76">
        <f t="shared" si="49"/>
        <v>-1.4006340139956504</v>
      </c>
      <c r="AL76">
        <f t="shared" si="35"/>
        <v>-3.5444615864395965</v>
      </c>
      <c r="AN76">
        <f t="shared" si="36"/>
        <v>0</v>
      </c>
      <c r="AO76">
        <f t="shared" si="36"/>
        <v>0</v>
      </c>
      <c r="AP76">
        <f t="shared" si="36"/>
        <v>-5.1766984758546396E-22</v>
      </c>
      <c r="AQ76">
        <f t="shared" si="36"/>
        <v>-4.1530372937074383E-16</v>
      </c>
      <c r="AR76">
        <f t="shared" si="36"/>
        <v>-4.1530424704059146E-16</v>
      </c>
      <c r="AS76">
        <f t="shared" si="36"/>
        <v>-5.4736143736761316E-4</v>
      </c>
      <c r="AT76">
        <f t="shared" si="36"/>
        <v>-3.5760947241350767E-4</v>
      </c>
      <c r="AU76">
        <f t="shared" si="23"/>
        <v>-9.0497090978153619E-4</v>
      </c>
      <c r="AW76">
        <v>73</v>
      </c>
      <c r="AX76">
        <f>IF(Z76&gt;0, (R76*SUMPRODUCT(K76:$K$98, X76:$X$98)-K76*$AZ$3)/Z76, 0)</f>
        <v>-1.101412737450324E+20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12.5</v>
      </c>
      <c r="R77">
        <f t="shared" si="27"/>
        <v>2000000</v>
      </c>
      <c r="S77">
        <f t="shared" si="28"/>
        <v>-6.1382568807782272E+20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-17.865229770352684</v>
      </c>
      <c r="AC77">
        <f t="shared" si="29"/>
        <v>-15.951098009243468</v>
      </c>
      <c r="AE77">
        <f t="shared" si="30"/>
        <v>0</v>
      </c>
      <c r="AF77">
        <f t="shared" si="31"/>
        <v>0</v>
      </c>
      <c r="AG77">
        <f t="shared" si="31"/>
        <v>-3.2482955501572984E-19</v>
      </c>
      <c r="AH77">
        <f t="shared" si="32"/>
        <v>-2.691889369612562E-13</v>
      </c>
      <c r="AI77">
        <f t="shared" si="33"/>
        <v>-2.6918926179081123E-13</v>
      </c>
      <c r="AJ77">
        <f t="shared" si="34"/>
        <v>-1.9141317611092159</v>
      </c>
      <c r="AK77">
        <f t="shared" si="49"/>
        <v>-1.2505660839246879</v>
      </c>
      <c r="AL77">
        <f t="shared" si="35"/>
        <v>-3.1646978450341727</v>
      </c>
      <c r="AN77">
        <f t="shared" si="36"/>
        <v>0</v>
      </c>
      <c r="AO77">
        <f t="shared" si="36"/>
        <v>0</v>
      </c>
      <c r="AP77">
        <f t="shared" si="36"/>
        <v>-7.4049453824351609E-23</v>
      </c>
      <c r="AQ77">
        <f t="shared" si="36"/>
        <v>-6.1365394403762216E-17</v>
      </c>
      <c r="AR77">
        <f t="shared" si="36"/>
        <v>-6.1365468453216046E-17</v>
      </c>
      <c r="AS77">
        <f t="shared" si="36"/>
        <v>-4.36353186676988E-4</v>
      </c>
      <c r="AT77">
        <f t="shared" si="36"/>
        <v>-2.8508408196229888E-4</v>
      </c>
      <c r="AU77">
        <f t="shared" si="23"/>
        <v>-7.2143726863934819E-4</v>
      </c>
      <c r="AW77">
        <v>74</v>
      </c>
      <c r="AX77">
        <f>IF(Z77&gt;0, (R77*SUMPRODUCT(K77:$K$98, X77:$X$98)-K77*$AZ$3)/Z77, 0)</f>
        <v>-6.1382568807782272E+20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12.5</v>
      </c>
      <c r="R78">
        <f t="shared" si="27"/>
        <v>2000000</v>
      </c>
      <c r="S78">
        <f t="shared" si="28"/>
        <v>-3.5177335167067085E+21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-15.951098009243468</v>
      </c>
      <c r="AC78">
        <f t="shared" si="29"/>
        <v>-14.242051793967381</v>
      </c>
      <c r="AE78">
        <f t="shared" si="30"/>
        <v>0</v>
      </c>
      <c r="AF78">
        <f t="shared" si="31"/>
        <v>0</v>
      </c>
      <c r="AG78">
        <f t="shared" si="31"/>
        <v>-5.0608053901496024E-20</v>
      </c>
      <c r="AH78">
        <f t="shared" si="32"/>
        <v>-4.3355712890252244E-14</v>
      </c>
      <c r="AI78">
        <f t="shared" si="33"/>
        <v>-4.3355763498306145E-14</v>
      </c>
      <c r="AJ78">
        <f t="shared" si="34"/>
        <v>-1.7090462152760875</v>
      </c>
      <c r="AK78">
        <f t="shared" si="49"/>
        <v>-1.116576860647043</v>
      </c>
      <c r="AL78">
        <f t="shared" si="35"/>
        <v>-2.8256230759231737</v>
      </c>
      <c r="AN78">
        <f t="shared" si="36"/>
        <v>0</v>
      </c>
      <c r="AO78">
        <f t="shared" si="36"/>
        <v>0</v>
      </c>
      <c r="AP78">
        <f t="shared" si="36"/>
        <v>-1.0300728414590204E-23</v>
      </c>
      <c r="AQ78">
        <f t="shared" si="36"/>
        <v>-8.8245919231095805E-18</v>
      </c>
      <c r="AR78">
        <f t="shared" si="36"/>
        <v>-8.8246022238379944E-18</v>
      </c>
      <c r="AS78">
        <f t="shared" si="36"/>
        <v>-3.4785808886877268E-4</v>
      </c>
      <c r="AT78">
        <f t="shared" si="36"/>
        <v>-2.2726728472759799E-4</v>
      </c>
      <c r="AU78">
        <f t="shared" si="23"/>
        <v>-5.7512537359637943E-4</v>
      </c>
      <c r="AW78">
        <v>75</v>
      </c>
      <c r="AX78">
        <f>IF(Z78&gt;0, (R78*SUMPRODUCT(K78:$K$98, X78:$X$98)-K78*$AZ$3)/Z78, 0)</f>
        <v>-3.5177335167067085E+21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12.5</v>
      </c>
      <c r="R79">
        <f t="shared" si="27"/>
        <v>2000000</v>
      </c>
      <c r="S79">
        <f t="shared" si="28"/>
        <v>-2.0744158753810618E+22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-14.242051793967381</v>
      </c>
      <c r="AC79">
        <f t="shared" si="29"/>
        <v>-12.716117673185162</v>
      </c>
      <c r="AE79">
        <f t="shared" si="30"/>
        <v>0</v>
      </c>
      <c r="AF79">
        <f t="shared" si="31"/>
        <v>0</v>
      </c>
      <c r="AG79">
        <f t="shared" si="31"/>
        <v>-7.6624688810586633E-21</v>
      </c>
      <c r="AH79">
        <f t="shared" si="32"/>
        <v>-6.7903207170275841E-15</v>
      </c>
      <c r="AI79">
        <f t="shared" si="33"/>
        <v>-6.7903283794964649E-15</v>
      </c>
      <c r="AJ79">
        <f t="shared" si="34"/>
        <v>-1.5259341207822192</v>
      </c>
      <c r="AK79">
        <f t="shared" si="49"/>
        <v>-0.99694362557771676</v>
      </c>
      <c r="AL79">
        <f t="shared" si="35"/>
        <v>-2.522877746359943</v>
      </c>
      <c r="AN79">
        <f t="shared" si="36"/>
        <v>0</v>
      </c>
      <c r="AO79">
        <f t="shared" si="36"/>
        <v>0</v>
      </c>
      <c r="AP79">
        <f t="shared" si="36"/>
        <v>-1.3925121745207917E-24</v>
      </c>
      <c r="AQ79">
        <f t="shared" si="36"/>
        <v>-1.2340153564258593E-18</v>
      </c>
      <c r="AR79">
        <f t="shared" si="36"/>
        <v>-1.2340167489380338E-18</v>
      </c>
      <c r="AS79">
        <f t="shared" si="36"/>
        <v>-2.7731033870278404E-4</v>
      </c>
      <c r="AT79">
        <f t="shared" si="36"/>
        <v>-1.8117608795248561E-4</v>
      </c>
      <c r="AU79">
        <f t="shared" si="23"/>
        <v>-4.5848642665527093E-4</v>
      </c>
      <c r="AW79">
        <v>76</v>
      </c>
      <c r="AX79">
        <f>IF(Z79&gt;0, (R79*SUMPRODUCT(K79:$K$98, X79:$X$98)-K79*$AZ$3)/Z79, 0)</f>
        <v>-2.0744158753810618E+22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12.5</v>
      </c>
      <c r="R80">
        <f t="shared" si="27"/>
        <v>2000000</v>
      </c>
      <c r="S80">
        <f t="shared" si="28"/>
        <v>-1.265908327650261E+23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-12.716117673185162</v>
      </c>
      <c r="AC80">
        <f t="shared" si="29"/>
        <v>-11.353676493915321</v>
      </c>
      <c r="AE80">
        <f t="shared" si="30"/>
        <v>0</v>
      </c>
      <c r="AF80">
        <f t="shared" si="31"/>
        <v>0</v>
      </c>
      <c r="AG80">
        <f t="shared" si="31"/>
        <v>-1.121099791146573E-21</v>
      </c>
      <c r="AH80">
        <f t="shared" si="32"/>
        <v>-1.0343591041762406E-15</v>
      </c>
      <c r="AI80">
        <f t="shared" si="33"/>
        <v>-1.0343602252760318E-15</v>
      </c>
      <c r="AJ80">
        <f t="shared" si="34"/>
        <v>-1.3624411792698403</v>
      </c>
      <c r="AK80">
        <f t="shared" si="49"/>
        <v>-0.89012823712296141</v>
      </c>
      <c r="AL80">
        <f t="shared" si="35"/>
        <v>-2.2525694163928027</v>
      </c>
      <c r="AN80">
        <f t="shared" si="36"/>
        <v>0</v>
      </c>
      <c r="AO80">
        <f t="shared" si="36"/>
        <v>0</v>
      </c>
      <c r="AP80">
        <f t="shared" si="36"/>
        <v>-1.8190997997807439E-25</v>
      </c>
      <c r="AQ80">
        <f t="shared" si="36"/>
        <v>-1.6783541074287718E-19</v>
      </c>
      <c r="AR80">
        <f t="shared" si="36"/>
        <v>-1.6783559265285716E-19</v>
      </c>
      <c r="AS80">
        <f t="shared" si="36"/>
        <v>-2.2107010419545947E-4</v>
      </c>
      <c r="AT80">
        <f t="shared" si="36"/>
        <v>-1.444324680743667E-4</v>
      </c>
      <c r="AU80">
        <f t="shared" si="23"/>
        <v>-3.6550257226982633E-4</v>
      </c>
      <c r="AW80">
        <v>77</v>
      </c>
      <c r="AX80">
        <f>IF(Z80&gt;0, (R80*SUMPRODUCT(K80:$K$98, X80:$X$98)-K80*$AZ$3)/Z80, 0)</f>
        <v>-1.265908327650261E+23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12.5</v>
      </c>
      <c r="R81">
        <f t="shared" si="27"/>
        <v>2000000</v>
      </c>
      <c r="S81">
        <f t="shared" si="28"/>
        <v>-8.0024795452447226E+23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-11.353676493915321</v>
      </c>
      <c r="AC81">
        <f t="shared" si="29"/>
        <v>-10.137211155281536</v>
      </c>
      <c r="AE81">
        <f t="shared" si="30"/>
        <v>0</v>
      </c>
      <c r="AF81">
        <f t="shared" si="31"/>
        <v>0</v>
      </c>
      <c r="AG81">
        <f t="shared" si="31"/>
        <v>-1.5834484639990934E-22</v>
      </c>
      <c r="AH81">
        <f t="shared" si="32"/>
        <v>-1.5224703149363168E-16</v>
      </c>
      <c r="AI81">
        <f t="shared" si="33"/>
        <v>-1.5224718983847809E-16</v>
      </c>
      <c r="AJ81">
        <f t="shared" si="34"/>
        <v>-1.2164653386337854</v>
      </c>
      <c r="AK81">
        <f t="shared" si="49"/>
        <v>-0.79475735457407259</v>
      </c>
      <c r="AL81">
        <f t="shared" si="35"/>
        <v>-2.0112226932078583</v>
      </c>
      <c r="AN81">
        <f t="shared" si="36"/>
        <v>0</v>
      </c>
      <c r="AO81">
        <f t="shared" si="36"/>
        <v>0</v>
      </c>
      <c r="AP81">
        <f t="shared" si="36"/>
        <v>-2.2940250968696885E-26</v>
      </c>
      <c r="AQ81">
        <f t="shared" si="36"/>
        <v>-2.2056828441907594E-20</v>
      </c>
      <c r="AR81">
        <f t="shared" si="36"/>
        <v>-2.2056851382158561E-20</v>
      </c>
      <c r="AS81">
        <f t="shared" si="36"/>
        <v>-1.7623573357418632E-4</v>
      </c>
      <c r="AT81">
        <f t="shared" si="36"/>
        <v>-1.1514067926846832E-4</v>
      </c>
      <c r="AU81">
        <f t="shared" si="23"/>
        <v>-2.9137641284265469E-4</v>
      </c>
      <c r="AW81">
        <v>78</v>
      </c>
      <c r="AX81">
        <f>IF(Z81&gt;0, (R81*SUMPRODUCT(K81:$K$98, X81:$X$98)-K81*$AZ$3)/Z81, 0)</f>
        <v>-8.0024795452447226E+23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12.5</v>
      </c>
      <c r="R82">
        <f t="shared" si="27"/>
        <v>2000000</v>
      </c>
      <c r="S82">
        <f t="shared" si="28"/>
        <v>-5.2458318646177497E+24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-10.137211155281536</v>
      </c>
      <c r="AC82">
        <f t="shared" si="29"/>
        <v>-9.0510813886442278</v>
      </c>
      <c r="AE82">
        <f t="shared" si="30"/>
        <v>0</v>
      </c>
      <c r="AF82">
        <f t="shared" si="31"/>
        <v>0</v>
      </c>
      <c r="AG82">
        <f t="shared" si="31"/>
        <v>-2.1567316734101418E-23</v>
      </c>
      <c r="AH82">
        <f t="shared" si="32"/>
        <v>-2.1631052992289413E-17</v>
      </c>
      <c r="AI82">
        <f t="shared" si="33"/>
        <v>-2.1631074559606148E-17</v>
      </c>
      <c r="AJ82">
        <f t="shared" si="34"/>
        <v>-1.086129766637308</v>
      </c>
      <c r="AK82">
        <f t="shared" si="49"/>
        <v>-0.70960478086970757</v>
      </c>
      <c r="AL82">
        <f t="shared" si="35"/>
        <v>-1.7957345475070157</v>
      </c>
      <c r="AN82">
        <f t="shared" si="36"/>
        <v>0</v>
      </c>
      <c r="AO82">
        <f t="shared" si="36"/>
        <v>0</v>
      </c>
      <c r="AP82">
        <f t="shared" si="36"/>
        <v>-2.7897952173599048E-27</v>
      </c>
      <c r="AQ82">
        <f t="shared" si="36"/>
        <v>-2.7980396879381172E-21</v>
      </c>
      <c r="AR82">
        <f t="shared" si="36"/>
        <v>-2.7980424777333346E-21</v>
      </c>
      <c r="AS82">
        <f t="shared" si="36"/>
        <v>-1.4049404781105409E-4</v>
      </c>
      <c r="AT82">
        <f t="shared" si="36"/>
        <v>-9.1789444569888632E-5</v>
      </c>
      <c r="AU82">
        <f t="shared" si="23"/>
        <v>-2.3228349238094273E-4</v>
      </c>
      <c r="AW82">
        <v>79</v>
      </c>
      <c r="AX82">
        <f>IF(Z82&gt;0, (R82*SUMPRODUCT(K82:$K$98, X82:$X$98)-K82*$AZ$3)/Z82, 0)</f>
        <v>-5.2458318646177497E+24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12.5</v>
      </c>
      <c r="R83">
        <f t="shared" si="27"/>
        <v>2000000</v>
      </c>
      <c r="S83">
        <f t="shared" si="28"/>
        <v>-3.569705983120558E+25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-9.0510813886442278</v>
      </c>
      <c r="AC83">
        <f t="shared" si="29"/>
        <v>-8.0813226684323443</v>
      </c>
      <c r="AE83">
        <f t="shared" si="30"/>
        <v>0</v>
      </c>
      <c r="AF83">
        <f t="shared" si="31"/>
        <v>0</v>
      </c>
      <c r="AG83">
        <f t="shared" si="31"/>
        <v>-2.8298278298846864E-24</v>
      </c>
      <c r="AH83">
        <f t="shared" si="32"/>
        <v>-2.9634905179001149E-18</v>
      </c>
      <c r="AI83">
        <f t="shared" si="33"/>
        <v>-2.9634933477279449E-18</v>
      </c>
      <c r="AJ83">
        <f t="shared" si="34"/>
        <v>-0.96975872021188358</v>
      </c>
      <c r="AK83">
        <f t="shared" si="49"/>
        <v>-0.63357569720509599</v>
      </c>
      <c r="AL83">
        <f t="shared" si="35"/>
        <v>-1.6033344174169795</v>
      </c>
      <c r="AN83">
        <f t="shared" si="36"/>
        <v>0</v>
      </c>
      <c r="AO83">
        <f t="shared" si="36"/>
        <v>0</v>
      </c>
      <c r="AP83">
        <f t="shared" si="36"/>
        <v>-3.26827204855164E-28</v>
      </c>
      <c r="AQ83">
        <f t="shared" si="36"/>
        <v>-3.4226439939264599E-22</v>
      </c>
      <c r="AR83">
        <f t="shared" si="36"/>
        <v>-3.4226472621985087E-22</v>
      </c>
      <c r="AS83">
        <f t="shared" si="36"/>
        <v>-1.120009947473328E-4</v>
      </c>
      <c r="AT83">
        <f t="shared" si="36"/>
        <v>-7.3173983234923952E-5</v>
      </c>
      <c r="AU83">
        <f t="shared" si="23"/>
        <v>-1.8517497798225676E-4</v>
      </c>
      <c r="AW83">
        <v>80</v>
      </c>
      <c r="AX83">
        <f>IF(Z83&gt;0, (R83*SUMPRODUCT(K83:$K$98, X83:$X$98)-K83*$AZ$3)/Z83, 0)</f>
        <v>-3.569705983120558E+25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12.5</v>
      </c>
      <c r="R84">
        <f t="shared" si="27"/>
        <v>2000000</v>
      </c>
      <c r="S84">
        <f t="shared" si="28"/>
        <v>-2.5243483331700081E+26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-8.0813226684323443</v>
      </c>
      <c r="AC84">
        <f t="shared" si="29"/>
        <v>-7.215466668243165</v>
      </c>
      <c r="AE84">
        <f t="shared" si="30"/>
        <v>0</v>
      </c>
      <c r="AF84">
        <f t="shared" si="31"/>
        <v>0</v>
      </c>
      <c r="AG84">
        <f t="shared" si="31"/>
        <v>-3.5729353262343641E-25</v>
      </c>
      <c r="AH84">
        <f t="shared" si="32"/>
        <v>-3.9107776303398451E-19</v>
      </c>
      <c r="AI84">
        <f t="shared" si="33"/>
        <v>-3.9107812032751713E-19</v>
      </c>
      <c r="AJ84">
        <f t="shared" si="34"/>
        <v>-0.8658560001891793</v>
      </c>
      <c r="AK84">
        <f t="shared" si="49"/>
        <v>-0.56569258679026413</v>
      </c>
      <c r="AL84">
        <f t="shared" si="35"/>
        <v>-1.4315485869794435</v>
      </c>
      <c r="AN84">
        <f t="shared" si="36"/>
        <v>0</v>
      </c>
      <c r="AO84">
        <f t="shared" si="36"/>
        <v>0</v>
      </c>
      <c r="AP84">
        <f t="shared" si="36"/>
        <v>-3.6843876578862241E-29</v>
      </c>
      <c r="AQ84">
        <f t="shared" si="36"/>
        <v>-4.0327684434040953E-23</v>
      </c>
      <c r="AR84">
        <f t="shared" si="36"/>
        <v>-4.0327721277917529E-23</v>
      </c>
      <c r="AS84">
        <f t="shared" si="36"/>
        <v>-8.9286507292197451E-5</v>
      </c>
      <c r="AT84">
        <f t="shared" si="36"/>
        <v>-5.833385143090237E-5</v>
      </c>
      <c r="AU84">
        <f t="shared" si="23"/>
        <v>-1.4762035872309984E-4</v>
      </c>
      <c r="AW84">
        <v>81</v>
      </c>
      <c r="AX84">
        <f>IF(Z84&gt;0, (R84*SUMPRODUCT(K84:$K$98, X84:$X$98)-K84*$AZ$3)/Z84, 0)</f>
        <v>-2.5243483331700081E+26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12.5</v>
      </c>
      <c r="R85">
        <f t="shared" si="27"/>
        <v>2000000</v>
      </c>
      <c r="S85">
        <f t="shared" si="28"/>
        <v>-1.8575593995738109E+27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-7.215466668243165</v>
      </c>
      <c r="AC85">
        <f t="shared" si="29"/>
        <v>-6.4423809537885397</v>
      </c>
      <c r="AE85">
        <f t="shared" si="30"/>
        <v>0</v>
      </c>
      <c r="AF85">
        <f t="shared" si="31"/>
        <v>0</v>
      </c>
      <c r="AG85">
        <f t="shared" si="31"/>
        <v>-4.3352455884228034E-26</v>
      </c>
      <c r="AH85">
        <f t="shared" si="32"/>
        <v>-4.9658902626075843E-20</v>
      </c>
      <c r="AI85">
        <f t="shared" si="33"/>
        <v>-4.9658945978531727E-20</v>
      </c>
      <c r="AJ85">
        <f t="shared" si="34"/>
        <v>-0.77308571445462526</v>
      </c>
      <c r="AK85">
        <f t="shared" si="49"/>
        <v>-0.50508266677702163</v>
      </c>
      <c r="AL85">
        <f t="shared" si="35"/>
        <v>-1.2781683812316469</v>
      </c>
      <c r="AN85">
        <f t="shared" si="36"/>
        <v>0</v>
      </c>
      <c r="AO85">
        <f t="shared" si="36"/>
        <v>0</v>
      </c>
      <c r="AP85">
        <f t="shared" si="36"/>
        <v>-3.9914973567817702E-30</v>
      </c>
      <c r="AQ85">
        <f t="shared" si="36"/>
        <v>-4.5721372533540055E-24</v>
      </c>
      <c r="AR85">
        <f t="shared" si="36"/>
        <v>-4.572141244851362E-24</v>
      </c>
      <c r="AS85">
        <f t="shared" si="36"/>
        <v>-7.1178656961254428E-5</v>
      </c>
      <c r="AT85">
        <f t="shared" si="36"/>
        <v>-4.6503389214686209E-5</v>
      </c>
      <c r="AU85">
        <f t="shared" si="23"/>
        <v>-1.1768204617594064E-4</v>
      </c>
      <c r="AW85">
        <v>82</v>
      </c>
      <c r="AX85">
        <f>IF(Z85&gt;0, (R85*SUMPRODUCT(K85:$K$98, X85:$X$98)-K85*$AZ$3)/Z85, 0)</f>
        <v>-1.8575593995738109E+27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12.5</v>
      </c>
      <c r="R86">
        <f t="shared" si="27"/>
        <v>2000000</v>
      </c>
      <c r="S86">
        <f t="shared" si="28"/>
        <v>-1.4247148274412733E+28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-6.4423809537885397</v>
      </c>
      <c r="AC86">
        <f t="shared" si="29"/>
        <v>-5.7521258515969098</v>
      </c>
      <c r="AE86">
        <f t="shared" si="30"/>
        <v>0</v>
      </c>
      <c r="AF86">
        <f t="shared" si="31"/>
        <v>0</v>
      </c>
      <c r="AG86">
        <f t="shared" si="31"/>
        <v>-5.046734389231669E-27</v>
      </c>
      <c r="AH86">
        <f t="shared" si="32"/>
        <v>-6.0595515097846535E-21</v>
      </c>
      <c r="AI86">
        <f t="shared" si="33"/>
        <v>-6.0595565565190424E-21</v>
      </c>
      <c r="AJ86">
        <f t="shared" si="34"/>
        <v>-0.69025510219162989</v>
      </c>
      <c r="AK86">
        <f t="shared" si="49"/>
        <v>-0.45096666676519781</v>
      </c>
      <c r="AL86">
        <f t="shared" si="35"/>
        <v>-1.1412217689568278</v>
      </c>
      <c r="AN86">
        <f t="shared" si="36"/>
        <v>0</v>
      </c>
      <c r="AO86">
        <f t="shared" si="36"/>
        <v>0</v>
      </c>
      <c r="AP86">
        <f t="shared" si="36"/>
        <v>-4.14872421958387E-31</v>
      </c>
      <c r="AQ86">
        <f t="shared" si="36"/>
        <v>-4.9813218151722269E-25</v>
      </c>
      <c r="AR86">
        <f t="shared" si="36"/>
        <v>-4.9813259638964467E-25</v>
      </c>
      <c r="AS86">
        <f t="shared" si="36"/>
        <v>-5.674318954181636E-5</v>
      </c>
      <c r="AT86">
        <f t="shared" si="36"/>
        <v>-3.7072217167319989E-5</v>
      </c>
      <c r="AU86">
        <f t="shared" si="23"/>
        <v>-9.3815406709136362E-5</v>
      </c>
      <c r="AW86">
        <v>83</v>
      </c>
      <c r="AX86">
        <f>IF(Z86&gt;0, (R86*SUMPRODUCT(K86:$K$98, X86:$X$98)-K86*$AZ$3)/Z86, 0)</f>
        <v>-1.4247148274412733E+28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12.5</v>
      </c>
      <c r="R87">
        <f t="shared" si="27"/>
        <v>2000000</v>
      </c>
      <c r="S87">
        <f t="shared" si="28"/>
        <v>-1.1409939544717116E+29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-5.7521258515969098</v>
      </c>
      <c r="AC87">
        <f t="shared" si="29"/>
        <v>-5.1358266532115264</v>
      </c>
      <c r="AE87">
        <f t="shared" si="30"/>
        <v>0</v>
      </c>
      <c r="AF87">
        <f t="shared" si="31"/>
        <v>0</v>
      </c>
      <c r="AG87">
        <f t="shared" si="31"/>
        <v>-5.6264832003310779E-28</v>
      </c>
      <c r="AH87">
        <f t="shared" si="32"/>
        <v>-7.0937899604899904E-22</v>
      </c>
      <c r="AI87">
        <f t="shared" si="33"/>
        <v>-7.0937955869731906E-22</v>
      </c>
      <c r="AJ87">
        <f t="shared" si="34"/>
        <v>-0.61629919838538338</v>
      </c>
      <c r="AK87">
        <f t="shared" si="49"/>
        <v>-0.40264880961178373</v>
      </c>
      <c r="AL87">
        <f t="shared" si="35"/>
        <v>-1.0189480079971671</v>
      </c>
      <c r="AN87">
        <f t="shared" si="36"/>
        <v>0</v>
      </c>
      <c r="AO87">
        <f t="shared" si="36"/>
        <v>0</v>
      </c>
      <c r="AP87">
        <f t="shared" si="36"/>
        <v>-4.1297439174058152E-32</v>
      </c>
      <c r="AQ87">
        <f t="shared" si="36"/>
        <v>-5.2067223694836851E-26</v>
      </c>
      <c r="AR87">
        <f t="shared" si="36"/>
        <v>-5.2067264992276019E-26</v>
      </c>
      <c r="AS87">
        <f t="shared" si="36"/>
        <v>-4.5235323295453061E-5</v>
      </c>
      <c r="AT87">
        <f t="shared" si="36"/>
        <v>-2.9553744553029327E-5</v>
      </c>
      <c r="AU87">
        <f t="shared" si="23"/>
        <v>-7.4789067848482385E-5</v>
      </c>
      <c r="AW87">
        <v>84</v>
      </c>
      <c r="AX87">
        <f>IF(Z87&gt;0, (R87*SUMPRODUCT(K87:$K$98, X87:$X$98)-K87*$AZ$3)/Z87, 0)</f>
        <v>-1.1409939544717116E+29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12.5</v>
      </c>
      <c r="R88">
        <f t="shared" si="27"/>
        <v>2000000</v>
      </c>
      <c r="S88">
        <f t="shared" si="28"/>
        <v>-9.5599790889599443E+29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-5.1358266532115264</v>
      </c>
      <c r="AC88">
        <f t="shared" si="29"/>
        <v>-4.5855595117960055</v>
      </c>
      <c r="AE88">
        <f t="shared" si="30"/>
        <v>0</v>
      </c>
      <c r="AF88">
        <f t="shared" si="31"/>
        <v>0</v>
      </c>
      <c r="AG88">
        <f t="shared" si="31"/>
        <v>-5.9957760748288427E-29</v>
      </c>
      <c r="AH88">
        <f t="shared" si="32"/>
        <v>-7.953025217351813E-23</v>
      </c>
      <c r="AI88">
        <f t="shared" si="33"/>
        <v>-7.9530312131278882E-23</v>
      </c>
      <c r="AJ88">
        <f t="shared" si="34"/>
        <v>-0.55026714141552091</v>
      </c>
      <c r="AK88">
        <f t="shared" si="49"/>
        <v>-0.35950786572480686</v>
      </c>
      <c r="AL88">
        <f t="shared" si="35"/>
        <v>-0.90977500714032777</v>
      </c>
      <c r="AN88">
        <f t="shared" si="36"/>
        <v>0</v>
      </c>
      <c r="AO88">
        <f t="shared" si="36"/>
        <v>0</v>
      </c>
      <c r="AP88">
        <f t="shared" si="36"/>
        <v>-3.9292845252555419E-33</v>
      </c>
      <c r="AQ88">
        <f t="shared" si="36"/>
        <v>-5.2119523020044802E-27</v>
      </c>
      <c r="AR88">
        <f t="shared" si="36"/>
        <v>-5.2119562312890061E-27</v>
      </c>
      <c r="AS88">
        <f t="shared" si="36"/>
        <v>-3.6061322780176223E-5</v>
      </c>
      <c r="AT88">
        <f t="shared" si="36"/>
        <v>-2.3560064216381793E-5</v>
      </c>
      <c r="AU88">
        <f t="shared" si="23"/>
        <v>-5.962138699655802E-5</v>
      </c>
      <c r="AW88">
        <v>85</v>
      </c>
      <c r="AX88">
        <f>IF(Z88&gt;0, (R88*SUMPRODUCT(K88:$K$98, X88:$X$98)-K88*$AZ$3)/Z88, 0)</f>
        <v>-9.5599790889599443E+29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-4.5855595117960055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-9.5932417197261486E-24</v>
      </c>
      <c r="AI89">
        <f t="shared" si="33"/>
        <v>-9.5932417197261486E-24</v>
      </c>
      <c r="AJ89">
        <f t="shared" si="34"/>
        <v>-4.5855595117960055</v>
      </c>
      <c r="AK89">
        <f t="shared" si="49"/>
        <v>-0.3209891658257204</v>
      </c>
      <c r="AL89">
        <f t="shared" si="35"/>
        <v>-4.9065486776217258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-5.6132636075079177E-28</v>
      </c>
      <c r="AR89">
        <f t="shared" si="36"/>
        <v>-5.6132636075079177E-28</v>
      </c>
      <c r="AS89">
        <f t="shared" si="36"/>
        <v>-2.6831341354297775E-4</v>
      </c>
      <c r="AT89">
        <f t="shared" si="36"/>
        <v>-1.8781938948008444E-5</v>
      </c>
      <c r="AU89">
        <f t="shared" si="23"/>
        <v>-2.8709535249098618E-4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93768.998730569991</v>
      </c>
      <c r="AO91" s="8">
        <f t="shared" si="50"/>
        <v>-9376.8998730570001</v>
      </c>
      <c r="AP91" s="8">
        <f t="shared" si="50"/>
        <v>-705.34675952855673</v>
      </c>
      <c r="AQ91" s="8">
        <f t="shared" si="50"/>
        <v>-69971.995750911548</v>
      </c>
      <c r="AR91" s="8">
        <f t="shared" si="50"/>
        <v>13714.75634707288</v>
      </c>
      <c r="AS91" s="8">
        <f t="shared" si="50"/>
        <v>-20179.953001612168</v>
      </c>
      <c r="AT91" s="8">
        <f t="shared" si="50"/>
        <v>11771.639250940416</v>
      </c>
      <c r="AU91" s="8">
        <f t="shared" si="50"/>
        <v>5306.442596401168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242998.44464438126</v>
      </c>
      <c r="K3">
        <v>1</v>
      </c>
      <c r="L3" s="2">
        <v>0</v>
      </c>
      <c r="O3">
        <f>$C$3</f>
        <v>242998.44464438126</v>
      </c>
      <c r="P3">
        <f>O3*C5</f>
        <v>24299.844464438127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242998.44464438126</v>
      </c>
      <c r="AF3">
        <f t="shared" ref="AF3:AG34" si="4">-$Z3*P3</f>
        <v>-24299.844464438127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218073.64320924314</v>
      </c>
      <c r="AJ3">
        <f t="shared" ref="AJ3:AJ66" si="7">AB3-AC3</f>
        <v>0</v>
      </c>
      <c r="AL3">
        <f t="shared" ref="AL3:AL66" si="8">SUM(AI3:AK3)</f>
        <v>218073.64320924314</v>
      </c>
      <c r="AN3">
        <f t="shared" ref="AN3:AU34" si="9">AE3*$K3</f>
        <v>242998.44464438126</v>
      </c>
      <c r="AO3">
        <f t="shared" si="9"/>
        <v>-24299.844464438127</v>
      </c>
      <c r="AP3">
        <f t="shared" si="9"/>
        <v>-624.95697070000006</v>
      </c>
      <c r="AQ3">
        <f t="shared" si="9"/>
        <v>0</v>
      </c>
      <c r="AR3">
        <f t="shared" si="9"/>
        <v>218073.64320924314</v>
      </c>
      <c r="AS3">
        <f t="shared" si="9"/>
        <v>0</v>
      </c>
      <c r="AT3">
        <f t="shared" si="9"/>
        <v>0</v>
      </c>
      <c r="AU3">
        <f t="shared" si="9"/>
        <v>218073.64320924314</v>
      </c>
      <c r="AW3">
        <v>0</v>
      </c>
      <c r="AX3">
        <f>IF(Z3&gt;0, (R3*SUMPRODUCT(K3:$K$98, X3:$X$98)-K3*$AZ$3)/Z3, 0)</f>
        <v>0</v>
      </c>
      <c r="AZ3">
        <f>C6*ABS(SUMPRODUCT(X4:X79, K4:K79))/1</f>
        <v>185662.5554716656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2000000</v>
      </c>
      <c r="S4">
        <f t="shared" si="1"/>
        <v>20138.513440454586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19892.416657678463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-19892.416657678463</v>
      </c>
      <c r="AK4">
        <f>G4*SUM(AB4, AE4:AF4)</f>
        <v>0</v>
      </c>
      <c r="AL4">
        <f t="shared" si="8"/>
        <v>-24332.828657678463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-3964.6535714285715</v>
      </c>
      <c r="AR4">
        <f t="shared" si="9"/>
        <v>-3964.6535714285715</v>
      </c>
      <c r="AS4">
        <f t="shared" si="9"/>
        <v>-17761.086301498628</v>
      </c>
      <c r="AT4">
        <f t="shared" si="9"/>
        <v>0</v>
      </c>
      <c r="AU4">
        <f t="shared" si="9"/>
        <v>-21725.739872927199</v>
      </c>
      <c r="AW4">
        <v>1</v>
      </c>
      <c r="AX4">
        <f>IF(Z4&gt;0, (R4*SUMPRODUCT(K4:$K$98, X4:$X$98)-K4*$AZ$3)/Z4, 0)</f>
        <v>20138.513440454586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2000000</v>
      </c>
      <c r="S5">
        <f t="shared" si="1"/>
        <v>34532.51106935789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19892.416657678463</v>
      </c>
      <c r="AC5">
        <f t="shared" si="2"/>
        <v>33688.849387748545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-4665.8707082596366</v>
      </c>
      <c r="AI5">
        <f t="shared" si="6"/>
        <v>-4678.0653215184602</v>
      </c>
      <c r="AJ5">
        <f t="shared" si="7"/>
        <v>-13796.432730070082</v>
      </c>
      <c r="AK5">
        <f>G5*SUM(AB5, AE5:AF5)</f>
        <v>1392.4691660374926</v>
      </c>
      <c r="AL5">
        <f t="shared" si="8"/>
        <v>-17082.028885551052</v>
      </c>
      <c r="AN5">
        <f t="shared" si="9"/>
        <v>0</v>
      </c>
      <c r="AO5">
        <f t="shared" si="9"/>
        <v>0</v>
      </c>
      <c r="AP5">
        <f t="shared" si="9"/>
        <v>-9.7214710290364916</v>
      </c>
      <c r="AQ5">
        <f t="shared" si="9"/>
        <v>-3719.6035620692251</v>
      </c>
      <c r="AR5">
        <f t="shared" si="9"/>
        <v>-3729.3250330982619</v>
      </c>
      <c r="AS5">
        <f t="shared" si="9"/>
        <v>-10998.431704456378</v>
      </c>
      <c r="AT5">
        <f t="shared" si="9"/>
        <v>1110.0678938436643</v>
      </c>
      <c r="AU5">
        <f t="shared" si="9"/>
        <v>-13617.688843710977</v>
      </c>
      <c r="AW5">
        <v>2</v>
      </c>
      <c r="AX5">
        <f>IF(Z5&gt;0, (R5*SUMPRODUCT(K5:$K$98, X5:$X$98)-K5*$AZ$3)/Z5, 0)</f>
        <v>34532.51106935789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12.5</v>
      </c>
      <c r="R6">
        <f t="shared" si="0"/>
        <v>2000000</v>
      </c>
      <c r="S6">
        <f t="shared" si="1"/>
        <v>47571.001975698622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33688.849387748545</v>
      </c>
      <c r="AC6">
        <f t="shared" si="2"/>
        <v>45827.358594874502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-4933.7258993265832</v>
      </c>
      <c r="AI6">
        <f t="shared" si="6"/>
        <v>-4945.767730665948</v>
      </c>
      <c r="AJ6">
        <f t="shared" si="7"/>
        <v>-12138.509207125957</v>
      </c>
      <c r="AK6">
        <f>G6*SUM(AB6, AE6:AF6)</f>
        <v>2358.2194571423984</v>
      </c>
      <c r="AL6">
        <f t="shared" si="8"/>
        <v>-14726.057480649504</v>
      </c>
      <c r="AN6">
        <f t="shared" si="9"/>
        <v>0</v>
      </c>
      <c r="AO6">
        <f t="shared" si="9"/>
        <v>0</v>
      </c>
      <c r="AP6">
        <f t="shared" si="9"/>
        <v>-8.5711376948600577</v>
      </c>
      <c r="AQ6">
        <f t="shared" si="9"/>
        <v>-3511.7286432661194</v>
      </c>
      <c r="AR6">
        <f t="shared" si="9"/>
        <v>-3520.2997809609797</v>
      </c>
      <c r="AS6">
        <f t="shared" si="9"/>
        <v>-8639.9510915334849</v>
      </c>
      <c r="AT6">
        <f t="shared" si="9"/>
        <v>1678.5340296032239</v>
      </c>
      <c r="AU6">
        <f t="shared" si="9"/>
        <v>-10481.716842891239</v>
      </c>
      <c r="AW6">
        <v>3</v>
      </c>
      <c r="AX6">
        <f>IF(Z6&gt;0, (R6*SUMPRODUCT(K6:$K$98, X6:$X$98)-K6*$AZ$3)/Z6, 0)</f>
        <v>47571.001975698622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12.5</v>
      </c>
      <c r="R7">
        <f t="shared" si="0"/>
        <v>2000000</v>
      </c>
      <c r="S7">
        <f t="shared" si="1"/>
        <v>59378.699220528266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45827.358594874502</v>
      </c>
      <c r="AC7">
        <f t="shared" si="2"/>
        <v>56474.65920981839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-5240.2851678509933</v>
      </c>
      <c r="AI7">
        <f t="shared" si="6"/>
        <v>-5252.1738290946651</v>
      </c>
      <c r="AJ7">
        <f t="shared" si="7"/>
        <v>-10647.300614943888</v>
      </c>
      <c r="AK7">
        <f>G7*SUM(AB7, AE7:AF7)</f>
        <v>3207.9151016412156</v>
      </c>
      <c r="AL7">
        <f t="shared" si="8"/>
        <v>-12691.559342397337</v>
      </c>
      <c r="AN7">
        <f t="shared" si="9"/>
        <v>0</v>
      </c>
      <c r="AO7">
        <f t="shared" si="9"/>
        <v>0</v>
      </c>
      <c r="AP7">
        <f t="shared" si="9"/>
        <v>-7.5554591483841929</v>
      </c>
      <c r="AQ7">
        <f t="shared" si="9"/>
        <v>-3330.2959601660018</v>
      </c>
      <c r="AR7">
        <f t="shared" si="9"/>
        <v>-3337.851419314386</v>
      </c>
      <c r="AS7">
        <f t="shared" si="9"/>
        <v>-6766.5520270077177</v>
      </c>
      <c r="AT7">
        <f t="shared" si="9"/>
        <v>2038.6880410808642</v>
      </c>
      <c r="AU7">
        <f t="shared" si="9"/>
        <v>-8065.7154052412388</v>
      </c>
      <c r="AW7">
        <v>4</v>
      </c>
      <c r="AX7">
        <f>IF(Z7&gt;0, (R7*SUMPRODUCT(K7:$K$98, X7:$X$98)-K7*$AZ$3)/Z7, 0)</f>
        <v>59378.699220528266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2000000</v>
      </c>
      <c r="S8">
        <f t="shared" si="1"/>
        <v>70168.44481323057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56474.65920981839</v>
      </c>
      <c r="AC8">
        <f t="shared" si="2"/>
        <v>65786.353658768465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-8065.98681393886</v>
      </c>
      <c r="AI8">
        <f t="shared" si="6"/>
        <v>-8077.7061761525074</v>
      </c>
      <c r="AJ8">
        <f t="shared" si="7"/>
        <v>-9311.6944489500747</v>
      </c>
      <c r="AK8">
        <f t="shared" ref="AK8:AK71" si="22">G8*SUM(AB8:AB8, AE8:AF8)</f>
        <v>3953.2261446872876</v>
      </c>
      <c r="AL8">
        <f t="shared" si="8"/>
        <v>-13436.174480415295</v>
      </c>
      <c r="AN8">
        <f t="shared" si="9"/>
        <v>0</v>
      </c>
      <c r="AO8">
        <f t="shared" si="9"/>
        <v>0</v>
      </c>
      <c r="AP8">
        <f t="shared" si="9"/>
        <v>-6.6498808519175387</v>
      </c>
      <c r="AQ8">
        <f t="shared" si="9"/>
        <v>-4576.8575361010098</v>
      </c>
      <c r="AR8">
        <f t="shared" si="9"/>
        <v>-4583.5074169529271</v>
      </c>
      <c r="AS8">
        <f t="shared" si="9"/>
        <v>-5283.7055025800764</v>
      </c>
      <c r="AT8">
        <f t="shared" si="9"/>
        <v>2243.166681224468</v>
      </c>
      <c r="AU8">
        <f t="shared" si="9"/>
        <v>-7624.0462383085351</v>
      </c>
      <c r="AW8">
        <v>5</v>
      </c>
      <c r="AX8">
        <f>IF(Z8&gt;0, (R8*SUMPRODUCT(K8:$K$98, X8:$X$98)-K8*$AZ$3)/Z8, 0)</f>
        <v>70168.44481323057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2000000</v>
      </c>
      <c r="S9">
        <f t="shared" si="1"/>
        <v>78576.213634414467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65786.353658768465</v>
      </c>
      <c r="AC9">
        <f t="shared" si="2"/>
        <v>72496.987559378234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-11081.487641397705</v>
      </c>
      <c r="AI9">
        <f t="shared" si="6"/>
        <v>-11093.020550691457</v>
      </c>
      <c r="AJ9">
        <f t="shared" si="7"/>
        <v>-6710.6339006097696</v>
      </c>
      <c r="AK9">
        <f t="shared" si="22"/>
        <v>4605.0447561137926</v>
      </c>
      <c r="AL9">
        <f t="shared" si="8"/>
        <v>-13198.609695187435</v>
      </c>
      <c r="AN9">
        <f t="shared" si="9"/>
        <v>0</v>
      </c>
      <c r="AO9">
        <f t="shared" si="9"/>
        <v>0</v>
      </c>
      <c r="AP9">
        <f t="shared" si="9"/>
        <v>-5.8429307659302196</v>
      </c>
      <c r="AQ9">
        <f t="shared" si="9"/>
        <v>-5614.2265080739435</v>
      </c>
      <c r="AR9">
        <f t="shared" si="9"/>
        <v>-5620.0694388398733</v>
      </c>
      <c r="AS9">
        <f t="shared" si="9"/>
        <v>-3399.8159768764649</v>
      </c>
      <c r="AT9">
        <f t="shared" si="9"/>
        <v>2333.0589878616724</v>
      </c>
      <c r="AU9">
        <f t="shared" si="9"/>
        <v>-6686.8264278546667</v>
      </c>
      <c r="AW9">
        <v>6</v>
      </c>
      <c r="AX9">
        <f>IF(Z9&gt;0, (R9*SUMPRODUCT(K9:$K$98, X9:$X$98)-K9*$AZ$3)/Z9, 0)</f>
        <v>78576.213634414467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2000000</v>
      </c>
      <c r="S10">
        <f t="shared" si="1"/>
        <v>84917.634104812008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72496.987559378234</v>
      </c>
      <c r="AC10">
        <f t="shared" si="2"/>
        <v>76960.878405510332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-14212.205256629406</v>
      </c>
      <c r="AI10">
        <f t="shared" si="6"/>
        <v>-14223.534010547368</v>
      </c>
      <c r="AJ10">
        <f t="shared" si="7"/>
        <v>-4463.8908461320971</v>
      </c>
      <c r="AK10">
        <f t="shared" si="22"/>
        <v>5074.7891291564765</v>
      </c>
      <c r="AL10">
        <f t="shared" si="8"/>
        <v>-13612.635727522986</v>
      </c>
      <c r="AN10">
        <f t="shared" si="9"/>
        <v>0</v>
      </c>
      <c r="AO10">
        <f t="shared" si="9"/>
        <v>0</v>
      </c>
      <c r="AP10">
        <f t="shared" si="9"/>
        <v>-5.1245529455344778</v>
      </c>
      <c r="AQ10">
        <f t="shared" si="9"/>
        <v>-6428.8798960431859</v>
      </c>
      <c r="AR10">
        <f t="shared" si="9"/>
        <v>-6434.0044489887205</v>
      </c>
      <c r="AS10">
        <f t="shared" si="9"/>
        <v>-2019.2375215973959</v>
      </c>
      <c r="AT10">
        <f t="shared" si="9"/>
        <v>2295.5768805741295</v>
      </c>
      <c r="AU10">
        <f t="shared" si="9"/>
        <v>-6157.6650900119857</v>
      </c>
      <c r="AW10">
        <v>7</v>
      </c>
      <c r="AX10">
        <f>IF(Z10&gt;0, (R10*SUMPRODUCT(K10:$K$98, X10:$X$98)-K10*$AZ$3)/Z10, 0)</f>
        <v>84917.634104812008</v>
      </c>
    </row>
    <row r="11" spans="1:52" x14ac:dyDescent="0.25">
      <c r="A11" t="s">
        <v>33</v>
      </c>
      <c r="C11" s="12">
        <f>AU81</f>
        <v>13016.163223117976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2000000</v>
      </c>
      <c r="S11">
        <f t="shared" si="1"/>
        <v>89522.112850658828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76960.878405510332</v>
      </c>
      <c r="AC11">
        <f t="shared" si="2"/>
        <v>79530.317575722554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-17699.809483340981</v>
      </c>
      <c r="AI11">
        <f t="shared" si="6"/>
        <v>-17710.914325910493</v>
      </c>
      <c r="AJ11">
        <f t="shared" si="7"/>
        <v>-2569.439170212223</v>
      </c>
      <c r="AK11">
        <f t="shared" si="22"/>
        <v>5387.2614883857241</v>
      </c>
      <c r="AL11">
        <f t="shared" si="8"/>
        <v>-14893.092007736992</v>
      </c>
      <c r="AN11">
        <f t="shared" si="9"/>
        <v>0</v>
      </c>
      <c r="AO11">
        <f t="shared" si="9"/>
        <v>0</v>
      </c>
      <c r="AP11">
        <f t="shared" si="9"/>
        <v>-4.4850596631766715</v>
      </c>
      <c r="AQ11">
        <f t="shared" si="9"/>
        <v>-7148.6561887516064</v>
      </c>
      <c r="AR11">
        <f t="shared" si="9"/>
        <v>-7153.1412484147841</v>
      </c>
      <c r="AS11">
        <f t="shared" si="9"/>
        <v>-1037.7533861619445</v>
      </c>
      <c r="AT11">
        <f t="shared" si="9"/>
        <v>2175.8245598981671</v>
      </c>
      <c r="AU11">
        <f t="shared" si="9"/>
        <v>-6015.0700746785606</v>
      </c>
      <c r="AW11">
        <v>8</v>
      </c>
      <c r="AX11">
        <f>IF(Z11&gt;0, (R11*SUMPRODUCT(K11:$K$98, X11:$X$98)-K11*$AZ$3)/Z11, 0)</f>
        <v>89522.112850658828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12.5</v>
      </c>
      <c r="R12">
        <f t="shared" si="0"/>
        <v>2000000</v>
      </c>
      <c r="S12">
        <f t="shared" si="1"/>
        <v>92565.82741687019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79530.317575722554</v>
      </c>
      <c r="AC12">
        <f t="shared" si="2"/>
        <v>80415.874838984702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-21521.922261258238</v>
      </c>
      <c r="AI12">
        <f t="shared" si="6"/>
        <v>-21532.781543387922</v>
      </c>
      <c r="AJ12">
        <f t="shared" si="7"/>
        <v>-885.5572632621479</v>
      </c>
      <c r="AK12">
        <f t="shared" si="22"/>
        <v>5567.1222303005798</v>
      </c>
      <c r="AL12">
        <f t="shared" si="8"/>
        <v>-16851.216576349492</v>
      </c>
      <c r="AN12">
        <f t="shared" si="9"/>
        <v>0</v>
      </c>
      <c r="AO12">
        <f t="shared" si="9"/>
        <v>0</v>
      </c>
      <c r="AP12">
        <f t="shared" si="9"/>
        <v>-3.9159660000668897</v>
      </c>
      <c r="AQ12">
        <f t="shared" si="9"/>
        <v>-7761.0209242839483</v>
      </c>
      <c r="AR12">
        <f t="shared" si="9"/>
        <v>-7764.9368902840151</v>
      </c>
      <c r="AS12">
        <f t="shared" si="9"/>
        <v>-319.34082682758242</v>
      </c>
      <c r="AT12">
        <f t="shared" si="9"/>
        <v>2007.5600865441993</v>
      </c>
      <c r="AU12">
        <f t="shared" si="9"/>
        <v>-6076.7176305673993</v>
      </c>
      <c r="AW12">
        <v>9</v>
      </c>
      <c r="AX12">
        <f>IF(Z12&gt;0, (R12*SUMPRODUCT(K12:$K$98, X12:$X$98)-K12*$AZ$3)/Z12, 0)</f>
        <v>92565.82741687019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12.5</v>
      </c>
      <c r="R13">
        <f t="shared" si="0"/>
        <v>2000000</v>
      </c>
      <c r="S13">
        <f t="shared" si="1"/>
        <v>94217.808307217507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80415.874838984702</v>
      </c>
      <c r="AC13">
        <f t="shared" si="2"/>
        <v>79828.258782570192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-25563.149754855382</v>
      </c>
      <c r="AI13">
        <f t="shared" si="6"/>
        <v>-25573.740674477798</v>
      </c>
      <c r="AJ13">
        <f t="shared" si="7"/>
        <v>587.61605641451024</v>
      </c>
      <c r="AK13">
        <f t="shared" si="22"/>
        <v>5629.1112387289295</v>
      </c>
      <c r="AL13">
        <f t="shared" si="8"/>
        <v>-19357.013379334359</v>
      </c>
      <c r="AN13">
        <f t="shared" si="9"/>
        <v>0</v>
      </c>
      <c r="AO13">
        <f t="shared" si="9"/>
        <v>0</v>
      </c>
      <c r="AP13">
        <f t="shared" si="9"/>
        <v>-3.4099926693018356</v>
      </c>
      <c r="AQ13">
        <f t="shared" si="9"/>
        <v>-8230.6500640234462</v>
      </c>
      <c r="AR13">
        <f t="shared" si="9"/>
        <v>-8234.060056692746</v>
      </c>
      <c r="AS13">
        <f t="shared" si="9"/>
        <v>189.1966435564409</v>
      </c>
      <c r="AT13">
        <f t="shared" si="9"/>
        <v>1812.4231646626156</v>
      </c>
      <c r="AU13">
        <f t="shared" si="9"/>
        <v>-6232.4402484736902</v>
      </c>
      <c r="AW13">
        <v>10</v>
      </c>
      <c r="AX13">
        <f>IF(Z13&gt;0, (R13*SUMPRODUCT(K13:$K$98, X13:$X$98)-K13*$AZ$3)/Z13, 0)</f>
        <v>94217.808307217507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12.5</v>
      </c>
      <c r="R14">
        <f t="shared" si="0"/>
        <v>2000000</v>
      </c>
      <c r="S14">
        <f t="shared" si="1"/>
        <v>94682.289322277269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79828.258782570192</v>
      </c>
      <c r="AC14">
        <f t="shared" si="2"/>
        <v>78002.434493430192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-29934.822537809556</v>
      </c>
      <c r="AI14">
        <f t="shared" si="6"/>
        <v>-29945.12045559489</v>
      </c>
      <c r="AJ14">
        <f t="shared" si="7"/>
        <v>1825.8242891400005</v>
      </c>
      <c r="AK14">
        <f t="shared" si="22"/>
        <v>5587.978114779914</v>
      </c>
      <c r="AL14">
        <f t="shared" si="8"/>
        <v>-22531.318051674974</v>
      </c>
      <c r="AN14">
        <f t="shared" si="9"/>
        <v>0</v>
      </c>
      <c r="AO14">
        <f t="shared" si="9"/>
        <v>0</v>
      </c>
      <c r="AP14">
        <f t="shared" si="9"/>
        <v>-2.9604052852575005</v>
      </c>
      <c r="AQ14">
        <f t="shared" si="9"/>
        <v>-8605.5461600595136</v>
      </c>
      <c r="AR14">
        <f t="shared" si="9"/>
        <v>-8608.5065653447709</v>
      </c>
      <c r="AS14">
        <f t="shared" si="9"/>
        <v>524.8808534109935</v>
      </c>
      <c r="AT14">
        <f t="shared" si="9"/>
        <v>1606.4101782264863</v>
      </c>
      <c r="AU14">
        <f t="shared" si="9"/>
        <v>-6477.2155337072918</v>
      </c>
      <c r="AW14">
        <v>11</v>
      </c>
      <c r="AX14">
        <f>IF(Z14&gt;0, (R14*SUMPRODUCT(K14:$K$98, X14:$X$98)-K14*$AZ$3)/Z14, 0)</f>
        <v>94682.289322277269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2000000</v>
      </c>
      <c r="S15">
        <f t="shared" si="1"/>
        <v>94095.969210740921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78002.434493430192</v>
      </c>
      <c r="AC15">
        <f t="shared" si="2"/>
        <v>75115.482775230892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-34618.434426277396</v>
      </c>
      <c r="AI15">
        <f t="shared" si="6"/>
        <v>-34628.412999669708</v>
      </c>
      <c r="AJ15">
        <f t="shared" si="7"/>
        <v>2886.9517181992996</v>
      </c>
      <c r="AK15">
        <f t="shared" si="22"/>
        <v>5460.1704145401136</v>
      </c>
      <c r="AL15">
        <f t="shared" si="8"/>
        <v>-26281.290866930296</v>
      </c>
      <c r="AN15">
        <f t="shared" si="9"/>
        <v>0</v>
      </c>
      <c r="AO15">
        <f t="shared" si="9"/>
        <v>0</v>
      </c>
      <c r="AP15">
        <f t="shared" si="9"/>
        <v>-2.5612512529348259</v>
      </c>
      <c r="AQ15">
        <f t="shared" si="9"/>
        <v>-8885.6898739886055</v>
      </c>
      <c r="AR15">
        <f t="shared" si="9"/>
        <v>-8888.2511252415406</v>
      </c>
      <c r="AS15">
        <f t="shared" si="9"/>
        <v>741.0086005976558</v>
      </c>
      <c r="AT15">
        <f t="shared" si="9"/>
        <v>1401.4897486497471</v>
      </c>
      <c r="AU15">
        <f t="shared" si="9"/>
        <v>-6745.7527759941377</v>
      </c>
      <c r="AW15">
        <v>12</v>
      </c>
      <c r="AX15">
        <f>IF(Z15&gt;0, (R15*SUMPRODUCT(K15:$K$98, X15:$X$98)-K15*$AZ$3)/Z15, 0)</f>
        <v>94095.969210740921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2000000</v>
      </c>
      <c r="S16">
        <f t="shared" si="1"/>
        <v>92554.11991878337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75115.482775230892</v>
      </c>
      <c r="AC16">
        <f t="shared" si="2"/>
        <v>71335.680795760316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-39114.823041641466</v>
      </c>
      <c r="AI16">
        <f t="shared" si="6"/>
        <v>-39124.457361655848</v>
      </c>
      <c r="AJ16">
        <f t="shared" si="7"/>
        <v>3779.801979470576</v>
      </c>
      <c r="AK16">
        <f t="shared" si="22"/>
        <v>5258.0837942661628</v>
      </c>
      <c r="AL16">
        <f t="shared" si="8"/>
        <v>-30086.571587919108</v>
      </c>
      <c r="AN16">
        <f t="shared" si="9"/>
        <v>0</v>
      </c>
      <c r="AO16">
        <f t="shared" si="9"/>
        <v>0</v>
      </c>
      <c r="AP16">
        <f t="shared" si="9"/>
        <v>-2.2079374867473249</v>
      </c>
      <c r="AQ16">
        <f t="shared" si="9"/>
        <v>-8964.1078926390783</v>
      </c>
      <c r="AR16">
        <f t="shared" si="9"/>
        <v>-8966.3158301258263</v>
      </c>
      <c r="AS16">
        <f t="shared" si="9"/>
        <v>866.23305749622818</v>
      </c>
      <c r="AT16">
        <f t="shared" si="9"/>
        <v>1205.0170951856351</v>
      </c>
      <c r="AU16">
        <f t="shared" si="9"/>
        <v>-6895.0656774439622</v>
      </c>
      <c r="AW16">
        <v>13</v>
      </c>
      <c r="AX16">
        <f>IF(Z16&gt;0, (R16*SUMPRODUCT(K16:$K$98, X16:$X$98)-K16*$AZ$3)/Z16, 0)</f>
        <v>92554.11991878337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2000000</v>
      </c>
      <c r="S17">
        <f t="shared" si="1"/>
        <v>90290.544289540208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71335.680795760316</v>
      </c>
      <c r="AC17">
        <f t="shared" si="2"/>
        <v>66930.401380369469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-43520.128788087466</v>
      </c>
      <c r="AI17">
        <f t="shared" si="6"/>
        <v>-43529.394764096782</v>
      </c>
      <c r="AJ17">
        <f t="shared" si="7"/>
        <v>4405.2794153908471</v>
      </c>
      <c r="AK17">
        <f t="shared" si="22"/>
        <v>4993.4976557032223</v>
      </c>
      <c r="AL17">
        <f t="shared" si="8"/>
        <v>-34130.617693002714</v>
      </c>
      <c r="AN17">
        <f t="shared" si="9"/>
        <v>0</v>
      </c>
      <c r="AO17">
        <f t="shared" si="9"/>
        <v>0</v>
      </c>
      <c r="AP17">
        <f t="shared" si="9"/>
        <v>-1.8960022747289129</v>
      </c>
      <c r="AQ17">
        <f t="shared" si="9"/>
        <v>-8905.0805976384327</v>
      </c>
      <c r="AR17">
        <f t="shared" si="9"/>
        <v>-8906.9765999131632</v>
      </c>
      <c r="AS17">
        <f t="shared" si="9"/>
        <v>901.4074484979709</v>
      </c>
      <c r="AT17">
        <f t="shared" si="9"/>
        <v>1021.7685546079454</v>
      </c>
      <c r="AU17">
        <f t="shared" si="9"/>
        <v>-6983.8005968072466</v>
      </c>
      <c r="AW17">
        <v>14</v>
      </c>
      <c r="AX17">
        <f>IF(Z17&gt;0, (R17*SUMPRODUCT(K17:$K$98, X17:$X$98)-K17*$AZ$3)/Z17, 0)</f>
        <v>90290.544289540208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2000000</v>
      </c>
      <c r="S18">
        <f t="shared" si="1"/>
        <v>87472.511402112243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66930.401380369469</v>
      </c>
      <c r="AC18">
        <f t="shared" si="2"/>
        <v>62095.703351702672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-47954.207123549488</v>
      </c>
      <c r="AI18">
        <f t="shared" si="6"/>
        <v>-47963.080726004184</v>
      </c>
      <c r="AJ18">
        <f t="shared" si="7"/>
        <v>4834.6980286667967</v>
      </c>
      <c r="AK18">
        <f t="shared" si="22"/>
        <v>4685.1280966258637</v>
      </c>
      <c r="AL18">
        <f t="shared" si="8"/>
        <v>-38443.254600711523</v>
      </c>
      <c r="AN18">
        <f t="shared" si="9"/>
        <v>0</v>
      </c>
      <c r="AO18">
        <f t="shared" si="9"/>
        <v>0</v>
      </c>
      <c r="AP18">
        <f t="shared" si="9"/>
        <v>-1.6211739924179402</v>
      </c>
      <c r="AQ18">
        <f t="shared" si="9"/>
        <v>-8761.0543533615237</v>
      </c>
      <c r="AR18">
        <f t="shared" si="9"/>
        <v>-8762.675527353942</v>
      </c>
      <c r="AS18">
        <f t="shared" si="9"/>
        <v>883.28125417881847</v>
      </c>
      <c r="AT18">
        <f t="shared" si="9"/>
        <v>855.95538679739957</v>
      </c>
      <c r="AU18">
        <f t="shared" si="9"/>
        <v>-7023.438886377724</v>
      </c>
      <c r="AW18">
        <v>15</v>
      </c>
      <c r="AX18">
        <f>IF(Z18&gt;0, (R18*SUMPRODUCT(K18:$K$98, X18:$X$98)-K18*$AZ$3)/Z18, 0)</f>
        <v>87472.511402112243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2000000</v>
      </c>
      <c r="S19">
        <f t="shared" si="1"/>
        <v>84231.810837894373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62095.703351702672</v>
      </c>
      <c r="AC19">
        <f t="shared" si="2"/>
        <v>56968.919149208683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-52908.691361844947</v>
      </c>
      <c r="AI19">
        <f t="shared" si="6"/>
        <v>-52917.145548954082</v>
      </c>
      <c r="AJ19">
        <f t="shared" si="7"/>
        <v>5126.7842024939891</v>
      </c>
      <c r="AK19">
        <f t="shared" si="22"/>
        <v>4346.6992346191873</v>
      </c>
      <c r="AL19">
        <f t="shared" si="8"/>
        <v>-43443.662111840909</v>
      </c>
      <c r="AN19">
        <f t="shared" si="9"/>
        <v>0</v>
      </c>
      <c r="AO19">
        <f t="shared" si="9"/>
        <v>0</v>
      </c>
      <c r="AP19">
        <f t="shared" si="9"/>
        <v>-1.3790610507746162</v>
      </c>
      <c r="AQ19">
        <f t="shared" si="9"/>
        <v>-8630.5536608843831</v>
      </c>
      <c r="AR19">
        <f t="shared" si="9"/>
        <v>-8631.9327219351562</v>
      </c>
      <c r="AS19">
        <f t="shared" si="9"/>
        <v>836.28955902143878</v>
      </c>
      <c r="AT19">
        <f t="shared" si="9"/>
        <v>709.04080268293046</v>
      </c>
      <c r="AU19">
        <f t="shared" si="9"/>
        <v>-7086.6023602307887</v>
      </c>
      <c r="AW19">
        <v>16</v>
      </c>
      <c r="AX19">
        <f>IF(Z19&gt;0, (R19*SUMPRODUCT(K19:$K$98, X19:$X$98)-K19*$AZ$3)/Z19, 0)</f>
        <v>84231.810837894373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2000000</v>
      </c>
      <c r="S20">
        <f t="shared" si="1"/>
        <v>80495.789849155932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56968.919149208683</v>
      </c>
      <c r="AC20">
        <f t="shared" si="2"/>
        <v>51583.249551598885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-57504.790952266485</v>
      </c>
      <c r="AI20">
        <f t="shared" si="6"/>
        <v>-57512.801192561077</v>
      </c>
      <c r="AJ20">
        <f t="shared" si="7"/>
        <v>5385.6695976097981</v>
      </c>
      <c r="AK20">
        <f t="shared" si="22"/>
        <v>3987.824340444608</v>
      </c>
      <c r="AL20">
        <f t="shared" si="8"/>
        <v>-48139.307254506668</v>
      </c>
      <c r="AN20">
        <f t="shared" si="9"/>
        <v>0</v>
      </c>
      <c r="AO20">
        <f t="shared" si="9"/>
        <v>0</v>
      </c>
      <c r="AP20">
        <f t="shared" si="9"/>
        <v>-1.1666461684075287</v>
      </c>
      <c r="AQ20">
        <f t="shared" si="9"/>
        <v>-8375.2473786339615</v>
      </c>
      <c r="AR20">
        <f t="shared" si="9"/>
        <v>-8376.4140248023687</v>
      </c>
      <c r="AS20">
        <f t="shared" si="9"/>
        <v>784.3922990175181</v>
      </c>
      <c r="AT20">
        <f t="shared" si="9"/>
        <v>580.80404781377649</v>
      </c>
      <c r="AU20">
        <f t="shared" si="9"/>
        <v>-7011.2176779710726</v>
      </c>
      <c r="AW20">
        <v>17</v>
      </c>
      <c r="AX20">
        <f>IF(Z20&gt;0, (R20*SUMPRODUCT(K20:$K$98, X20:$X$98)-K20*$AZ$3)/Z20, 0)</f>
        <v>80495.789849155932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2000000</v>
      </c>
      <c r="S21">
        <f t="shared" si="1"/>
        <v>76355.939898321696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51583.249551598885</v>
      </c>
      <c r="AC21">
        <f t="shared" si="2"/>
        <v>46105.220086602945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-61182.679323236938</v>
      </c>
      <c r="AI21">
        <f t="shared" si="6"/>
        <v>-61190.227069382818</v>
      </c>
      <c r="AJ21">
        <f t="shared" si="7"/>
        <v>5478.0294649959396</v>
      </c>
      <c r="AK21">
        <f t="shared" si="22"/>
        <v>3610.8274686119221</v>
      </c>
      <c r="AL21">
        <f t="shared" si="8"/>
        <v>-52101.370135774952</v>
      </c>
      <c r="AN21">
        <f t="shared" si="9"/>
        <v>0</v>
      </c>
      <c r="AO21">
        <f t="shared" si="9"/>
        <v>0</v>
      </c>
      <c r="AP21">
        <f t="shared" si="9"/>
        <v>-0.98150581511891599</v>
      </c>
      <c r="AQ21">
        <f t="shared" si="9"/>
        <v>-7956.170541466764</v>
      </c>
      <c r="AR21">
        <f t="shared" si="9"/>
        <v>-7957.1520472818829</v>
      </c>
      <c r="AS21">
        <f t="shared" si="9"/>
        <v>712.36070627810102</v>
      </c>
      <c r="AT21">
        <f t="shared" si="9"/>
        <v>469.55052400227697</v>
      </c>
      <c r="AU21">
        <f t="shared" si="9"/>
        <v>-6775.2408170015042</v>
      </c>
      <c r="AW21">
        <v>18</v>
      </c>
      <c r="AX21">
        <f>IF(Z21&gt;0, (R21*SUMPRODUCT(K21:$K$98, X21:$X$98)-K21*$AZ$3)/Z21, 0)</f>
        <v>76355.939898321696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12.5</v>
      </c>
      <c r="R22">
        <f t="shared" si="0"/>
        <v>2000000</v>
      </c>
      <c r="S22">
        <f t="shared" si="1"/>
        <v>72037.019928486901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46105.220086602945</v>
      </c>
      <c r="AC22">
        <f t="shared" si="2"/>
        <v>40735.851253741552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-64593.071701629327</v>
      </c>
      <c r="AI22">
        <f t="shared" si="6"/>
        <v>-64600.140263615613</v>
      </c>
      <c r="AJ22">
        <f t="shared" si="7"/>
        <v>5369.3688328613935</v>
      </c>
      <c r="AK22">
        <f t="shared" si="22"/>
        <v>3227.3654060622066</v>
      </c>
      <c r="AL22">
        <f t="shared" si="8"/>
        <v>-56003.406024692013</v>
      </c>
      <c r="AN22">
        <f t="shared" si="9"/>
        <v>0</v>
      </c>
      <c r="AO22">
        <f t="shared" si="9"/>
        <v>0</v>
      </c>
      <c r="AP22">
        <f t="shared" si="9"/>
        <v>-0.8207079494773688</v>
      </c>
      <c r="AQ22">
        <f t="shared" si="9"/>
        <v>-7499.6933647248079</v>
      </c>
      <c r="AR22">
        <f t="shared" si="9"/>
        <v>-7500.5140726742857</v>
      </c>
      <c r="AS22">
        <f t="shared" si="9"/>
        <v>623.42010911914917</v>
      </c>
      <c r="AT22">
        <f t="shared" si="9"/>
        <v>374.71899514536597</v>
      </c>
      <c r="AU22">
        <f t="shared" si="9"/>
        <v>-6502.3749684097702</v>
      </c>
      <c r="AW22">
        <v>19</v>
      </c>
      <c r="AX22">
        <f>IF(Z22&gt;0, (R22*SUMPRODUCT(K22:$K$98, X22:$X$98)-K22*$AZ$3)/Z22, 0)</f>
        <v>72037.019928486901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12.5</v>
      </c>
      <c r="R23">
        <f t="shared" si="0"/>
        <v>2000000</v>
      </c>
      <c r="S23">
        <f t="shared" si="1"/>
        <v>67561.356652514223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40735.851253741552</v>
      </c>
      <c r="AC23">
        <f t="shared" si="2"/>
        <v>35545.802271700115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-67407.746714624373</v>
      </c>
      <c r="AI23">
        <f t="shared" si="6"/>
        <v>-67414.323292573827</v>
      </c>
      <c r="AJ23">
        <f t="shared" si="7"/>
        <v>5190.0489820414368</v>
      </c>
      <c r="AK23">
        <f t="shared" si="22"/>
        <v>2851.5095877619087</v>
      </c>
      <c r="AL23">
        <f t="shared" si="8"/>
        <v>-59372.76472277048</v>
      </c>
      <c r="AN23">
        <f t="shared" si="9"/>
        <v>0</v>
      </c>
      <c r="AO23">
        <f t="shared" si="9"/>
        <v>0</v>
      </c>
      <c r="AP23">
        <f t="shared" si="9"/>
        <v>-0.68177256132108088</v>
      </c>
      <c r="AQ23">
        <f t="shared" si="9"/>
        <v>-6987.9430432835052</v>
      </c>
      <c r="AR23">
        <f t="shared" si="9"/>
        <v>-6988.6248158448261</v>
      </c>
      <c r="AS23">
        <f t="shared" si="9"/>
        <v>538.03558857855523</v>
      </c>
      <c r="AT23">
        <f t="shared" si="9"/>
        <v>295.60677455984421</v>
      </c>
      <c r="AU23">
        <f t="shared" si="9"/>
        <v>-6154.9824527064266</v>
      </c>
      <c r="AW23">
        <v>20</v>
      </c>
      <c r="AX23">
        <f>IF(Z23&gt;0, (R23*SUMPRODUCT(K23:$K$98, X23:$X$98)-K23*$AZ$3)/Z23, 0)</f>
        <v>67561.356652514223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2000000</v>
      </c>
      <c r="S24">
        <f t="shared" si="1"/>
        <v>63013.894966016029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35545.802271700115</v>
      </c>
      <c r="AC24">
        <f t="shared" si="2"/>
        <v>30620.041712955339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-69879.477405557482</v>
      </c>
      <c r="AI24">
        <f t="shared" si="6"/>
        <v>-69885.551470993654</v>
      </c>
      <c r="AJ24">
        <f t="shared" si="7"/>
        <v>4925.7605587447761</v>
      </c>
      <c r="AK24">
        <f t="shared" si="22"/>
        <v>2488.2061590190083</v>
      </c>
      <c r="AL24">
        <f t="shared" si="8"/>
        <v>-62471.584753229872</v>
      </c>
      <c r="AN24">
        <f t="shared" si="9"/>
        <v>0</v>
      </c>
      <c r="AO24">
        <f t="shared" si="9"/>
        <v>0</v>
      </c>
      <c r="AP24">
        <f t="shared" si="9"/>
        <v>-0.56221313808647322</v>
      </c>
      <c r="AQ24">
        <f t="shared" si="9"/>
        <v>-6468.0172930028521</v>
      </c>
      <c r="AR24">
        <f t="shared" si="9"/>
        <v>-6468.5795061409381</v>
      </c>
      <c r="AS24">
        <f t="shared" si="9"/>
        <v>455.9264845420667</v>
      </c>
      <c r="AT24">
        <f t="shared" si="9"/>
        <v>230.30739585655834</v>
      </c>
      <c r="AU24">
        <f t="shared" si="9"/>
        <v>-5782.345625742314</v>
      </c>
      <c r="AW24">
        <v>21</v>
      </c>
      <c r="AX24">
        <f>IF(Z24&gt;0, (R24*SUMPRODUCT(K24:$K$98, X24:$X$98)-K24*$AZ$3)/Z24, 0)</f>
        <v>63013.894966016029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2000000</v>
      </c>
      <c r="S25">
        <f t="shared" si="1"/>
        <v>58414.365397753572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30620.041712955339</v>
      </c>
      <c r="AC25">
        <f t="shared" si="2"/>
        <v>25993.258781147779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-72170.785022591255</v>
      </c>
      <c r="AI25">
        <f t="shared" si="6"/>
        <v>-72176.347279966678</v>
      </c>
      <c r="AJ25">
        <f t="shared" si="7"/>
        <v>4626.7829318075601</v>
      </c>
      <c r="AK25">
        <f t="shared" si="22"/>
        <v>2143.4029199068741</v>
      </c>
      <c r="AL25">
        <f t="shared" si="8"/>
        <v>-65406.16142825225</v>
      </c>
      <c r="AN25">
        <f t="shared" si="9"/>
        <v>0</v>
      </c>
      <c r="AO25">
        <f t="shared" si="9"/>
        <v>0</v>
      </c>
      <c r="AP25">
        <f t="shared" si="9"/>
        <v>-0.45967891315080528</v>
      </c>
      <c r="AQ25">
        <f t="shared" si="9"/>
        <v>-5964.3748538152313</v>
      </c>
      <c r="AR25">
        <f t="shared" si="9"/>
        <v>-5964.8345327283823</v>
      </c>
      <c r="AS25">
        <f t="shared" si="9"/>
        <v>382.36895668927986</v>
      </c>
      <c r="AT25">
        <f t="shared" si="9"/>
        <v>177.13619815947649</v>
      </c>
      <c r="AU25">
        <f t="shared" si="9"/>
        <v>-5405.329377879626</v>
      </c>
      <c r="AW25">
        <v>22</v>
      </c>
      <c r="AX25">
        <f>IF(Z25&gt;0, (R25*SUMPRODUCT(K25:$K$98, X25:$X$98)-K25*$AZ$3)/Z25, 0)</f>
        <v>58414.365397753572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2000000</v>
      </c>
      <c r="S26">
        <f t="shared" si="1"/>
        <v>53678.873296902028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25993.258781147779</v>
      </c>
      <c r="AC26">
        <f t="shared" si="2"/>
        <v>21672.843178399766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-73561.639625699856</v>
      </c>
      <c r="AI26">
        <f t="shared" si="6"/>
        <v>-73566.686500253869</v>
      </c>
      <c r="AJ26">
        <f t="shared" si="7"/>
        <v>4320.415602748013</v>
      </c>
      <c r="AK26">
        <f t="shared" si="22"/>
        <v>1819.5281146803447</v>
      </c>
      <c r="AL26">
        <f t="shared" si="8"/>
        <v>-67426.742782825517</v>
      </c>
      <c r="AN26">
        <f t="shared" si="9"/>
        <v>0</v>
      </c>
      <c r="AO26">
        <f t="shared" si="9"/>
        <v>0</v>
      </c>
      <c r="AP26">
        <f t="shared" si="9"/>
        <v>-0.37239855621222823</v>
      </c>
      <c r="AQ26">
        <f t="shared" si="9"/>
        <v>-5427.9630088002232</v>
      </c>
      <c r="AR26">
        <f t="shared" si="9"/>
        <v>-5428.3354073564351</v>
      </c>
      <c r="AS26">
        <f t="shared" si="9"/>
        <v>318.79463527029048</v>
      </c>
      <c r="AT26">
        <f t="shared" si="9"/>
        <v>134.25925999216685</v>
      </c>
      <c r="AU26">
        <f t="shared" si="9"/>
        <v>-4975.2815120939786</v>
      </c>
      <c r="AW26">
        <v>23</v>
      </c>
      <c r="AX26">
        <f>IF(Z26&gt;0, (R26*SUMPRODUCT(K26:$K$98, X26:$X$98)-K26*$AZ$3)/Z26, 0)</f>
        <v>53678.873296902028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2000000</v>
      </c>
      <c r="S27">
        <f t="shared" si="1"/>
        <v>48830.450543603743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21672.843178399766</v>
      </c>
      <c r="AC27">
        <f t="shared" si="2"/>
        <v>17712.700929480983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-73947.251705297487</v>
      </c>
      <c r="AI27">
        <f t="shared" si="6"/>
        <v>-73951.785940782793</v>
      </c>
      <c r="AJ27">
        <f t="shared" si="7"/>
        <v>3960.1422489187826</v>
      </c>
      <c r="AK27">
        <f t="shared" si="22"/>
        <v>1517.0990224879838</v>
      </c>
      <c r="AL27">
        <f t="shared" si="8"/>
        <v>-68474.544669376031</v>
      </c>
      <c r="AN27">
        <f t="shared" si="9"/>
        <v>0</v>
      </c>
      <c r="AO27">
        <f t="shared" si="9"/>
        <v>0</v>
      </c>
      <c r="AP27">
        <f t="shared" si="9"/>
        <v>-0.29872497080443583</v>
      </c>
      <c r="AQ27">
        <f t="shared" si="9"/>
        <v>-4871.8004784482609</v>
      </c>
      <c r="AR27">
        <f t="shared" si="9"/>
        <v>-4872.0992034190649</v>
      </c>
      <c r="AS27">
        <f t="shared" si="9"/>
        <v>260.90250087852246</v>
      </c>
      <c r="AT27">
        <f t="shared" si="9"/>
        <v>99.949674574327233</v>
      </c>
      <c r="AU27">
        <f t="shared" si="9"/>
        <v>-4511.2470279662157</v>
      </c>
      <c r="AW27">
        <v>24</v>
      </c>
      <c r="AX27">
        <f>IF(Z27&gt;0, (R27*SUMPRODUCT(K27:$K$98, X27:$X$98)-K27*$AZ$3)/Z27, 0)</f>
        <v>48830.450543603743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2000000</v>
      </c>
      <c r="S28">
        <f t="shared" si="1"/>
        <v>43914.539752559787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17712.700929480983</v>
      </c>
      <c r="AC28">
        <f t="shared" si="2"/>
        <v>14151.45470092687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-73723.162032056571</v>
      </c>
      <c r="AI28">
        <f t="shared" si="6"/>
        <v>-73727.190155424323</v>
      </c>
      <c r="AJ28">
        <f t="shared" si="7"/>
        <v>3561.2462285541133</v>
      </c>
      <c r="AK28">
        <f t="shared" si="22"/>
        <v>1239.889065063669</v>
      </c>
      <c r="AL28">
        <f t="shared" si="8"/>
        <v>-68926.054861806537</v>
      </c>
      <c r="AN28">
        <f t="shared" si="9"/>
        <v>0</v>
      </c>
      <c r="AO28">
        <f t="shared" si="9"/>
        <v>0</v>
      </c>
      <c r="AP28">
        <f t="shared" si="9"/>
        <v>-0.23694753569187452</v>
      </c>
      <c r="AQ28">
        <f t="shared" si="9"/>
        <v>-4336.6401602131309</v>
      </c>
      <c r="AR28">
        <f t="shared" si="9"/>
        <v>-4336.8771077488227</v>
      </c>
      <c r="AS28">
        <f t="shared" si="9"/>
        <v>209.48427861029577</v>
      </c>
      <c r="AT28">
        <f t="shared" si="9"/>
        <v>72.934374565027369</v>
      </c>
      <c r="AU28">
        <f t="shared" si="9"/>
        <v>-4054.4584545734992</v>
      </c>
      <c r="AW28">
        <v>25</v>
      </c>
      <c r="AX28">
        <f>IF(Z28&gt;0, (R28*SUMPRODUCT(K28:$K$98, X28:$X$98)-K28*$AZ$3)/Z28, 0)</f>
        <v>43914.539752559787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2000000</v>
      </c>
      <c r="S29">
        <f t="shared" si="1"/>
        <v>38866.875625049353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14151.45470092687</v>
      </c>
      <c r="AC29">
        <f t="shared" si="2"/>
        <v>10984.952263833515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-72794.370652366721</v>
      </c>
      <c r="AI29">
        <f t="shared" si="6"/>
        <v>-72797.903529684219</v>
      </c>
      <c r="AJ29">
        <f t="shared" si="7"/>
        <v>3166.5024370933552</v>
      </c>
      <c r="AK29">
        <f t="shared" si="22"/>
        <v>990.60182906488103</v>
      </c>
      <c r="AL29">
        <f t="shared" si="8"/>
        <v>-68640.799263525987</v>
      </c>
      <c r="AN29">
        <f t="shared" si="9"/>
        <v>0</v>
      </c>
      <c r="AO29">
        <f t="shared" si="9"/>
        <v>0</v>
      </c>
      <c r="AP29">
        <f t="shared" si="9"/>
        <v>-0.18554957630262486</v>
      </c>
      <c r="AQ29">
        <f t="shared" si="9"/>
        <v>-3823.2192680022713</v>
      </c>
      <c r="AR29">
        <f t="shared" si="9"/>
        <v>-3823.4048175785738</v>
      </c>
      <c r="AS29">
        <f t="shared" si="9"/>
        <v>166.30727103178634</v>
      </c>
      <c r="AT29">
        <f t="shared" si="9"/>
        <v>52.027209877059519</v>
      </c>
      <c r="AU29">
        <f t="shared" si="9"/>
        <v>-3605.070336669728</v>
      </c>
      <c r="AW29">
        <v>26</v>
      </c>
      <c r="AX29">
        <f>IF(Z29&gt;0, (R29*SUMPRODUCT(K29:$K$98, X29:$X$98)-K29*$AZ$3)/Z29, 0)</f>
        <v>38866.875625049353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2000000</v>
      </c>
      <c r="S30">
        <f t="shared" si="1"/>
        <v>33603.218537356224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10984.952263833515</v>
      </c>
      <c r="AC30">
        <f t="shared" si="2"/>
        <v>8206.4988200453354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-71172.481590033523</v>
      </c>
      <c r="AI30">
        <f t="shared" si="6"/>
        <v>-71175.534310567906</v>
      </c>
      <c r="AJ30">
        <f t="shared" si="7"/>
        <v>2778.4534437881794</v>
      </c>
      <c r="AK30">
        <f t="shared" si="22"/>
        <v>768.94665846834607</v>
      </c>
      <c r="AL30">
        <f t="shared" si="8"/>
        <v>-67628.134208311385</v>
      </c>
      <c r="AN30">
        <f t="shared" si="9"/>
        <v>0</v>
      </c>
      <c r="AO30">
        <f t="shared" si="9"/>
        <v>0</v>
      </c>
      <c r="AP30">
        <f t="shared" si="9"/>
        <v>-0.14315299411093402</v>
      </c>
      <c r="AQ30">
        <f t="shared" si="9"/>
        <v>-3337.5324479075016</v>
      </c>
      <c r="AR30">
        <f t="shared" si="9"/>
        <v>-3337.6756009016126</v>
      </c>
      <c r="AS30">
        <f t="shared" si="9"/>
        <v>130.29162840012506</v>
      </c>
      <c r="AT30">
        <f t="shared" si="9"/>
        <v>36.05866152217363</v>
      </c>
      <c r="AU30">
        <f t="shared" si="9"/>
        <v>-3171.3253109793141</v>
      </c>
      <c r="AW30">
        <v>27</v>
      </c>
      <c r="AX30">
        <f>IF(Z30&gt;0, (R30*SUMPRODUCT(K30:$K$98, X30:$X$98)-K30*$AZ$3)/Z30, 0)</f>
        <v>33603.218537356224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2000000</v>
      </c>
      <c r="S31">
        <f t="shared" si="1"/>
        <v>27977.607695032599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8206.4988200453354</v>
      </c>
      <c r="AC31">
        <f t="shared" si="2"/>
        <v>5801.7930009004067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-68805.464475590692</v>
      </c>
      <c r="AI31">
        <f t="shared" si="6"/>
        <v>-68808.056634766763</v>
      </c>
      <c r="AJ31">
        <f t="shared" si="7"/>
        <v>2404.7058191449287</v>
      </c>
      <c r="AK31">
        <f t="shared" si="22"/>
        <v>574.45491740317357</v>
      </c>
      <c r="AL31">
        <f t="shared" si="8"/>
        <v>-65828.89589821866</v>
      </c>
      <c r="AN31">
        <f t="shared" si="9"/>
        <v>0</v>
      </c>
      <c r="AO31">
        <f t="shared" si="9"/>
        <v>0</v>
      </c>
      <c r="AP31">
        <f t="shared" si="9"/>
        <v>-0.10853180650281821</v>
      </c>
      <c r="AQ31">
        <f t="shared" si="9"/>
        <v>-2880.8344123811812</v>
      </c>
      <c r="AR31">
        <f t="shared" si="9"/>
        <v>-2880.9429441876841</v>
      </c>
      <c r="AS31">
        <f t="shared" si="9"/>
        <v>100.68327171751885</v>
      </c>
      <c r="AT31">
        <f t="shared" si="9"/>
        <v>24.052006726932923</v>
      </c>
      <c r="AU31">
        <f t="shared" si="9"/>
        <v>-2756.2076657432322</v>
      </c>
      <c r="AW31">
        <v>28</v>
      </c>
      <c r="AX31">
        <f>IF(Z31&gt;0, (R31*SUMPRODUCT(K31:$K$98, X31:$X$98)-K31*$AZ$3)/Z31, 0)</f>
        <v>27977.607695032599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2000000</v>
      </c>
      <c r="S32">
        <f t="shared" si="1"/>
        <v>21760.091179505904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5801.7930009004067</v>
      </c>
      <c r="AC32">
        <f t="shared" si="2"/>
        <v>3753.8395070572428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-65577.445690841996</v>
      </c>
      <c r="AI32">
        <f t="shared" si="6"/>
        <v>-65579.602069390734</v>
      </c>
      <c r="AJ32">
        <f t="shared" si="7"/>
        <v>2047.9534938431639</v>
      </c>
      <c r="AK32">
        <f t="shared" si="22"/>
        <v>406.12551006302851</v>
      </c>
      <c r="AL32">
        <f t="shared" si="8"/>
        <v>-63125.523065484544</v>
      </c>
      <c r="AN32">
        <f t="shared" si="9"/>
        <v>0</v>
      </c>
      <c r="AO32">
        <f t="shared" si="9"/>
        <v>0</v>
      </c>
      <c r="AP32">
        <f t="shared" si="9"/>
        <v>-8.0612491743040221E-2</v>
      </c>
      <c r="AQ32">
        <f t="shared" si="9"/>
        <v>-2451.4996693692806</v>
      </c>
      <c r="AR32">
        <f t="shared" si="9"/>
        <v>-2451.5802818610236</v>
      </c>
      <c r="AS32">
        <f t="shared" si="9"/>
        <v>76.559208126359039</v>
      </c>
      <c r="AT32">
        <f t="shared" si="9"/>
        <v>15.18230152384518</v>
      </c>
      <c r="AU32">
        <f t="shared" si="9"/>
        <v>-2359.8387722108191</v>
      </c>
      <c r="AW32">
        <v>29</v>
      </c>
      <c r="AX32">
        <f>IF(Z32&gt;0, (R32*SUMPRODUCT(K32:$K$98, X32:$X$98)-K32*$AZ$3)/Z32, 0)</f>
        <v>21760.091179505904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2000000</v>
      </c>
      <c r="S33">
        <f t="shared" si="1"/>
        <v>14617.856501543223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3753.8395070572428</v>
      </c>
      <c r="AC33">
        <f t="shared" si="2"/>
        <v>2045.9835149540459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-61641.014786544605</v>
      </c>
      <c r="AI33">
        <f t="shared" si="6"/>
        <v>-61642.76434496545</v>
      </c>
      <c r="AJ33">
        <f t="shared" si="7"/>
        <v>1707.855992103197</v>
      </c>
      <c r="AK33">
        <f t="shared" si="22"/>
        <v>262.76876549400703</v>
      </c>
      <c r="AL33">
        <f t="shared" si="8"/>
        <v>-59672.139587368241</v>
      </c>
      <c r="AN33">
        <f t="shared" si="9"/>
        <v>0</v>
      </c>
      <c r="AO33">
        <f t="shared" si="9"/>
        <v>0</v>
      </c>
      <c r="AP33">
        <f t="shared" si="9"/>
        <v>-5.8396627794309951E-2</v>
      </c>
      <c r="AQ33">
        <f t="shared" si="9"/>
        <v>-2057.4490994260968</v>
      </c>
      <c r="AR33">
        <f t="shared" si="9"/>
        <v>-2057.5074960538914</v>
      </c>
      <c r="AS33">
        <f t="shared" si="9"/>
        <v>57.004687302279883</v>
      </c>
      <c r="AT33">
        <f t="shared" si="9"/>
        <v>8.7706758526786111</v>
      </c>
      <c r="AU33">
        <f t="shared" si="9"/>
        <v>-1991.7321328989328</v>
      </c>
      <c r="AW33">
        <v>30</v>
      </c>
      <c r="AX33">
        <f>IF(Z33&gt;0, (R33*SUMPRODUCT(K33:$K$98, X33:$X$98)-K33*$AZ$3)/Z33, 0)</f>
        <v>14617.856501543223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2000000</v>
      </c>
      <c r="S34">
        <f t="shared" si="1"/>
        <v>5918.7695513050821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2045.9835149540459</v>
      </c>
      <c r="AC34">
        <f t="shared" si="2"/>
        <v>652.50198451552842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-56644.367145642413</v>
      </c>
      <c r="AI34">
        <f t="shared" si="6"/>
        <v>-56645.745181184386</v>
      </c>
      <c r="AJ34">
        <f t="shared" si="7"/>
        <v>1393.4815304385174</v>
      </c>
      <c r="AK34">
        <f t="shared" si="22"/>
        <v>143.21884604678323</v>
      </c>
      <c r="AL34">
        <f t="shared" si="8"/>
        <v>-55109.044804699086</v>
      </c>
      <c r="AN34">
        <f t="shared" si="9"/>
        <v>0</v>
      </c>
      <c r="AO34">
        <f t="shared" si="9"/>
        <v>0</v>
      </c>
      <c r="AP34">
        <f t="shared" si="9"/>
        <v>-4.1067826271235473E-2</v>
      </c>
      <c r="AQ34">
        <f t="shared" si="9"/>
        <v>-1688.0994417975883</v>
      </c>
      <c r="AR34">
        <f t="shared" si="9"/>
        <v>-1688.1405096238595</v>
      </c>
      <c r="AS34">
        <f t="shared" si="9"/>
        <v>41.528143259862915</v>
      </c>
      <c r="AT34">
        <f t="shared" si="9"/>
        <v>4.2681676263562673</v>
      </c>
      <c r="AU34">
        <f t="shared" ref="AU34:AU79" si="23">AL34*$K34</f>
        <v>-1642.3441987376402</v>
      </c>
      <c r="AW34">
        <v>31</v>
      </c>
      <c r="AX34">
        <f>IF(Z34&gt;0, (R34*SUMPRODUCT(K34:$K$98, X34:$X$98)-K34*$AZ$3)/Z34, 0)</f>
        <v>5918.7695513050821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2000000</v>
      </c>
      <c r="S35">
        <f t="shared" si="1"/>
        <v>-5281.5693930039752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652.50198451552842</v>
      </c>
      <c r="AC35">
        <f t="shared" si="2"/>
        <v>-442.7692706860098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-50615.03290845461</v>
      </c>
      <c r="AI35">
        <f t="shared" ref="AI35:AI66" si="25">SUM(AE35:AH35)</f>
        <v>-50616.080819685485</v>
      </c>
      <c r="AJ35">
        <f t="shared" si="7"/>
        <v>1095.2712552015382</v>
      </c>
      <c r="AK35">
        <f t="shared" si="22"/>
        <v>45.675138916086993</v>
      </c>
      <c r="AL35">
        <f t="shared" si="8"/>
        <v>-49475.134425567863</v>
      </c>
      <c r="AN35">
        <f t="shared" ref="AN35:AT66" si="26">AE35*$K35</f>
        <v>0</v>
      </c>
      <c r="AO35">
        <f t="shared" si="26"/>
        <v>0</v>
      </c>
      <c r="AP35">
        <f t="shared" si="26"/>
        <v>-2.7883531008497456E-2</v>
      </c>
      <c r="AQ35">
        <f t="shared" si="26"/>
        <v>-1346.7990398579955</v>
      </c>
      <c r="AR35">
        <f t="shared" si="26"/>
        <v>-1346.8269233890039</v>
      </c>
      <c r="AS35">
        <f t="shared" si="26"/>
        <v>29.143718577788267</v>
      </c>
      <c r="AT35">
        <f t="shared" si="26"/>
        <v>1.2153549983623773</v>
      </c>
      <c r="AU35">
        <f t="shared" si="23"/>
        <v>-1316.4678498128535</v>
      </c>
      <c r="AW35">
        <v>32</v>
      </c>
      <c r="AX35">
        <f>IF(Z35&gt;0, (R35*SUMPRODUCT(K35:$K$98, X35:$X$98)-K35*$AZ$3)/Z35, 0)</f>
        <v>-5281.5693930039752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2000000</v>
      </c>
      <c r="S36">
        <f t="shared" si="1"/>
        <v>-20621.135054897062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-442.7692706860098</v>
      </c>
      <c r="AC36">
        <f t="shared" si="2"/>
        <v>-1260.2574296546763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-43759.45313619123</v>
      </c>
      <c r="AI36">
        <f t="shared" si="25"/>
        <v>-43760.217071727697</v>
      </c>
      <c r="AJ36">
        <f t="shared" si="7"/>
        <v>817.48815896866654</v>
      </c>
      <c r="AK36">
        <f t="shared" si="22"/>
        <v>-30.993848948020688</v>
      </c>
      <c r="AL36">
        <f t="shared" si="8"/>
        <v>-42973.722761707053</v>
      </c>
      <c r="AN36">
        <f t="shared" si="26"/>
        <v>0</v>
      </c>
      <c r="AO36">
        <f t="shared" si="26"/>
        <v>0</v>
      </c>
      <c r="AP36">
        <f t="shared" si="26"/>
        <v>-1.8149387146741733E-2</v>
      </c>
      <c r="AQ36">
        <f t="shared" si="26"/>
        <v>-1039.6260134373908</v>
      </c>
      <c r="AR36">
        <f t="shared" si="26"/>
        <v>-1039.6441628245375</v>
      </c>
      <c r="AS36">
        <f t="shared" si="26"/>
        <v>19.421676799657543</v>
      </c>
      <c r="AT36">
        <f t="shared" si="26"/>
        <v>-0.73634401971678709</v>
      </c>
      <c r="AU36">
        <f t="shared" si="23"/>
        <v>-1020.9588300445969</v>
      </c>
      <c r="AW36">
        <v>33</v>
      </c>
      <c r="AX36">
        <f>IF(Z36&gt;0, (R36*SUMPRODUCT(K36:$K$98, X36:$X$98)-K36*$AZ$3)/Z36, 0)</f>
        <v>-20621.135054897062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2000000</v>
      </c>
      <c r="S37">
        <f t="shared" si="1"/>
        <v>-43090.803952761664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-1260.2574296546763</v>
      </c>
      <c r="AC37">
        <f t="shared" si="2"/>
        <v>-1827.2844422980222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-36196.511727137025</v>
      </c>
      <c r="AI37">
        <f t="shared" si="25"/>
        <v>-36197.041795119832</v>
      </c>
      <c r="AJ37">
        <f t="shared" si="7"/>
        <v>567.02701264334587</v>
      </c>
      <c r="AK37">
        <f t="shared" si="22"/>
        <v>-88.218020075827354</v>
      </c>
      <c r="AL37">
        <f t="shared" si="8"/>
        <v>-35718.232802552317</v>
      </c>
      <c r="AN37">
        <f t="shared" si="26"/>
        <v>0</v>
      </c>
      <c r="AO37">
        <f t="shared" si="26"/>
        <v>0</v>
      </c>
      <c r="AP37">
        <f t="shared" si="26"/>
        <v>-1.1243947313922186E-2</v>
      </c>
      <c r="AQ37">
        <f t="shared" si="26"/>
        <v>-767.81032624020997</v>
      </c>
      <c r="AR37">
        <f t="shared" si="26"/>
        <v>-767.821570187524</v>
      </c>
      <c r="AS37">
        <f t="shared" si="26"/>
        <v>12.027932383282579</v>
      </c>
      <c r="AT37">
        <f t="shared" si="26"/>
        <v>-1.8713048175828708</v>
      </c>
      <c r="AU37">
        <f t="shared" si="23"/>
        <v>-757.66494262182425</v>
      </c>
      <c r="AW37">
        <v>34</v>
      </c>
      <c r="AX37">
        <f>IF(Z37&gt;0, (R37*SUMPRODUCT(K37:$K$98, X37:$X$98)-K37*$AZ$3)/Z37, 0)</f>
        <v>-43090.803952761664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2000000</v>
      </c>
      <c r="S38">
        <f t="shared" si="1"/>
        <v>-78268.594226044981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-1827.2844422980222</v>
      </c>
      <c r="AC38">
        <f t="shared" si="2"/>
        <v>-2173.1313749721203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-28432.669936651662</v>
      </c>
      <c r="AI38">
        <f t="shared" si="25"/>
        <v>-28433.016999767537</v>
      </c>
      <c r="AJ38">
        <f t="shared" si="7"/>
        <v>345.84693267409807</v>
      </c>
      <c r="AK38">
        <f t="shared" si="22"/>
        <v>-127.90991096086157</v>
      </c>
      <c r="AL38">
        <f t="shared" si="8"/>
        <v>-28215.079978054298</v>
      </c>
      <c r="AN38">
        <f t="shared" si="26"/>
        <v>0</v>
      </c>
      <c r="AO38">
        <f t="shared" si="26"/>
        <v>0</v>
      </c>
      <c r="AP38">
        <f t="shared" si="26"/>
        <v>-6.5732124329757188E-3</v>
      </c>
      <c r="AQ38">
        <f t="shared" si="26"/>
        <v>-538.50141655002244</v>
      </c>
      <c r="AR38">
        <f t="shared" si="26"/>
        <v>-538.50798976245551</v>
      </c>
      <c r="AS38">
        <f t="shared" si="26"/>
        <v>6.5501784942963495</v>
      </c>
      <c r="AT38">
        <f t="shared" si="26"/>
        <v>-2.4225536467970104</v>
      </c>
      <c r="AU38">
        <f t="shared" si="23"/>
        <v>-534.38036491495609</v>
      </c>
      <c r="AW38">
        <v>35</v>
      </c>
      <c r="AX38">
        <f>IF(Z38&gt;0, (R38*SUMPRODUCT(K38:$K$98, X38:$X$98)-K38*$AZ$3)/Z38, 0)</f>
        <v>-78268.594226044981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2000000</v>
      </c>
      <c r="S39">
        <f t="shared" si="1"/>
        <v>-137395.06083099433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-2173.1313749721203</v>
      </c>
      <c r="AC39">
        <f t="shared" si="2"/>
        <v>-2334.8797615523999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-20986.970809681221</v>
      </c>
      <c r="AI39">
        <f t="shared" si="25"/>
        <v>-20987.183233598374</v>
      </c>
      <c r="AJ39">
        <f t="shared" si="7"/>
        <v>161.74838658027966</v>
      </c>
      <c r="AK39">
        <f t="shared" si="22"/>
        <v>-152.11919624804844</v>
      </c>
      <c r="AL39">
        <f t="shared" si="8"/>
        <v>-20977.554043266144</v>
      </c>
      <c r="AN39">
        <f t="shared" si="26"/>
        <v>0</v>
      </c>
      <c r="AO39">
        <f t="shared" si="26"/>
        <v>0</v>
      </c>
      <c r="AP39">
        <f t="shared" si="26"/>
        <v>-3.5921511036827031E-3</v>
      </c>
      <c r="AQ39">
        <f t="shared" si="26"/>
        <v>-354.8958675030475</v>
      </c>
      <c r="AR39">
        <f t="shared" si="26"/>
        <v>-354.8994596541512</v>
      </c>
      <c r="AS39">
        <f t="shared" si="26"/>
        <v>2.7352129324993602</v>
      </c>
      <c r="AT39">
        <f t="shared" si="26"/>
        <v>-2.5723804833908521</v>
      </c>
      <c r="AU39">
        <f t="shared" si="23"/>
        <v>-354.73662720504268</v>
      </c>
      <c r="AW39">
        <v>36</v>
      </c>
      <c r="AX39">
        <f>IF(Z39&gt;0, (R39*SUMPRODUCT(K39:$K$98, X39:$X$98)-K39*$AZ$3)/Z39, 0)</f>
        <v>-137395.06083099433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2000000</v>
      </c>
      <c r="S40">
        <f t="shared" si="1"/>
        <v>-245045.6101466401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-2334.8797615523999</v>
      </c>
      <c r="AC40">
        <f t="shared" si="2"/>
        <v>-2353.3889951538922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-14440.185532693133</v>
      </c>
      <c r="AI40">
        <f t="shared" si="25"/>
        <v>-14440.305581211536</v>
      </c>
      <c r="AJ40">
        <f t="shared" si="7"/>
        <v>18.509233601492269</v>
      </c>
      <c r="AK40">
        <f t="shared" si="22"/>
        <v>-163.44158330866802</v>
      </c>
      <c r="AL40">
        <f t="shared" si="8"/>
        <v>-14585.237930918713</v>
      </c>
      <c r="AN40">
        <f t="shared" si="26"/>
        <v>0</v>
      </c>
      <c r="AO40">
        <f t="shared" si="26"/>
        <v>0</v>
      </c>
      <c r="AP40">
        <f t="shared" si="26"/>
        <v>-1.8125498752330613E-3</v>
      </c>
      <c r="AQ40">
        <f t="shared" si="26"/>
        <v>-218.02481891212108</v>
      </c>
      <c r="AR40">
        <f t="shared" si="26"/>
        <v>-218.02663146199632</v>
      </c>
      <c r="AS40">
        <f t="shared" si="26"/>
        <v>0.27946125034412023</v>
      </c>
      <c r="AT40">
        <f t="shared" si="26"/>
        <v>-2.4677190970230423</v>
      </c>
      <c r="AU40">
        <f t="shared" si="23"/>
        <v>-220.21488930867523</v>
      </c>
      <c r="AW40">
        <v>37</v>
      </c>
      <c r="AX40">
        <f>IF(Z40&gt;0, (R40*SUMPRODUCT(K40:$K$98, X40:$X$98)-K40*$AZ$3)/Z40, 0)</f>
        <v>-245045.6101466401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2000000</v>
      </c>
      <c r="S41">
        <f t="shared" si="1"/>
        <v>-461550.49987061019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-2353.3889951538922</v>
      </c>
      <c r="AC41">
        <f t="shared" si="2"/>
        <v>-2271.0686052253386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-9174.644710212624</v>
      </c>
      <c r="AI41">
        <f t="shared" si="25"/>
        <v>-9174.706216716404</v>
      </c>
      <c r="AJ41">
        <f t="shared" si="7"/>
        <v>-82.320389928553595</v>
      </c>
      <c r="AK41">
        <f t="shared" si="22"/>
        <v>-164.73722966077247</v>
      </c>
      <c r="AL41">
        <f t="shared" si="8"/>
        <v>-9421.7638363057304</v>
      </c>
      <c r="AN41">
        <f t="shared" si="26"/>
        <v>0</v>
      </c>
      <c r="AO41">
        <f t="shared" si="26"/>
        <v>0</v>
      </c>
      <c r="AP41">
        <f t="shared" si="26"/>
        <v>-8.2915586991368518E-4</v>
      </c>
      <c r="AQ41">
        <f t="shared" si="26"/>
        <v>-123.68140031105757</v>
      </c>
      <c r="AR41">
        <f t="shared" si="26"/>
        <v>-123.68222946692748</v>
      </c>
      <c r="AS41">
        <f t="shared" si="26"/>
        <v>-1.1097433657765949</v>
      </c>
      <c r="AT41">
        <f t="shared" si="26"/>
        <v>-2.2207869504885092</v>
      </c>
      <c r="AU41">
        <f t="shared" si="23"/>
        <v>-127.01275978319258</v>
      </c>
      <c r="AW41">
        <v>38</v>
      </c>
      <c r="AX41">
        <f>IF(Z41&gt;0, (R41*SUMPRODUCT(K41:$K$98, X41:$X$98)-K41*$AZ$3)/Z41, 0)</f>
        <v>-461550.49987061019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2000000</v>
      </c>
      <c r="S42">
        <f t="shared" si="1"/>
        <v>-954007.96113415796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-2271.0686052253386</v>
      </c>
      <c r="AC42">
        <f t="shared" si="2"/>
        <v>-2126.5846405000793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-5284.4186804491401</v>
      </c>
      <c r="AI42">
        <f t="shared" si="25"/>
        <v>-5284.4465442711298</v>
      </c>
      <c r="AJ42">
        <f t="shared" si="7"/>
        <v>-144.48396472525928</v>
      </c>
      <c r="AK42">
        <f t="shared" si="22"/>
        <v>-158.97480236577371</v>
      </c>
      <c r="AL42">
        <f t="shared" si="8"/>
        <v>-5587.905311362163</v>
      </c>
      <c r="AN42">
        <f t="shared" si="26"/>
        <v>0</v>
      </c>
      <c r="AO42">
        <f t="shared" si="26"/>
        <v>0</v>
      </c>
      <c r="AP42">
        <f t="shared" si="26"/>
        <v>-3.3538049609767643E-4</v>
      </c>
      <c r="AQ42">
        <f t="shared" si="26"/>
        <v>-63.605450797878689</v>
      </c>
      <c r="AR42">
        <f t="shared" si="26"/>
        <v>-63.605786178374778</v>
      </c>
      <c r="AS42">
        <f t="shared" si="26"/>
        <v>-1.7390688106177525</v>
      </c>
      <c r="AT42">
        <f t="shared" si="26"/>
        <v>-1.9134865311465603</v>
      </c>
      <c r="AU42">
        <f t="shared" si="23"/>
        <v>-67.258341520139098</v>
      </c>
      <c r="AW42">
        <v>39</v>
      </c>
      <c r="AX42">
        <f>IF(Z42&gt;0, (R42*SUMPRODUCT(K42:$K$98, X42:$X$98)-K42*$AZ$3)/Z42, 0)</f>
        <v>-954007.96113415796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2000000</v>
      </c>
      <c r="S43">
        <f t="shared" si="1"/>
        <v>-2266490.6730200979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-2126.5846405000793</v>
      </c>
      <c r="AC43">
        <f t="shared" si="2"/>
        <v>-1950.7567296583895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-2692.2398092956532</v>
      </c>
      <c r="AI43">
        <f t="shared" si="25"/>
        <v>-2692.2505679806154</v>
      </c>
      <c r="AJ43">
        <f t="shared" si="7"/>
        <v>-175.8279108416898</v>
      </c>
      <c r="AK43">
        <f t="shared" si="22"/>
        <v>-148.86092483500556</v>
      </c>
      <c r="AL43">
        <f t="shared" si="8"/>
        <v>-3016.9394036573112</v>
      </c>
      <c r="AN43">
        <f t="shared" si="26"/>
        <v>0</v>
      </c>
      <c r="AO43">
        <f t="shared" si="26"/>
        <v>0</v>
      </c>
      <c r="AP43">
        <f t="shared" si="26"/>
        <v>-1.1562141599537631E-4</v>
      </c>
      <c r="AQ43">
        <f t="shared" si="26"/>
        <v>-28.932957888839731</v>
      </c>
      <c r="AR43">
        <f t="shared" si="26"/>
        <v>-28.933073510255728</v>
      </c>
      <c r="AS43">
        <f t="shared" si="26"/>
        <v>-1.8895870726301318</v>
      </c>
      <c r="AT43">
        <f t="shared" si="26"/>
        <v>-1.5997783164315333</v>
      </c>
      <c r="AU43">
        <f t="shared" si="23"/>
        <v>-32.422438899317399</v>
      </c>
      <c r="AW43">
        <v>40</v>
      </c>
      <c r="AX43">
        <f>IF(Z43&gt;0, (R43*SUMPRODUCT(K43:$K$98, X43:$X$98)-K43*$AZ$3)/Z43, 0)</f>
        <v>-2266490.6730200979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12.5</v>
      </c>
      <c r="R44">
        <f t="shared" si="0"/>
        <v>2000000</v>
      </c>
      <c r="S44">
        <f t="shared" si="1"/>
        <v>-6537457.0143607398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-1950.7567296583895</v>
      </c>
      <c r="AC44">
        <f t="shared" si="2"/>
        <v>-1765.909900369043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-1163.9320232921273</v>
      </c>
      <c r="AI44">
        <f t="shared" si="25"/>
        <v>-1163.9353998150943</v>
      </c>
      <c r="AJ44">
        <f t="shared" si="7"/>
        <v>-184.84682928934649</v>
      </c>
      <c r="AK44">
        <f t="shared" si="22"/>
        <v>-136.55297107608729</v>
      </c>
      <c r="AL44">
        <f t="shared" si="8"/>
        <v>-1485.3352001805281</v>
      </c>
      <c r="AN44">
        <f t="shared" si="26"/>
        <v>0</v>
      </c>
      <c r="AO44">
        <f t="shared" si="26"/>
        <v>0</v>
      </c>
      <c r="AP44">
        <f t="shared" si="26"/>
        <v>-3.239893828927053E-5</v>
      </c>
      <c r="AQ44">
        <f t="shared" si="26"/>
        <v>-11.168341564491366</v>
      </c>
      <c r="AR44">
        <f t="shared" si="26"/>
        <v>-11.168373963429655</v>
      </c>
      <c r="AS44">
        <f t="shared" si="26"/>
        <v>-1.7736710437586358</v>
      </c>
      <c r="AT44">
        <f t="shared" si="26"/>
        <v>-1.310274304774486</v>
      </c>
      <c r="AU44">
        <f t="shared" si="23"/>
        <v>-14.252319311962777</v>
      </c>
      <c r="AW44">
        <v>41</v>
      </c>
      <c r="AX44">
        <f>IF(Z44&gt;0, (R44*SUMPRODUCT(K44:$K$98, X44:$X$98)-K44*$AZ$3)/Z44, 0)</f>
        <v>-6537457.0143607398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2000000</v>
      </c>
      <c r="S45">
        <f t="shared" si="1"/>
        <v>-24639538.938381676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-1765.909900369043</v>
      </c>
      <c r="AC45">
        <f t="shared" si="2"/>
        <v>-1586.203431953011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-406.08855019200007</v>
      </c>
      <c r="AI45">
        <f t="shared" si="25"/>
        <v>-406.08935489629869</v>
      </c>
      <c r="AJ45">
        <f t="shared" si="7"/>
        <v>-179.70646841603207</v>
      </c>
      <c r="AK45">
        <f t="shared" si="22"/>
        <v>-123.61369302583303</v>
      </c>
      <c r="AL45">
        <f t="shared" si="8"/>
        <v>-709.40951633816383</v>
      </c>
      <c r="AN45">
        <f t="shared" si="26"/>
        <v>0</v>
      </c>
      <c r="AO45">
        <f t="shared" si="26"/>
        <v>0</v>
      </c>
      <c r="AP45">
        <f t="shared" si="26"/>
        <v>-6.8941284227960727E-6</v>
      </c>
      <c r="AQ45">
        <f t="shared" si="26"/>
        <v>-3.4790750104066026</v>
      </c>
      <c r="AR45">
        <f t="shared" si="26"/>
        <v>-3.4790819045350254</v>
      </c>
      <c r="AS45">
        <f t="shared" si="26"/>
        <v>-1.5395959407844373</v>
      </c>
      <c r="AT45">
        <f t="shared" si="26"/>
        <v>-1.0590333318851619</v>
      </c>
      <c r="AU45">
        <f t="shared" si="23"/>
        <v>-6.0777111772046251</v>
      </c>
      <c r="AW45">
        <v>42</v>
      </c>
      <c r="AX45">
        <f>IF(Z45&gt;0, (R45*SUMPRODUCT(K45:$K$98, X45:$X$98)-K45*$AZ$3)/Z45, 0)</f>
        <v>-24639538.938381676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2000000</v>
      </c>
      <c r="S46">
        <f t="shared" si="1"/>
        <v>-93313681.170238808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-1586.203431953011</v>
      </c>
      <c r="AC46">
        <f t="shared" si="2"/>
        <v>-1419.2585694808076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-97.046072258084081</v>
      </c>
      <c r="AI46">
        <f t="shared" si="25"/>
        <v>-97.046262377388089</v>
      </c>
      <c r="AJ46">
        <f t="shared" si="7"/>
        <v>-166.94486247220334</v>
      </c>
      <c r="AK46">
        <f t="shared" si="22"/>
        <v>-111.03424023671077</v>
      </c>
      <c r="AL46">
        <f t="shared" si="8"/>
        <v>-375.0253650863022</v>
      </c>
      <c r="AN46">
        <f t="shared" si="26"/>
        <v>0</v>
      </c>
      <c r="AO46">
        <f t="shared" si="26"/>
        <v>0</v>
      </c>
      <c r="AP46">
        <f t="shared" si="26"/>
        <v>-1.4542907470932873E-6</v>
      </c>
      <c r="AQ46">
        <f t="shared" si="26"/>
        <v>-0.74234021454623289</v>
      </c>
      <c r="AR46">
        <f t="shared" si="26"/>
        <v>-0.74234166883697994</v>
      </c>
      <c r="AS46">
        <f t="shared" si="26"/>
        <v>-1.2770211317303801</v>
      </c>
      <c r="AT46">
        <f t="shared" si="26"/>
        <v>-0.84934072859843845</v>
      </c>
      <c r="AU46">
        <f t="shared" si="23"/>
        <v>-2.8687035291657983</v>
      </c>
      <c r="AW46">
        <v>43</v>
      </c>
      <c r="AX46">
        <f>IF(Z46&gt;0, (R46*SUMPRODUCT(K46:$K$98, X46:$X$98)-K46*$AZ$3)/Z46, 0)</f>
        <v>-93313681.170238808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2000000</v>
      </c>
      <c r="S47">
        <f t="shared" si="1"/>
        <v>-356183673.5452165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-1419.2585694808076</v>
      </c>
      <c r="AC47">
        <f t="shared" si="2"/>
        <v>-1267.8366798001662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-22.995892736018384</v>
      </c>
      <c r="AI47">
        <f t="shared" si="25"/>
        <v>-22.99593722979975</v>
      </c>
      <c r="AJ47">
        <f t="shared" si="7"/>
        <v>-151.42188968064147</v>
      </c>
      <c r="AK47">
        <f t="shared" si="22"/>
        <v>-99.348099863656543</v>
      </c>
      <c r="AL47">
        <f t="shared" si="8"/>
        <v>-273.76592677409775</v>
      </c>
      <c r="AN47">
        <f t="shared" si="26"/>
        <v>0</v>
      </c>
      <c r="AO47">
        <f t="shared" si="26"/>
        <v>0</v>
      </c>
      <c r="AP47">
        <f t="shared" si="26"/>
        <v>-3.0388293965886009E-7</v>
      </c>
      <c r="AQ47">
        <f t="shared" si="26"/>
        <v>-0.15705699245777585</v>
      </c>
      <c r="AR47">
        <f t="shared" si="26"/>
        <v>-0.1570572963407155</v>
      </c>
      <c r="AS47">
        <f t="shared" si="26"/>
        <v>-1.0341788796164118</v>
      </c>
      <c r="AT47">
        <f t="shared" si="26"/>
        <v>-0.67852611551545694</v>
      </c>
      <c r="AU47">
        <f t="shared" si="23"/>
        <v>-1.8697622914725842</v>
      </c>
      <c r="AW47">
        <v>44</v>
      </c>
      <c r="AX47">
        <f>IF(Z47&gt;0, (R47*SUMPRODUCT(K47:$K$98, X47:$X$98)-K47*$AZ$3)/Z47, 0)</f>
        <v>-356183673.5452165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2000000</v>
      </c>
      <c r="S48">
        <f t="shared" si="1"/>
        <v>-1373462838.9750035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-1267.8366798001662</v>
      </c>
      <c r="AC48">
        <f t="shared" si="2"/>
        <v>-1132.1328172433493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-5.3992333177896237</v>
      </c>
      <c r="AI48">
        <f t="shared" si="25"/>
        <v>-5.399243621424942</v>
      </c>
      <c r="AJ48">
        <f t="shared" si="7"/>
        <v>-135.70386255681683</v>
      </c>
      <c r="AK48">
        <f t="shared" si="22"/>
        <v>-88.748567586011646</v>
      </c>
      <c r="AL48">
        <f t="shared" si="8"/>
        <v>-229.85167376425341</v>
      </c>
      <c r="AN48">
        <f t="shared" si="26"/>
        <v>0</v>
      </c>
      <c r="AO48">
        <f t="shared" si="26"/>
        <v>0</v>
      </c>
      <c r="AP48">
        <f t="shared" si="26"/>
        <v>-6.2831793835125841E-8</v>
      </c>
      <c r="AQ48">
        <f t="shared" si="26"/>
        <v>-3.2924643023847212E-2</v>
      </c>
      <c r="AR48">
        <f t="shared" si="26"/>
        <v>-3.292470585564105E-2</v>
      </c>
      <c r="AS48">
        <f t="shared" si="26"/>
        <v>-0.82752512600614236</v>
      </c>
      <c r="AT48">
        <f t="shared" si="26"/>
        <v>-0.54119070887706078</v>
      </c>
      <c r="AU48">
        <f t="shared" si="23"/>
        <v>-1.4016405407388441</v>
      </c>
      <c r="AW48">
        <v>45</v>
      </c>
      <c r="AX48">
        <f>IF(Z48&gt;0, (R48*SUMPRODUCT(K48:$K$98, X48:$X$98)-K48*$AZ$3)/Z48, 0)</f>
        <v>-1373462838.9750035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2000000</v>
      </c>
      <c r="S49">
        <f t="shared" si="1"/>
        <v>-5358509818.9836149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-1132.1328172433493</v>
      </c>
      <c r="AC49">
        <f t="shared" si="2"/>
        <v>-1010.8613494316635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-1.2548038694015093</v>
      </c>
      <c r="AI49">
        <f t="shared" si="25"/>
        <v>-1.2548062274762903</v>
      </c>
      <c r="AJ49">
        <f t="shared" si="7"/>
        <v>-121.27146781168585</v>
      </c>
      <c r="AK49">
        <f t="shared" si="22"/>
        <v>-79.249297207034459</v>
      </c>
      <c r="AL49">
        <f t="shared" si="8"/>
        <v>-201.77557124619659</v>
      </c>
      <c r="AN49">
        <f t="shared" si="26"/>
        <v>0</v>
      </c>
      <c r="AO49">
        <f t="shared" si="26"/>
        <v>0</v>
      </c>
      <c r="AP49">
        <f t="shared" si="26"/>
        <v>-1.2838921125188392E-8</v>
      </c>
      <c r="AQ49">
        <f t="shared" si="26"/>
        <v>-6.8319834623662258E-3</v>
      </c>
      <c r="AR49">
        <f t="shared" si="26"/>
        <v>-6.8319963012873509E-3</v>
      </c>
      <c r="AS49">
        <f t="shared" si="26"/>
        <v>-0.66028220246203784</v>
      </c>
      <c r="AT49">
        <f t="shared" si="26"/>
        <v>-0.43148566969342034</v>
      </c>
      <c r="AU49">
        <f t="shared" si="23"/>
        <v>-1.0985998684567455</v>
      </c>
      <c r="AW49">
        <v>46</v>
      </c>
      <c r="AX49">
        <f>IF(Z49&gt;0, (R49*SUMPRODUCT(K49:$K$98, X49:$X$98)-K49*$AZ$3)/Z49, 0)</f>
        <v>-5358509818.9836149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2000000</v>
      </c>
      <c r="S50">
        <f t="shared" si="1"/>
        <v>-21154922870.643963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-1010.8613494316635</v>
      </c>
      <c r="AC50">
        <f t="shared" si="2"/>
        <v>-902.56068815199251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-0.28819037796730806</v>
      </c>
      <c r="AI50">
        <f t="shared" si="25"/>
        <v>-0.28819091127147894</v>
      </c>
      <c r="AJ50">
        <f t="shared" si="7"/>
        <v>-108.30066127967098</v>
      </c>
      <c r="AK50">
        <f t="shared" si="22"/>
        <v>-70.760294460216457</v>
      </c>
      <c r="AL50">
        <f t="shared" si="8"/>
        <v>-179.34914665115892</v>
      </c>
      <c r="AN50">
        <f t="shared" si="26"/>
        <v>0</v>
      </c>
      <c r="AO50">
        <f t="shared" si="26"/>
        <v>0</v>
      </c>
      <c r="AP50">
        <f t="shared" si="26"/>
        <v>-2.5925546192209191E-9</v>
      </c>
      <c r="AQ50">
        <f t="shared" si="26"/>
        <v>-1.4009815343441537E-3</v>
      </c>
      <c r="AR50">
        <f t="shared" si="26"/>
        <v>-1.4009841268987728E-3</v>
      </c>
      <c r="AS50">
        <f t="shared" si="26"/>
        <v>-0.5264826247158455</v>
      </c>
      <c r="AT50">
        <f t="shared" si="26"/>
        <v>-0.34398742457239079</v>
      </c>
      <c r="AU50">
        <f t="shared" si="23"/>
        <v>-0.87187103341513505</v>
      </c>
      <c r="AW50">
        <v>47</v>
      </c>
      <c r="AX50">
        <f>IF(Z50&gt;0, (R50*SUMPRODUCT(K50:$K$98, X50:$X$98)-K50*$AZ$3)/Z50, 0)</f>
        <v>-21154922870.643963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2000000</v>
      </c>
      <c r="S51">
        <f t="shared" si="1"/>
        <v>-84607264909.68483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-902.56068815199251</v>
      </c>
      <c r="AC51">
        <f t="shared" si="2"/>
        <v>-805.85897014858642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-6.5425977028097701E-2</v>
      </c>
      <c r="AI51">
        <f t="shared" si="25"/>
        <v>-6.5426096086870458E-2</v>
      </c>
      <c r="AJ51">
        <f t="shared" si="7"/>
        <v>-96.701718003406086</v>
      </c>
      <c r="AK51">
        <f t="shared" si="22"/>
        <v>-63.179248170639482</v>
      </c>
      <c r="AL51">
        <f t="shared" si="8"/>
        <v>-159.94639227013243</v>
      </c>
      <c r="AN51">
        <f t="shared" si="26"/>
        <v>0</v>
      </c>
      <c r="AO51">
        <f t="shared" si="26"/>
        <v>0</v>
      </c>
      <c r="AP51">
        <f t="shared" si="26"/>
        <v>-5.1676883361998951E-10</v>
      </c>
      <c r="AQ51">
        <f t="shared" si="26"/>
        <v>-2.8397828276776027E-4</v>
      </c>
      <c r="AR51">
        <f t="shared" si="26"/>
        <v>-2.8397879953659388E-4</v>
      </c>
      <c r="AS51">
        <f t="shared" si="26"/>
        <v>-0.41972912085831054</v>
      </c>
      <c r="AT51">
        <f t="shared" si="26"/>
        <v>-0.27422646503775139</v>
      </c>
      <c r="AU51">
        <f t="shared" si="23"/>
        <v>-0.69423956469559855</v>
      </c>
      <c r="AW51">
        <v>48</v>
      </c>
      <c r="AX51">
        <f>IF(Z51&gt;0, (R51*SUMPRODUCT(K51:$K$98, X51:$X$98)-K51*$AZ$3)/Z51, 0)</f>
        <v>-84607264909.68483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2000000</v>
      </c>
      <c r="S52">
        <f t="shared" si="1"/>
        <v>-343070185548.91437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-805.85897014858642</v>
      </c>
      <c r="AC52">
        <f t="shared" si="2"/>
        <v>-719.51718360460075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-1.4664332437764998E-2</v>
      </c>
      <c r="AI52">
        <f t="shared" si="25"/>
        <v>-1.4664358653872295E-2</v>
      </c>
      <c r="AJ52">
        <f t="shared" si="7"/>
        <v>-86.341786543985677</v>
      </c>
      <c r="AK52">
        <f t="shared" si="22"/>
        <v>-56.410127910401052</v>
      </c>
      <c r="AL52">
        <f t="shared" si="8"/>
        <v>-142.76657881304061</v>
      </c>
      <c r="AN52">
        <f t="shared" si="26"/>
        <v>0</v>
      </c>
      <c r="AO52">
        <f t="shared" si="26"/>
        <v>0</v>
      </c>
      <c r="AP52">
        <f t="shared" si="26"/>
        <v>-1.0159798509107796E-10</v>
      </c>
      <c r="AQ52">
        <f t="shared" si="26"/>
        <v>-5.6830200283111747E-5</v>
      </c>
      <c r="AR52">
        <f t="shared" si="26"/>
        <v>-5.6830301881096831E-5</v>
      </c>
      <c r="AS52">
        <f t="shared" si="26"/>
        <v>-0.33460923249802166</v>
      </c>
      <c r="AT52">
        <f t="shared" si="26"/>
        <v>-0.21861198801577644</v>
      </c>
      <c r="AU52">
        <f t="shared" si="23"/>
        <v>-0.55327805081567927</v>
      </c>
      <c r="AW52">
        <v>49</v>
      </c>
      <c r="AX52">
        <f>IF(Z52&gt;0, (R52*SUMPRODUCT(K52:$K$98, X52:$X$98)-K52*$AZ$3)/Z52, 0)</f>
        <v>-343070185548.91437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2000000</v>
      </c>
      <c r="S53">
        <f t="shared" si="1"/>
        <v>-1411315686871.4468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-719.51718360460075</v>
      </c>
      <c r="AC53">
        <f t="shared" si="2"/>
        <v>-642.42610603991875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-3.2422381905308287E-3</v>
      </c>
      <c r="AI53">
        <f t="shared" si="25"/>
        <v>-3.2422438804883629E-3</v>
      </c>
      <c r="AJ53">
        <f t="shared" si="7"/>
        <v>-77.091077564681996</v>
      </c>
      <c r="AK53">
        <f t="shared" si="22"/>
        <v>-50.366202852322054</v>
      </c>
      <c r="AL53">
        <f t="shared" si="8"/>
        <v>-127.46052266088455</v>
      </c>
      <c r="AN53">
        <f t="shared" si="26"/>
        <v>0</v>
      </c>
      <c r="AO53">
        <f t="shared" si="26"/>
        <v>0</v>
      </c>
      <c r="AP53">
        <f t="shared" si="26"/>
        <v>-1.9688285190644481E-11</v>
      </c>
      <c r="AQ53">
        <f t="shared" si="26"/>
        <v>-1.1218732260949335E-5</v>
      </c>
      <c r="AR53">
        <f t="shared" si="26"/>
        <v>-1.1218751949234527E-5</v>
      </c>
      <c r="AS53">
        <f t="shared" si="26"/>
        <v>-0.26674911221271114</v>
      </c>
      <c r="AT53">
        <f t="shared" si="26"/>
        <v>-0.17427619798295976</v>
      </c>
      <c r="AU53">
        <f t="shared" si="23"/>
        <v>-0.44103652894762013</v>
      </c>
      <c r="AW53">
        <v>50</v>
      </c>
      <c r="AX53">
        <f>IF(Z53&gt;0, (R53*SUMPRODUCT(K53:$K$98, X53:$X$98)-K53*$AZ$3)/Z53, 0)</f>
        <v>-1411315686871.4468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2000000</v>
      </c>
      <c r="S54">
        <f t="shared" si="1"/>
        <v>-5897808868526.833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-642.42610603991875</v>
      </c>
      <c r="AC54">
        <f t="shared" si="2"/>
        <v>-573.59474726322014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-7.0677813882498832E-4</v>
      </c>
      <c r="AI54">
        <f t="shared" si="25"/>
        <v>-7.0677935451957943E-4</v>
      </c>
      <c r="AJ54">
        <f t="shared" si="7"/>
        <v>-68.831358776698607</v>
      </c>
      <c r="AK54">
        <f t="shared" si="22"/>
        <v>-44.969827422794317</v>
      </c>
      <c r="AL54">
        <f t="shared" si="8"/>
        <v>-113.80189297884743</v>
      </c>
      <c r="AN54">
        <f t="shared" si="26"/>
        <v>0</v>
      </c>
      <c r="AO54">
        <f t="shared" si="26"/>
        <v>0</v>
      </c>
      <c r="AP54">
        <f t="shared" si="26"/>
        <v>-3.7558248255211355E-12</v>
      </c>
      <c r="AQ54">
        <f t="shared" si="26"/>
        <v>-2.183554076307766E-6</v>
      </c>
      <c r="AR54">
        <f t="shared" si="26"/>
        <v>-2.1835578321325916E-6</v>
      </c>
      <c r="AS54">
        <f t="shared" si="26"/>
        <v>-0.21265088120089545</v>
      </c>
      <c r="AT54">
        <f t="shared" si="26"/>
        <v>-0.13893192868577675</v>
      </c>
      <c r="AU54">
        <f t="shared" si="23"/>
        <v>-0.35158499344450428</v>
      </c>
      <c r="AW54">
        <v>51</v>
      </c>
      <c r="AX54">
        <f>IF(Z54&gt;0, (R54*SUMPRODUCT(K54:$K$98, X54:$X$98)-K54*$AZ$3)/Z54, 0)</f>
        <v>-5897808868526.833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2000000</v>
      </c>
      <c r="S55">
        <f t="shared" si="1"/>
        <v>-25054756903635.23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-573.59474726322014</v>
      </c>
      <c r="AC55">
        <f t="shared" si="2"/>
        <v>-512.1381690937111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-1.5168451150214643E-4</v>
      </c>
      <c r="AI55">
        <f t="shared" si="25"/>
        <v>-1.5168476701159472E-4</v>
      </c>
      <c r="AJ55">
        <f t="shared" si="7"/>
        <v>-61.456578169509044</v>
      </c>
      <c r="AK55">
        <f t="shared" si="22"/>
        <v>-40.151632308425413</v>
      </c>
      <c r="AL55">
        <f t="shared" si="8"/>
        <v>-101.60836216270147</v>
      </c>
      <c r="AN55">
        <f t="shared" si="26"/>
        <v>0</v>
      </c>
      <c r="AO55">
        <f t="shared" si="26"/>
        <v>0</v>
      </c>
      <c r="AP55">
        <f t="shared" si="26"/>
        <v>-7.0480631291715095E-13</v>
      </c>
      <c r="AQ55">
        <f t="shared" si="26"/>
        <v>-4.1841192954267348E-7</v>
      </c>
      <c r="AR55">
        <f t="shared" si="26"/>
        <v>-4.1841263434898639E-7</v>
      </c>
      <c r="AS55">
        <f t="shared" si="26"/>
        <v>-0.16952400215647959</v>
      </c>
      <c r="AT55">
        <f t="shared" si="26"/>
        <v>-0.11075568482295897</v>
      </c>
      <c r="AU55">
        <f t="shared" si="23"/>
        <v>-0.28028010539207293</v>
      </c>
      <c r="AW55">
        <v>52</v>
      </c>
      <c r="AX55">
        <f>IF(Z55&gt;0, (R55*SUMPRODUCT(K55:$K$98, X55:$X$98)-K55*$AZ$3)/Z55, 0)</f>
        <v>-25054756903635.23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2000000</v>
      </c>
      <c r="S56">
        <f t="shared" si="1"/>
        <v>-108336452010089.8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-512.1381690937111</v>
      </c>
      <c r="AC56">
        <f t="shared" si="2"/>
        <v>-457.26622276831654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-3.2031101666320367E-5</v>
      </c>
      <c r="AI56">
        <f t="shared" si="25"/>
        <v>-3.2031154426288765E-5</v>
      </c>
      <c r="AJ56">
        <f t="shared" si="7"/>
        <v>-54.871946325394561</v>
      </c>
      <c r="AK56">
        <f t="shared" si="22"/>
        <v>-35.849671836559779</v>
      </c>
      <c r="AL56">
        <f t="shared" si="8"/>
        <v>-90.721650193108758</v>
      </c>
      <c r="AN56">
        <f t="shared" si="26"/>
        <v>0</v>
      </c>
      <c r="AO56">
        <f t="shared" si="26"/>
        <v>0</v>
      </c>
      <c r="AP56">
        <f t="shared" si="26"/>
        <v>-1.2994193367310272E-13</v>
      </c>
      <c r="AQ56">
        <f t="shared" si="26"/>
        <v>-7.8889040582014905E-8</v>
      </c>
      <c r="AR56">
        <f t="shared" si="26"/>
        <v>-7.8889170523948568E-8</v>
      </c>
      <c r="AS56">
        <f t="shared" si="26"/>
        <v>-0.1351435003882423</v>
      </c>
      <c r="AT56">
        <f t="shared" si="26"/>
        <v>-8.8293754171433397E-2</v>
      </c>
      <c r="AU56">
        <f t="shared" si="23"/>
        <v>-0.2234373334488462</v>
      </c>
      <c r="AW56">
        <v>53</v>
      </c>
      <c r="AX56">
        <f>IF(Z56&gt;0, (R56*SUMPRODUCT(K56:$K$98, X56:$X$98)-K56*$AZ$3)/Z56, 0)</f>
        <v>-108336452010089.8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2000000</v>
      </c>
      <c r="S57">
        <f t="shared" si="1"/>
        <v>-477469209587000.5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-457.26622276831654</v>
      </c>
      <c r="AC57">
        <f t="shared" si="2"/>
        <v>-408.27341325452136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-6.6470230093670422E-6</v>
      </c>
      <c r="AI57">
        <f t="shared" si="25"/>
        <v>-6.6470336978419497E-6</v>
      </c>
      <c r="AJ57">
        <f t="shared" si="7"/>
        <v>-48.99280951379518</v>
      </c>
      <c r="AK57">
        <f t="shared" si="22"/>
        <v>-32.008635593782159</v>
      </c>
      <c r="AL57">
        <f t="shared" si="8"/>
        <v>-81.00145175461104</v>
      </c>
      <c r="AN57">
        <f t="shared" si="26"/>
        <v>0</v>
      </c>
      <c r="AO57">
        <f t="shared" si="26"/>
        <v>0</v>
      </c>
      <c r="AP57">
        <f t="shared" si="26"/>
        <v>-2.350404001493745E-14</v>
      </c>
      <c r="AQ57">
        <f t="shared" si="26"/>
        <v>-1.4616855645663104E-8</v>
      </c>
      <c r="AR57">
        <f t="shared" si="26"/>
        <v>-1.461687914970312E-8</v>
      </c>
      <c r="AS57">
        <f t="shared" si="26"/>
        <v>-0.10773557174835269</v>
      </c>
      <c r="AT57">
        <f t="shared" si="26"/>
        <v>-7.0387240307371812E-2</v>
      </c>
      <c r="AU57">
        <f t="shared" si="23"/>
        <v>-0.17812282667260365</v>
      </c>
      <c r="AW57">
        <v>54</v>
      </c>
      <c r="AX57">
        <f>IF(Z57&gt;0, (R57*SUMPRODUCT(K57:$K$98, X57:$X$98)-K57*$AZ$3)/Z57, 0)</f>
        <v>-477469209587000.5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2000000</v>
      </c>
      <c r="S58">
        <f t="shared" si="1"/>
        <v>-2146451772906596.3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-408.27341325452136</v>
      </c>
      <c r="AC58">
        <f t="shared" si="2"/>
        <v>-364.52983327567006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-1.3533963553088524E-6</v>
      </c>
      <c r="AI58">
        <f t="shared" si="25"/>
        <v>-1.3533984781717899E-6</v>
      </c>
      <c r="AJ58">
        <f t="shared" si="7"/>
        <v>-43.743579978851301</v>
      </c>
      <c r="AK58">
        <f t="shared" si="22"/>
        <v>-28.579138927816498</v>
      </c>
      <c r="AL58">
        <f t="shared" si="8"/>
        <v>-72.322720260066276</v>
      </c>
      <c r="AN58">
        <f t="shared" si="26"/>
        <v>0</v>
      </c>
      <c r="AO58">
        <f t="shared" si="26"/>
        <v>0</v>
      </c>
      <c r="AP58">
        <f t="shared" si="26"/>
        <v>-4.1680287699036448E-15</v>
      </c>
      <c r="AQ58">
        <f t="shared" si="26"/>
        <v>-2.6572581989279982E-9</v>
      </c>
      <c r="AR58">
        <f t="shared" si="26"/>
        <v>-2.6572623669567682E-9</v>
      </c>
      <c r="AS58">
        <f t="shared" si="26"/>
        <v>-8.5886138301842191E-2</v>
      </c>
      <c r="AT58">
        <f t="shared" si="26"/>
        <v>-5.6112277040167066E-2</v>
      </c>
      <c r="AU58">
        <f t="shared" si="23"/>
        <v>-0.14199841799927163</v>
      </c>
      <c r="AW58">
        <v>55</v>
      </c>
      <c r="AX58">
        <f>IF(Z58&gt;0, (R58*SUMPRODUCT(K58:$K$98, X58:$X$98)-K58*$AZ$3)/Z58, 0)</f>
        <v>-2146451772906596.3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2000000</v>
      </c>
      <c r="S59">
        <f t="shared" si="1"/>
        <v>-9855429501571702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-364.52983327567006</v>
      </c>
      <c r="AC59">
        <f t="shared" si="2"/>
        <v>-325.47306542701648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-2.702119953972454E-7</v>
      </c>
      <c r="AI59">
        <f t="shared" si="25"/>
        <v>-2.7021240820658232E-7</v>
      </c>
      <c r="AJ59">
        <f t="shared" si="7"/>
        <v>-39.056767848653578</v>
      </c>
      <c r="AK59">
        <f t="shared" si="22"/>
        <v>-25.517088329296907</v>
      </c>
      <c r="AL59">
        <f t="shared" si="8"/>
        <v>-64.5738564481629</v>
      </c>
      <c r="AN59">
        <f t="shared" si="26"/>
        <v>0</v>
      </c>
      <c r="AO59">
        <f t="shared" si="26"/>
        <v>0</v>
      </c>
      <c r="AP59">
        <f t="shared" si="26"/>
        <v>-7.236694550003242E-16</v>
      </c>
      <c r="AQ59">
        <f t="shared" si="26"/>
        <v>-4.7369124180060643E-10</v>
      </c>
      <c r="AR59">
        <f t="shared" si="26"/>
        <v>-4.7369196547006132E-10</v>
      </c>
      <c r="AS59">
        <f t="shared" si="26"/>
        <v>-6.8467903638948932E-2</v>
      </c>
      <c r="AT59">
        <f t="shared" si="26"/>
        <v>-4.4732363713426884E-2</v>
      </c>
      <c r="AU59">
        <f t="shared" si="23"/>
        <v>-0.1132002678260678</v>
      </c>
      <c r="AW59">
        <v>56</v>
      </c>
      <c r="AX59">
        <f>IF(Z59&gt;0, (R59*SUMPRODUCT(K59:$K$98, X59:$X$98)-K59*$AZ$3)/Z59, 0)</f>
        <v>-9855429501571702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2000000</v>
      </c>
      <c r="S60">
        <f t="shared" si="1"/>
        <v>-4.624563957951004E+16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-325.47306542701648</v>
      </c>
      <c r="AC60">
        <f t="shared" si="2"/>
        <v>-290.60095127453417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-5.282128647326013E-8</v>
      </c>
      <c r="AI60">
        <f t="shared" si="25"/>
        <v>-5.2821365021463247E-8</v>
      </c>
      <c r="AJ60">
        <f t="shared" si="7"/>
        <v>-34.872114152482311</v>
      </c>
      <c r="AK60">
        <f t="shared" si="22"/>
        <v>-22.783114579891155</v>
      </c>
      <c r="AL60">
        <f t="shared" si="8"/>
        <v>-57.655228785194829</v>
      </c>
      <c r="AN60">
        <f t="shared" si="26"/>
        <v>0</v>
      </c>
      <c r="AO60">
        <f t="shared" si="26"/>
        <v>0</v>
      </c>
      <c r="AP60">
        <f t="shared" si="26"/>
        <v>-1.2294445957884808E-16</v>
      </c>
      <c r="AQ60">
        <f t="shared" si="26"/>
        <v>-8.2676423674573004E-11</v>
      </c>
      <c r="AR60">
        <f t="shared" si="26"/>
        <v>-8.2676546619032582E-11</v>
      </c>
      <c r="AS60">
        <f t="shared" si="26"/>
        <v>-5.4582193592695276E-2</v>
      </c>
      <c r="AT60">
        <f t="shared" si="26"/>
        <v>-3.5660366480982551E-2</v>
      </c>
      <c r="AU60">
        <f t="shared" si="23"/>
        <v>-9.0242560156354373E-2</v>
      </c>
      <c r="AW60">
        <v>57</v>
      </c>
      <c r="AX60">
        <f>IF(Z60&gt;0, (R60*SUMPRODUCT(K60:$K$98, X60:$X$98)-K60*$AZ$3)/Z60, 0)</f>
        <v>-4.624563957951004E+16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2000000</v>
      </c>
      <c r="S61">
        <f t="shared" si="1"/>
        <v>-2.2179762581137955E+17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-290.60095127453417</v>
      </c>
      <c r="AC61">
        <f t="shared" si="2"/>
        <v>-259.46513506662029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-1.0102378814012325E-8</v>
      </c>
      <c r="AI61">
        <f t="shared" si="25"/>
        <v>-1.0102393436865823E-8</v>
      </c>
      <c r="AJ61">
        <f t="shared" si="7"/>
        <v>-31.135816207913876</v>
      </c>
      <c r="AK61">
        <f t="shared" si="22"/>
        <v>-20.342066589217392</v>
      </c>
      <c r="AL61">
        <f t="shared" si="8"/>
        <v>-51.477882807233662</v>
      </c>
      <c r="AN61">
        <f t="shared" si="26"/>
        <v>0</v>
      </c>
      <c r="AO61">
        <f t="shared" si="26"/>
        <v>0</v>
      </c>
      <c r="AP61">
        <f t="shared" si="26"/>
        <v>-2.0435572741898827E-17</v>
      </c>
      <c r="AQ61">
        <f t="shared" si="26"/>
        <v>-1.4118167644590416E-11</v>
      </c>
      <c r="AR61">
        <f t="shared" si="26"/>
        <v>-1.4118188080163159E-11</v>
      </c>
      <c r="AS61">
        <f t="shared" si="26"/>
        <v>-4.3512590555876897E-2</v>
      </c>
      <c r="AT61">
        <f t="shared" si="26"/>
        <v>-2.8428225829905243E-2</v>
      </c>
      <c r="AU61">
        <f t="shared" si="23"/>
        <v>-7.1940816399900326E-2</v>
      </c>
      <c r="AW61">
        <v>58</v>
      </c>
      <c r="AX61">
        <f>IF(Z61&gt;0, (R61*SUMPRODUCT(K61:$K$98, X61:$X$98)-K61*$AZ$3)/Z61, 0)</f>
        <v>-2.2179762581137955E+17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2000000</v>
      </c>
      <c r="S62">
        <f t="shared" si="1"/>
        <v>-1.0883801780326188E+18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-259.46513506662029</v>
      </c>
      <c r="AC62">
        <f t="shared" si="2"/>
        <v>-231.66529916663757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-1.8905534185947593E-9</v>
      </c>
      <c r="AI62">
        <f t="shared" si="25"/>
        <v>-1.8905560792608554E-9</v>
      </c>
      <c r="AJ62">
        <f t="shared" si="7"/>
        <v>-27.799835899982725</v>
      </c>
      <c r="AK62">
        <f t="shared" si="22"/>
        <v>-18.162559454663423</v>
      </c>
      <c r="AL62">
        <f t="shared" si="8"/>
        <v>-45.962395356536703</v>
      </c>
      <c r="AN62">
        <f t="shared" si="26"/>
        <v>0</v>
      </c>
      <c r="AO62">
        <f t="shared" si="26"/>
        <v>0</v>
      </c>
      <c r="AP62">
        <f t="shared" si="26"/>
        <v>-3.3199155619580716E-18</v>
      </c>
      <c r="AQ62">
        <f t="shared" si="26"/>
        <v>-2.3589873692981143E-12</v>
      </c>
      <c r="AR62">
        <f t="shared" si="26"/>
        <v>-2.3589906892136757E-12</v>
      </c>
      <c r="AS62">
        <f t="shared" si="26"/>
        <v>-3.4687970787603807E-2</v>
      </c>
      <c r="AT62">
        <f t="shared" si="26"/>
        <v>-2.2662807581244521E-2</v>
      </c>
      <c r="AU62">
        <f t="shared" si="23"/>
        <v>-5.7350778371207313E-2</v>
      </c>
      <c r="AW62">
        <v>59</v>
      </c>
      <c r="AX62">
        <f>IF(Z62&gt;0, (R62*SUMPRODUCT(K62:$K$98, X62:$X$98)-K62*$AZ$3)/Z62, 0)</f>
        <v>-1.0883801780326188E+18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2000000</v>
      </c>
      <c r="S63">
        <f t="shared" si="1"/>
        <v>-5.4695915770321992E+18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-231.66529916663757</v>
      </c>
      <c r="AC63">
        <f t="shared" si="2"/>
        <v>-206.84401711307132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-3.4581533690178594E-10</v>
      </c>
      <c r="AI63">
        <f t="shared" si="25"/>
        <v>-3.4581580961536567E-10</v>
      </c>
      <c r="AJ63">
        <f t="shared" si="7"/>
        <v>-24.82128205356625</v>
      </c>
      <c r="AK63">
        <f t="shared" si="22"/>
        <v>-16.216570941664632</v>
      </c>
      <c r="AL63">
        <f t="shared" si="8"/>
        <v>-41.037852995576699</v>
      </c>
      <c r="AN63">
        <f t="shared" si="26"/>
        <v>0</v>
      </c>
      <c r="AO63">
        <f t="shared" si="26"/>
        <v>0</v>
      </c>
      <c r="AP63">
        <f t="shared" si="26"/>
        <v>-5.2664348781620491E-19</v>
      </c>
      <c r="AQ63">
        <f t="shared" si="26"/>
        <v>-3.8526795714062024E-13</v>
      </c>
      <c r="AR63">
        <f t="shared" si="26"/>
        <v>-3.8526848378410806E-13</v>
      </c>
      <c r="AS63">
        <f t="shared" si="26"/>
        <v>-2.7653037936557816E-2</v>
      </c>
      <c r="AT63">
        <f t="shared" si="26"/>
        <v>-1.8066651451885941E-2</v>
      </c>
      <c r="AU63">
        <f t="shared" si="23"/>
        <v>-4.5719689388829025E-2</v>
      </c>
      <c r="AW63">
        <v>60</v>
      </c>
      <c r="AX63">
        <f>IF(Z63&gt;0, (R63*SUMPRODUCT(K63:$K$98, X63:$X$98)-K63*$AZ$3)/Z63, 0)</f>
        <v>-5.4695915770321992E+18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2000000</v>
      </c>
      <c r="S64">
        <f t="shared" si="1"/>
        <v>-2.8173951773324521E+19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-206.84401711307132</v>
      </c>
      <c r="AC64">
        <f t="shared" si="2"/>
        <v>-184.68215813667112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-6.1767695846622631E-11</v>
      </c>
      <c r="AI64">
        <f t="shared" si="25"/>
        <v>-6.1767777784967505E-11</v>
      </c>
      <c r="AJ64">
        <f t="shared" si="7"/>
        <v>-22.161858976400197</v>
      </c>
      <c r="AK64">
        <f t="shared" si="22"/>
        <v>-14.479081197914994</v>
      </c>
      <c r="AL64">
        <f t="shared" si="8"/>
        <v>-36.640940174376958</v>
      </c>
      <c r="AN64">
        <f t="shared" si="26"/>
        <v>0</v>
      </c>
      <c r="AO64">
        <f t="shared" si="26"/>
        <v>0</v>
      </c>
      <c r="AP64">
        <f t="shared" si="26"/>
        <v>-8.1505666697304091E-20</v>
      </c>
      <c r="AQ64">
        <f t="shared" si="26"/>
        <v>-6.1441529462437454E-14</v>
      </c>
      <c r="AR64">
        <f t="shared" si="26"/>
        <v>-6.1441610968104165E-14</v>
      </c>
      <c r="AS64">
        <f t="shared" si="26"/>
        <v>-2.2044832538711742E-2</v>
      </c>
      <c r="AT64">
        <f t="shared" si="26"/>
        <v>-1.4402623925291869E-2</v>
      </c>
      <c r="AU64">
        <f t="shared" si="23"/>
        <v>-3.6447456464065053E-2</v>
      </c>
      <c r="AW64">
        <v>61</v>
      </c>
      <c r="AX64">
        <f>IF(Z64&gt;0, (R64*SUMPRODUCT(K64:$K$98, X64:$X$98)-K64*$AZ$3)/Z64, 0)</f>
        <v>-2.8173951773324521E+19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2000000</v>
      </c>
      <c r="S65">
        <f t="shared" si="1"/>
        <v>-1.488601668921208E+20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-184.68215813667112</v>
      </c>
      <c r="AC65">
        <f t="shared" si="2"/>
        <v>-164.89478405059927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-1.0763601888668613E-11</v>
      </c>
      <c r="AI65">
        <f t="shared" si="25"/>
        <v>-1.0763615735118229E-11</v>
      </c>
      <c r="AJ65">
        <f t="shared" si="7"/>
        <v>-19.78737408607185</v>
      </c>
      <c r="AK65">
        <f t="shared" si="22"/>
        <v>-12.92775106956698</v>
      </c>
      <c r="AL65">
        <f t="shared" si="8"/>
        <v>-32.715125155649595</v>
      </c>
      <c r="AN65">
        <f t="shared" si="26"/>
        <v>0</v>
      </c>
      <c r="AO65">
        <f t="shared" si="26"/>
        <v>0</v>
      </c>
      <c r="AP65">
        <f t="shared" si="26"/>
        <v>-1.2297618727812173E-20</v>
      </c>
      <c r="AQ65">
        <f t="shared" si="26"/>
        <v>-9.5596110078830584E-15</v>
      </c>
      <c r="AR65">
        <f t="shared" si="26"/>
        <v>-9.5596233055017865E-15</v>
      </c>
      <c r="AS65">
        <f t="shared" si="26"/>
        <v>-1.7574005531498734E-2</v>
      </c>
      <c r="AT65">
        <f t="shared" si="26"/>
        <v>-1.148168361391254E-2</v>
      </c>
      <c r="AU65">
        <f t="shared" si="23"/>
        <v>-2.9055689145420838E-2</v>
      </c>
      <c r="AW65">
        <v>62</v>
      </c>
      <c r="AX65">
        <f>IF(Z65&gt;0, (R65*SUMPRODUCT(K65:$K$98, X65:$X$98)-K65*$AZ$3)/Z65, 0)</f>
        <v>-1.488601668921208E+20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2000000</v>
      </c>
      <c r="S66">
        <f t="shared" si="1"/>
        <v>-8.0741333727082643E+20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-164.89478405059927</v>
      </c>
      <c r="AC66">
        <f t="shared" si="2"/>
        <v>-147.22748575946363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-1.8285883602959484E-12</v>
      </c>
      <c r="AI66">
        <f t="shared" si="25"/>
        <v>-1.8285906396038159E-12</v>
      </c>
      <c r="AJ66">
        <f t="shared" si="7"/>
        <v>-17.667298291135637</v>
      </c>
      <c r="AK66">
        <f t="shared" si="22"/>
        <v>-11.54263488354195</v>
      </c>
      <c r="AL66">
        <f t="shared" si="8"/>
        <v>-29.209933174679417</v>
      </c>
      <c r="AN66">
        <f t="shared" si="26"/>
        <v>0</v>
      </c>
      <c r="AO66">
        <f t="shared" si="26"/>
        <v>0</v>
      </c>
      <c r="AP66">
        <f t="shared" si="26"/>
        <v>-1.8074552822796398E-21</v>
      </c>
      <c r="AQ66">
        <f t="shared" si="26"/>
        <v>-1.4500418034829795E-15</v>
      </c>
      <c r="AR66">
        <f t="shared" si="26"/>
        <v>-1.4500436109382618E-15</v>
      </c>
      <c r="AS66">
        <f t="shared" si="26"/>
        <v>-1.4009889613758602E-2</v>
      </c>
      <c r="AT66">
        <f t="shared" si="26"/>
        <v>-9.1531278809889541E-3</v>
      </c>
      <c r="AU66">
        <f t="shared" si="23"/>
        <v>-2.3163017494749007E-2</v>
      </c>
      <c r="AW66">
        <v>63</v>
      </c>
      <c r="AX66">
        <f>IF(Z66&gt;0, (R66*SUMPRODUCT(K66:$K$98, X66:$X$98)-K66*$AZ$3)/Z66, 0)</f>
        <v>-8.0741333727082643E+20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7">$C$6</f>
        <v>2000000</v>
      </c>
      <c r="S67">
        <f t="shared" ref="S67:S79" si="28">AX67</f>
        <v>-4.499775882933525E+21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-147.22748575946363</v>
      </c>
      <c r="AC67">
        <f t="shared" ref="AC67:AC79" si="29">S67*Z67</f>
        <v>-131.45311228523539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-3.6516572076345717E-19</v>
      </c>
      <c r="AH67">
        <f t="shared" ref="AH67:AH79" si="32">-X67*R67</f>
        <v>-3.0261585089523591E-13</v>
      </c>
      <c r="AI67">
        <f t="shared" ref="AI67:AI79" si="33">SUM(AE67:AH67)</f>
        <v>-3.0261621606095666E-13</v>
      </c>
      <c r="AJ67">
        <f t="shared" ref="AJ67:AJ79" si="34">AB67-AC67</f>
        <v>-15.774373474228241</v>
      </c>
      <c r="AK67">
        <f t="shared" si="22"/>
        <v>-10.305924003162456</v>
      </c>
      <c r="AL67">
        <f t="shared" ref="AL67:AL79" si="35">SUM(AI67:AK67)</f>
        <v>-26.080297477390999</v>
      </c>
      <c r="AN67">
        <f t="shared" ref="AN67:AT79" si="36">AE67*$K67</f>
        <v>0</v>
      </c>
      <c r="AO67">
        <f t="shared" si="36"/>
        <v>0</v>
      </c>
      <c r="AP67">
        <f t="shared" si="36"/>
        <v>-2.5854524285896396E-22</v>
      </c>
      <c r="AQ67">
        <f t="shared" si="36"/>
        <v>-2.1425857963640054E-16</v>
      </c>
      <c r="AR67">
        <f t="shared" si="36"/>
        <v>-2.1425883818164339E-16</v>
      </c>
      <c r="AS67">
        <f t="shared" si="36"/>
        <v>-1.1168598225253984E-2</v>
      </c>
      <c r="AT67">
        <f t="shared" si="36"/>
        <v>-7.2968175071659392E-3</v>
      </c>
      <c r="AU67">
        <f t="shared" si="23"/>
        <v>-1.8465415732420137E-2</v>
      </c>
      <c r="AW67">
        <v>64</v>
      </c>
      <c r="AX67">
        <f>IF(Z67&gt;0, (R67*SUMPRODUCT(K67:$K$98, X67:$X$98)-K67*$AZ$3)/Z67, 0)</f>
        <v>-4.499775882933525E+21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12.5</v>
      </c>
      <c r="R68">
        <f t="shared" si="27"/>
        <v>2000000</v>
      </c>
      <c r="S68">
        <f t="shared" si="28"/>
        <v>-2.5787471506172834E+22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-131.45311228523539</v>
      </c>
      <c r="AC68">
        <f t="shared" si="29"/>
        <v>-117.36885025467446</v>
      </c>
      <c r="AE68">
        <f t="shared" si="30"/>
        <v>0</v>
      </c>
      <c r="AF68">
        <f t="shared" si="31"/>
        <v>0</v>
      </c>
      <c r="AG68">
        <f t="shared" si="31"/>
        <v>-5.6892380000584526E-20</v>
      </c>
      <c r="AH68">
        <f t="shared" si="32"/>
        <v>-4.8739469368838092E-14</v>
      </c>
      <c r="AI68">
        <f t="shared" si="33"/>
        <v>-4.8739526261218092E-14</v>
      </c>
      <c r="AJ68">
        <f t="shared" si="34"/>
        <v>-14.084262030560936</v>
      </c>
      <c r="AK68">
        <f t="shared" si="22"/>
        <v>-9.2017178599664788</v>
      </c>
      <c r="AL68">
        <f t="shared" si="35"/>
        <v>-23.285979890527464</v>
      </c>
      <c r="AN68">
        <f t="shared" si="36"/>
        <v>0</v>
      </c>
      <c r="AO68">
        <f t="shared" si="36"/>
        <v>0</v>
      </c>
      <c r="AP68">
        <f t="shared" si="36"/>
        <v>-3.5965212328124469E-23</v>
      </c>
      <c r="AQ68">
        <f t="shared" si="36"/>
        <v>-3.0811250374696411E-17</v>
      </c>
      <c r="AR68">
        <f t="shared" si="36"/>
        <v>-3.0811286339908743E-17</v>
      </c>
      <c r="AS68">
        <f t="shared" si="36"/>
        <v>-8.9035381259996715E-3</v>
      </c>
      <c r="AT68">
        <f t="shared" si="36"/>
        <v>-5.8169782423197862E-3</v>
      </c>
      <c r="AU68">
        <f t="shared" si="23"/>
        <v>-1.4720516368319489E-2</v>
      </c>
      <c r="AW68">
        <v>65</v>
      </c>
      <c r="AX68">
        <f>IF(Z68&gt;0, (R68*SUMPRODUCT(K68:$K$98, X68:$X$98)-K68*$AZ$3)/Z68, 0)</f>
        <v>-2.5787471506172834E+22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7"/>
        <v>2000000</v>
      </c>
      <c r="S69">
        <f t="shared" si="28"/>
        <v>-1.5206933675983093E+23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-117.36885025467446</v>
      </c>
      <c r="AC69">
        <f t="shared" si="29"/>
        <v>-104.79361629881647</v>
      </c>
      <c r="AE69">
        <f t="shared" si="30"/>
        <v>0</v>
      </c>
      <c r="AF69">
        <f t="shared" si="31"/>
        <v>0</v>
      </c>
      <c r="AG69">
        <f t="shared" si="31"/>
        <v>-8.6139667052274601E-21</v>
      </c>
      <c r="AH69">
        <f t="shared" si="32"/>
        <v>-7.6335183192561946E-15</v>
      </c>
      <c r="AI69">
        <f t="shared" si="33"/>
        <v>-7.6335269332228997E-15</v>
      </c>
      <c r="AJ69">
        <f t="shared" si="34"/>
        <v>-12.575233955857982</v>
      </c>
      <c r="AK69">
        <f t="shared" si="22"/>
        <v>-8.215819517827212</v>
      </c>
      <c r="AL69">
        <f t="shared" si="35"/>
        <v>-20.791053473685203</v>
      </c>
      <c r="AN69">
        <f t="shared" si="36"/>
        <v>0</v>
      </c>
      <c r="AO69">
        <f t="shared" si="36"/>
        <v>0</v>
      </c>
      <c r="AP69">
        <f t="shared" si="36"/>
        <v>-4.861985872300181E-24</v>
      </c>
      <c r="AQ69">
        <f t="shared" si="36"/>
        <v>-4.3085908611238596E-18</v>
      </c>
      <c r="AR69">
        <f t="shared" si="36"/>
        <v>-4.3085957231097321E-18</v>
      </c>
      <c r="AS69">
        <f t="shared" si="36"/>
        <v>-7.0978460825890256E-3</v>
      </c>
      <c r="AT69">
        <f t="shared" si="36"/>
        <v>-4.6372594406248286E-3</v>
      </c>
      <c r="AU69">
        <f t="shared" si="23"/>
        <v>-1.173510552321386E-2</v>
      </c>
      <c r="AW69">
        <v>66</v>
      </c>
      <c r="AX69">
        <f>IF(Z69&gt;0, (R69*SUMPRODUCT(K69:$K$98, X69:$X$98)-K69*$AZ$3)/Z69, 0)</f>
        <v>-1.5206933675983093E+23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12.5</v>
      </c>
      <c r="R70">
        <f t="shared" si="27"/>
        <v>2000000</v>
      </c>
      <c r="S70">
        <f t="shared" si="28"/>
        <v>-9.2800022439646706E+23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-104.79361629881647</v>
      </c>
      <c r="AC70">
        <f t="shared" si="29"/>
        <v>-93.565728838228992</v>
      </c>
      <c r="AE70">
        <f t="shared" si="30"/>
        <v>0</v>
      </c>
      <c r="AF70">
        <f t="shared" si="31"/>
        <v>0</v>
      </c>
      <c r="AG70">
        <f t="shared" si="31"/>
        <v>-1.2603139306765829E-21</v>
      </c>
      <c r="AH70">
        <f t="shared" si="32"/>
        <v>-1.1628020971997764E-15</v>
      </c>
      <c r="AI70">
        <f t="shared" si="33"/>
        <v>-1.1628033575137071E-15</v>
      </c>
      <c r="AJ70">
        <f t="shared" si="34"/>
        <v>-11.227887460587482</v>
      </c>
      <c r="AK70">
        <f t="shared" si="22"/>
        <v>-7.3355531409171535</v>
      </c>
      <c r="AL70">
        <f t="shared" si="35"/>
        <v>-18.563440601504638</v>
      </c>
      <c r="AN70">
        <f t="shared" si="36"/>
        <v>0</v>
      </c>
      <c r="AO70">
        <f t="shared" si="36"/>
        <v>0</v>
      </c>
      <c r="AP70">
        <f t="shared" si="36"/>
        <v>-6.3514256382582264E-25</v>
      </c>
      <c r="AQ70">
        <f t="shared" si="36"/>
        <v>-5.8600090601317965E-19</v>
      </c>
      <c r="AR70">
        <f t="shared" si="36"/>
        <v>-5.860015411557435E-19</v>
      </c>
      <c r="AS70">
        <f t="shared" si="36"/>
        <v>-5.6583594408394647E-3</v>
      </c>
      <c r="AT70">
        <f t="shared" si="36"/>
        <v>-3.6967948346817831E-3</v>
      </c>
      <c r="AU70">
        <f t="shared" si="23"/>
        <v>-9.3551542755212491E-3</v>
      </c>
      <c r="AW70">
        <v>67</v>
      </c>
      <c r="AX70">
        <f>IF(Z70&gt;0, (R70*SUMPRODUCT(K70:$K$98, X70:$X$98)-K70*$AZ$3)/Z70, 0)</f>
        <v>-9.2800022439646706E+23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12.5</v>
      </c>
      <c r="R71">
        <f t="shared" si="27"/>
        <v>2000000</v>
      </c>
      <c r="S71">
        <f t="shared" si="28"/>
        <v>-5.8663827794700652E+24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-93.565728838228992</v>
      </c>
      <c r="AC71">
        <f t="shared" si="29"/>
        <v>-83.540829319847305</v>
      </c>
      <c r="AE71">
        <f t="shared" si="30"/>
        <v>0</v>
      </c>
      <c r="AF71">
        <f t="shared" si="31"/>
        <v>0</v>
      </c>
      <c r="AG71">
        <f t="shared" si="31"/>
        <v>-1.7800753986810655E-22</v>
      </c>
      <c r="AH71">
        <f t="shared" si="32"/>
        <v>-1.7115252024027369E-16</v>
      </c>
      <c r="AI71">
        <f t="shared" si="33"/>
        <v>-1.7115269824781355E-16</v>
      </c>
      <c r="AJ71">
        <f t="shared" si="34"/>
        <v>-10.024899518381687</v>
      </c>
      <c r="AK71">
        <f t="shared" si="22"/>
        <v>-6.5496010186760305</v>
      </c>
      <c r="AL71">
        <f t="shared" si="35"/>
        <v>-16.574500537057716</v>
      </c>
      <c r="AN71">
        <f t="shared" si="36"/>
        <v>0</v>
      </c>
      <c r="AO71">
        <f t="shared" si="36"/>
        <v>0</v>
      </c>
      <c r="AP71">
        <f t="shared" si="36"/>
        <v>-8.0096374134184997E-26</v>
      </c>
      <c r="AQ71">
        <f t="shared" si="36"/>
        <v>-7.7011885593896734E-20</v>
      </c>
      <c r="AR71">
        <f t="shared" si="36"/>
        <v>-7.701196569027086E-20</v>
      </c>
      <c r="AS71">
        <f t="shared" si="36"/>
        <v>-4.5108095032202391E-3</v>
      </c>
      <c r="AT71">
        <f t="shared" si="36"/>
        <v>-2.9470622087705541E-3</v>
      </c>
      <c r="AU71">
        <f t="shared" si="23"/>
        <v>-7.4578717119907923E-3</v>
      </c>
      <c r="AW71">
        <v>68</v>
      </c>
      <c r="AX71">
        <f>IF(Z71&gt;0, (R71*SUMPRODUCT(K71:$K$98, X71:$X$98)-K71*$AZ$3)/Z71, 0)</f>
        <v>-5.8663827794700652E+24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12.5</v>
      </c>
      <c r="R72">
        <f t="shared" si="27"/>
        <v>2000000</v>
      </c>
      <c r="S72">
        <f t="shared" si="28"/>
        <v>-3.8455653076771232E+25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-83.540829319847305</v>
      </c>
      <c r="AC72">
        <f t="shared" si="29"/>
        <v>-74.590026178435096</v>
      </c>
      <c r="AE72">
        <f t="shared" si="30"/>
        <v>0</v>
      </c>
      <c r="AF72">
        <f t="shared" si="31"/>
        <v>0</v>
      </c>
      <c r="AG72">
        <f t="shared" si="31"/>
        <v>-2.4245468549684598E-23</v>
      </c>
      <c r="AH72">
        <f t="shared" si="32"/>
        <v>-2.4317119347158539E-17</v>
      </c>
      <c r="AI72">
        <f t="shared" si="33"/>
        <v>-2.431714359262709E-17</v>
      </c>
      <c r="AJ72">
        <f t="shared" si="34"/>
        <v>-8.9508031414122087</v>
      </c>
      <c r="AK72">
        <f t="shared" ref="AK72:AK79" si="49">G72*SUM(AB72:AB72, AE72:AF72)</f>
        <v>-5.847858052389312</v>
      </c>
      <c r="AL72">
        <f t="shared" si="35"/>
        <v>-14.798661193801522</v>
      </c>
      <c r="AN72">
        <f t="shared" si="36"/>
        <v>0</v>
      </c>
      <c r="AO72">
        <f t="shared" si="36"/>
        <v>0</v>
      </c>
      <c r="AP72">
        <f t="shared" si="36"/>
        <v>-9.7406293327972304E-27</v>
      </c>
      <c r="AQ72">
        <f t="shared" si="36"/>
        <v>-9.7694150771586052E-21</v>
      </c>
      <c r="AR72">
        <f t="shared" si="36"/>
        <v>-9.7694248177879382E-21</v>
      </c>
      <c r="AS72">
        <f t="shared" si="36"/>
        <v>-3.5959897187661295E-3</v>
      </c>
      <c r="AT72">
        <f t="shared" si="36"/>
        <v>-2.3493799495938722E-3</v>
      </c>
      <c r="AU72">
        <f t="shared" si="23"/>
        <v>-5.9453696683600017E-3</v>
      </c>
      <c r="AW72">
        <v>69</v>
      </c>
      <c r="AX72">
        <f>IF(Z72&gt;0, (R72*SUMPRODUCT(K72:$K$98, X72:$X$98)-K72*$AZ$3)/Z72, 0)</f>
        <v>-3.8455653076771232E+25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12.5</v>
      </c>
      <c r="R73">
        <f t="shared" si="27"/>
        <v>2000000</v>
      </c>
      <c r="S73">
        <f t="shared" si="28"/>
        <v>-2.6168466396885108E+26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-74.590026178435096</v>
      </c>
      <c r="AC73">
        <f t="shared" si="29"/>
        <v>-66.598237659317036</v>
      </c>
      <c r="AE73">
        <f t="shared" si="30"/>
        <v>0</v>
      </c>
      <c r="AF73">
        <f t="shared" si="31"/>
        <v>0</v>
      </c>
      <c r="AG73">
        <f t="shared" si="31"/>
        <v>-3.1812256710639897E-24</v>
      </c>
      <c r="AH73">
        <f t="shared" si="32"/>
        <v>-3.3314861108998019E-18</v>
      </c>
      <c r="AI73">
        <f t="shared" si="33"/>
        <v>-3.331489292125473E-18</v>
      </c>
      <c r="AJ73">
        <f t="shared" si="34"/>
        <v>-7.9917885191180602</v>
      </c>
      <c r="AK73">
        <f t="shared" si="49"/>
        <v>-5.2213018324904574</v>
      </c>
      <c r="AL73">
        <f t="shared" si="35"/>
        <v>-13.213090351608518</v>
      </c>
      <c r="AN73">
        <f t="shared" si="36"/>
        <v>0</v>
      </c>
      <c r="AO73">
        <f t="shared" si="36"/>
        <v>0</v>
      </c>
      <c r="AP73">
        <f t="shared" si="36"/>
        <v>-1.1411241364808909E-27</v>
      </c>
      <c r="AQ73">
        <f t="shared" si="36"/>
        <v>-1.1950234295158085E-21</v>
      </c>
      <c r="AR73">
        <f t="shared" si="36"/>
        <v>-1.1950245706399448E-21</v>
      </c>
      <c r="AS73">
        <f t="shared" si="36"/>
        <v>-2.86670098753678E-3</v>
      </c>
      <c r="AT73">
        <f t="shared" si="36"/>
        <v>-1.8729113118573597E-3</v>
      </c>
      <c r="AU73">
        <f t="shared" si="23"/>
        <v>-4.7396122993941395E-3</v>
      </c>
      <c r="AW73">
        <v>70</v>
      </c>
      <c r="AX73">
        <f>IF(Z73&gt;0, (R73*SUMPRODUCT(K73:$K$98, X73:$X$98)-K73*$AZ$3)/Z73, 0)</f>
        <v>-2.6168466396885108E+26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12.5</v>
      </c>
      <c r="R74">
        <f t="shared" si="27"/>
        <v>2000000</v>
      </c>
      <c r="S74">
        <f t="shared" si="28"/>
        <v>-1.8505256411298489E+27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-66.598237659317036</v>
      </c>
      <c r="AC74">
        <f t="shared" si="29"/>
        <v>-59.462712195818774</v>
      </c>
      <c r="AE74">
        <f t="shared" si="30"/>
        <v>0</v>
      </c>
      <c r="AF74">
        <f t="shared" si="31"/>
        <v>0</v>
      </c>
      <c r="AG74">
        <f t="shared" si="31"/>
        <v>-4.0166095833933892E-25</v>
      </c>
      <c r="AH74">
        <f t="shared" si="32"/>
        <v>-4.3964039296224175E-19</v>
      </c>
      <c r="AI74">
        <f t="shared" si="33"/>
        <v>-4.3964079462320006E-19</v>
      </c>
      <c r="AJ74">
        <f t="shared" si="34"/>
        <v>-7.1355254634982614</v>
      </c>
      <c r="AK74">
        <f t="shared" si="49"/>
        <v>-4.6618766361521926</v>
      </c>
      <c r="AL74">
        <f t="shared" si="35"/>
        <v>-11.797402099650455</v>
      </c>
      <c r="AN74">
        <f t="shared" si="36"/>
        <v>0</v>
      </c>
      <c r="AO74">
        <f t="shared" si="36"/>
        <v>0</v>
      </c>
      <c r="AP74">
        <f t="shared" si="36"/>
        <v>-1.2864117864452123E-28</v>
      </c>
      <c r="AQ74">
        <f t="shared" si="36"/>
        <v>-1.4080496786203115E-22</v>
      </c>
      <c r="AR74">
        <f t="shared" si="36"/>
        <v>-1.4080509650320979E-22</v>
      </c>
      <c r="AS74">
        <f t="shared" si="36"/>
        <v>-2.2853164760337826E-3</v>
      </c>
      <c r="AT74">
        <f t="shared" si="36"/>
        <v>-1.4930734310087364E-3</v>
      </c>
      <c r="AU74">
        <f t="shared" si="23"/>
        <v>-3.7783899070425193E-3</v>
      </c>
      <c r="AW74">
        <v>71</v>
      </c>
      <c r="AX74">
        <f>IF(Z74&gt;0, (R74*SUMPRODUCT(K74:$K$98, X74:$X$98)-K74*$AZ$3)/Z74, 0)</f>
        <v>-1.8505256411298489E+27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12.5</v>
      </c>
      <c r="R75">
        <f t="shared" si="27"/>
        <v>2000000</v>
      </c>
      <c r="S75">
        <f t="shared" si="28"/>
        <v>-1.3617222526957813E+28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-59.462712195818774</v>
      </c>
      <c r="AC75">
        <f t="shared" si="29"/>
        <v>-53.091707317695338</v>
      </c>
      <c r="AE75">
        <f t="shared" si="30"/>
        <v>0</v>
      </c>
      <c r="AF75">
        <f t="shared" si="31"/>
        <v>0</v>
      </c>
      <c r="AG75">
        <f t="shared" si="31"/>
        <v>-4.8735807919521105E-26</v>
      </c>
      <c r="AH75">
        <f t="shared" si="32"/>
        <v>-5.5825366533827906E-20</v>
      </c>
      <c r="AI75">
        <f t="shared" si="33"/>
        <v>-5.5825415269635829E-20</v>
      </c>
      <c r="AJ75">
        <f t="shared" si="34"/>
        <v>-6.3710048781234363</v>
      </c>
      <c r="AK75">
        <f t="shared" si="49"/>
        <v>-4.1623898537073147</v>
      </c>
      <c r="AL75">
        <f t="shared" si="35"/>
        <v>-10.53339473183075</v>
      </c>
      <c r="AN75">
        <f t="shared" si="36"/>
        <v>0</v>
      </c>
      <c r="AO75">
        <f t="shared" si="36"/>
        <v>0</v>
      </c>
      <c r="AP75">
        <f t="shared" si="36"/>
        <v>-1.3936397909537083E-29</v>
      </c>
      <c r="AQ75">
        <f t="shared" si="36"/>
        <v>-1.5963714457056353E-23</v>
      </c>
      <c r="AR75">
        <f t="shared" si="36"/>
        <v>-1.5963728393454263E-23</v>
      </c>
      <c r="AS75">
        <f t="shared" si="36"/>
        <v>-1.8218403029606014E-3</v>
      </c>
      <c r="AT75">
        <f t="shared" si="36"/>
        <v>-1.1902689979342604E-3</v>
      </c>
      <c r="AU75">
        <f t="shared" si="23"/>
        <v>-3.0121093008948618E-3</v>
      </c>
      <c r="AW75">
        <v>72</v>
      </c>
      <c r="AX75">
        <f>IF(Z75&gt;0, (R75*SUMPRODUCT(K75:$K$98, X75:$X$98)-K75*$AZ$3)/Z75, 0)</f>
        <v>-1.3617222526957813E+28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12.5</v>
      </c>
      <c r="R76">
        <f t="shared" si="27"/>
        <v>2000000</v>
      </c>
      <c r="S76">
        <f t="shared" si="28"/>
        <v>-1.0444166063909073E+29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-53.091707317695338</v>
      </c>
      <c r="AC76">
        <f t="shared" si="29"/>
        <v>-47.403310105085119</v>
      </c>
      <c r="AE76">
        <f t="shared" si="30"/>
        <v>0</v>
      </c>
      <c r="AF76">
        <f t="shared" si="31"/>
        <v>0</v>
      </c>
      <c r="AG76">
        <f t="shared" si="31"/>
        <v>-5.6734197128591599E-27</v>
      </c>
      <c r="AH76">
        <f t="shared" si="32"/>
        <v>-6.8120048203946768E-21</v>
      </c>
      <c r="AI76">
        <f t="shared" si="33"/>
        <v>-6.8120104938143895E-21</v>
      </c>
      <c r="AJ76">
        <f t="shared" si="34"/>
        <v>-5.6883972126102194</v>
      </c>
      <c r="AK76">
        <f t="shared" si="49"/>
        <v>-3.7164195122386738</v>
      </c>
      <c r="AL76">
        <f t="shared" si="35"/>
        <v>-9.4048167248488923</v>
      </c>
      <c r="AN76">
        <f t="shared" si="36"/>
        <v>0</v>
      </c>
      <c r="AO76">
        <f t="shared" si="36"/>
        <v>0</v>
      </c>
      <c r="AP76">
        <f t="shared" si="36"/>
        <v>-1.4485358844799975E-30</v>
      </c>
      <c r="AQ76">
        <f t="shared" si="36"/>
        <v>-1.7392391056891589E-24</v>
      </c>
      <c r="AR76">
        <f t="shared" si="36"/>
        <v>-1.7392405542250431E-24</v>
      </c>
      <c r="AS76">
        <f t="shared" si="36"/>
        <v>-1.4523599353958897E-3</v>
      </c>
      <c r="AT76">
        <f t="shared" si="36"/>
        <v>-9.488751577919805E-4</v>
      </c>
      <c r="AU76">
        <f t="shared" si="23"/>
        <v>-2.40123509318787E-3</v>
      </c>
      <c r="AW76">
        <v>73</v>
      </c>
      <c r="AX76">
        <f>IF(Z76&gt;0, (R76*SUMPRODUCT(K76:$K$98, X76:$X$98)-K76*$AZ$3)/Z76, 0)</f>
        <v>-1.0444166063909073E+29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12.5</v>
      </c>
      <c r="R77">
        <f t="shared" si="27"/>
        <v>2000000</v>
      </c>
      <c r="S77">
        <f t="shared" si="28"/>
        <v>-8.3642916525412977E+29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-47.403310105085119</v>
      </c>
      <c r="AC77">
        <f t="shared" si="29"/>
        <v>-42.324384022397425</v>
      </c>
      <c r="AE77">
        <f t="shared" si="30"/>
        <v>0</v>
      </c>
      <c r="AF77">
        <f t="shared" si="31"/>
        <v>0</v>
      </c>
      <c r="AG77">
        <f t="shared" si="31"/>
        <v>-6.3251596459961635E-28</v>
      </c>
      <c r="AH77">
        <f t="shared" si="32"/>
        <v>-7.9746712818095233E-22</v>
      </c>
      <c r="AI77">
        <f t="shared" si="33"/>
        <v>-7.9746776069691689E-22</v>
      </c>
      <c r="AJ77">
        <f t="shared" si="34"/>
        <v>-5.0789260826876941</v>
      </c>
      <c r="AK77">
        <f t="shared" si="49"/>
        <v>-3.3182317073559586</v>
      </c>
      <c r="AL77">
        <f t="shared" si="35"/>
        <v>-8.3971577900436536</v>
      </c>
      <c r="AN77">
        <f t="shared" si="36"/>
        <v>0</v>
      </c>
      <c r="AO77">
        <f t="shared" si="36"/>
        <v>0</v>
      </c>
      <c r="AP77">
        <f t="shared" si="36"/>
        <v>-1.4419088716085706E-31</v>
      </c>
      <c r="AQ77">
        <f t="shared" si="36"/>
        <v>-1.8179381885929109E-25</v>
      </c>
      <c r="AR77">
        <f t="shared" si="36"/>
        <v>-1.8179396305017824E-25</v>
      </c>
      <c r="AS77">
        <f t="shared" si="36"/>
        <v>-1.1578124484979983E-3</v>
      </c>
      <c r="AT77">
        <f t="shared" si="36"/>
        <v>-7.5643746635202524E-4</v>
      </c>
      <c r="AU77">
        <f t="shared" si="23"/>
        <v>-1.9142499148500237E-3</v>
      </c>
      <c r="AW77">
        <v>74</v>
      </c>
      <c r="AX77">
        <f>IF(Z77&gt;0, (R77*SUMPRODUCT(K77:$K$98, X77:$X$98)-K77*$AZ$3)/Z77, 0)</f>
        <v>-8.3642916525412977E+29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12.5</v>
      </c>
      <c r="R78">
        <f t="shared" si="27"/>
        <v>2000000</v>
      </c>
      <c r="S78">
        <f t="shared" si="28"/>
        <v>-7.0081399624312831E+30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-42.324384022397425</v>
      </c>
      <c r="AC78">
        <f t="shared" si="29"/>
        <v>-37.789628591426272</v>
      </c>
      <c r="AE78">
        <f t="shared" si="30"/>
        <v>0</v>
      </c>
      <c r="AF78">
        <f t="shared" si="31"/>
        <v>0</v>
      </c>
      <c r="AG78">
        <f t="shared" si="31"/>
        <v>-6.7403099813228105E-29</v>
      </c>
      <c r="AH78">
        <f t="shared" si="32"/>
        <v>-8.9406032822462724E-23</v>
      </c>
      <c r="AI78">
        <f t="shared" si="33"/>
        <v>-8.9406100225562542E-23</v>
      </c>
      <c r="AJ78">
        <f t="shared" si="34"/>
        <v>-4.5347554309711526</v>
      </c>
      <c r="AK78">
        <f t="shared" si="49"/>
        <v>-2.9627068815678199</v>
      </c>
      <c r="AL78">
        <f t="shared" si="35"/>
        <v>-7.497462312538973</v>
      </c>
      <c r="AN78">
        <f t="shared" si="36"/>
        <v>0</v>
      </c>
      <c r="AO78">
        <f t="shared" si="36"/>
        <v>0</v>
      </c>
      <c r="AP78">
        <f t="shared" si="36"/>
        <v>-1.3719180485164916E-32</v>
      </c>
      <c r="AQ78">
        <f t="shared" si="36"/>
        <v>-1.8197642306551964E-26</v>
      </c>
      <c r="AR78">
        <f t="shared" si="36"/>
        <v>-1.819765602573245E-26</v>
      </c>
      <c r="AS78">
        <f t="shared" si="36"/>
        <v>-9.2300099529495972E-4</v>
      </c>
      <c r="AT78">
        <f t="shared" si="36"/>
        <v>-6.0302731692604044E-4</v>
      </c>
      <c r="AU78">
        <f t="shared" si="23"/>
        <v>-1.5260283122210002E-3</v>
      </c>
      <c r="AW78">
        <v>75</v>
      </c>
      <c r="AX78">
        <f>IF(Z78&gt;0, (R78*SUMPRODUCT(K78:$K$98, X78:$X$98)-K78*$AZ$3)/Z78, 0)</f>
        <v>-7.0081399624312831E+30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-37.789628591426272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-1.0784495970116497E-23</v>
      </c>
      <c r="AI79">
        <f t="shared" si="33"/>
        <v>-1.0784495970116497E-23</v>
      </c>
      <c r="AJ79">
        <f t="shared" si="34"/>
        <v>-37.789628591426272</v>
      </c>
      <c r="AK79">
        <f t="shared" si="49"/>
        <v>-2.6452740013998395</v>
      </c>
      <c r="AL79">
        <f t="shared" si="35"/>
        <v>-40.434902592826113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-1.9598829264521309E-27</v>
      </c>
      <c r="AR79">
        <f t="shared" si="36"/>
        <v>-1.9598829264521309E-27</v>
      </c>
      <c r="AS79">
        <f t="shared" si="36"/>
        <v>-6.8675669292779743E-3</v>
      </c>
      <c r="AT79">
        <f t="shared" si="36"/>
        <v>-4.8072968504945829E-4</v>
      </c>
      <c r="AU79">
        <f t="shared" si="23"/>
        <v>-7.3482966143274325E-3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242998.44464438126</v>
      </c>
      <c r="AO81" s="8">
        <f t="shared" si="50"/>
        <v>-24299.844464438127</v>
      </c>
      <c r="AP81" s="8">
        <f t="shared" si="50"/>
        <v>-699.1277358088746</v>
      </c>
      <c r="AQ81" s="8">
        <f t="shared" si="50"/>
        <v>-185662.55547166563</v>
      </c>
      <c r="AR81" s="8">
        <f t="shared" si="50"/>
        <v>32336.916972468603</v>
      </c>
      <c r="AS81" s="8">
        <f t="shared" si="50"/>
        <v>-46369.808998441396</v>
      </c>
      <c r="AT81" s="8">
        <f t="shared" si="50"/>
        <v>27049.055249090783</v>
      </c>
      <c r="AU81" s="8">
        <f t="shared" si="50"/>
        <v>13016.163223117976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585381.61373837746</v>
      </c>
      <c r="K3">
        <v>1</v>
      </c>
      <c r="L3" s="2">
        <v>0</v>
      </c>
      <c r="O3">
        <f>$C$3</f>
        <v>585381.61373837746</v>
      </c>
      <c r="P3" s="2">
        <f>O3*C5</f>
        <v>58538.161373837749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585381.61373837746</v>
      </c>
      <c r="AF3">
        <f t="shared" ref="AF3:AG34" si="4">-$Z3*P3</f>
        <v>-58538.161373837749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526218.49539383978</v>
      </c>
      <c r="AJ3">
        <f t="shared" ref="AJ3:AJ66" si="7">AB3-AC3</f>
        <v>0</v>
      </c>
      <c r="AL3">
        <f t="shared" ref="AL3:AL66" si="8">SUM(AI3:AK3)</f>
        <v>526218.49539383978</v>
      </c>
      <c r="AN3">
        <f t="shared" ref="AN3:AU34" si="9">AE3*$K3</f>
        <v>585381.61373837746</v>
      </c>
      <c r="AO3">
        <f t="shared" si="9"/>
        <v>-58538.161373837749</v>
      </c>
      <c r="AP3">
        <f t="shared" si="9"/>
        <v>-624.95697070000006</v>
      </c>
      <c r="AQ3">
        <f t="shared" si="9"/>
        <v>0</v>
      </c>
      <c r="AR3">
        <f t="shared" si="9"/>
        <v>526218.49539383978</v>
      </c>
      <c r="AS3">
        <f t="shared" si="9"/>
        <v>0</v>
      </c>
      <c r="AT3">
        <f t="shared" si="9"/>
        <v>0</v>
      </c>
      <c r="AU3">
        <f t="shared" si="9"/>
        <v>526218.49539383978</v>
      </c>
      <c r="AW3">
        <v>0</v>
      </c>
      <c r="AX3">
        <f>IF(Z3&gt;0, (R3*SUMPRODUCT(K3:$K$98, X3:$X$98)-K3*$AZ$3)/Z3, 0)</f>
        <v>0</v>
      </c>
      <c r="AZ3">
        <f>C6*ABS(SUMPRODUCT(X4:X69, K4:K69))/1</f>
        <v>481584.54928715667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2000000</v>
      </c>
      <c r="S4">
        <f t="shared" si="1"/>
        <v>53066.448125249335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51598.34456648113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-51598.34456648113</v>
      </c>
      <c r="AK4">
        <f>G4*SUM(AB4, AE4:AF4)</f>
        <v>0</v>
      </c>
      <c r="AL4">
        <f t="shared" si="8"/>
        <v>-86929.108566481125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-31545.325000000001</v>
      </c>
      <c r="AR4">
        <f t="shared" si="9"/>
        <v>-31545.325000000001</v>
      </c>
      <c r="AS4">
        <f t="shared" si="9"/>
        <v>-46069.950505786721</v>
      </c>
      <c r="AT4">
        <f t="shared" si="9"/>
        <v>0</v>
      </c>
      <c r="AU4">
        <f t="shared" si="9"/>
        <v>-77615.275505786718</v>
      </c>
      <c r="AW4">
        <v>1</v>
      </c>
      <c r="AX4">
        <f>IF(Z4&gt;0, (R4*SUMPRODUCT(K4:$K$98, X4:$X$98)-K4*$AZ$3)/Z4, 0)</f>
        <v>53066.448125249335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2000000</v>
      </c>
      <c r="S5">
        <f t="shared" si="1"/>
        <v>70180.679511790731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51598.34456648113</v>
      </c>
      <c r="AC5">
        <f t="shared" si="2"/>
        <v>66122.970072267693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-40858.626611847641</v>
      </c>
      <c r="AI5">
        <f t="shared" si="6"/>
        <v>-40870.40388632907</v>
      </c>
      <c r="AJ5">
        <f t="shared" si="7"/>
        <v>-14524.625505786564</v>
      </c>
      <c r="AK5">
        <f>G5*SUM(AB5, AE5:AF5)</f>
        <v>3611.8841196536796</v>
      </c>
      <c r="AL5">
        <f t="shared" si="8"/>
        <v>-51783.145272461952</v>
      </c>
      <c r="AN5">
        <f t="shared" si="9"/>
        <v>0</v>
      </c>
      <c r="AO5">
        <f t="shared" si="9"/>
        <v>0</v>
      </c>
      <c r="AP5">
        <f t="shared" si="9"/>
        <v>-9.3887711108306373</v>
      </c>
      <c r="AQ5">
        <f t="shared" si="9"/>
        <v>-32572.246980108128</v>
      </c>
      <c r="AR5">
        <f t="shared" si="9"/>
        <v>-32581.635751218961</v>
      </c>
      <c r="AS5">
        <f t="shared" si="9"/>
        <v>-11578.942526934441</v>
      </c>
      <c r="AT5">
        <f t="shared" si="9"/>
        <v>2879.3719066116705</v>
      </c>
      <c r="AU5">
        <f t="shared" si="9"/>
        <v>-41281.206371541732</v>
      </c>
      <c r="AW5">
        <v>2</v>
      </c>
      <c r="AX5">
        <f>IF(Z5&gt;0, (R5*SUMPRODUCT(K5:$K$98, X5:$X$98)-K5*$AZ$3)/Z5, 0)</f>
        <v>70180.679511790731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2000000</v>
      </c>
      <c r="S6">
        <f t="shared" si="1"/>
        <v>82100.103960686378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66122.970072267693</v>
      </c>
      <c r="AC6">
        <f t="shared" si="2"/>
        <v>74684.607472326257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-46165.5177691633</v>
      </c>
      <c r="AI6">
        <f t="shared" si="6"/>
        <v>-46176.888736413857</v>
      </c>
      <c r="AJ6">
        <f t="shared" si="7"/>
        <v>-8561.6374000585638</v>
      </c>
      <c r="AK6">
        <f>G6*SUM(AB6, AE6:AF6)</f>
        <v>4628.6079050587387</v>
      </c>
      <c r="AL6">
        <f t="shared" si="8"/>
        <v>-50109.918231413685</v>
      </c>
      <c r="AN6">
        <f t="shared" si="9"/>
        <v>0</v>
      </c>
      <c r="AO6">
        <f t="shared" si="9"/>
        <v>0</v>
      </c>
      <c r="AP6">
        <f t="shared" si="9"/>
        <v>-8.0936298874778068</v>
      </c>
      <c r="AQ6">
        <f t="shared" si="9"/>
        <v>-32859.703678169484</v>
      </c>
      <c r="AR6">
        <f t="shared" si="9"/>
        <v>-32867.797308056965</v>
      </c>
      <c r="AS6">
        <f t="shared" si="9"/>
        <v>-6094.0043903022524</v>
      </c>
      <c r="AT6">
        <f t="shared" si="9"/>
        <v>3294.551681693822</v>
      </c>
      <c r="AU6">
        <f t="shared" si="9"/>
        <v>-35667.250016665392</v>
      </c>
      <c r="AW6">
        <v>3</v>
      </c>
      <c r="AX6">
        <f>IF(Z6&gt;0, (R6*SUMPRODUCT(K6:$K$98, X6:$X$98)-K6*$AZ$3)/Z6, 0)</f>
        <v>82100.103960686378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2000000</v>
      </c>
      <c r="S7">
        <f t="shared" si="1"/>
        <v>89783.692039696238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74684.607472326257</v>
      </c>
      <c r="AC7">
        <f t="shared" si="2"/>
        <v>78551.586276448448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-51364.907793237799</v>
      </c>
      <c r="AI7">
        <f t="shared" si="6"/>
        <v>-51375.84402014214</v>
      </c>
      <c r="AJ7">
        <f t="shared" si="7"/>
        <v>-3866.9788041221909</v>
      </c>
      <c r="AK7">
        <f>G7*SUM(AB7, AE7:AF7)</f>
        <v>5227.9225230628381</v>
      </c>
      <c r="AL7">
        <f t="shared" si="8"/>
        <v>-50014.900301201495</v>
      </c>
      <c r="AN7">
        <f t="shared" si="9"/>
        <v>0</v>
      </c>
      <c r="AO7">
        <f t="shared" si="9"/>
        <v>0</v>
      </c>
      <c r="AP7">
        <f t="shared" si="9"/>
        <v>-6.9501699072460985</v>
      </c>
      <c r="AQ7">
        <f t="shared" si="9"/>
        <v>-32643.327498199826</v>
      </c>
      <c r="AR7">
        <f t="shared" si="9"/>
        <v>-32650.277668107072</v>
      </c>
      <c r="AS7">
        <f t="shared" si="9"/>
        <v>-2457.5349388279469</v>
      </c>
      <c r="AT7">
        <f t="shared" si="9"/>
        <v>3322.4392759062316</v>
      </c>
      <c r="AU7">
        <f t="shared" si="9"/>
        <v>-31785.373331028786</v>
      </c>
      <c r="AW7">
        <v>4</v>
      </c>
      <c r="AX7">
        <f>IF(Z7&gt;0, (R7*SUMPRODUCT(K7:$K$98, X7:$X$98)-K7*$AZ$3)/Z7, 0)</f>
        <v>89783.692039696238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2000000</v>
      </c>
      <c r="S8">
        <f t="shared" si="1"/>
        <v>93930.81766825993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78551.586276448448</v>
      </c>
      <c r="AC8">
        <f t="shared" si="2"/>
        <v>78699.939566009038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-56598.256847833021</v>
      </c>
      <c r="AI8">
        <f t="shared" si="6"/>
        <v>-56608.729973363021</v>
      </c>
      <c r="AJ8">
        <f t="shared" si="7"/>
        <v>-148.35328956058947</v>
      </c>
      <c r="AK8">
        <f t="shared" ref="AK8:AK69" si="22">G8*SUM(AB8:AB8, AE8:AF8)</f>
        <v>5498.6110393513918</v>
      </c>
      <c r="AL8">
        <f t="shared" si="8"/>
        <v>-51258.472223572215</v>
      </c>
      <c r="AN8">
        <f t="shared" si="9"/>
        <v>0</v>
      </c>
      <c r="AO8">
        <f t="shared" si="9"/>
        <v>0</v>
      </c>
      <c r="AP8">
        <f t="shared" si="9"/>
        <v>-5.9427326890333925</v>
      </c>
      <c r="AQ8">
        <f t="shared" si="9"/>
        <v>-32115.370922319573</v>
      </c>
      <c r="AR8">
        <f t="shared" si="9"/>
        <v>-32121.313655008606</v>
      </c>
      <c r="AS8">
        <f t="shared" si="9"/>
        <v>-84.179640630876193</v>
      </c>
      <c r="AT8">
        <f t="shared" si="9"/>
        <v>3120.0595728787393</v>
      </c>
      <c r="AU8">
        <f t="shared" si="9"/>
        <v>-29085.433722760739</v>
      </c>
      <c r="AW8">
        <v>5</v>
      </c>
      <c r="AX8">
        <f>IF(Z8&gt;0, (R8*SUMPRODUCT(K8:$K$98, X8:$X$98)-K8*$AZ$3)/Z8, 0)</f>
        <v>93930.81766825993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2000000</v>
      </c>
      <c r="S9">
        <f t="shared" si="1"/>
        <v>95036.623853905578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78699.939566009038</v>
      </c>
      <c r="AC9">
        <f t="shared" si="2"/>
        <v>75862.855061332695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-62445.818267107941</v>
      </c>
      <c r="AI9">
        <f t="shared" si="6"/>
        <v>-62455.796375018472</v>
      </c>
      <c r="AJ9">
        <f t="shared" si="7"/>
        <v>2837.0845046763425</v>
      </c>
      <c r="AK9">
        <f t="shared" si="22"/>
        <v>5508.9957696206329</v>
      </c>
      <c r="AL9">
        <f t="shared" si="8"/>
        <v>-54109.716100721496</v>
      </c>
      <c r="AN9">
        <f t="shared" si="9"/>
        <v>0</v>
      </c>
      <c r="AO9">
        <f t="shared" si="9"/>
        <v>0</v>
      </c>
      <c r="AP9">
        <f t="shared" si="9"/>
        <v>-5.0552199979397843</v>
      </c>
      <c r="AQ9">
        <f t="shared" si="9"/>
        <v>-31636.994921500114</v>
      </c>
      <c r="AR9">
        <f t="shared" si="9"/>
        <v>-31642.050141498057</v>
      </c>
      <c r="AS9">
        <f t="shared" si="9"/>
        <v>1437.3553034789793</v>
      </c>
      <c r="AT9">
        <f t="shared" si="9"/>
        <v>2791.0287033240184</v>
      </c>
      <c r="AU9">
        <f t="shared" si="9"/>
        <v>-27413.666134695057</v>
      </c>
      <c r="AW9">
        <v>6</v>
      </c>
      <c r="AX9">
        <f>IF(Z9&gt;0, (R9*SUMPRODUCT(K9:$K$98, X9:$X$98)-K9*$AZ$3)/Z9, 0)</f>
        <v>95036.623853905578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2000000</v>
      </c>
      <c r="S10">
        <f t="shared" si="1"/>
        <v>93037.561586794865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75862.855061332695</v>
      </c>
      <c r="AC10">
        <f t="shared" si="2"/>
        <v>70367.187298442615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-67870.39393461289</v>
      </c>
      <c r="AI10">
        <f t="shared" si="6"/>
        <v>-67879.848071482222</v>
      </c>
      <c r="AJ10">
        <f t="shared" si="7"/>
        <v>5495.6677628900798</v>
      </c>
      <c r="AK10">
        <f t="shared" si="22"/>
        <v>5310.3998542932895</v>
      </c>
      <c r="AL10">
        <f t="shared" si="8"/>
        <v>-57073.780454298852</v>
      </c>
      <c r="AN10">
        <f t="shared" si="9"/>
        <v>0</v>
      </c>
      <c r="AO10">
        <f t="shared" si="9"/>
        <v>0</v>
      </c>
      <c r="AP10">
        <f t="shared" si="9"/>
        <v>-4.2765713945302588</v>
      </c>
      <c r="AQ10">
        <f t="shared" si="9"/>
        <v>-30701.119440928</v>
      </c>
      <c r="AR10">
        <f t="shared" si="9"/>
        <v>-30705.39601232253</v>
      </c>
      <c r="AS10">
        <f t="shared" si="9"/>
        <v>2485.9610002955887</v>
      </c>
      <c r="AT10">
        <f t="shared" si="9"/>
        <v>2402.1552072147233</v>
      </c>
      <c r="AU10">
        <f t="shared" si="9"/>
        <v>-25817.279804812217</v>
      </c>
      <c r="AW10">
        <v>7</v>
      </c>
      <c r="AX10">
        <f>IF(Z10&gt;0, (R10*SUMPRODUCT(K10:$K$98, X10:$X$98)-K10*$AZ$3)/Z10, 0)</f>
        <v>93037.561586794865</v>
      </c>
    </row>
    <row r="11" spans="1:52" x14ac:dyDescent="0.25">
      <c r="A11" t="s">
        <v>33</v>
      </c>
      <c r="C11" s="12">
        <f>AU71</f>
        <v>27625.603315018168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2000000</v>
      </c>
      <c r="S11">
        <f t="shared" si="1"/>
        <v>88410.125673563045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70367.187298442615</v>
      </c>
      <c r="AC11">
        <f t="shared" si="2"/>
        <v>63006.538534845022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-72211.244991570929</v>
      </c>
      <c r="AI11">
        <f t="shared" si="6"/>
        <v>-72220.153266790367</v>
      </c>
      <c r="AJ11">
        <f t="shared" si="7"/>
        <v>7360.6487635975936</v>
      </c>
      <c r="AK11">
        <f t="shared" si="22"/>
        <v>4925.7031108909832</v>
      </c>
      <c r="AL11">
        <f t="shared" si="8"/>
        <v>-59933.801392301786</v>
      </c>
      <c r="AN11">
        <f t="shared" si="9"/>
        <v>0</v>
      </c>
      <c r="AO11">
        <f t="shared" si="9"/>
        <v>0</v>
      </c>
      <c r="AP11">
        <f t="shared" si="9"/>
        <v>-3.5979029513568959</v>
      </c>
      <c r="AQ11">
        <f t="shared" si="9"/>
        <v>-29164.910723604724</v>
      </c>
      <c r="AR11">
        <f t="shared" si="9"/>
        <v>-29168.508626556079</v>
      </c>
      <c r="AS11">
        <f t="shared" si="9"/>
        <v>2972.8425826641492</v>
      </c>
      <c r="AT11">
        <f t="shared" si="9"/>
        <v>1989.4088724946712</v>
      </c>
      <c r="AU11">
        <f t="shared" si="9"/>
        <v>-24206.257171397257</v>
      </c>
      <c r="AW11">
        <v>8</v>
      </c>
      <c r="AX11">
        <f>IF(Z11&gt;0, (R11*SUMPRODUCT(K11:$K$98, X11:$X$98)-K11*$AZ$3)/Z11, 0)</f>
        <v>88410.125673563045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12.5</v>
      </c>
      <c r="R12">
        <f t="shared" si="0"/>
        <v>2000000</v>
      </c>
      <c r="S12">
        <f t="shared" si="1"/>
        <v>81929.763360867044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63006.538534845022</v>
      </c>
      <c r="AC12">
        <f t="shared" si="2"/>
        <v>54681.3337731426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-76236.382208141731</v>
      </c>
      <c r="AI12">
        <f t="shared" si="6"/>
        <v>-76244.724923220172</v>
      </c>
      <c r="AJ12">
        <f t="shared" si="7"/>
        <v>8325.2047617024218</v>
      </c>
      <c r="AK12">
        <f t="shared" si="22"/>
        <v>4410.4576974391521</v>
      </c>
      <c r="AL12">
        <f t="shared" si="8"/>
        <v>-63509.062464078597</v>
      </c>
      <c r="AN12">
        <f t="shared" si="9"/>
        <v>0</v>
      </c>
      <c r="AO12">
        <f t="shared" si="9"/>
        <v>0</v>
      </c>
      <c r="AP12">
        <f t="shared" si="9"/>
        <v>-3.0084666928528963</v>
      </c>
      <c r="AQ12">
        <f t="shared" si="9"/>
        <v>-27491.603692583241</v>
      </c>
      <c r="AR12">
        <f t="shared" si="9"/>
        <v>-27494.612159276094</v>
      </c>
      <c r="AS12">
        <f t="shared" si="9"/>
        <v>3002.152297094276</v>
      </c>
      <c r="AT12">
        <f t="shared" si="9"/>
        <v>1590.4552604537328</v>
      </c>
      <c r="AU12">
        <f t="shared" si="9"/>
        <v>-22902.004601728084</v>
      </c>
      <c r="AW12">
        <v>9</v>
      </c>
      <c r="AX12">
        <f>IF(Z12&gt;0, (R12*SUMPRODUCT(K12:$K$98, X12:$X$98)-K12*$AZ$3)/Z12, 0)</f>
        <v>81929.763360867044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12.5</v>
      </c>
      <c r="R13">
        <f t="shared" si="0"/>
        <v>2000000</v>
      </c>
      <c r="S13">
        <f t="shared" si="1"/>
        <v>73750.850897275552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54681.3337731426</v>
      </c>
      <c r="AC13">
        <f t="shared" si="2"/>
        <v>45796.610403686267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-79558.42022908607</v>
      </c>
      <c r="AI13">
        <f t="shared" si="6"/>
        <v>-79566.182276887295</v>
      </c>
      <c r="AJ13">
        <f t="shared" si="7"/>
        <v>8884.7233694563329</v>
      </c>
      <c r="AK13">
        <f t="shared" si="22"/>
        <v>3827.6933641199826</v>
      </c>
      <c r="AL13">
        <f t="shared" si="8"/>
        <v>-66853.765543310976</v>
      </c>
      <c r="AN13">
        <f t="shared" si="9"/>
        <v>0</v>
      </c>
      <c r="AO13">
        <f t="shared" si="9"/>
        <v>0</v>
      </c>
      <c r="AP13">
        <f t="shared" si="9"/>
        <v>-2.4991716531338892</v>
      </c>
      <c r="AQ13">
        <f t="shared" si="9"/>
        <v>-25615.682059201547</v>
      </c>
      <c r="AR13">
        <f t="shared" si="9"/>
        <v>-25618.18123085468</v>
      </c>
      <c r="AS13">
        <f t="shared" si="9"/>
        <v>2860.6431394768501</v>
      </c>
      <c r="AT13">
        <f t="shared" si="9"/>
        <v>1232.4148211224403</v>
      </c>
      <c r="AU13">
        <f t="shared" si="9"/>
        <v>-21525.123270255386</v>
      </c>
      <c r="AW13">
        <v>10</v>
      </c>
      <c r="AX13">
        <f>IF(Z13&gt;0, (R13*SUMPRODUCT(K13:$K$98, X13:$X$98)-K13*$AZ$3)/Z13, 0)</f>
        <v>73750.850897275552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2000000</v>
      </c>
      <c r="S14">
        <f t="shared" si="1"/>
        <v>64155.477219770692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45796.610403686267</v>
      </c>
      <c r="AC14">
        <f t="shared" si="2"/>
        <v>36794.214347276604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-82475.696040646813</v>
      </c>
      <c r="AI14">
        <f t="shared" si="6"/>
        <v>-82482.864994869771</v>
      </c>
      <c r="AJ14">
        <f t="shared" si="7"/>
        <v>9002.3960564096633</v>
      </c>
      <c r="AK14">
        <f t="shared" si="22"/>
        <v>3205.7627282580388</v>
      </c>
      <c r="AL14">
        <f t="shared" si="8"/>
        <v>-70274.706210202072</v>
      </c>
      <c r="AN14">
        <f t="shared" si="9"/>
        <v>0</v>
      </c>
      <c r="AO14">
        <f t="shared" si="9"/>
        <v>0</v>
      </c>
      <c r="AP14">
        <f t="shared" si="9"/>
        <v>-2.0609030304806395</v>
      </c>
      <c r="AQ14">
        <f t="shared" si="9"/>
        <v>-23709.791780604915</v>
      </c>
      <c r="AR14">
        <f t="shared" si="9"/>
        <v>-23711.852683635396</v>
      </c>
      <c r="AS14">
        <f t="shared" si="9"/>
        <v>2587.9737458513728</v>
      </c>
      <c r="AT14">
        <f t="shared" si="9"/>
        <v>921.58017978487555</v>
      </c>
      <c r="AU14">
        <f t="shared" si="9"/>
        <v>-20202.29875799915</v>
      </c>
      <c r="AW14">
        <v>11</v>
      </c>
      <c r="AX14">
        <f>IF(Z14&gt;0, (R14*SUMPRODUCT(K14:$K$98, X14:$X$98)-K14*$AZ$3)/Z14, 0)</f>
        <v>64155.477219770692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2000000</v>
      </c>
      <c r="S15">
        <f t="shared" si="1"/>
        <v>53157.24197078932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36794.214347276604</v>
      </c>
      <c r="AC15">
        <f t="shared" si="2"/>
        <v>27917.713640592992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-85180.026375880072</v>
      </c>
      <c r="AI15">
        <f t="shared" si="6"/>
        <v>-85186.591265395953</v>
      </c>
      <c r="AJ15">
        <f t="shared" si="7"/>
        <v>8876.5007066836115</v>
      </c>
      <c r="AK15">
        <f t="shared" si="22"/>
        <v>2575.5950043093626</v>
      </c>
      <c r="AL15">
        <f t="shared" si="8"/>
        <v>-73734.49555440298</v>
      </c>
      <c r="AN15">
        <f t="shared" si="9"/>
        <v>0</v>
      </c>
      <c r="AO15">
        <f t="shared" si="9"/>
        <v>0</v>
      </c>
      <c r="AP15">
        <f t="shared" si="9"/>
        <v>-1.6850436266660673</v>
      </c>
      <c r="AQ15">
        <f t="shared" si="9"/>
        <v>-21863.591187119706</v>
      </c>
      <c r="AR15">
        <f t="shared" si="9"/>
        <v>-21865.276230746371</v>
      </c>
      <c r="AS15">
        <f t="shared" si="9"/>
        <v>2278.3766439178276</v>
      </c>
      <c r="AT15">
        <f t="shared" si="9"/>
        <v>661.09108712078535</v>
      </c>
      <c r="AU15">
        <f t="shared" si="9"/>
        <v>-18925.80849970776</v>
      </c>
      <c r="AW15">
        <v>12</v>
      </c>
      <c r="AX15">
        <f>IF(Z15&gt;0, (R15*SUMPRODUCT(K15:$K$98, X15:$X$98)-K15*$AZ$3)/Z15, 0)</f>
        <v>53157.24197078932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2000000</v>
      </c>
      <c r="S16">
        <f t="shared" si="1"/>
        <v>40497.334795639741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27917.713640592992</v>
      </c>
      <c r="AC16">
        <f t="shared" si="2"/>
        <v>19298.13234090303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-86821.591335173784</v>
      </c>
      <c r="AI16">
        <f t="shared" si="6"/>
        <v>-86827.547940848672</v>
      </c>
      <c r="AJ16">
        <f t="shared" si="7"/>
        <v>8619.5812996899622</v>
      </c>
      <c r="AK16">
        <f t="shared" si="22"/>
        <v>1954.2399548415096</v>
      </c>
      <c r="AL16">
        <f t="shared" si="8"/>
        <v>-76253.726686317197</v>
      </c>
      <c r="AN16">
        <f t="shared" si="9"/>
        <v>0</v>
      </c>
      <c r="AO16">
        <f t="shared" si="9"/>
        <v>0</v>
      </c>
      <c r="AP16">
        <f t="shared" si="9"/>
        <v>-1.3651002814636313</v>
      </c>
      <c r="AQ16">
        <f t="shared" si="9"/>
        <v>-19897.267880019925</v>
      </c>
      <c r="AR16">
        <f t="shared" si="9"/>
        <v>-19898.632980301387</v>
      </c>
      <c r="AS16">
        <f t="shared" si="9"/>
        <v>1975.3855636145163</v>
      </c>
      <c r="AT16">
        <f t="shared" si="9"/>
        <v>447.86135897012264</v>
      </c>
      <c r="AU16">
        <f t="shared" si="9"/>
        <v>-17475.386057716747</v>
      </c>
      <c r="AW16">
        <v>13</v>
      </c>
      <c r="AX16">
        <f>IF(Z16&gt;0, (R16*SUMPRODUCT(K16:$K$98, X16:$X$98)-K16*$AZ$3)/Z16, 0)</f>
        <v>40497.334795639741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2000000</v>
      </c>
      <c r="S17">
        <f t="shared" si="1"/>
        <v>26221.029339971625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19298.13234090303</v>
      </c>
      <c r="AC17">
        <f t="shared" si="2"/>
        <v>11225.873288945382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-87276.712435778463</v>
      </c>
      <c r="AI17">
        <f t="shared" si="6"/>
        <v>-87282.06399594387</v>
      </c>
      <c r="AJ17">
        <f t="shared" si="7"/>
        <v>8072.2590519576479</v>
      </c>
      <c r="AK17">
        <f t="shared" si="22"/>
        <v>1350.8692638632122</v>
      </c>
      <c r="AL17">
        <f t="shared" si="8"/>
        <v>-77858.935680123017</v>
      </c>
      <c r="AN17">
        <f t="shared" si="9"/>
        <v>0</v>
      </c>
      <c r="AO17">
        <f t="shared" si="9"/>
        <v>0</v>
      </c>
      <c r="AP17">
        <f t="shared" si="9"/>
        <v>-1.0950352382487569</v>
      </c>
      <c r="AQ17">
        <f t="shared" si="9"/>
        <v>-17858.544544341061</v>
      </c>
      <c r="AR17">
        <f t="shared" si="9"/>
        <v>-17859.639579579307</v>
      </c>
      <c r="AS17">
        <f t="shared" si="9"/>
        <v>1651.7441345986026</v>
      </c>
      <c r="AT17">
        <f t="shared" si="9"/>
        <v>276.41461564027361</v>
      </c>
      <c r="AU17">
        <f t="shared" si="9"/>
        <v>-15931.480829340433</v>
      </c>
      <c r="AW17">
        <v>14</v>
      </c>
      <c r="AX17">
        <f>IF(Z17&gt;0, (R17*SUMPRODUCT(K17:$K$98, X17:$X$98)-K17*$AZ$3)/Z17, 0)</f>
        <v>26221.029339971625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12.5</v>
      </c>
      <c r="R18">
        <f t="shared" si="0"/>
        <v>2000000</v>
      </c>
      <c r="S18">
        <f t="shared" si="1"/>
        <v>10320.762091176699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11225.873288945382</v>
      </c>
      <c r="AC18">
        <f t="shared" si="2"/>
        <v>3925.3723410884854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-87012.22917885879</v>
      </c>
      <c r="AI18">
        <f t="shared" si="6"/>
        <v>-87016.983396990181</v>
      </c>
      <c r="AJ18">
        <f t="shared" si="7"/>
        <v>7300.5009478568973</v>
      </c>
      <c r="AK18">
        <f t="shared" si="22"/>
        <v>785.81113022617683</v>
      </c>
      <c r="AL18">
        <f t="shared" si="8"/>
        <v>-78930.671318907102</v>
      </c>
      <c r="AN18">
        <f t="shared" si="9"/>
        <v>0</v>
      </c>
      <c r="AO18">
        <f t="shared" si="9"/>
        <v>0</v>
      </c>
      <c r="AP18">
        <f t="shared" si="9"/>
        <v>-0.86857787783891161</v>
      </c>
      <c r="AQ18">
        <f t="shared" si="9"/>
        <v>-15896.808955241171</v>
      </c>
      <c r="AR18">
        <f t="shared" si="9"/>
        <v>-15897.677533119011</v>
      </c>
      <c r="AS18">
        <f t="shared" si="9"/>
        <v>1333.7742285291984</v>
      </c>
      <c r="AT18">
        <f t="shared" si="9"/>
        <v>143.56475555211733</v>
      </c>
      <c r="AU18">
        <f t="shared" si="9"/>
        <v>-14420.338549037695</v>
      </c>
      <c r="AW18">
        <v>15</v>
      </c>
      <c r="AX18">
        <f>IF(Z18&gt;0, (R18*SUMPRODUCT(K18:$K$98, X18:$X$98)-K18*$AZ$3)/Z18, 0)</f>
        <v>10320.762091176699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12.5</v>
      </c>
      <c r="R19">
        <f t="shared" si="0"/>
        <v>2000000</v>
      </c>
      <c r="S19">
        <f t="shared" si="1"/>
        <v>-7628.2809929366804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3925.3723410884854</v>
      </c>
      <c r="AC19">
        <f t="shared" si="2"/>
        <v>-2544.6119744346506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-85916.017267142641</v>
      </c>
      <c r="AI19">
        <f t="shared" si="6"/>
        <v>-85920.186967984788</v>
      </c>
      <c r="AJ19">
        <f t="shared" si="7"/>
        <v>6469.9843155231356</v>
      </c>
      <c r="AK19">
        <f t="shared" si="22"/>
        <v>274.77606387619403</v>
      </c>
      <c r="AL19">
        <f t="shared" si="8"/>
        <v>-79175.426588585455</v>
      </c>
      <c r="AN19">
        <f t="shared" si="9"/>
        <v>0</v>
      </c>
      <c r="AO19">
        <f t="shared" si="9"/>
        <v>0</v>
      </c>
      <c r="AP19">
        <f t="shared" si="9"/>
        <v>-0.68016853076041439</v>
      </c>
      <c r="AQ19">
        <f t="shared" si="9"/>
        <v>-14014.763515551205</v>
      </c>
      <c r="AR19">
        <f t="shared" si="9"/>
        <v>-14015.443684081965</v>
      </c>
      <c r="AS19">
        <f t="shared" si="9"/>
        <v>1055.3945936465057</v>
      </c>
      <c r="AT19">
        <f t="shared" si="9"/>
        <v>44.821928174172733</v>
      </c>
      <c r="AU19">
        <f t="shared" si="9"/>
        <v>-12915.227162261286</v>
      </c>
      <c r="AW19">
        <v>16</v>
      </c>
      <c r="AX19">
        <f>IF(Z19&gt;0, (R19*SUMPRODUCT(K19:$K$98, X19:$X$98)-K19*$AZ$3)/Z19, 0)</f>
        <v>-7628.2809929366804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2000000</v>
      </c>
      <c r="S20">
        <f t="shared" si="1"/>
        <v>-28249.320520406953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-2544.6119744346506</v>
      </c>
      <c r="AC20">
        <f t="shared" si="2"/>
        <v>-8142.567775951974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-84001.772423262271</v>
      </c>
      <c r="AI20">
        <f t="shared" si="6"/>
        <v>-84005.37541601836</v>
      </c>
      <c r="AJ20">
        <f t="shared" si="7"/>
        <v>5597.9558015173234</v>
      </c>
      <c r="AK20">
        <f t="shared" si="22"/>
        <v>-178.12283821042556</v>
      </c>
      <c r="AL20">
        <f t="shared" si="8"/>
        <v>-78585.542452711466</v>
      </c>
      <c r="AN20">
        <f t="shared" si="9"/>
        <v>0</v>
      </c>
      <c r="AO20">
        <f t="shared" si="9"/>
        <v>0</v>
      </c>
      <c r="AP20">
        <f t="shared" si="9"/>
        <v>-0.52475550534043891</v>
      </c>
      <c r="AQ20">
        <f t="shared" si="9"/>
        <v>-12234.382781645516</v>
      </c>
      <c r="AR20">
        <f t="shared" si="9"/>
        <v>-12234.907537150855</v>
      </c>
      <c r="AS20">
        <f t="shared" si="9"/>
        <v>815.31058327443316</v>
      </c>
      <c r="AT20">
        <f t="shared" si="9"/>
        <v>-25.942583375966681</v>
      </c>
      <c r="AU20">
        <f t="shared" si="9"/>
        <v>-11445.539537252391</v>
      </c>
      <c r="AW20">
        <v>17</v>
      </c>
      <c r="AX20">
        <f>IF(Z20&gt;0, (R20*SUMPRODUCT(K20:$K$98, X20:$X$98)-K20*$AZ$3)/Z20, 0)</f>
        <v>-28249.320520406953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12.5</v>
      </c>
      <c r="R21">
        <f t="shared" si="0"/>
        <v>2000000</v>
      </c>
      <c r="S21">
        <f t="shared" si="1"/>
        <v>-52550.712492936211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-8142.567775951974</v>
      </c>
      <c r="AC21">
        <f t="shared" si="2"/>
        <v>-12861.943670067187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-81208.085473933854</v>
      </c>
      <c r="AI21">
        <f t="shared" si="6"/>
        <v>-81211.144886228169</v>
      </c>
      <c r="AJ21">
        <f t="shared" si="7"/>
        <v>4719.3758941152128</v>
      </c>
      <c r="AK21">
        <f t="shared" si="22"/>
        <v>-569.97974431663829</v>
      </c>
      <c r="AL21">
        <f t="shared" si="8"/>
        <v>-77061.748736429581</v>
      </c>
      <c r="AN21">
        <f t="shared" si="9"/>
        <v>0</v>
      </c>
      <c r="AO21">
        <f t="shared" si="9"/>
        <v>0</v>
      </c>
      <c r="AP21">
        <f t="shared" si="9"/>
        <v>-0.39784472075213867</v>
      </c>
      <c r="AQ21">
        <f t="shared" si="9"/>
        <v>-10560.266149234156</v>
      </c>
      <c r="AR21">
        <f t="shared" si="9"/>
        <v>-10560.663993954908</v>
      </c>
      <c r="AS21">
        <f t="shared" si="9"/>
        <v>613.70570687980944</v>
      </c>
      <c r="AT21">
        <f t="shared" si="9"/>
        <v>-74.1199323260509</v>
      </c>
      <c r="AU21">
        <f t="shared" si="9"/>
        <v>-10021.078219401148</v>
      </c>
      <c r="AW21">
        <v>18</v>
      </c>
      <c r="AX21">
        <f>IF(Z21&gt;0, (R21*SUMPRODUCT(K21:$K$98, X21:$X$98)-K21*$AZ$3)/Z21, 0)</f>
        <v>-52550.712492936211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2000000</v>
      </c>
      <c r="S22">
        <f t="shared" si="1"/>
        <v>-82081.829796616308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-12861.943670067187</v>
      </c>
      <c r="AC22">
        <f t="shared" si="2"/>
        <v>-16712.38224114928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-77398.195846979404</v>
      </c>
      <c r="AI22">
        <f t="shared" si="6"/>
        <v>-77400.740926426733</v>
      </c>
      <c r="AJ22">
        <f t="shared" si="7"/>
        <v>3850.4385710820934</v>
      </c>
      <c r="AK22">
        <f t="shared" si="22"/>
        <v>-900.33605690470313</v>
      </c>
      <c r="AL22">
        <f t="shared" si="8"/>
        <v>-74450.638412249347</v>
      </c>
      <c r="AN22">
        <f t="shared" si="9"/>
        <v>0</v>
      </c>
      <c r="AO22">
        <f t="shared" si="9"/>
        <v>0</v>
      </c>
      <c r="AP22">
        <f t="shared" si="9"/>
        <v>-0.29550097155907146</v>
      </c>
      <c r="AQ22">
        <f t="shared" si="9"/>
        <v>-8986.4550569224721</v>
      </c>
      <c r="AR22">
        <f t="shared" si="9"/>
        <v>-8986.7505578940309</v>
      </c>
      <c r="AS22">
        <f t="shared" si="9"/>
        <v>447.06201210270723</v>
      </c>
      <c r="AT22">
        <f t="shared" si="9"/>
        <v>-104.53511768539067</v>
      </c>
      <c r="AU22">
        <f t="shared" si="9"/>
        <v>-8644.2236634767141</v>
      </c>
      <c r="AW22">
        <v>19</v>
      </c>
      <c r="AX22">
        <f>IF(Z22&gt;0, (R22*SUMPRODUCT(K22:$K$98, X22:$X$98)-K22*$AZ$3)/Z22, 0)</f>
        <v>-82081.829796616308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2000000</v>
      </c>
      <c r="S23">
        <f t="shared" si="1"/>
        <v>-119301.5290181969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-16712.38224114928</v>
      </c>
      <c r="AC23">
        <f t="shared" si="2"/>
        <v>-19707.919817578855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-72752.198326654223</v>
      </c>
      <c r="AI23">
        <f t="shared" si="6"/>
        <v>-72754.26325406754</v>
      </c>
      <c r="AJ23">
        <f t="shared" si="7"/>
        <v>2995.537576429575</v>
      </c>
      <c r="AK23">
        <f t="shared" si="22"/>
        <v>-1169.8667568804497</v>
      </c>
      <c r="AL23">
        <f t="shared" si="8"/>
        <v>-70928.592434518418</v>
      </c>
      <c r="AN23">
        <f t="shared" si="9"/>
        <v>0</v>
      </c>
      <c r="AO23">
        <f t="shared" si="9"/>
        <v>0</v>
      </c>
      <c r="AP23">
        <f t="shared" si="9"/>
        <v>-0.21406434506450925</v>
      </c>
      <c r="AQ23">
        <f t="shared" si="9"/>
        <v>-7541.9850530329095</v>
      </c>
      <c r="AR23">
        <f t="shared" si="9"/>
        <v>-7542.1991173779743</v>
      </c>
      <c r="AS23">
        <f t="shared" si="9"/>
        <v>310.53769022609919</v>
      </c>
      <c r="AT23">
        <f t="shared" si="9"/>
        <v>-121.2763022612323</v>
      </c>
      <c r="AU23">
        <f t="shared" si="9"/>
        <v>-7352.9377294131082</v>
      </c>
      <c r="AW23">
        <v>20</v>
      </c>
      <c r="AX23">
        <f>IF(Z23&gt;0, (R23*SUMPRODUCT(K23:$K$98, X23:$X$98)-K23*$AZ$3)/Z23, 0)</f>
        <v>-119301.5290181969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12.5</v>
      </c>
      <c r="R24">
        <f t="shared" si="0"/>
        <v>2000000</v>
      </c>
      <c r="S24">
        <f t="shared" si="1"/>
        <v>-168319.58367968487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-19707.919817578855</v>
      </c>
      <c r="AC24">
        <f t="shared" si="2"/>
        <v>-21900.871405885959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-66854.873284259287</v>
      </c>
      <c r="AI24">
        <f t="shared" si="6"/>
        <v>-66856.499719440442</v>
      </c>
      <c r="AJ24">
        <f t="shared" si="7"/>
        <v>2192.9515883071035</v>
      </c>
      <c r="AK24">
        <f t="shared" si="22"/>
        <v>-1379.55438723052</v>
      </c>
      <c r="AL24">
        <f t="shared" si="8"/>
        <v>-66043.102518363856</v>
      </c>
      <c r="AN24">
        <f t="shared" si="9"/>
        <v>0</v>
      </c>
      <c r="AO24">
        <f t="shared" si="9"/>
        <v>0</v>
      </c>
      <c r="AP24">
        <f t="shared" si="9"/>
        <v>-0.15054220878883798</v>
      </c>
      <c r="AQ24">
        <f t="shared" si="9"/>
        <v>-6188.0611100522256</v>
      </c>
      <c r="AR24">
        <f t="shared" si="9"/>
        <v>-6188.2116522610149</v>
      </c>
      <c r="AS24">
        <f t="shared" si="9"/>
        <v>202.97874744495968</v>
      </c>
      <c r="AT24">
        <f t="shared" si="9"/>
        <v>-127.69101837237432</v>
      </c>
      <c r="AU24">
        <f t="shared" si="9"/>
        <v>-6112.9239231884294</v>
      </c>
      <c r="AW24">
        <v>21</v>
      </c>
      <c r="AX24">
        <f>IF(Z24&gt;0, (R24*SUMPRODUCT(K24:$K$98, X24:$X$98)-K24*$AZ$3)/Z24, 0)</f>
        <v>-168319.58367968487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2000000</v>
      </c>
      <c r="S25">
        <f t="shared" si="1"/>
        <v>-235617.48882674007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-21900.871405885959</v>
      </c>
      <c r="AC25">
        <f t="shared" si="2"/>
        <v>-23313.009779575859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-59738.713342367417</v>
      </c>
      <c r="AI25">
        <f t="shared" si="6"/>
        <v>-59739.950146238371</v>
      </c>
      <c r="AJ25">
        <f t="shared" si="7"/>
        <v>1412.1383736899006</v>
      </c>
      <c r="AK25">
        <f t="shared" si="22"/>
        <v>-1533.0609984120172</v>
      </c>
      <c r="AL25">
        <f t="shared" si="8"/>
        <v>-59860.872770960486</v>
      </c>
      <c r="AN25">
        <f t="shared" si="9"/>
        <v>0</v>
      </c>
      <c r="AO25">
        <f t="shared" si="9"/>
        <v>0</v>
      </c>
      <c r="AP25">
        <f t="shared" si="9"/>
        <v>-0.10221257680227791</v>
      </c>
      <c r="AQ25">
        <f t="shared" si="9"/>
        <v>-4936.9572403426209</v>
      </c>
      <c r="AR25">
        <f t="shared" si="9"/>
        <v>-4937.0594529194232</v>
      </c>
      <c r="AS25">
        <f t="shared" si="9"/>
        <v>116.70266027322718</v>
      </c>
      <c r="AT25">
        <f t="shared" si="9"/>
        <v>-126.69600954778704</v>
      </c>
      <c r="AU25">
        <f t="shared" si="9"/>
        <v>-4947.0528021939826</v>
      </c>
      <c r="AW25">
        <v>22</v>
      </c>
      <c r="AX25">
        <f>IF(Z25&gt;0, (R25*SUMPRODUCT(K25:$K$98, X25:$X$98)-K25*$AZ$3)/Z25, 0)</f>
        <v>-235617.48882674007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2000000</v>
      </c>
      <c r="S26">
        <f t="shared" si="1"/>
        <v>-332529.56733896112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-23313.009779575859</v>
      </c>
      <c r="AC26">
        <f t="shared" si="2"/>
        <v>-23985.750291023534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-51647.37187170791</v>
      </c>
      <c r="AI26">
        <f t="shared" si="6"/>
        <v>-51648.273511465952</v>
      </c>
      <c r="AJ26">
        <f t="shared" si="7"/>
        <v>672.74051144767509</v>
      </c>
      <c r="AK26">
        <f t="shared" si="22"/>
        <v>-1631.9106845703102</v>
      </c>
      <c r="AL26">
        <f t="shared" si="8"/>
        <v>-52607.443684588587</v>
      </c>
      <c r="AN26">
        <f t="shared" si="9"/>
        <v>0</v>
      </c>
      <c r="AO26">
        <f t="shared" si="9"/>
        <v>0</v>
      </c>
      <c r="AP26">
        <f t="shared" si="9"/>
        <v>-6.6530154559165333E-2</v>
      </c>
      <c r="AQ26">
        <f t="shared" si="9"/>
        <v>-3810.9539897128489</v>
      </c>
      <c r="AR26">
        <f t="shared" si="9"/>
        <v>-3811.020519867408</v>
      </c>
      <c r="AS26">
        <f t="shared" si="9"/>
        <v>49.640147082632161</v>
      </c>
      <c r="AT26">
        <f t="shared" si="9"/>
        <v>-120.41535336331512</v>
      </c>
      <c r="AU26">
        <f t="shared" si="9"/>
        <v>-3881.7957261480906</v>
      </c>
      <c r="AW26">
        <v>23</v>
      </c>
      <c r="AX26">
        <f>IF(Z26&gt;0, (R26*SUMPRODUCT(K26:$K$98, X26:$X$98)-K26*$AZ$3)/Z26, 0)</f>
        <v>-332529.56733896112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2000000</v>
      </c>
      <c r="S27">
        <f t="shared" si="1"/>
        <v>-479314.87210822536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-23985.750291023534</v>
      </c>
      <c r="AC27">
        <f t="shared" si="2"/>
        <v>-23989.367915651623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-42721.162346609643</v>
      </c>
      <c r="AI27">
        <f t="shared" si="6"/>
        <v>-42721.787962705443</v>
      </c>
      <c r="AJ27">
        <f t="shared" si="7"/>
        <v>3.6176246280883788</v>
      </c>
      <c r="AK27">
        <f t="shared" si="22"/>
        <v>-1679.0025203716475</v>
      </c>
      <c r="AL27">
        <f t="shared" si="8"/>
        <v>-44397.172858449005</v>
      </c>
      <c r="AN27">
        <f t="shared" si="9"/>
        <v>0</v>
      </c>
      <c r="AO27">
        <f t="shared" si="9"/>
        <v>0</v>
      </c>
      <c r="AP27">
        <f t="shared" si="9"/>
        <v>-4.1216904273522557E-2</v>
      </c>
      <c r="AQ27">
        <f t="shared" si="9"/>
        <v>-2814.560032461201</v>
      </c>
      <c r="AR27">
        <f t="shared" si="9"/>
        <v>-2814.6012493654748</v>
      </c>
      <c r="AS27">
        <f t="shared" si="9"/>
        <v>0.23833671958770836</v>
      </c>
      <c r="AT27">
        <f t="shared" si="9"/>
        <v>-110.61621755276728</v>
      </c>
      <c r="AU27">
        <f t="shared" si="9"/>
        <v>-2924.9791301986547</v>
      </c>
      <c r="AW27">
        <v>24</v>
      </c>
      <c r="AX27">
        <f>IF(Z27&gt;0, (R27*SUMPRODUCT(K27:$K$98, X27:$X$98)-K27*$AZ$3)/Z27, 0)</f>
        <v>-479314.87210822536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2000000</v>
      </c>
      <c r="S28">
        <f t="shared" si="1"/>
        <v>-714208.40723251994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-23989.367915651623</v>
      </c>
      <c r="AC28">
        <f t="shared" si="2"/>
        <v>-23404.520479287141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-33557.838873202891</v>
      </c>
      <c r="AI28">
        <f t="shared" si="6"/>
        <v>-33558.248496644774</v>
      </c>
      <c r="AJ28">
        <f t="shared" si="7"/>
        <v>-584.84743636448184</v>
      </c>
      <c r="AK28">
        <f t="shared" si="22"/>
        <v>-1679.2557540956138</v>
      </c>
      <c r="AL28">
        <f t="shared" si="8"/>
        <v>-35822.351687104871</v>
      </c>
      <c r="AN28">
        <f t="shared" si="9"/>
        <v>0</v>
      </c>
      <c r="AO28">
        <f t="shared" si="9"/>
        <v>0</v>
      </c>
      <c r="AP28">
        <f t="shared" si="9"/>
        <v>-2.4095405292768299E-2</v>
      </c>
      <c r="AQ28">
        <f t="shared" si="9"/>
        <v>-1973.9830432695478</v>
      </c>
      <c r="AR28">
        <f t="shared" si="9"/>
        <v>-1974.0071386748407</v>
      </c>
      <c r="AS28">
        <f t="shared" si="9"/>
        <v>-34.402660035567578</v>
      </c>
      <c r="AT28">
        <f t="shared" si="9"/>
        <v>-98.779376002802167</v>
      </c>
      <c r="AU28">
        <f t="shared" si="9"/>
        <v>-2107.1891747132104</v>
      </c>
      <c r="AW28">
        <v>25</v>
      </c>
      <c r="AX28">
        <f>IF(Z28&gt;0, (R28*SUMPRODUCT(K28:$K$98, X28:$X$98)-K28*$AZ$3)/Z28, 0)</f>
        <v>-714208.40723251994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2000000</v>
      </c>
      <c r="S29">
        <f t="shared" si="1"/>
        <v>-1113981.3783599134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-23404.520479287141</v>
      </c>
      <c r="AC29">
        <f t="shared" si="2"/>
        <v>-22343.318282533757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-24770.005294509221</v>
      </c>
      <c r="AI29">
        <f t="shared" si="6"/>
        <v>-24770.256009183591</v>
      </c>
      <c r="AJ29">
        <f t="shared" si="7"/>
        <v>-1061.2021967533838</v>
      </c>
      <c r="AK29">
        <f t="shared" si="22"/>
        <v>-1638.3164335501001</v>
      </c>
      <c r="AL29">
        <f t="shared" si="8"/>
        <v>-27469.774639487074</v>
      </c>
      <c r="AN29">
        <f t="shared" si="9"/>
        <v>0</v>
      </c>
      <c r="AO29">
        <f t="shared" si="9"/>
        <v>0</v>
      </c>
      <c r="AP29">
        <f t="shared" si="9"/>
        <v>-1.3167737631889711E-2</v>
      </c>
      <c r="AQ29">
        <f t="shared" si="9"/>
        <v>-1300.9407274463051</v>
      </c>
      <c r="AR29">
        <f t="shared" si="9"/>
        <v>-1300.953895183937</v>
      </c>
      <c r="AS29">
        <f t="shared" si="9"/>
        <v>-55.735198333526142</v>
      </c>
      <c r="AT29">
        <f t="shared" si="9"/>
        <v>-86.045705178850383</v>
      </c>
      <c r="AU29">
        <f t="shared" si="9"/>
        <v>-1442.7347986963134</v>
      </c>
      <c r="AW29">
        <v>26</v>
      </c>
      <c r="AX29">
        <f>IF(Z29&gt;0, (R29*SUMPRODUCT(K29:$K$98, X29:$X$98)-K29*$AZ$3)/Z29, 0)</f>
        <v>-1113981.3783599134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2000000</v>
      </c>
      <c r="S30">
        <f t="shared" si="1"/>
        <v>-1846863.2270583953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-22343.318282533757</v>
      </c>
      <c r="AC30">
        <f t="shared" si="2"/>
        <v>-20934.272188531017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-17043.120483757768</v>
      </c>
      <c r="AI30">
        <f t="shared" si="6"/>
        <v>-17043.262171782371</v>
      </c>
      <c r="AJ30">
        <f t="shared" si="7"/>
        <v>-1409.0460940027406</v>
      </c>
      <c r="AK30">
        <f t="shared" si="22"/>
        <v>-1564.0322797773631</v>
      </c>
      <c r="AL30">
        <f t="shared" si="8"/>
        <v>-20016.340545562474</v>
      </c>
      <c r="AN30">
        <f t="shared" si="9"/>
        <v>0</v>
      </c>
      <c r="AO30">
        <f t="shared" si="9"/>
        <v>0</v>
      </c>
      <c r="AP30">
        <f t="shared" si="9"/>
        <v>-6.6442586942722275E-3</v>
      </c>
      <c r="AQ30">
        <f t="shared" si="9"/>
        <v>-799.2129311408454</v>
      </c>
      <c r="AR30">
        <f t="shared" si="9"/>
        <v>-799.21957539953962</v>
      </c>
      <c r="AS30">
        <f t="shared" si="9"/>
        <v>-66.075215508433359</v>
      </c>
      <c r="AT30">
        <f t="shared" si="9"/>
        <v>-73.343072585271017</v>
      </c>
      <c r="AU30">
        <f t="shared" si="9"/>
        <v>-938.63786349324391</v>
      </c>
      <c r="AW30">
        <v>27</v>
      </c>
      <c r="AX30">
        <f>IF(Z30&gt;0, (R30*SUMPRODUCT(K30:$K$98, X30:$X$98)-K30*$AZ$3)/Z30, 0)</f>
        <v>-1846863.2270583953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2000000</v>
      </c>
      <c r="S31">
        <f t="shared" si="1"/>
        <v>-3325688.5540146879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-20934.272188531017</v>
      </c>
      <c r="AC31">
        <f t="shared" si="2"/>
        <v>-19313.854029092359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-10828.432559803976</v>
      </c>
      <c r="AI31">
        <f t="shared" si="6"/>
        <v>-10828.505153244836</v>
      </c>
      <c r="AJ31">
        <f t="shared" si="7"/>
        <v>-1620.4181594386573</v>
      </c>
      <c r="AK31">
        <f t="shared" si="22"/>
        <v>-1465.3990531971713</v>
      </c>
      <c r="AL31">
        <f t="shared" si="8"/>
        <v>-13914.322365880664</v>
      </c>
      <c r="AN31">
        <f t="shared" si="9"/>
        <v>0</v>
      </c>
      <c r="AO31">
        <f t="shared" si="9"/>
        <v>0</v>
      </c>
      <c r="AP31">
        <f t="shared" si="9"/>
        <v>-3.0394342097055291E-3</v>
      </c>
      <c r="AQ31">
        <f t="shared" si="9"/>
        <v>-453.37854177990175</v>
      </c>
      <c r="AR31">
        <f t="shared" si="9"/>
        <v>-453.38158121411146</v>
      </c>
      <c r="AS31">
        <f t="shared" si="9"/>
        <v>-67.845721727731771</v>
      </c>
      <c r="AT31">
        <f t="shared" si="9"/>
        <v>-61.355185267572026</v>
      </c>
      <c r="AU31">
        <f t="shared" si="9"/>
        <v>-582.58248820941526</v>
      </c>
      <c r="AW31">
        <v>28</v>
      </c>
      <c r="AX31">
        <f>IF(Z31&gt;0, (R31*SUMPRODUCT(K31:$K$98, X31:$X$98)-K31*$AZ$3)/Z31, 0)</f>
        <v>-3325688.5540146879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2000000</v>
      </c>
      <c r="S32">
        <f t="shared" si="1"/>
        <v>-6692287.5306816092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-19313.854029092359</v>
      </c>
      <c r="AC32">
        <f t="shared" si="2"/>
        <v>-17606.847668569135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-6236.9686354520081</v>
      </c>
      <c r="AI32">
        <f t="shared" si="6"/>
        <v>-6237.0015219044881</v>
      </c>
      <c r="AJ32">
        <f t="shared" si="7"/>
        <v>-1707.0063605232244</v>
      </c>
      <c r="AK32">
        <f t="shared" si="22"/>
        <v>-1351.9697820364652</v>
      </c>
      <c r="AL32">
        <f t="shared" si="8"/>
        <v>-9295.977664464177</v>
      </c>
      <c r="AN32">
        <f t="shared" si="9"/>
        <v>0</v>
      </c>
      <c r="AO32">
        <f t="shared" si="9"/>
        <v>0</v>
      </c>
      <c r="AP32">
        <f t="shared" si="9"/>
        <v>-1.2294032884473279E-3</v>
      </c>
      <c r="AQ32">
        <f t="shared" si="9"/>
        <v>-233.15831207820949</v>
      </c>
      <c r="AR32">
        <f t="shared" si="9"/>
        <v>-233.15954148149794</v>
      </c>
      <c r="AS32">
        <f t="shared" si="9"/>
        <v>-63.813487767766901</v>
      </c>
      <c r="AT32">
        <f t="shared" si="9"/>
        <v>-50.541057809491775</v>
      </c>
      <c r="AU32">
        <f t="shared" si="9"/>
        <v>-347.51408705875662</v>
      </c>
      <c r="AW32">
        <v>29</v>
      </c>
      <c r="AX32">
        <f>IF(Z32&gt;0, (R32*SUMPRODUCT(K32:$K$98, X32:$X$98)-K32*$AZ$3)/Z32, 0)</f>
        <v>-6692287.5306816092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2000000</v>
      </c>
      <c r="S33">
        <f t="shared" si="1"/>
        <v>-15662981.610306546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-17606.847668569135</v>
      </c>
      <c r="AC33">
        <f t="shared" si="2"/>
        <v>-15911.090889305267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-3177.5330958948789</v>
      </c>
      <c r="AI33">
        <f t="shared" si="6"/>
        <v>-3177.5457939009843</v>
      </c>
      <c r="AJ33">
        <f t="shared" si="7"/>
        <v>-1695.7567792638674</v>
      </c>
      <c r="AK33">
        <f t="shared" si="22"/>
        <v>-1232.4793367998395</v>
      </c>
      <c r="AL33">
        <f t="shared" si="8"/>
        <v>-6105.7819099646913</v>
      </c>
      <c r="AN33">
        <f t="shared" si="9"/>
        <v>0</v>
      </c>
      <c r="AO33">
        <f t="shared" si="9"/>
        <v>0</v>
      </c>
      <c r="AP33">
        <f t="shared" si="9"/>
        <v>-4.2383308121249135E-4</v>
      </c>
      <c r="AQ33">
        <f t="shared" si="9"/>
        <v>-106.05945780069487</v>
      </c>
      <c r="AR33">
        <f t="shared" si="9"/>
        <v>-106.05988163377609</v>
      </c>
      <c r="AS33">
        <f t="shared" si="9"/>
        <v>-56.600840697121839</v>
      </c>
      <c r="AT33">
        <f t="shared" si="9"/>
        <v>-41.137601487275091</v>
      </c>
      <c r="AU33">
        <f t="shared" si="9"/>
        <v>-203.798323818173</v>
      </c>
      <c r="AW33">
        <v>30</v>
      </c>
      <c r="AX33">
        <f>IF(Z33&gt;0, (R33*SUMPRODUCT(K33:$K$98, X33:$X$98)-K33*$AZ$3)/Z33, 0)</f>
        <v>-15662981.610306546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2000000</v>
      </c>
      <c r="S34">
        <f t="shared" si="1"/>
        <v>-44837896.4054166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-15911.090889305267</v>
      </c>
      <c r="AC34">
        <f t="shared" si="2"/>
        <v>-14294.904729836253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-1373.7381464358527</v>
      </c>
      <c r="AI34">
        <f t="shared" si="6"/>
        <v>-1373.7421315984818</v>
      </c>
      <c r="AJ34">
        <f t="shared" si="7"/>
        <v>-1616.1861594690145</v>
      </c>
      <c r="AK34">
        <f t="shared" si="22"/>
        <v>-1113.7763622513689</v>
      </c>
      <c r="AL34">
        <f t="shared" si="8"/>
        <v>-4103.7046533188659</v>
      </c>
      <c r="AN34">
        <f t="shared" si="9"/>
        <v>0</v>
      </c>
      <c r="AO34">
        <f t="shared" si="9"/>
        <v>0</v>
      </c>
      <c r="AP34">
        <f t="shared" si="9"/>
        <v>-1.1876469186040775E-4</v>
      </c>
      <c r="AQ34">
        <f t="shared" si="9"/>
        <v>-40.939756502387105</v>
      </c>
      <c r="AR34">
        <f t="shared" si="9"/>
        <v>-40.939875267078968</v>
      </c>
      <c r="AS34">
        <f t="shared" si="9"/>
        <v>-48.165123755831651</v>
      </c>
      <c r="AT34">
        <f t="shared" si="9"/>
        <v>-33.19244878435407</v>
      </c>
      <c r="AU34">
        <f t="shared" ref="AU34:AU69" si="23">AL34*$K34</f>
        <v>-122.29744780726472</v>
      </c>
      <c r="AW34">
        <v>31</v>
      </c>
      <c r="AX34">
        <f>IF(Z34&gt;0, (R34*SUMPRODUCT(K34:$K$98, X34:$X$98)-K34*$AZ$3)/Z34, 0)</f>
        <v>-44837896.4054166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2000000</v>
      </c>
      <c r="S35">
        <f t="shared" si="1"/>
        <v>-168439407.35593086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-14294.904729836253</v>
      </c>
      <c r="AC35">
        <f t="shared" si="2"/>
        <v>-12798.125185204966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-479.2885847849617</v>
      </c>
      <c r="AI35">
        <f t="shared" ref="AI35:AI66" si="25">SUM(AE35:AH35)</f>
        <v>-479.28953454230964</v>
      </c>
      <c r="AJ35">
        <f t="shared" si="7"/>
        <v>-1496.7795446312866</v>
      </c>
      <c r="AK35">
        <f t="shared" si="22"/>
        <v>-1000.6433310885378</v>
      </c>
      <c r="AL35">
        <f t="shared" si="8"/>
        <v>-2976.7124102621342</v>
      </c>
      <c r="AN35">
        <f t="shared" ref="AN35:AT69" si="26">AE35*$K35</f>
        <v>0</v>
      </c>
      <c r="AO35">
        <f t="shared" si="26"/>
        <v>0</v>
      </c>
      <c r="AP35">
        <f t="shared" si="26"/>
        <v>-2.5271786083515208E-5</v>
      </c>
      <c r="AQ35">
        <f t="shared" si="26"/>
        <v>-12.753234932609521</v>
      </c>
      <c r="AR35">
        <f t="shared" si="26"/>
        <v>-12.753260204395605</v>
      </c>
      <c r="AS35">
        <f t="shared" si="26"/>
        <v>-39.82732278836037</v>
      </c>
      <c r="AT35">
        <f t="shared" si="26"/>
        <v>-26.62579475129094</v>
      </c>
      <c r="AU35">
        <f t="shared" si="23"/>
        <v>-79.206377744046918</v>
      </c>
      <c r="AW35">
        <v>32</v>
      </c>
      <c r="AX35">
        <f>IF(Z35&gt;0, (R35*SUMPRODUCT(K35:$K$98, X35:$X$98)-K35*$AZ$3)/Z35, 0)</f>
        <v>-168439407.35593086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2000000</v>
      </c>
      <c r="S36">
        <f t="shared" si="1"/>
        <v>-637168521.55793571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-12798.125185204966</v>
      </c>
      <c r="AC36">
        <f t="shared" si="2"/>
        <v>-11437.914758411083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-114.53924177257578</v>
      </c>
      <c r="AI36">
        <f t="shared" si="25"/>
        <v>-114.53946616208914</v>
      </c>
      <c r="AJ36">
        <f t="shared" si="7"/>
        <v>-1360.210426793883</v>
      </c>
      <c r="AK36">
        <f t="shared" si="22"/>
        <v>-895.86876296434775</v>
      </c>
      <c r="AL36">
        <f t="shared" si="8"/>
        <v>-2370.6186559203197</v>
      </c>
      <c r="AN36">
        <f t="shared" si="26"/>
        <v>0</v>
      </c>
      <c r="AO36">
        <f t="shared" si="26"/>
        <v>0</v>
      </c>
      <c r="AP36">
        <f t="shared" si="26"/>
        <v>-5.3309892722989386E-6</v>
      </c>
      <c r="AQ36">
        <f t="shared" si="26"/>
        <v>-2.7211943196721773</v>
      </c>
      <c r="AR36">
        <f t="shared" si="26"/>
        <v>-2.7211996506614495</v>
      </c>
      <c r="AS36">
        <f t="shared" si="26"/>
        <v>-32.315535092328602</v>
      </c>
      <c r="AT36">
        <f t="shared" si="26"/>
        <v>-21.283823353665813</v>
      </c>
      <c r="AU36">
        <f t="shared" si="23"/>
        <v>-56.320558096655859</v>
      </c>
      <c r="AW36">
        <v>33</v>
      </c>
      <c r="AX36">
        <f>IF(Z36&gt;0, (R36*SUMPRODUCT(K36:$K$98, X36:$X$98)-K36*$AZ$3)/Z36, 0)</f>
        <v>-637168521.55793571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2000000</v>
      </c>
      <c r="S37">
        <f t="shared" si="1"/>
        <v>-2431437908.5005026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-11437.914758411083</v>
      </c>
      <c r="AC37">
        <f t="shared" si="2"/>
        <v>-10214.775540474959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-27.141048128793464</v>
      </c>
      <c r="AI37">
        <f t="shared" si="25"/>
        <v>-27.141100642860884</v>
      </c>
      <c r="AJ37">
        <f t="shared" si="7"/>
        <v>-1223.1392179361246</v>
      </c>
      <c r="AK37">
        <f t="shared" si="22"/>
        <v>-800.65403308877592</v>
      </c>
      <c r="AL37">
        <f t="shared" si="8"/>
        <v>-2050.9343516677613</v>
      </c>
      <c r="AN37">
        <f t="shared" si="26"/>
        <v>0</v>
      </c>
      <c r="AO37">
        <f t="shared" si="26"/>
        <v>0</v>
      </c>
      <c r="AP37">
        <f t="shared" si="26"/>
        <v>-1.1139427893589782E-6</v>
      </c>
      <c r="AQ37">
        <f t="shared" si="26"/>
        <v>-0.57572335078484183</v>
      </c>
      <c r="AR37">
        <f t="shared" si="26"/>
        <v>-0.57572446472763117</v>
      </c>
      <c r="AS37">
        <f t="shared" si="26"/>
        <v>-25.945564286423924</v>
      </c>
      <c r="AT37">
        <f t="shared" si="26"/>
        <v>-16.983692765359653</v>
      </c>
      <c r="AU37">
        <f t="shared" si="23"/>
        <v>-43.504981516511208</v>
      </c>
      <c r="AW37">
        <v>34</v>
      </c>
      <c r="AX37">
        <f>IF(Z37&gt;0, (R37*SUMPRODUCT(K37:$K$98, X37:$X$98)-K37*$AZ$3)/Z37, 0)</f>
        <v>-2431437908.5005026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2000000</v>
      </c>
      <c r="S38">
        <f t="shared" si="1"/>
        <v>-9375138639.9597282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-10214.775540474959</v>
      </c>
      <c r="AC38">
        <f t="shared" si="2"/>
        <v>-9120.833038597355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-6.3724793387641352</v>
      </c>
      <c r="AI38">
        <f t="shared" si="25"/>
        <v>-6.3724914996950144</v>
      </c>
      <c r="AJ38">
        <f t="shared" si="7"/>
        <v>-1093.9425018776037</v>
      </c>
      <c r="AK38">
        <f t="shared" si="22"/>
        <v>-715.03428783324716</v>
      </c>
      <c r="AL38">
        <f t="shared" si="8"/>
        <v>-1815.349281210546</v>
      </c>
      <c r="AN38">
        <f t="shared" si="26"/>
        <v>0</v>
      </c>
      <c r="AO38">
        <f t="shared" si="26"/>
        <v>0</v>
      </c>
      <c r="AP38">
        <f t="shared" si="26"/>
        <v>-2.3032232004764884E-7</v>
      </c>
      <c r="AQ38">
        <f t="shared" si="26"/>
        <v>-0.12069176614457454</v>
      </c>
      <c r="AR38">
        <f t="shared" si="26"/>
        <v>-0.12069199646689459</v>
      </c>
      <c r="AS38">
        <f t="shared" si="26"/>
        <v>-20.718757267532879</v>
      </c>
      <c r="AT38">
        <f t="shared" si="26"/>
        <v>-13.542413629741052</v>
      </c>
      <c r="AU38">
        <f t="shared" si="23"/>
        <v>-34.381862893740831</v>
      </c>
      <c r="AW38">
        <v>35</v>
      </c>
      <c r="AX38">
        <f>IF(Z38&gt;0, (R38*SUMPRODUCT(K38:$K$98, X38:$X$98)-K38*$AZ$3)/Z38, 0)</f>
        <v>-9375138639.9597282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2000000</v>
      </c>
      <c r="S39">
        <f t="shared" si="1"/>
        <v>-36576163366.193161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-9120.833038597355</v>
      </c>
      <c r="AC39">
        <f t="shared" si="2"/>
        <v>-8143.7053149810072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-1.4809902186697783</v>
      </c>
      <c r="AI39">
        <f t="shared" si="25"/>
        <v>-1.4809930018024819</v>
      </c>
      <c r="AJ39">
        <f t="shared" si="7"/>
        <v>-977.12772361634779</v>
      </c>
      <c r="AK39">
        <f t="shared" si="22"/>
        <v>-638.45831270181486</v>
      </c>
      <c r="AL39">
        <f t="shared" si="8"/>
        <v>-1617.0670293199651</v>
      </c>
      <c r="AN39">
        <f t="shared" si="26"/>
        <v>0</v>
      </c>
      <c r="AO39">
        <f t="shared" si="26"/>
        <v>0</v>
      </c>
      <c r="AP39">
        <f t="shared" si="26"/>
        <v>-4.7063595036323959E-8</v>
      </c>
      <c r="AQ39">
        <f t="shared" si="26"/>
        <v>-2.5043981486641356E-2</v>
      </c>
      <c r="AR39">
        <f t="shared" si="26"/>
        <v>-2.5044028550236391E-2</v>
      </c>
      <c r="AS39">
        <f t="shared" si="26"/>
        <v>-16.523518056933398</v>
      </c>
      <c r="AT39">
        <f t="shared" si="26"/>
        <v>-10.796518411619417</v>
      </c>
      <c r="AU39">
        <f t="shared" si="23"/>
        <v>-27.345080497103051</v>
      </c>
      <c r="AW39">
        <v>36</v>
      </c>
      <c r="AX39">
        <f>IF(Z39&gt;0, (R39*SUMPRODUCT(K39:$K$98, X39:$X$98)-K39*$AZ$3)/Z39, 0)</f>
        <v>-36576163366.193161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2000000</v>
      </c>
      <c r="S40">
        <f t="shared" si="1"/>
        <v>-144398942790.89185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-8143.7053149810072</v>
      </c>
      <c r="AC40">
        <f t="shared" si="2"/>
        <v>-7271.1871309424132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-0.34013851988510296</v>
      </c>
      <c r="AI40">
        <f t="shared" si="25"/>
        <v>-0.34013914932073025</v>
      </c>
      <c r="AJ40">
        <f t="shared" si="7"/>
        <v>-872.51818403859397</v>
      </c>
      <c r="AK40">
        <f t="shared" si="22"/>
        <v>-570.05937204867053</v>
      </c>
      <c r="AL40">
        <f t="shared" si="8"/>
        <v>-1442.9176952365851</v>
      </c>
      <c r="AN40">
        <f t="shared" si="26"/>
        <v>0</v>
      </c>
      <c r="AO40">
        <f t="shared" si="26"/>
        <v>0</v>
      </c>
      <c r="AP40">
        <f t="shared" si="26"/>
        <v>-9.5035197676529096E-9</v>
      </c>
      <c r="AQ40">
        <f t="shared" si="26"/>
        <v>-5.135573849455637E-3</v>
      </c>
      <c r="AR40">
        <f t="shared" si="26"/>
        <v>-5.1355833529754041E-3</v>
      </c>
      <c r="AS40">
        <f t="shared" si="26"/>
        <v>-13.173696324182108</v>
      </c>
      <c r="AT40">
        <f t="shared" si="26"/>
        <v>-8.6070287032447137</v>
      </c>
      <c r="AU40">
        <f t="shared" si="23"/>
        <v>-21.785860610779796</v>
      </c>
      <c r="AW40">
        <v>37</v>
      </c>
      <c r="AX40">
        <f>IF(Z40&gt;0, (R40*SUMPRODUCT(K40:$K$98, X40:$X$98)-K40*$AZ$3)/Z40, 0)</f>
        <v>-144398942790.89185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2000000</v>
      </c>
      <c r="S41">
        <f t="shared" si="1"/>
        <v>-577510476361.49451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-7271.1871309424132</v>
      </c>
      <c r="AC41">
        <f t="shared" si="2"/>
        <v>-6492.1358129269047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-7.7219423997904435E-2</v>
      </c>
      <c r="AI41">
        <f t="shared" si="25"/>
        <v>-7.721956451777548E-2</v>
      </c>
      <c r="AJ41">
        <f t="shared" si="7"/>
        <v>-779.05131801550851</v>
      </c>
      <c r="AK41">
        <f t="shared" si="22"/>
        <v>-508.98309916596895</v>
      </c>
      <c r="AL41">
        <f t="shared" si="8"/>
        <v>-1288.1116367459954</v>
      </c>
      <c r="AN41">
        <f t="shared" si="26"/>
        <v>0</v>
      </c>
      <c r="AO41">
        <f t="shared" si="26"/>
        <v>0</v>
      </c>
      <c r="AP41">
        <f t="shared" si="26"/>
        <v>-1.8943179785698533E-9</v>
      </c>
      <c r="AQ41">
        <f t="shared" si="26"/>
        <v>-1.0409783477111636E-3</v>
      </c>
      <c r="AR41">
        <f t="shared" si="26"/>
        <v>-1.0409802420291421E-3</v>
      </c>
      <c r="AS41">
        <f t="shared" si="26"/>
        <v>-10.502222262522915</v>
      </c>
      <c r="AT41">
        <f t="shared" si="26"/>
        <v>-6.861491036207112</v>
      </c>
      <c r="AU41">
        <f t="shared" si="23"/>
        <v>-17.364754278972061</v>
      </c>
      <c r="AW41">
        <v>38</v>
      </c>
      <c r="AX41">
        <f>IF(Z41&gt;0, (R41*SUMPRODUCT(K41:$K$98, X41:$X$98)-K41*$AZ$3)/Z41, 0)</f>
        <v>-577510476361.49451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2000000</v>
      </c>
      <c r="S42">
        <f t="shared" si="1"/>
        <v>-2341720768081.5459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-6492.1358129269047</v>
      </c>
      <c r="AC42">
        <f t="shared" si="2"/>
        <v>-5796.5507346290397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-1.7307671288908581E-2</v>
      </c>
      <c r="AI42">
        <f t="shared" si="25"/>
        <v>-1.7307702230635352E-2</v>
      </c>
      <c r="AJ42">
        <f t="shared" si="7"/>
        <v>-695.58507829786504</v>
      </c>
      <c r="AK42">
        <f t="shared" si="22"/>
        <v>-454.44950690488338</v>
      </c>
      <c r="AL42">
        <f t="shared" si="8"/>
        <v>-1150.051892904979</v>
      </c>
      <c r="AN42">
        <f t="shared" si="26"/>
        <v>0</v>
      </c>
      <c r="AO42">
        <f t="shared" si="26"/>
        <v>0</v>
      </c>
      <c r="AP42">
        <f t="shared" si="26"/>
        <v>-3.7242743219694105E-10</v>
      </c>
      <c r="AQ42">
        <f t="shared" si="26"/>
        <v>-2.0832229638908294E-4</v>
      </c>
      <c r="AR42">
        <f t="shared" si="26"/>
        <v>-2.0832266881651513E-4</v>
      </c>
      <c r="AS42">
        <f t="shared" si="26"/>
        <v>-8.372349949692687</v>
      </c>
      <c r="AT42">
        <f t="shared" si="26"/>
        <v>-5.4699423909200968</v>
      </c>
      <c r="AU42">
        <f t="shared" si="23"/>
        <v>-13.8425006632816</v>
      </c>
      <c r="AW42">
        <v>39</v>
      </c>
      <c r="AX42">
        <f>IF(Z42&gt;0, (R42*SUMPRODUCT(K42:$K$98, X42:$X$98)-K42*$AZ$3)/Z42, 0)</f>
        <v>-2341720768081.5459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2000000</v>
      </c>
      <c r="S43">
        <f t="shared" si="1"/>
        <v>-9633326518595.2188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-5796.5507346290397</v>
      </c>
      <c r="AC43">
        <f t="shared" si="2"/>
        <v>-5175.4919078832881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-3.8266721707385111E-3</v>
      </c>
      <c r="AI43">
        <f t="shared" si="25"/>
        <v>-3.8266788863469486E-3</v>
      </c>
      <c r="AJ43">
        <f t="shared" si="7"/>
        <v>-621.0588267457515</v>
      </c>
      <c r="AK43">
        <f t="shared" si="22"/>
        <v>-405.75855142403282</v>
      </c>
      <c r="AL43">
        <f t="shared" si="8"/>
        <v>-1026.8212048486707</v>
      </c>
      <c r="AN43">
        <f t="shared" si="26"/>
        <v>0</v>
      </c>
      <c r="AO43">
        <f t="shared" si="26"/>
        <v>0</v>
      </c>
      <c r="AP43">
        <f t="shared" si="26"/>
        <v>-7.2171288548090509E-11</v>
      </c>
      <c r="AQ43">
        <f t="shared" si="26"/>
        <v>-4.1124473528730029E-5</v>
      </c>
      <c r="AR43">
        <f t="shared" si="26"/>
        <v>-4.1124545700018574E-5</v>
      </c>
      <c r="AS43">
        <f t="shared" si="26"/>
        <v>-6.6743938703692693</v>
      </c>
      <c r="AT43">
        <f t="shared" si="26"/>
        <v>-4.3606052628942926</v>
      </c>
      <c r="AU43">
        <f t="shared" si="23"/>
        <v>-11.035040257809262</v>
      </c>
      <c r="AW43">
        <v>40</v>
      </c>
      <c r="AX43">
        <f>IF(Z43&gt;0, (R43*SUMPRODUCT(K43:$K$98, X43:$X$98)-K43*$AZ$3)/Z43, 0)</f>
        <v>-9633326518595.2188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2000000</v>
      </c>
      <c r="S44">
        <f t="shared" si="1"/>
        <v>-40257129271781.586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-5175.4919078832881</v>
      </c>
      <c r="AC44">
        <f t="shared" si="2"/>
        <v>-4620.9749534112916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-8.3417937726689231E-4</v>
      </c>
      <c r="AI44">
        <f t="shared" si="25"/>
        <v>-8.3418081209813745E-4</v>
      </c>
      <c r="AJ44">
        <f t="shared" si="7"/>
        <v>-554.51695447199654</v>
      </c>
      <c r="AK44">
        <f t="shared" si="22"/>
        <v>-362.2844335518302</v>
      </c>
      <c r="AL44">
        <f t="shared" si="8"/>
        <v>-916.80222220463884</v>
      </c>
      <c r="AN44">
        <f t="shared" si="26"/>
        <v>0</v>
      </c>
      <c r="AO44">
        <f t="shared" si="26"/>
        <v>0</v>
      </c>
      <c r="AP44">
        <f t="shared" si="26"/>
        <v>-1.3767715907913184E-11</v>
      </c>
      <c r="AQ44">
        <f t="shared" si="26"/>
        <v>-8.0042476922495488E-6</v>
      </c>
      <c r="AR44">
        <f t="shared" si="26"/>
        <v>-8.0042614599654556E-6</v>
      </c>
      <c r="AS44">
        <f t="shared" si="26"/>
        <v>-5.3207873199742854</v>
      </c>
      <c r="AT44">
        <f t="shared" si="26"/>
        <v>-3.4762479392575392</v>
      </c>
      <c r="AU44">
        <f t="shared" si="23"/>
        <v>-8.7970432634932845</v>
      </c>
      <c r="AW44">
        <v>41</v>
      </c>
      <c r="AX44">
        <f>IF(Z44&gt;0, (R44*SUMPRODUCT(K44:$K$98, X44:$X$98)-K44*$AZ$3)/Z44, 0)</f>
        <v>-40257129271781.586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2000000</v>
      </c>
      <c r="S45">
        <f t="shared" si="1"/>
        <v>-171018187939573.28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-4620.9749534112916</v>
      </c>
      <c r="AC45">
        <f t="shared" si="2"/>
        <v>-4125.8705010615486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-1.7902660593924373E-4</v>
      </c>
      <c r="AI45">
        <f t="shared" si="25"/>
        <v>-1.7902690750588927E-4</v>
      </c>
      <c r="AJ45">
        <f t="shared" si="7"/>
        <v>-495.10445234974304</v>
      </c>
      <c r="AK45">
        <f t="shared" si="22"/>
        <v>-323.46824673879047</v>
      </c>
      <c r="AL45">
        <f t="shared" si="8"/>
        <v>-818.57287811544097</v>
      </c>
      <c r="AN45">
        <f t="shared" si="26"/>
        <v>0</v>
      </c>
      <c r="AO45">
        <f t="shared" si="26"/>
        <v>0</v>
      </c>
      <c r="AP45">
        <f t="shared" si="26"/>
        <v>-2.5836064079481366E-12</v>
      </c>
      <c r="AQ45">
        <f t="shared" si="26"/>
        <v>-1.5337713674188767E-6</v>
      </c>
      <c r="AR45">
        <f t="shared" si="26"/>
        <v>-1.5337739510252847E-6</v>
      </c>
      <c r="AS45">
        <f t="shared" si="26"/>
        <v>-4.2416993212358021</v>
      </c>
      <c r="AT45">
        <f t="shared" si="26"/>
        <v>-2.771243595410124</v>
      </c>
      <c r="AU45">
        <f t="shared" si="23"/>
        <v>-7.0129444504198766</v>
      </c>
      <c r="AW45">
        <v>42</v>
      </c>
      <c r="AX45">
        <f>IF(Z45&gt;0, (R45*SUMPRODUCT(K45:$K$98, X45:$X$98)-K45*$AZ$3)/Z45, 0)</f>
        <v>-171018187939573.28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2000000</v>
      </c>
      <c r="S46">
        <f t="shared" si="1"/>
        <v>-739480481642969.13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-4125.8705010615486</v>
      </c>
      <c r="AC46">
        <f t="shared" si="2"/>
        <v>-3683.8129487078272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-3.7804910725740413E-5</v>
      </c>
      <c r="AI46">
        <f t="shared" si="25"/>
        <v>-3.7804972996027464E-5</v>
      </c>
      <c r="AJ46">
        <f t="shared" si="7"/>
        <v>-442.05755235372135</v>
      </c>
      <c r="AK46">
        <f t="shared" si="22"/>
        <v>-288.81093507430842</v>
      </c>
      <c r="AL46">
        <f t="shared" si="8"/>
        <v>-730.86852523300274</v>
      </c>
      <c r="AN46">
        <f t="shared" si="26"/>
        <v>0</v>
      </c>
      <c r="AO46">
        <f t="shared" si="26"/>
        <v>0</v>
      </c>
      <c r="AP46">
        <f t="shared" si="26"/>
        <v>-4.7632776033103315E-13</v>
      </c>
      <c r="AQ46">
        <f t="shared" si="26"/>
        <v>-2.8918332175684255E-7</v>
      </c>
      <c r="AR46">
        <f t="shared" si="26"/>
        <v>-2.8918379808460288E-7</v>
      </c>
      <c r="AS46">
        <f t="shared" si="26"/>
        <v>-3.3814567722364273</v>
      </c>
      <c r="AT46">
        <f t="shared" si="26"/>
        <v>-2.2092184311818013</v>
      </c>
      <c r="AU46">
        <f t="shared" si="23"/>
        <v>-5.5906754926020268</v>
      </c>
      <c r="AW46">
        <v>43</v>
      </c>
      <c r="AX46">
        <f>IF(Z46&gt;0, (R46*SUMPRODUCT(K46:$K$98, X46:$X$98)-K46*$AZ$3)/Z46, 0)</f>
        <v>-739480481642969.13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2000000</v>
      </c>
      <c r="S47">
        <f t="shared" si="1"/>
        <v>-3259098433553123.5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-3683.8129487078272</v>
      </c>
      <c r="AC47">
        <f t="shared" si="2"/>
        <v>-3289.1187044546064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-7.8451910296075296E-6</v>
      </c>
      <c r="AI47">
        <f t="shared" si="25"/>
        <v>-7.8452036447477733E-6</v>
      </c>
      <c r="AJ47">
        <f t="shared" si="7"/>
        <v>-394.69424425322086</v>
      </c>
      <c r="AK47">
        <f t="shared" si="22"/>
        <v>-257.86690640954794</v>
      </c>
      <c r="AL47">
        <f t="shared" si="8"/>
        <v>-652.56115850797244</v>
      </c>
      <c r="AN47">
        <f t="shared" si="26"/>
        <v>0</v>
      </c>
      <c r="AO47">
        <f t="shared" si="26"/>
        <v>0</v>
      </c>
      <c r="AP47">
        <f t="shared" si="26"/>
        <v>-8.6158689674506314E-14</v>
      </c>
      <c r="AQ47">
        <f t="shared" si="26"/>
        <v>-5.3580964327467957E-8</v>
      </c>
      <c r="AR47">
        <f t="shared" si="26"/>
        <v>-5.3581050486157635E-8</v>
      </c>
      <c r="AS47">
        <f t="shared" si="26"/>
        <v>-2.695676643408226</v>
      </c>
      <c r="AT47">
        <f t="shared" si="26"/>
        <v>-1.7611754081475459</v>
      </c>
      <c r="AU47">
        <f t="shared" si="23"/>
        <v>-4.4568521051368224</v>
      </c>
      <c r="AW47">
        <v>44</v>
      </c>
      <c r="AX47">
        <f>IF(Z47&gt;0, (R47*SUMPRODUCT(K47:$K$98, X47:$X$98)-K47*$AZ$3)/Z47, 0)</f>
        <v>-3259098433553123.5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2000000</v>
      </c>
      <c r="S48">
        <f t="shared" si="1"/>
        <v>-1.4651201522911358E+16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-3289.1187044546064</v>
      </c>
      <c r="AC48">
        <f t="shared" si="2"/>
        <v>-2936.7131290238985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-1.5973546249516583E-6</v>
      </c>
      <c r="AI48">
        <f t="shared" si="25"/>
        <v>-1.5973571304740931E-6</v>
      </c>
      <c r="AJ48">
        <f t="shared" si="7"/>
        <v>-352.40557543070781</v>
      </c>
      <c r="AK48">
        <f t="shared" si="22"/>
        <v>-230.23830931182246</v>
      </c>
      <c r="AL48">
        <f t="shared" si="8"/>
        <v>-582.64388633988744</v>
      </c>
      <c r="AN48">
        <f t="shared" si="26"/>
        <v>0</v>
      </c>
      <c r="AO48">
        <f t="shared" si="26"/>
        <v>0</v>
      </c>
      <c r="AP48">
        <f t="shared" si="26"/>
        <v>-1.5278730682568487E-14</v>
      </c>
      <c r="AQ48">
        <f t="shared" si="26"/>
        <v>-9.7407034876120744E-9</v>
      </c>
      <c r="AR48">
        <f t="shared" si="26"/>
        <v>-9.7407187663427578E-9</v>
      </c>
      <c r="AS48">
        <f t="shared" si="26"/>
        <v>-2.1489769172300863</v>
      </c>
      <c r="AT48">
        <f t="shared" si="26"/>
        <v>-1.4039982527758659</v>
      </c>
      <c r="AU48">
        <f t="shared" si="23"/>
        <v>-3.5529751797466713</v>
      </c>
      <c r="AW48">
        <v>45</v>
      </c>
      <c r="AX48">
        <f>IF(Z48&gt;0, (R48*SUMPRODUCT(K48:$K$98, X48:$X$98)-K48*$AZ$3)/Z48, 0)</f>
        <v>-1.4651201522911358E+16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2000000</v>
      </c>
      <c r="S49">
        <f t="shared" si="1"/>
        <v>-6.7270965760523256E+16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-2936.7131290238985</v>
      </c>
      <c r="AC49">
        <f t="shared" si="2"/>
        <v>-2622.0652937798095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-3.1891941992610655E-7</v>
      </c>
      <c r="AI49">
        <f t="shared" si="25"/>
        <v>-3.1891990714694251E-7</v>
      </c>
      <c r="AJ49">
        <f t="shared" si="7"/>
        <v>-314.64783524408904</v>
      </c>
      <c r="AK49">
        <f t="shared" si="22"/>
        <v>-205.56991903167292</v>
      </c>
      <c r="AL49">
        <f t="shared" si="8"/>
        <v>-520.21775459468188</v>
      </c>
      <c r="AN49">
        <f t="shared" si="26"/>
        <v>0</v>
      </c>
      <c r="AO49">
        <f t="shared" si="26"/>
        <v>0</v>
      </c>
      <c r="AP49">
        <f t="shared" si="26"/>
        <v>-2.652752971857888E-15</v>
      </c>
      <c r="AQ49">
        <f t="shared" si="26"/>
        <v>-1.7364085781802809E-9</v>
      </c>
      <c r="AR49">
        <f t="shared" si="26"/>
        <v>-1.736411230933253E-9</v>
      </c>
      <c r="AS49">
        <f t="shared" si="26"/>
        <v>-1.713151241621732</v>
      </c>
      <c r="AT49">
        <f t="shared" si="26"/>
        <v>-1.1192588112229997</v>
      </c>
      <c r="AU49">
        <f t="shared" si="23"/>
        <v>-2.832410054581143</v>
      </c>
      <c r="AW49">
        <v>46</v>
      </c>
      <c r="AX49">
        <f>IF(Z49&gt;0, (R49*SUMPRODUCT(K49:$K$98, X49:$X$98)-K49*$AZ$3)/Z49, 0)</f>
        <v>-6.7270965760523256E+16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2000000</v>
      </c>
      <c r="S50">
        <f t="shared" si="1"/>
        <v>-3.1566243117341421E+17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-2622.0652937798095</v>
      </c>
      <c r="AC50">
        <f t="shared" si="2"/>
        <v>-2341.1297265906264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-6.2342658093462828E-8</v>
      </c>
      <c r="AI50">
        <f t="shared" si="25"/>
        <v>-6.2342750800477327E-8</v>
      </c>
      <c r="AJ50">
        <f t="shared" si="7"/>
        <v>-280.93556718918308</v>
      </c>
      <c r="AK50">
        <f t="shared" si="22"/>
        <v>-183.54457056458668</v>
      </c>
      <c r="AL50">
        <f t="shared" si="8"/>
        <v>-464.48013781611246</v>
      </c>
      <c r="AN50">
        <f t="shared" si="26"/>
        <v>0</v>
      </c>
      <c r="AO50">
        <f t="shared" si="26"/>
        <v>0</v>
      </c>
      <c r="AP50">
        <f t="shared" si="26"/>
        <v>-4.5067714032659441E-16</v>
      </c>
      <c r="AQ50">
        <f t="shared" si="26"/>
        <v>-3.0306672071050326E-10</v>
      </c>
      <c r="AR50">
        <f t="shared" si="26"/>
        <v>-3.0306717138764364E-10</v>
      </c>
      <c r="AS50">
        <f t="shared" si="26"/>
        <v>-1.3657136811736117</v>
      </c>
      <c r="AT50">
        <f t="shared" si="26"/>
        <v>-0.89226627170489137</v>
      </c>
      <c r="AU50">
        <f t="shared" si="23"/>
        <v>-2.2579799531815699</v>
      </c>
      <c r="AW50">
        <v>47</v>
      </c>
      <c r="AX50">
        <f>IF(Z50&gt;0, (R50*SUMPRODUCT(K50:$K$98, X50:$X$98)-K50*$AZ$3)/Z50, 0)</f>
        <v>-3.1566243117341421E+17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2000000</v>
      </c>
      <c r="S51">
        <f t="shared" si="1"/>
        <v>-1.5139411721558569E+18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-2341.1297265906264</v>
      </c>
      <c r="AC51">
        <f t="shared" si="2"/>
        <v>-2090.2943987418944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-1.1923396614950735E-8</v>
      </c>
      <c r="AI51">
        <f t="shared" si="25"/>
        <v>-1.1923413873666242E-8</v>
      </c>
      <c r="AJ51">
        <f t="shared" si="7"/>
        <v>-250.83532784873205</v>
      </c>
      <c r="AK51">
        <f t="shared" si="22"/>
        <v>-163.87908086134388</v>
      </c>
      <c r="AL51">
        <f t="shared" si="8"/>
        <v>-414.71440872199935</v>
      </c>
      <c r="AN51">
        <f t="shared" si="26"/>
        <v>0</v>
      </c>
      <c r="AO51">
        <f t="shared" si="26"/>
        <v>0</v>
      </c>
      <c r="AP51">
        <f t="shared" si="26"/>
        <v>-7.4910618305239734E-17</v>
      </c>
      <c r="AQ51">
        <f t="shared" si="26"/>
        <v>-5.175292520306571E-11</v>
      </c>
      <c r="AR51">
        <f t="shared" si="26"/>
        <v>-5.1753000113684016E-11</v>
      </c>
      <c r="AS51">
        <f t="shared" si="26"/>
        <v>-1.0887385851246827</v>
      </c>
      <c r="AT51">
        <f t="shared" si="26"/>
        <v>-0.71130920894887384</v>
      </c>
      <c r="AU51">
        <f t="shared" si="23"/>
        <v>-1.8000477941253095</v>
      </c>
      <c r="AW51">
        <v>48</v>
      </c>
      <c r="AX51">
        <f>IF(Z51&gt;0, (R51*SUMPRODUCT(K51:$K$98, X51:$X$98)-K51*$AZ$3)/Z51, 0)</f>
        <v>-1.5139411721558569E+18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2000000</v>
      </c>
      <c r="S52">
        <f t="shared" si="1"/>
        <v>-7.4290405790146939E+18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-2090.2943987418944</v>
      </c>
      <c r="AC52">
        <f t="shared" si="2"/>
        <v>-1866.3342845910224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-2.2313376529090411E-9</v>
      </c>
      <c r="AI52">
        <f t="shared" si="25"/>
        <v>-2.231340793177062E-9</v>
      </c>
      <c r="AJ52">
        <f t="shared" si="7"/>
        <v>-223.96011415087196</v>
      </c>
      <c r="AK52">
        <f t="shared" si="22"/>
        <v>-146.32060791193263</v>
      </c>
      <c r="AL52">
        <f t="shared" si="8"/>
        <v>-370.28072206503589</v>
      </c>
      <c r="AN52">
        <f t="shared" si="26"/>
        <v>0</v>
      </c>
      <c r="AO52">
        <f t="shared" si="26"/>
        <v>0</v>
      </c>
      <c r="AP52">
        <f t="shared" si="26"/>
        <v>-1.2169804615143769E-17</v>
      </c>
      <c r="AQ52">
        <f t="shared" si="26"/>
        <v>-8.6473329933180437E-12</v>
      </c>
      <c r="AR52">
        <f t="shared" si="26"/>
        <v>-8.6473451631226577E-12</v>
      </c>
      <c r="AS52">
        <f t="shared" si="26"/>
        <v>-0.86793573431580362</v>
      </c>
      <c r="AT52">
        <f t="shared" si="26"/>
        <v>-0.56705134641977317</v>
      </c>
      <c r="AU52">
        <f t="shared" si="23"/>
        <v>-1.434987080744224</v>
      </c>
      <c r="AW52">
        <v>49</v>
      </c>
      <c r="AX52">
        <f>IF(Z52&gt;0, (R52*SUMPRODUCT(K52:$K$98, X52:$X$98)-K52*$AZ$3)/Z52, 0)</f>
        <v>-7.4290405790146939E+18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2000000</v>
      </c>
      <c r="S53">
        <f t="shared" si="1"/>
        <v>-3.7334213353517335E+19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-1866.3342845910224</v>
      </c>
      <c r="AC53">
        <f t="shared" si="2"/>
        <v>-1666.3698969562774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-4.0815074284223629E-10</v>
      </c>
      <c r="AI53">
        <f t="shared" si="25"/>
        <v>-4.0815130076543435E-10</v>
      </c>
      <c r="AJ53">
        <f t="shared" si="7"/>
        <v>-199.96438763474498</v>
      </c>
      <c r="AK53">
        <f t="shared" si="22"/>
        <v>-130.64339992137158</v>
      </c>
      <c r="AL53">
        <f t="shared" si="8"/>
        <v>-330.60778755652473</v>
      </c>
      <c r="AN53">
        <f t="shared" si="26"/>
        <v>0</v>
      </c>
      <c r="AO53">
        <f t="shared" si="26"/>
        <v>0</v>
      </c>
      <c r="AP53">
        <f t="shared" si="26"/>
        <v>-1.9305154691286696E-18</v>
      </c>
      <c r="AQ53">
        <f t="shared" si="26"/>
        <v>-1.4122756062240313E-12</v>
      </c>
      <c r="AR53">
        <f t="shared" si="26"/>
        <v>-1.4122775367395004E-12</v>
      </c>
      <c r="AS53">
        <f t="shared" si="26"/>
        <v>-0.69191305350443877</v>
      </c>
      <c r="AT53">
        <f t="shared" si="26"/>
        <v>-0.45204986162291683</v>
      </c>
      <c r="AU53">
        <f t="shared" si="23"/>
        <v>-1.1439629151287678</v>
      </c>
      <c r="AW53">
        <v>50</v>
      </c>
      <c r="AX53">
        <f>IF(Z53&gt;0, (R53*SUMPRODUCT(K53:$K$98, X53:$X$98)-K53*$AZ$3)/Z53, 0)</f>
        <v>-3.7334213353517335E+19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2000000</v>
      </c>
      <c r="S54">
        <f t="shared" si="1"/>
        <v>-1.9230911699767909E+20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-1666.3698969562774</v>
      </c>
      <c r="AC54">
        <f t="shared" si="2"/>
        <v>-1487.8302651395345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-7.290171445060087E-11</v>
      </c>
      <c r="AI54">
        <f t="shared" si="25"/>
        <v>-7.2901811158851655E-11</v>
      </c>
      <c r="AJ54">
        <f t="shared" si="7"/>
        <v>-178.53963181674294</v>
      </c>
      <c r="AK54">
        <f t="shared" si="22"/>
        <v>-116.64589278693943</v>
      </c>
      <c r="AL54">
        <f t="shared" si="8"/>
        <v>-295.18552460375525</v>
      </c>
      <c r="AN54">
        <f t="shared" si="26"/>
        <v>0</v>
      </c>
      <c r="AO54">
        <f t="shared" si="26"/>
        <v>0</v>
      </c>
      <c r="AP54">
        <f t="shared" si="26"/>
        <v>-2.9877508033613875E-19</v>
      </c>
      <c r="AQ54">
        <f t="shared" si="26"/>
        <v>-2.2522603206584393E-13</v>
      </c>
      <c r="AR54">
        <f t="shared" si="26"/>
        <v>-2.2522633084092427E-13</v>
      </c>
      <c r="AS54">
        <f t="shared" si="26"/>
        <v>-0.55158885005138969</v>
      </c>
      <c r="AT54">
        <f t="shared" si="26"/>
        <v>-0.36037138203357677</v>
      </c>
      <c r="AU54">
        <f t="shared" si="23"/>
        <v>-0.91196023208519172</v>
      </c>
      <c r="AW54">
        <v>51</v>
      </c>
      <c r="AX54">
        <f>IF(Z54&gt;0, (R54*SUMPRODUCT(K54:$K$98, X54:$X$98)-K54*$AZ$3)/Z54, 0)</f>
        <v>-1.9230911699767909E+20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2000000</v>
      </c>
      <c r="S55">
        <f t="shared" si="1"/>
        <v>-1.0160863297230276E+21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-1487.8302651395345</v>
      </c>
      <c r="AC55">
        <f t="shared" si="2"/>
        <v>-1328.4198795888701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-1.270380933904583E-11</v>
      </c>
      <c r="AI55">
        <f t="shared" si="25"/>
        <v>-1.2703825681405735E-11</v>
      </c>
      <c r="AJ55">
        <f t="shared" si="7"/>
        <v>-159.41038555066439</v>
      </c>
      <c r="AK55">
        <f t="shared" si="22"/>
        <v>-104.14811855976743</v>
      </c>
      <c r="AL55">
        <f t="shared" si="8"/>
        <v>-263.55850411044452</v>
      </c>
      <c r="AN55">
        <f t="shared" si="26"/>
        <v>0</v>
      </c>
      <c r="AO55">
        <f t="shared" si="26"/>
        <v>0</v>
      </c>
      <c r="AP55">
        <f t="shared" si="26"/>
        <v>-4.5079344445958819E-20</v>
      </c>
      <c r="AQ55">
        <f t="shared" si="26"/>
        <v>-3.5042637679043351E-14</v>
      </c>
      <c r="AR55">
        <f t="shared" si="26"/>
        <v>-3.50426827583878E-14</v>
      </c>
      <c r="AS55">
        <f t="shared" si="26"/>
        <v>-0.43972325418637859</v>
      </c>
      <c r="AT55">
        <f t="shared" si="26"/>
        <v>-0.28728585940176743</v>
      </c>
      <c r="AU55">
        <f t="shared" si="23"/>
        <v>-0.7270091135881811</v>
      </c>
      <c r="AW55">
        <v>52</v>
      </c>
      <c r="AX55">
        <f>IF(Z55&gt;0, (R55*SUMPRODUCT(K55:$K$98, X55:$X$98)-K55*$AZ$3)/Z55, 0)</f>
        <v>-1.0160863297230276E+21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2000000</v>
      </c>
      <c r="S56">
        <f t="shared" si="1"/>
        <v>-5.5112235298747255E+21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-1328.4198795888701</v>
      </c>
      <c r="AC56">
        <f t="shared" si="2"/>
        <v>-1186.0891782043484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-2.1582030001735382E-12</v>
      </c>
      <c r="AI56">
        <f t="shared" si="25"/>
        <v>-2.1582056903410931E-12</v>
      </c>
      <c r="AJ56">
        <f t="shared" si="7"/>
        <v>-142.33070138452172</v>
      </c>
      <c r="AK56">
        <f t="shared" si="22"/>
        <v>-92.989391571220921</v>
      </c>
      <c r="AL56">
        <f t="shared" si="8"/>
        <v>-235.3200929557448</v>
      </c>
      <c r="AN56">
        <f t="shared" si="26"/>
        <v>0</v>
      </c>
      <c r="AO56">
        <f t="shared" si="26"/>
        <v>0</v>
      </c>
      <c r="AP56">
        <f t="shared" si="26"/>
        <v>-6.6255834600140718E-21</v>
      </c>
      <c r="AQ56">
        <f t="shared" si="26"/>
        <v>-5.3154139323262106E-15</v>
      </c>
      <c r="AR56">
        <f t="shared" si="26"/>
        <v>-5.3154205579096707E-15</v>
      </c>
      <c r="AS56">
        <f t="shared" si="26"/>
        <v>-0.35054468605419198</v>
      </c>
      <c r="AT56">
        <f t="shared" si="26"/>
        <v>-0.22902252822207225</v>
      </c>
      <c r="AU56">
        <f t="shared" si="23"/>
        <v>-0.57956721427626956</v>
      </c>
      <c r="AW56">
        <v>53</v>
      </c>
      <c r="AX56">
        <f>IF(Z56&gt;0, (R56*SUMPRODUCT(K56:$K$98, X56:$X$98)-K56*$AZ$3)/Z56, 0)</f>
        <v>-5.5112235298747255E+21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2000000</v>
      </c>
      <c r="S57">
        <f t="shared" si="1"/>
        <v>-3.0714467522930908E+22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-1186.0891782043484</v>
      </c>
      <c r="AC57">
        <f t="shared" si="2"/>
        <v>-1059.008194825311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-3.571642757238509E-13</v>
      </c>
      <c r="AI57">
        <f t="shared" si="25"/>
        <v>-3.5716470671300693E-13</v>
      </c>
      <c r="AJ57">
        <f t="shared" si="7"/>
        <v>-127.08098337903743</v>
      </c>
      <c r="AK57">
        <f t="shared" si="22"/>
        <v>-83.026242474304397</v>
      </c>
      <c r="AL57">
        <f t="shared" si="8"/>
        <v>-210.10722585334219</v>
      </c>
      <c r="AN57">
        <f t="shared" si="26"/>
        <v>0</v>
      </c>
      <c r="AO57">
        <f t="shared" si="26"/>
        <v>0</v>
      </c>
      <c r="AP57">
        <f t="shared" si="26"/>
        <v>-9.4774852885496979E-22</v>
      </c>
      <c r="AQ57">
        <f t="shared" si="26"/>
        <v>-7.8540703901376641E-16</v>
      </c>
      <c r="AR57">
        <f t="shared" si="26"/>
        <v>-7.8540798676229529E-16</v>
      </c>
      <c r="AS57">
        <f t="shared" si="26"/>
        <v>-0.27945207753044682</v>
      </c>
      <c r="AT57">
        <f t="shared" si="26"/>
        <v>-0.18257535731989177</v>
      </c>
      <c r="AU57">
        <f t="shared" si="23"/>
        <v>-0.46202743485033937</v>
      </c>
      <c r="AW57">
        <v>54</v>
      </c>
      <c r="AX57">
        <f>IF(Z57&gt;0, (R57*SUMPRODUCT(K57:$K$98, X57:$X$98)-K57*$AZ$3)/Z57, 0)</f>
        <v>-3.0714467522930908E+22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2000000</v>
      </c>
      <c r="S58">
        <f t="shared" si="1"/>
        <v>-1.760195344570124E+23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-1059.008194825311</v>
      </c>
      <c r="AC58">
        <f t="shared" si="2"/>
        <v>-945.54303109402747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-5.7525067589114591E-14</v>
      </c>
      <c r="AI58">
        <f t="shared" si="25"/>
        <v>-5.7525134736706623E-14</v>
      </c>
      <c r="AJ58">
        <f t="shared" si="7"/>
        <v>-113.4651637312835</v>
      </c>
      <c r="AK58">
        <f t="shared" si="22"/>
        <v>-74.130573637771775</v>
      </c>
      <c r="AL58">
        <f t="shared" si="8"/>
        <v>-187.59573736905531</v>
      </c>
      <c r="AN58">
        <f t="shared" si="26"/>
        <v>0</v>
      </c>
      <c r="AO58">
        <f t="shared" si="26"/>
        <v>0</v>
      </c>
      <c r="AP58">
        <f t="shared" si="26"/>
        <v>-1.3183757201261081E-22</v>
      </c>
      <c r="AQ58">
        <f t="shared" si="26"/>
        <v>-1.1294470898747083E-16</v>
      </c>
      <c r="AR58">
        <f t="shared" si="26"/>
        <v>-1.1294484082504286E-16</v>
      </c>
      <c r="AS58">
        <f t="shared" si="26"/>
        <v>-0.22277748527618538</v>
      </c>
      <c r="AT58">
        <f t="shared" si="26"/>
        <v>-0.14554795704710757</v>
      </c>
      <c r="AU58">
        <f t="shared" si="23"/>
        <v>-0.36832544232329301</v>
      </c>
      <c r="AW58">
        <v>55</v>
      </c>
      <c r="AX58">
        <f>IF(Z58&gt;0, (R58*SUMPRODUCT(K58:$K$98, X58:$X$98)-K58*$AZ$3)/Z58, 0)</f>
        <v>-1.760195344570124E+23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2000000</v>
      </c>
      <c r="S59">
        <f t="shared" si="1"/>
        <v>-1.0379914081628646E+24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-945.54303109402747</v>
      </c>
      <c r="AC59">
        <f t="shared" si="2"/>
        <v>-844.23484919109592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-9.0095083706165858E-15</v>
      </c>
      <c r="AI59">
        <f t="shared" si="25"/>
        <v>-9.0095185373053766E-15</v>
      </c>
      <c r="AJ59">
        <f t="shared" si="7"/>
        <v>-101.30818190293155</v>
      </c>
      <c r="AK59">
        <f t="shared" si="22"/>
        <v>-66.188012176581935</v>
      </c>
      <c r="AL59">
        <f t="shared" si="8"/>
        <v>-167.49619407951349</v>
      </c>
      <c r="AN59">
        <f t="shared" si="26"/>
        <v>0</v>
      </c>
      <c r="AO59">
        <f t="shared" si="26"/>
        <v>0</v>
      </c>
      <c r="AP59">
        <f t="shared" si="26"/>
        <v>-1.7822567171733922E-23</v>
      </c>
      <c r="AQ59">
        <f t="shared" si="26"/>
        <v>-1.5793988722877529E-17</v>
      </c>
      <c r="AR59">
        <f t="shared" si="26"/>
        <v>-1.5794006545444701E-17</v>
      </c>
      <c r="AS59">
        <f t="shared" si="26"/>
        <v>-0.17759684731838732</v>
      </c>
      <c r="AT59">
        <f t="shared" si="26"/>
        <v>-0.11602994024801302</v>
      </c>
      <c r="AU59">
        <f t="shared" si="23"/>
        <v>-0.29362678756640032</v>
      </c>
      <c r="AW59">
        <v>56</v>
      </c>
      <c r="AX59">
        <f>IF(Z59&gt;0, (R59*SUMPRODUCT(K59:$K$98, X59:$X$98)-K59*$AZ$3)/Z59, 0)</f>
        <v>-1.0379914081628646E+24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2000000</v>
      </c>
      <c r="S60">
        <f t="shared" si="1"/>
        <v>-6.3343227518513628E+24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-844.23484919109592</v>
      </c>
      <c r="AC60">
        <f t="shared" si="2"/>
        <v>-753.78111534919276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-1.3724045440049073E-15</v>
      </c>
      <c r="AI60">
        <f t="shared" si="25"/>
        <v>-1.3724060314984108E-15</v>
      </c>
      <c r="AJ60">
        <f t="shared" si="7"/>
        <v>-90.453733841903158</v>
      </c>
      <c r="AK60">
        <f t="shared" si="22"/>
        <v>-59.096439443376717</v>
      </c>
      <c r="AL60">
        <f t="shared" si="8"/>
        <v>-149.55017328527987</v>
      </c>
      <c r="AN60">
        <f t="shared" si="26"/>
        <v>0</v>
      </c>
      <c r="AO60">
        <f t="shared" si="26"/>
        <v>0</v>
      </c>
      <c r="AP60">
        <f t="shared" si="26"/>
        <v>-2.3282402098090925E-24</v>
      </c>
      <c r="AQ60">
        <f t="shared" si="26"/>
        <v>-2.1481017807186285E-18</v>
      </c>
      <c r="AR60">
        <f t="shared" si="26"/>
        <v>-2.1481041089588385E-18</v>
      </c>
      <c r="AS60">
        <f t="shared" si="26"/>
        <v>-0.1415791193545817</v>
      </c>
      <c r="AT60">
        <f t="shared" si="26"/>
        <v>-9.2498357978326687E-2</v>
      </c>
      <c r="AU60">
        <f t="shared" si="23"/>
        <v>-0.23407747733290837</v>
      </c>
      <c r="AW60">
        <v>57</v>
      </c>
      <c r="AX60">
        <f>IF(Z60&gt;0, (R60*SUMPRODUCT(K60:$K$98, X60:$X$98)-K60*$AZ$3)/Z60, 0)</f>
        <v>-6.3343227518513628E+24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2000000</v>
      </c>
      <c r="S61">
        <f t="shared" si="1"/>
        <v>-4.0042621687115771E+25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-753.78111534919276</v>
      </c>
      <c r="AC61">
        <f t="shared" si="2"/>
        <v>-673.01885299035064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-2.0200384662299737E-16</v>
      </c>
      <c r="AI61">
        <f t="shared" si="25"/>
        <v>-2.0200405671752434E-16</v>
      </c>
      <c r="AJ61">
        <f t="shared" si="7"/>
        <v>-80.762262358842122</v>
      </c>
      <c r="AK61">
        <f t="shared" si="22"/>
        <v>-52.764678074443495</v>
      </c>
      <c r="AL61">
        <f t="shared" si="8"/>
        <v>-133.52694043328563</v>
      </c>
      <c r="AN61">
        <f t="shared" si="26"/>
        <v>0</v>
      </c>
      <c r="AO61">
        <f t="shared" si="26"/>
        <v>0</v>
      </c>
      <c r="AP61">
        <f t="shared" si="26"/>
        <v>-2.9360904077318688E-25</v>
      </c>
      <c r="AQ61">
        <f t="shared" si="26"/>
        <v>-2.823022402921474E-19</v>
      </c>
      <c r="AR61">
        <f t="shared" si="26"/>
        <v>-2.8230253390118817E-19</v>
      </c>
      <c r="AS61">
        <f t="shared" si="26"/>
        <v>-0.11286600713853771</v>
      </c>
      <c r="AT61">
        <f t="shared" si="26"/>
        <v>-7.3739124663844607E-2</v>
      </c>
      <c r="AU61">
        <f t="shared" si="23"/>
        <v>-0.18660513180238233</v>
      </c>
      <c r="AW61">
        <v>58</v>
      </c>
      <c r="AX61">
        <f>IF(Z61&gt;0, (R61*SUMPRODUCT(K61:$K$98, X61:$X$98)-K61*$AZ$3)/Z61, 0)</f>
        <v>-4.0042621687115771E+25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2000000</v>
      </c>
      <c r="S62">
        <f t="shared" si="1"/>
        <v>-2.6248971909453582E+26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-673.01885299035064</v>
      </c>
      <c r="AC62">
        <f t="shared" si="2"/>
        <v>-600.90969016995587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-2.8700434209327302E-17</v>
      </c>
      <c r="AI62">
        <f t="shared" si="25"/>
        <v>-2.8700462825195206E-17</v>
      </c>
      <c r="AJ62">
        <f t="shared" si="7"/>
        <v>-72.109162820394772</v>
      </c>
      <c r="AK62">
        <f t="shared" si="22"/>
        <v>-47.111319709324547</v>
      </c>
      <c r="AL62">
        <f t="shared" si="8"/>
        <v>-119.22048252971932</v>
      </c>
      <c r="AN62">
        <f t="shared" si="26"/>
        <v>0</v>
      </c>
      <c r="AO62">
        <f t="shared" si="26"/>
        <v>0</v>
      </c>
      <c r="AP62">
        <f t="shared" si="26"/>
        <v>-3.570619601504716E-26</v>
      </c>
      <c r="AQ62">
        <f t="shared" si="26"/>
        <v>-3.5811715832657449E-20</v>
      </c>
      <c r="AR62">
        <f t="shared" si="26"/>
        <v>-3.5811751538853471E-20</v>
      </c>
      <c r="AS62">
        <f t="shared" si="26"/>
        <v>-8.9976089874472046E-2</v>
      </c>
      <c r="AT62">
        <f t="shared" si="26"/>
        <v>-5.8784378717988361E-2</v>
      </c>
      <c r="AU62">
        <f t="shared" si="23"/>
        <v>-0.14876046859246042</v>
      </c>
      <c r="AW62">
        <v>59</v>
      </c>
      <c r="AX62">
        <f>IF(Z62&gt;0, (R62*SUMPRODUCT(K62:$K$98, X62:$X$98)-K62*$AZ$3)/Z62, 0)</f>
        <v>-2.6248971909453582E+26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2000000</v>
      </c>
      <c r="S63">
        <f t="shared" si="1"/>
        <v>-1.7862012068655529E+27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-600.90969016995587</v>
      </c>
      <c r="AC63">
        <f t="shared" si="2"/>
        <v>-536.52650908031774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-3.9320075943263454E-18</v>
      </c>
      <c r="AI63">
        <f t="shared" si="25"/>
        <v>-3.9320113489881036E-18</v>
      </c>
      <c r="AJ63">
        <f t="shared" si="7"/>
        <v>-64.383181089638128</v>
      </c>
      <c r="AK63">
        <f t="shared" si="22"/>
        <v>-42.063678311896915</v>
      </c>
      <c r="AL63">
        <f t="shared" si="8"/>
        <v>-106.44685940153505</v>
      </c>
      <c r="AN63">
        <f t="shared" si="26"/>
        <v>0</v>
      </c>
      <c r="AO63">
        <f t="shared" si="26"/>
        <v>0</v>
      </c>
      <c r="AP63">
        <f t="shared" si="26"/>
        <v>-4.1830153578985668E-27</v>
      </c>
      <c r="AQ63">
        <f t="shared" si="26"/>
        <v>-4.380593836292899E-21</v>
      </c>
      <c r="AR63">
        <f t="shared" si="26"/>
        <v>-4.3805980193082573E-21</v>
      </c>
      <c r="AS63">
        <f t="shared" si="26"/>
        <v>-7.1728387973909416E-2</v>
      </c>
      <c r="AT63">
        <f t="shared" si="26"/>
        <v>-4.686254680962082E-2</v>
      </c>
      <c r="AU63">
        <f t="shared" si="23"/>
        <v>-0.11859093478353024</v>
      </c>
      <c r="AW63">
        <v>60</v>
      </c>
      <c r="AX63">
        <f>IF(Z63&gt;0, (R63*SUMPRODUCT(K63:$K$98, X63:$X$98)-K63*$AZ$3)/Z63, 0)</f>
        <v>-1.7862012068655529E+27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2000000</v>
      </c>
      <c r="S64">
        <f t="shared" si="1"/>
        <v>-1.2631275686508094E+28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-536.52650908031774</v>
      </c>
      <c r="AC64">
        <f t="shared" si="2"/>
        <v>-479.04152596456936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-5.1888835983568154E-19</v>
      </c>
      <c r="AI64">
        <f t="shared" si="25"/>
        <v>-5.1888883389857299E-19</v>
      </c>
      <c r="AJ64">
        <f t="shared" si="7"/>
        <v>-57.484983115748378</v>
      </c>
      <c r="AK64">
        <f t="shared" si="22"/>
        <v>-37.556855635622249</v>
      </c>
      <c r="AL64">
        <f t="shared" si="8"/>
        <v>-95.041838751370619</v>
      </c>
      <c r="AN64">
        <f t="shared" si="26"/>
        <v>0</v>
      </c>
      <c r="AO64">
        <f t="shared" si="26"/>
        <v>0</v>
      </c>
      <c r="AP64">
        <f t="shared" si="26"/>
        <v>-4.7155958648607217E-28</v>
      </c>
      <c r="AQ64">
        <f t="shared" si="26"/>
        <v>-5.1614835249359721E-22</v>
      </c>
      <c r="AR64">
        <f t="shared" si="26"/>
        <v>-5.1614882405318366E-22</v>
      </c>
      <c r="AS64">
        <f t="shared" si="26"/>
        <v>-5.7181431739404869E-2</v>
      </c>
      <c r="AT64">
        <f t="shared" si="26"/>
        <v>-3.7358535403077826E-2</v>
      </c>
      <c r="AU64">
        <f t="shared" si="23"/>
        <v>-9.4539967142482681E-2</v>
      </c>
      <c r="AW64">
        <v>61</v>
      </c>
      <c r="AX64">
        <f>IF(Z64&gt;0, (R64*SUMPRODUCT(K64:$K$98, X64:$X$98)-K64*$AZ$3)/Z64, 0)</f>
        <v>-1.2631275686508094E+28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2000000</v>
      </c>
      <c r="S65">
        <f t="shared" si="1"/>
        <v>-9.2948126737392895E+28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-479.04152596456936</v>
      </c>
      <c r="AC65">
        <f t="shared" si="2"/>
        <v>-427.71564818265125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-6.5888242622082067E-20</v>
      </c>
      <c r="AI65">
        <f t="shared" si="25"/>
        <v>-6.588830014282821E-20</v>
      </c>
      <c r="AJ65">
        <f t="shared" si="7"/>
        <v>-51.325877781918109</v>
      </c>
      <c r="AK65">
        <f t="shared" si="22"/>
        <v>-33.532906817519859</v>
      </c>
      <c r="AL65">
        <f t="shared" si="8"/>
        <v>-84.858784599437968</v>
      </c>
      <c r="AN65">
        <f t="shared" si="26"/>
        <v>0</v>
      </c>
      <c r="AO65">
        <f t="shared" si="26"/>
        <v>0</v>
      </c>
      <c r="AP65">
        <f t="shared" si="26"/>
        <v>-5.1086612425146357E-29</v>
      </c>
      <c r="AQ65">
        <f t="shared" si="26"/>
        <v>-5.8518140672149639E-23</v>
      </c>
      <c r="AR65">
        <f t="shared" si="26"/>
        <v>-5.851819175876207E-23</v>
      </c>
      <c r="AS65">
        <f t="shared" si="26"/>
        <v>-4.5584687292255073E-2</v>
      </c>
      <c r="AT65">
        <f t="shared" si="26"/>
        <v>-2.9781995697606672E-2</v>
      </c>
      <c r="AU65">
        <f t="shared" si="23"/>
        <v>-7.5366682989861752E-2</v>
      </c>
      <c r="AW65">
        <v>62</v>
      </c>
      <c r="AX65">
        <f>IF(Z65&gt;0, (R65*SUMPRODUCT(K65:$K$98, X65:$X$98)-K65*$AZ$3)/Z65, 0)</f>
        <v>-9.2948126737392895E+28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2000000</v>
      </c>
      <c r="S66">
        <f t="shared" si="1"/>
        <v>-7.1289550350872885E+29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-427.71564818265125</v>
      </c>
      <c r="AC66">
        <f t="shared" si="2"/>
        <v>-381.88897159165282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-8.0399118575779346E-21</v>
      </c>
      <c r="AI66">
        <f t="shared" si="25"/>
        <v>-8.0399185536675041E-21</v>
      </c>
      <c r="AJ66">
        <f t="shared" si="7"/>
        <v>-45.826676590998431</v>
      </c>
      <c r="AK66">
        <f t="shared" si="22"/>
        <v>-29.940095372785592</v>
      </c>
      <c r="AL66">
        <f t="shared" si="8"/>
        <v>-75.766771963784024</v>
      </c>
      <c r="AN66">
        <f t="shared" si="26"/>
        <v>0</v>
      </c>
      <c r="AO66">
        <f t="shared" si="26"/>
        <v>0</v>
      </c>
      <c r="AP66">
        <f t="shared" si="26"/>
        <v>-5.3098936895096286E-30</v>
      </c>
      <c r="AQ66">
        <f t="shared" si="26"/>
        <v>-6.3755236240920146E-24</v>
      </c>
      <c r="AR66">
        <f t="shared" si="26"/>
        <v>-6.3755289339857048E-24</v>
      </c>
      <c r="AS66">
        <f t="shared" si="26"/>
        <v>-3.6339833619463642E-2</v>
      </c>
      <c r="AT66">
        <f t="shared" si="26"/>
        <v>-2.3742024631382874E-2</v>
      </c>
      <c r="AU66">
        <f t="shared" si="23"/>
        <v>-6.0081858250846519E-2</v>
      </c>
      <c r="AW66">
        <v>63</v>
      </c>
      <c r="AX66">
        <f>IF(Z66&gt;0, (R66*SUMPRODUCT(K66:$K$98, X66:$X$98)-K66*$AZ$3)/Z66, 0)</f>
        <v>-7.1289550350872885E+29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7">$C$6</f>
        <v>2000000</v>
      </c>
      <c r="S67">
        <f t="shared" ref="S67:S69" si="28">AX67</f>
        <v>-5.7092791062922681E+30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-381.88897159165282</v>
      </c>
      <c r="AC67">
        <f t="shared" ref="AC67:AC69" si="29">S67*Z67</f>
        <v>-340.9722960639757</v>
      </c>
      <c r="AE67">
        <f t="shared" ref="AE67:AE69" si="30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1">-X67*R67</f>
        <v>-9.4121563165881272E-22</v>
      </c>
      <c r="AI67">
        <f t="shared" ref="AI67:AI69" si="32">SUM(AE67:AH67)</f>
        <v>-9.4121637818978833E-22</v>
      </c>
      <c r="AJ67">
        <f t="shared" ref="AJ67:AJ69" si="33">AB67-AC67</f>
        <v>-40.916675527677114</v>
      </c>
      <c r="AK67">
        <f t="shared" si="22"/>
        <v>-26.7322280114157</v>
      </c>
      <c r="AL67">
        <f t="shared" ref="AL67:AL69" si="34">SUM(AI67:AK67)</f>
        <v>-67.648903539092814</v>
      </c>
      <c r="AN67">
        <f t="shared" si="26"/>
        <v>0</v>
      </c>
      <c r="AO67">
        <f t="shared" si="26"/>
        <v>0</v>
      </c>
      <c r="AP67">
        <f t="shared" si="26"/>
        <v>-5.2856010681094231E-31</v>
      </c>
      <c r="AQ67">
        <f t="shared" si="26"/>
        <v>-6.664010618551824E-25</v>
      </c>
      <c r="AR67">
        <f t="shared" si="26"/>
        <v>-6.6640159041528925E-25</v>
      </c>
      <c r="AS67">
        <f t="shared" si="26"/>
        <v>-2.8969892872659116E-2</v>
      </c>
      <c r="AT67">
        <f t="shared" si="26"/>
        <v>-1.8926996676803944E-2</v>
      </c>
      <c r="AU67">
        <f t="shared" si="23"/>
        <v>-4.7896889549463056E-2</v>
      </c>
      <c r="AW67">
        <v>64</v>
      </c>
      <c r="AX67">
        <f>IF(Z67&gt;0, (R67*SUMPRODUCT(K67:$K$98, X67:$X$98)-K67*$AZ$3)/Z67, 0)</f>
        <v>-5.7092791062922681E+30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12.5</v>
      </c>
      <c r="R68">
        <f t="shared" si="27"/>
        <v>2000000</v>
      </c>
      <c r="S68">
        <f t="shared" si="28"/>
        <v>-4.7836001808143821E+31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-340.9722960639757</v>
      </c>
      <c r="AC68">
        <f t="shared" si="29"/>
        <v>-304.43955005712121</v>
      </c>
      <c r="AE68">
        <f t="shared" si="30"/>
        <v>0</v>
      </c>
      <c r="AF68">
        <f t="shared" si="24"/>
        <v>0</v>
      </c>
      <c r="AG68">
        <f t="shared" si="24"/>
        <v>-7.9552935694265107E-29</v>
      </c>
      <c r="AH68">
        <f t="shared" si="31"/>
        <v>-1.055220368130439E-22</v>
      </c>
      <c r="AI68">
        <f t="shared" si="32"/>
        <v>-1.0552211636597959E-22</v>
      </c>
      <c r="AJ68">
        <f t="shared" si="33"/>
        <v>-36.532746006854495</v>
      </c>
      <c r="AK68">
        <f t="shared" si="22"/>
        <v>-23.868060724478301</v>
      </c>
      <c r="AL68">
        <f t="shared" si="34"/>
        <v>-60.400806731332793</v>
      </c>
      <c r="AN68">
        <f t="shared" si="26"/>
        <v>0</v>
      </c>
      <c r="AO68">
        <f t="shared" si="26"/>
        <v>0</v>
      </c>
      <c r="AP68">
        <f t="shared" si="26"/>
        <v>-5.0290359157772634E-32</v>
      </c>
      <c r="AQ68">
        <f t="shared" si="26"/>
        <v>-6.6707043355161076E-26</v>
      </c>
      <c r="AR68">
        <f t="shared" si="26"/>
        <v>-6.6707093645520227E-26</v>
      </c>
      <c r="AS68">
        <f t="shared" si="26"/>
        <v>-2.3094621231392744E-2</v>
      </c>
      <c r="AT68">
        <f t="shared" si="26"/>
        <v>-1.5088485871176612E-2</v>
      </c>
      <c r="AU68">
        <f t="shared" si="23"/>
        <v>-3.818310710256935E-2</v>
      </c>
      <c r="AW68">
        <v>65</v>
      </c>
      <c r="AX68">
        <f>IF(Z68&gt;0, (R68*SUMPRODUCT(K68:$K$98, X68:$X$98)-K68*$AZ$3)/Z68, 0)</f>
        <v>-4.7836001808143821E+31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-304.43955005712121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-1.2728469711082417E-23</v>
      </c>
      <c r="AI69">
        <f t="shared" si="32"/>
        <v>-1.2728469711082417E-23</v>
      </c>
      <c r="AJ69">
        <f t="shared" si="33"/>
        <v>-304.43955005712121</v>
      </c>
      <c r="AK69">
        <f t="shared" si="22"/>
        <v>-21.310768503998485</v>
      </c>
      <c r="AL69">
        <f t="shared" si="34"/>
        <v>-325.75031856111968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-7.1843370225389477E-27</v>
      </c>
      <c r="AR69">
        <f t="shared" si="26"/>
        <v>-7.1843370225389477E-27</v>
      </c>
      <c r="AS69">
        <f t="shared" si="26"/>
        <v>-0.17183497940024386</v>
      </c>
      <c r="AT69">
        <f t="shared" si="26"/>
        <v>-1.2028448558017071E-2</v>
      </c>
      <c r="AU69">
        <f t="shared" si="23"/>
        <v>-0.18386342795826091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585381.61373837746</v>
      </c>
      <c r="AO71" s="8">
        <f t="shared" si="47"/>
        <v>-58538.161373837749</v>
      </c>
      <c r="AP71" s="8">
        <f t="shared" si="47"/>
        <v>-683.3658537998532</v>
      </c>
      <c r="AQ71" s="8">
        <f t="shared" si="47"/>
        <v>-481584.54928715673</v>
      </c>
      <c r="AR71" s="8">
        <f t="shared" si="47"/>
        <v>44575.537223583233</v>
      </c>
      <c r="AS71" s="8">
        <f t="shared" si="47"/>
        <v>-40679.841380555976</v>
      </c>
      <c r="AT71" s="8">
        <f t="shared" si="47"/>
        <v>23729.907471990984</v>
      </c>
      <c r="AU71" s="8">
        <f t="shared" si="47"/>
        <v>27625.603315018168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111.64781035087724</v>
      </c>
      <c r="K3">
        <v>1</v>
      </c>
      <c r="L3" s="2">
        <v>0</v>
      </c>
      <c r="O3">
        <f>$C$3</f>
        <v>111.64781035087724</v>
      </c>
      <c r="P3">
        <f>O3*B5</f>
        <v>89.318248280701795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10.416790557413243</v>
      </c>
      <c r="AE3">
        <f t="shared" ref="AE3:AE23" si="1">$Z3*O3</f>
        <v>111.64781035087724</v>
      </c>
      <c r="AF3">
        <f t="shared" ref="AF3:AG23" si="2">-$Z3*P3</f>
        <v>-89.318248280701795</v>
      </c>
      <c r="AG3">
        <f t="shared" si="2"/>
        <v>-624.95697070000006</v>
      </c>
      <c r="AH3">
        <f t="shared" ref="AH3:AH23" si="3">-X3*R3</f>
        <v>0</v>
      </c>
      <c r="AI3">
        <f t="shared" ref="AI3:AI23" si="4">SUM(AE3:AH3)</f>
        <v>-602.62740862982457</v>
      </c>
      <c r="AJ3">
        <f t="shared" ref="AJ3:AJ23" si="5">AB3-AC3</f>
        <v>-10.416790557413243</v>
      </c>
      <c r="AL3">
        <f t="shared" ref="AL3:AL23" si="6">SUM(AI3:AK3)</f>
        <v>-613.04419918723784</v>
      </c>
      <c r="AN3">
        <f t="shared" ref="AN3:AU23" si="7">AE3*$K3</f>
        <v>111.64781035087724</v>
      </c>
      <c r="AO3">
        <f t="shared" si="7"/>
        <v>-89.318248280701795</v>
      </c>
      <c r="AP3">
        <f t="shared" si="7"/>
        <v>-624.95697070000006</v>
      </c>
      <c r="AQ3">
        <f t="shared" si="7"/>
        <v>0</v>
      </c>
      <c r="AR3">
        <f t="shared" si="7"/>
        <v>-602.62740862982457</v>
      </c>
      <c r="AS3">
        <f t="shared" si="7"/>
        <v>-10.416790557413243</v>
      </c>
      <c r="AT3">
        <f t="shared" si="7"/>
        <v>0</v>
      </c>
      <c r="AU3">
        <f t="shared" si="7"/>
        <v>-613.04419918723784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58.520214179196643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50000</v>
      </c>
      <c r="S4">
        <f t="shared" ref="S4:S23" si="11">AX4</f>
        <v>10.416790557413243</v>
      </c>
      <c r="U4">
        <f t="shared" ref="U4:U23" si="12">M4</f>
        <v>1.0468929999999999E-3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1.0468929999999999E-3</v>
      </c>
      <c r="Y4">
        <f t="shared" ref="Y4:Y23" si="16">V4*W4</f>
        <v>0.01</v>
      </c>
      <c r="Z4">
        <f t="shared" ref="Z4:Z23" si="17">MAX(0, W4-X4-Y4)</f>
        <v>0.98895310699999994</v>
      </c>
      <c r="AB4">
        <f t="shared" ref="AB4:AB23" si="18">AC3</f>
        <v>10.416790557413243</v>
      </c>
      <c r="AC4">
        <f t="shared" ref="AC4:AC23" si="19">AX5</f>
        <v>19.664706418787993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-52.344649999999994</v>
      </c>
      <c r="AI4">
        <f t="shared" si="4"/>
        <v>-52.344649999999994</v>
      </c>
      <c r="AJ4">
        <f t="shared" si="5"/>
        <v>-9.2479158613747501</v>
      </c>
      <c r="AK4">
        <f>G4*MAX(0, SUM(AB4:AB4, AE4:AF4))</f>
        <v>0.72917533901892706</v>
      </c>
      <c r="AL4">
        <f t="shared" si="6"/>
        <v>-60.863390522355814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-48.218496792474383</v>
      </c>
      <c r="AR4">
        <f t="shared" si="7"/>
        <v>-48.218496792474383</v>
      </c>
      <c r="AS4">
        <f t="shared" si="7"/>
        <v>-8.5189336694155262</v>
      </c>
      <c r="AT4">
        <f t="shared" si="7"/>
        <v>0.67169689253124354</v>
      </c>
      <c r="AU4">
        <f t="shared" si="7"/>
        <v>-56.065733569358663</v>
      </c>
      <c r="AW4">
        <v>1</v>
      </c>
      <c r="AX4">
        <f>(R4*SUMPRODUCT(K5:$K$23, X5:$X$23)-$AZ$3*SUMPRODUCT(K4:$K$22, W5:$W$23))/Z4</f>
        <v>10.416790557413243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111.64781035087724</v>
      </c>
      <c r="P5">
        <f t="shared" ref="P5:P23" si="22">O5*$C$5</f>
        <v>5.5823905175438622</v>
      </c>
      <c r="Q5" s="4">
        <f t="shared" ref="Q5:Q23" si="23">$C$8</f>
        <v>12.5</v>
      </c>
      <c r="R5">
        <f t="shared" si="0"/>
        <v>50000</v>
      </c>
      <c r="S5">
        <f t="shared" si="11"/>
        <v>19.664706418787993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19.664706418787993</v>
      </c>
      <c r="AC5">
        <f t="shared" si="19"/>
        <v>27.761971115620145</v>
      </c>
      <c r="AE5">
        <f t="shared" si="1"/>
        <v>109.19351731761327</v>
      </c>
      <c r="AF5">
        <f t="shared" si="2"/>
        <v>-5.4596758658806639</v>
      </c>
      <c r="AG5">
        <f t="shared" si="2"/>
        <v>-12.225219305068453</v>
      </c>
      <c r="AH5">
        <f t="shared" si="3"/>
        <v>-52.301576226180593</v>
      </c>
      <c r="AI5">
        <f t="shared" si="4"/>
        <v>39.207045920483559</v>
      </c>
      <c r="AJ5">
        <f t="shared" si="5"/>
        <v>-8.097264696832152</v>
      </c>
      <c r="AK5">
        <f t="shared" ref="AK5:AK23" si="24">G5*SUM(AB5:AB5, AE5:AF5)</f>
        <v>8.6378983509364424</v>
      </c>
      <c r="AL5">
        <f t="shared" si="6"/>
        <v>39.747679574587849</v>
      </c>
      <c r="AN5">
        <f t="shared" si="7"/>
        <v>92.657289021390071</v>
      </c>
      <c r="AO5">
        <f t="shared" si="7"/>
        <v>-4.6328644510695041</v>
      </c>
      <c r="AP5">
        <f t="shared" si="7"/>
        <v>-10.373836344191909</v>
      </c>
      <c r="AQ5">
        <f t="shared" si="7"/>
        <v>-44.381043707635783</v>
      </c>
      <c r="AR5">
        <f t="shared" si="7"/>
        <v>33.269544518492879</v>
      </c>
      <c r="AS5">
        <f t="shared" si="7"/>
        <v>-6.8710177465457845</v>
      </c>
      <c r="AT5">
        <f t="shared" si="7"/>
        <v>7.329778028049704</v>
      </c>
      <c r="AU5">
        <f t="shared" si="7"/>
        <v>33.728304799996799</v>
      </c>
      <c r="AW5">
        <v>2</v>
      </c>
      <c r="AX5">
        <f>(R5*SUMPRODUCT(K6:$K$23, X6:$X$23)-$AZ$3*SUMPRODUCT(K5:$K$22, W6:$W$23))/Z5</f>
        <v>19.664706418787993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111.64781035087724</v>
      </c>
      <c r="P6">
        <f t="shared" si="22"/>
        <v>5.5823905175438622</v>
      </c>
      <c r="Q6" s="4">
        <f t="shared" si="23"/>
        <v>12.5</v>
      </c>
      <c r="R6">
        <f t="shared" si="0"/>
        <v>50000</v>
      </c>
      <c r="S6">
        <f t="shared" si="11"/>
        <v>27.761971115620145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27.761971115620145</v>
      </c>
      <c r="AC6">
        <f t="shared" si="19"/>
        <v>34.80416835189893</v>
      </c>
      <c r="AE6">
        <f t="shared" si="1"/>
        <v>107.98460924417175</v>
      </c>
      <c r="AF6">
        <f t="shared" si="2"/>
        <v>-5.399230462208588</v>
      </c>
      <c r="AG6">
        <f t="shared" si="2"/>
        <v>-12.089870919188531</v>
      </c>
      <c r="AH6">
        <f t="shared" si="3"/>
        <v>-52.384771316955003</v>
      </c>
      <c r="AI6">
        <f t="shared" si="4"/>
        <v>38.110736545819627</v>
      </c>
      <c r="AJ6">
        <f t="shared" si="5"/>
        <v>-7.0421972362787848</v>
      </c>
      <c r="AK6">
        <f t="shared" si="24"/>
        <v>9.1243144928308322</v>
      </c>
      <c r="AL6">
        <f t="shared" si="6"/>
        <v>40.192853802371673</v>
      </c>
      <c r="AN6">
        <f t="shared" si="7"/>
        <v>84.408457077242005</v>
      </c>
      <c r="AO6">
        <f t="shared" si="7"/>
        <v>-4.2204228538621003</v>
      </c>
      <c r="AP6">
        <f t="shared" si="7"/>
        <v>-9.4503036839650392</v>
      </c>
      <c r="AQ6">
        <f t="shared" si="7"/>
        <v>-40.947666080914097</v>
      </c>
      <c r="AR6">
        <f t="shared" si="7"/>
        <v>29.790064458500765</v>
      </c>
      <c r="AS6">
        <f t="shared" si="7"/>
        <v>-5.5046826330947045</v>
      </c>
      <c r="AT6">
        <f t="shared" si="7"/>
        <v>7.1322136887663623</v>
      </c>
      <c r="AU6">
        <f t="shared" si="7"/>
        <v>31.417595514172422</v>
      </c>
      <c r="AW6">
        <v>3</v>
      </c>
      <c r="AX6">
        <f>(R6*SUMPRODUCT(K7:$K$23, X7:$X$23)-$AZ$3*SUMPRODUCT(K6:$K$22, W7:$W$23))/Z6</f>
        <v>27.761971115620145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111.64781035087724</v>
      </c>
      <c r="P7">
        <f t="shared" si="22"/>
        <v>5.5823905175438622</v>
      </c>
      <c r="Q7" s="4">
        <f t="shared" si="23"/>
        <v>12.5</v>
      </c>
      <c r="R7">
        <f t="shared" si="0"/>
        <v>50000</v>
      </c>
      <c r="S7">
        <f t="shared" si="11"/>
        <v>34.80416835189893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34.80416835189893</v>
      </c>
      <c r="AC7">
        <f t="shared" si="19"/>
        <v>40.790572607018241</v>
      </c>
      <c r="AE7">
        <f t="shared" si="1"/>
        <v>106.78752717705808</v>
      </c>
      <c r="AF7">
        <f t="shared" si="2"/>
        <v>-5.3393763588529044</v>
      </c>
      <c r="AG7">
        <f t="shared" si="2"/>
        <v>-11.955846563566197</v>
      </c>
      <c r="AH7">
        <f t="shared" si="3"/>
        <v>-52.502585721792691</v>
      </c>
      <c r="AI7">
        <f t="shared" si="4"/>
        <v>36.98971853284629</v>
      </c>
      <c r="AJ7">
        <f t="shared" si="5"/>
        <v>-5.9864042551193108</v>
      </c>
      <c r="AK7">
        <f t="shared" si="24"/>
        <v>9.5376623419072875</v>
      </c>
      <c r="AL7">
        <f t="shared" si="6"/>
        <v>40.540976619634264</v>
      </c>
      <c r="AN7">
        <f t="shared" si="7"/>
        <v>76.892856967247823</v>
      </c>
      <c r="AO7">
        <f t="shared" si="7"/>
        <v>-3.8446428483623918</v>
      </c>
      <c r="AP7">
        <f t="shared" si="7"/>
        <v>-8.6088630764001906</v>
      </c>
      <c r="AQ7">
        <f t="shared" si="7"/>
        <v>-37.804731704507404</v>
      </c>
      <c r="AR7">
        <f t="shared" si="7"/>
        <v>26.634619337977846</v>
      </c>
      <c r="AS7">
        <f t="shared" si="7"/>
        <v>-4.3105383026034243</v>
      </c>
      <c r="AT7">
        <f t="shared" si="7"/>
        <v>6.8676382499447914</v>
      </c>
      <c r="AU7">
        <f t="shared" si="7"/>
        <v>29.191719285319213</v>
      </c>
      <c r="AW7">
        <v>4</v>
      </c>
      <c r="AX7">
        <f>(R7*SUMPRODUCT(K8:$K$23, X8:$X$23)-$AZ$3*SUMPRODUCT(K7:$K$22, W8:$W$23))/Z7</f>
        <v>34.80416835189893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111.64781035087724</v>
      </c>
      <c r="P8">
        <f t="shared" si="22"/>
        <v>5.5823905175438622</v>
      </c>
      <c r="Q8" s="4">
        <f t="shared" si="23"/>
        <v>12.5</v>
      </c>
      <c r="R8">
        <f t="shared" si="0"/>
        <v>50000</v>
      </c>
      <c r="S8">
        <f t="shared" si="11"/>
        <v>40.790572607018241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40.790572607018241</v>
      </c>
      <c r="AC8">
        <f t="shared" si="19"/>
        <v>45.540677750430795</v>
      </c>
      <c r="AE8">
        <f t="shared" si="1"/>
        <v>105.60178944366692</v>
      </c>
      <c r="AF8">
        <f t="shared" si="2"/>
        <v>-5.280089472183346</v>
      </c>
      <c r="AG8">
        <f t="shared" si="2"/>
        <v>-11.823092310519861</v>
      </c>
      <c r="AH8">
        <f t="shared" si="3"/>
        <v>-52.783149642694589</v>
      </c>
      <c r="AI8">
        <f t="shared" si="4"/>
        <v>35.715458018269111</v>
      </c>
      <c r="AJ8">
        <f t="shared" si="5"/>
        <v>-4.7501051434125543</v>
      </c>
      <c r="AK8">
        <f t="shared" si="24"/>
        <v>9.8778590804951296</v>
      </c>
      <c r="AL8">
        <f t="shared" si="6"/>
        <v>40.843211955351684</v>
      </c>
      <c r="AN8">
        <f t="shared" si="7"/>
        <v>70.045156822773663</v>
      </c>
      <c r="AO8">
        <f t="shared" si="7"/>
        <v>-3.5022578411386829</v>
      </c>
      <c r="AP8">
        <f t="shared" si="7"/>
        <v>-7.8422000174747826</v>
      </c>
      <c r="AQ8">
        <f t="shared" si="7"/>
        <v>-35.010808186112591</v>
      </c>
      <c r="AR8">
        <f t="shared" si="7"/>
        <v>23.689890778047594</v>
      </c>
      <c r="AS8">
        <f t="shared" si="7"/>
        <v>-3.1507217959832583</v>
      </c>
      <c r="AT8">
        <f t="shared" si="7"/>
        <v>6.5519362125547209</v>
      </c>
      <c r="AU8">
        <f t="shared" si="7"/>
        <v>27.091105194619058</v>
      </c>
      <c r="AW8">
        <v>5</v>
      </c>
      <c r="AX8">
        <f>(R8*SUMPRODUCT(K9:$K$23, X9:$X$23)-$AZ$3*SUMPRODUCT(K8:$K$22, W9:$W$23))/Z8</f>
        <v>40.790572607018241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111.64781035087724</v>
      </c>
      <c r="P9">
        <f t="shared" si="22"/>
        <v>5.5823905175438622</v>
      </c>
      <c r="Q9" s="4">
        <f t="shared" si="23"/>
        <v>12.5</v>
      </c>
      <c r="R9">
        <f t="shared" si="0"/>
        <v>50000</v>
      </c>
      <c r="S9">
        <f t="shared" si="11"/>
        <v>45.540677750430795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45.540677750430795</v>
      </c>
      <c r="AC9">
        <f t="shared" si="19"/>
        <v>49.058047638641732</v>
      </c>
      <c r="AE9">
        <f t="shared" si="1"/>
        <v>104.4262653833741</v>
      </c>
      <c r="AF9">
        <f t="shared" si="2"/>
        <v>-5.2213132691687054</v>
      </c>
      <c r="AG9">
        <f t="shared" si="2"/>
        <v>-11.691481572185801</v>
      </c>
      <c r="AH9">
        <f t="shared" si="3"/>
        <v>-53.519260915445557</v>
      </c>
      <c r="AI9">
        <f t="shared" si="4"/>
        <v>33.994209626574047</v>
      </c>
      <c r="AJ9">
        <f t="shared" si="5"/>
        <v>-3.5173698882109363</v>
      </c>
      <c r="AK9">
        <f t="shared" si="24"/>
        <v>10.132194090524534</v>
      </c>
      <c r="AL9">
        <f t="shared" si="6"/>
        <v>40.609033828887647</v>
      </c>
      <c r="AN9">
        <f t="shared" si="7"/>
        <v>63.805475262824203</v>
      </c>
      <c r="AO9">
        <f t="shared" si="7"/>
        <v>-3.1902737631412106</v>
      </c>
      <c r="AP9">
        <f t="shared" si="7"/>
        <v>-7.1436102354248812</v>
      </c>
      <c r="AQ9">
        <f t="shared" si="7"/>
        <v>-32.700794822916038</v>
      </c>
      <c r="AR9">
        <f t="shared" si="7"/>
        <v>20.770796441342085</v>
      </c>
      <c r="AS9">
        <f t="shared" si="7"/>
        <v>-2.1491475977668846</v>
      </c>
      <c r="AT9">
        <f t="shared" si="7"/>
        <v>6.1908702473240558</v>
      </c>
      <c r="AU9">
        <f t="shared" si="7"/>
        <v>24.812519090899258</v>
      </c>
      <c r="AW9">
        <v>6</v>
      </c>
      <c r="AX9">
        <f>(R9*SUMPRODUCT(K10:$K$23, X10:$X$23)-$AZ$3*SUMPRODUCT(K9:$K$22, W10:$W$23))/Z9</f>
        <v>45.540677750430795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111.64781035087724</v>
      </c>
      <c r="P10">
        <f t="shared" si="22"/>
        <v>5.5823905175438622</v>
      </c>
      <c r="Q10" s="4">
        <f t="shared" si="23"/>
        <v>12.5</v>
      </c>
      <c r="R10">
        <f t="shared" si="0"/>
        <v>50000</v>
      </c>
      <c r="S10">
        <f t="shared" si="11"/>
        <v>49.058047638641732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49.058047638641732</v>
      </c>
      <c r="AC10">
        <f t="shared" si="19"/>
        <v>51.528919087787607</v>
      </c>
      <c r="AE10">
        <f t="shared" si="1"/>
        <v>103.26034237102319</v>
      </c>
      <c r="AF10">
        <f t="shared" si="2"/>
        <v>-5.1630171185511591</v>
      </c>
      <c r="AG10">
        <f t="shared" si="2"/>
        <v>-11.56094575953901</v>
      </c>
      <c r="AH10">
        <f t="shared" si="3"/>
        <v>-54.483987699732232</v>
      </c>
      <c r="AI10">
        <f t="shared" si="4"/>
        <v>32.05239179320079</v>
      </c>
      <c r="AJ10">
        <f t="shared" si="5"/>
        <v>-2.470871449145875</v>
      </c>
      <c r="AK10">
        <f t="shared" si="24"/>
        <v>10.300876102377964</v>
      </c>
      <c r="AL10">
        <f t="shared" si="6"/>
        <v>39.882396446432878</v>
      </c>
      <c r="AN10">
        <f t="shared" si="7"/>
        <v>58.119668556777142</v>
      </c>
      <c r="AO10">
        <f t="shared" si="7"/>
        <v>-2.9059834278388572</v>
      </c>
      <c r="AP10">
        <f t="shared" si="7"/>
        <v>-6.5070318412564019</v>
      </c>
      <c r="AQ10">
        <f t="shared" si="7"/>
        <v>-30.666093429964896</v>
      </c>
      <c r="AR10">
        <f t="shared" si="7"/>
        <v>18.040559857716989</v>
      </c>
      <c r="AS10">
        <f t="shared" si="7"/>
        <v>-1.3907200612871542</v>
      </c>
      <c r="AT10">
        <f t="shared" si="7"/>
        <v>5.7978067006936014</v>
      </c>
      <c r="AU10">
        <f t="shared" si="7"/>
        <v>22.447646497123436</v>
      </c>
      <c r="AW10">
        <v>7</v>
      </c>
      <c r="AX10">
        <f>(R10*SUMPRODUCT(K11:$K$23, X11:$X$23)-$AZ$3*SUMPRODUCT(K10:$K$22, W11:$W$23))/Z10</f>
        <v>49.058047638641732</v>
      </c>
    </row>
    <row r="11" spans="1:52" x14ac:dyDescent="0.25">
      <c r="A11" t="s">
        <v>33</v>
      </c>
      <c r="C11" s="7">
        <f>AU25</f>
        <v>-382.45113192435798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111.64781035087724</v>
      </c>
      <c r="P11">
        <f t="shared" si="22"/>
        <v>5.5823905175438622</v>
      </c>
      <c r="Q11" s="4">
        <f t="shared" si="23"/>
        <v>12.5</v>
      </c>
      <c r="R11">
        <f t="shared" si="0"/>
        <v>50000</v>
      </c>
      <c r="S11">
        <f t="shared" si="11"/>
        <v>51.528919087787607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51.528919087787607</v>
      </c>
      <c r="AC11">
        <f t="shared" si="19"/>
        <v>52.877112621809935</v>
      </c>
      <c r="AE11">
        <f t="shared" si="1"/>
        <v>102.10408437754261</v>
      </c>
      <c r="AF11">
        <f t="shared" si="2"/>
        <v>-5.1052042188771312</v>
      </c>
      <c r="AG11">
        <f t="shared" si="2"/>
        <v>-11.431492034713733</v>
      </c>
      <c r="AH11">
        <f t="shared" si="3"/>
        <v>-55.377068919540967</v>
      </c>
      <c r="AI11">
        <f t="shared" si="4"/>
        <v>30.190319204410777</v>
      </c>
      <c r="AJ11">
        <f t="shared" si="5"/>
        <v>-1.3481935340223288</v>
      </c>
      <c r="AK11">
        <f t="shared" si="24"/>
        <v>10.396945947251716</v>
      </c>
      <c r="AL11">
        <f t="shared" si="6"/>
        <v>39.239071617640164</v>
      </c>
      <c r="AN11">
        <f t="shared" si="7"/>
        <v>52.938794841570726</v>
      </c>
      <c r="AO11">
        <f t="shared" si="7"/>
        <v>-2.6469397420785366</v>
      </c>
      <c r="AP11">
        <f t="shared" si="7"/>
        <v>-5.9269853429278179</v>
      </c>
      <c r="AQ11">
        <f t="shared" si="7"/>
        <v>-28.711831738475439</v>
      </c>
      <c r="AR11">
        <f t="shared" si="7"/>
        <v>15.653038018088935</v>
      </c>
      <c r="AS11">
        <f t="shared" si="7"/>
        <v>-0.69900965607246757</v>
      </c>
      <c r="AT11">
        <f t="shared" si="7"/>
        <v>5.390595213069826</v>
      </c>
      <c r="AU11">
        <f t="shared" si="7"/>
        <v>20.344623575086292</v>
      </c>
      <c r="AW11">
        <v>8</v>
      </c>
      <c r="AX11">
        <f>(R11*SUMPRODUCT(K12:$K$23, X12:$X$23)-$AZ$3*SUMPRODUCT(K11:$K$22, W12:$W$23))/Z11</f>
        <v>51.528919087787607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111.64781035087724</v>
      </c>
      <c r="P12">
        <f t="shared" si="22"/>
        <v>5.5823905175438622</v>
      </c>
      <c r="Q12" s="4">
        <f t="shared" si="23"/>
        <v>12.5</v>
      </c>
      <c r="R12">
        <f t="shared" si="0"/>
        <v>50000</v>
      </c>
      <c r="S12">
        <f t="shared" si="11"/>
        <v>52.877112621809935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52.877112621809935</v>
      </c>
      <c r="AC12">
        <f t="shared" si="19"/>
        <v>53.219760473446804</v>
      </c>
      <c r="AE12">
        <f t="shared" si="1"/>
        <v>100.95653779847243</v>
      </c>
      <c r="AF12">
        <f t="shared" si="2"/>
        <v>-5.0478268899236216</v>
      </c>
      <c r="AG12">
        <f t="shared" si="2"/>
        <v>-11.30301363291349</v>
      </c>
      <c r="AH12">
        <f t="shared" si="3"/>
        <v>-56.653925812423587</v>
      </c>
      <c r="AI12">
        <f t="shared" si="4"/>
        <v>27.95177146321172</v>
      </c>
      <c r="AJ12">
        <f t="shared" si="5"/>
        <v>-0.34264785163686895</v>
      </c>
      <c r="AK12">
        <f t="shared" si="24"/>
        <v>10.415007647125114</v>
      </c>
      <c r="AL12">
        <f t="shared" si="6"/>
        <v>38.024131258699967</v>
      </c>
      <c r="AN12">
        <f t="shared" si="7"/>
        <v>48.217728867004546</v>
      </c>
      <c r="AO12">
        <f t="shared" si="7"/>
        <v>-2.4108864433502273</v>
      </c>
      <c r="AP12">
        <f t="shared" si="7"/>
        <v>-5.3984185533363771</v>
      </c>
      <c r="AQ12">
        <f t="shared" si="7"/>
        <v>-27.058412398490201</v>
      </c>
      <c r="AR12">
        <f t="shared" si="7"/>
        <v>13.35001147182774</v>
      </c>
      <c r="AS12">
        <f t="shared" si="7"/>
        <v>-0.16365162244438752</v>
      </c>
      <c r="AT12">
        <f t="shared" si="7"/>
        <v>4.974299097690098</v>
      </c>
      <c r="AU12">
        <f t="shared" si="7"/>
        <v>18.160658947073451</v>
      </c>
      <c r="AW12">
        <v>9</v>
      </c>
      <c r="AX12">
        <f>(R12*SUMPRODUCT(K13:$K$23, X13:$X$23)-$AZ$3*SUMPRODUCT(K12:$K$22, W13:$W$23))/Z12</f>
        <v>52.877112621809935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111.64781035087724</v>
      </c>
      <c r="P13">
        <f t="shared" si="22"/>
        <v>5.5823905175438622</v>
      </c>
      <c r="Q13" s="4">
        <f t="shared" si="23"/>
        <v>12.5</v>
      </c>
      <c r="R13">
        <f t="shared" si="0"/>
        <v>50000</v>
      </c>
      <c r="S13">
        <f t="shared" si="11"/>
        <v>53.219760473446804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53.219760473446804</v>
      </c>
      <c r="AC13">
        <f t="shared" si="19"/>
        <v>52.554464646532409</v>
      </c>
      <c r="AE13">
        <f t="shared" si="1"/>
        <v>99.817518174069079</v>
      </c>
      <c r="AF13">
        <f t="shared" si="2"/>
        <v>-4.9908759087034547</v>
      </c>
      <c r="AG13">
        <f t="shared" si="2"/>
        <v>-11.175489902172183</v>
      </c>
      <c r="AH13">
        <f t="shared" si="3"/>
        <v>-57.974377648685646</v>
      </c>
      <c r="AI13">
        <f t="shared" si="4"/>
        <v>25.676774714507786</v>
      </c>
      <c r="AJ13">
        <f t="shared" si="5"/>
        <v>0.66529582691439515</v>
      </c>
      <c r="AK13">
        <f t="shared" si="24"/>
        <v>10.36324819171687</v>
      </c>
      <c r="AL13">
        <f t="shared" si="6"/>
        <v>36.705318733139052</v>
      </c>
      <c r="AN13">
        <f t="shared" si="7"/>
        <v>43.915763388901063</v>
      </c>
      <c r="AO13">
        <f t="shared" si="7"/>
        <v>-2.1957881694450534</v>
      </c>
      <c r="AP13">
        <f t="shared" si="7"/>
        <v>-4.916773921817895</v>
      </c>
      <c r="AQ13">
        <f t="shared" si="7"/>
        <v>-25.506435122926934</v>
      </c>
      <c r="AR13">
        <f t="shared" si="7"/>
        <v>11.296766174711175</v>
      </c>
      <c r="AS13">
        <f t="shared" si="7"/>
        <v>0.29270387255516772</v>
      </c>
      <c r="AT13">
        <f t="shared" si="7"/>
        <v>4.5594196675401291</v>
      </c>
      <c r="AU13">
        <f t="shared" si="7"/>
        <v>16.148889714806472</v>
      </c>
      <c r="AW13">
        <v>10</v>
      </c>
      <c r="AX13">
        <f>(R13*SUMPRODUCT(K14:$K$23, X14:$X$23)-$AZ$3*SUMPRODUCT(K13:$K$22, W14:$W$23))/Z13</f>
        <v>53.219760473446804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111.64781035087724</v>
      </c>
      <c r="P14">
        <f t="shared" si="22"/>
        <v>5.5823905175438622</v>
      </c>
      <c r="Q14" s="4">
        <f t="shared" si="23"/>
        <v>12.5</v>
      </c>
      <c r="R14">
        <f t="shared" si="0"/>
        <v>50000</v>
      </c>
      <c r="S14">
        <f t="shared" si="11"/>
        <v>52.554464646532409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52.554464646532409</v>
      </c>
      <c r="AC14">
        <f t="shared" si="19"/>
        <v>50.674505664666434</v>
      </c>
      <c r="AE14">
        <f t="shared" si="1"/>
        <v>98.68630810063884</v>
      </c>
      <c r="AF14">
        <f t="shared" si="2"/>
        <v>-4.934315405031942</v>
      </c>
      <c r="AG14">
        <f t="shared" si="2"/>
        <v>-11.048840522543154</v>
      </c>
      <c r="AH14">
        <f t="shared" si="3"/>
        <v>-59.577922429227776</v>
      </c>
      <c r="AI14">
        <f t="shared" si="4"/>
        <v>23.125229743835966</v>
      </c>
      <c r="AJ14">
        <f t="shared" si="5"/>
        <v>1.8799589818659754</v>
      </c>
      <c r="AK14">
        <f t="shared" si="24"/>
        <v>10.241452013949752</v>
      </c>
      <c r="AL14">
        <f t="shared" si="6"/>
        <v>35.246640739651696</v>
      </c>
      <c r="AN14">
        <f t="shared" si="7"/>
        <v>39.995574369978996</v>
      </c>
      <c r="AO14">
        <f t="shared" si="7"/>
        <v>-1.9997787184989497</v>
      </c>
      <c r="AP14">
        <f t="shared" si="7"/>
        <v>-4.4778726788600132</v>
      </c>
      <c r="AQ14">
        <f t="shared" si="7"/>
        <v>-24.145732809226388</v>
      </c>
      <c r="AR14">
        <f t="shared" si="7"/>
        <v>9.3721901633936433</v>
      </c>
      <c r="AS14">
        <f t="shared" si="7"/>
        <v>0.76190953657981531</v>
      </c>
      <c r="AT14">
        <f t="shared" si="7"/>
        <v>4.150654366994674</v>
      </c>
      <c r="AU14">
        <f t="shared" si="7"/>
        <v>14.284754066968132</v>
      </c>
      <c r="AW14">
        <v>11</v>
      </c>
      <c r="AX14">
        <f>(R14*SUMPRODUCT(K15:$K$23, X15:$X$23)-$AZ$3*SUMPRODUCT(K14:$K$22, W15:$W$23))/Z14</f>
        <v>52.554464646532409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111.64781035087724</v>
      </c>
      <c r="P15">
        <f t="shared" si="22"/>
        <v>5.5823905175438622</v>
      </c>
      <c r="Q15" s="4">
        <f t="shared" si="23"/>
        <v>12.5</v>
      </c>
      <c r="R15">
        <f t="shared" si="0"/>
        <v>50000</v>
      </c>
      <c r="S15">
        <f t="shared" si="11"/>
        <v>50.674505664666434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50.674505664666434</v>
      </c>
      <c r="AC15">
        <f t="shared" si="19"/>
        <v>47.576605071065885</v>
      </c>
      <c r="AE15">
        <f t="shared" si="1"/>
        <v>97.561064709942343</v>
      </c>
      <c r="AF15">
        <f t="shared" si="2"/>
        <v>-4.8780532354971173</v>
      </c>
      <c r="AG15">
        <f t="shared" si="2"/>
        <v>-10.922859167964841</v>
      </c>
      <c r="AH15">
        <f t="shared" si="3"/>
        <v>-61.971797411530218</v>
      </c>
      <c r="AI15">
        <f t="shared" si="4"/>
        <v>19.78835489495016</v>
      </c>
      <c r="AJ15">
        <f t="shared" si="5"/>
        <v>3.0979005936005493</v>
      </c>
      <c r="AK15">
        <f t="shared" si="24"/>
        <v>10.035026199737818</v>
      </c>
      <c r="AL15">
        <f t="shared" si="6"/>
        <v>32.921281688288531</v>
      </c>
      <c r="AN15">
        <f t="shared" si="7"/>
        <v>36.422766865766469</v>
      </c>
      <c r="AO15">
        <f t="shared" si="7"/>
        <v>-1.8211383432883237</v>
      </c>
      <c r="AP15">
        <f t="shared" si="7"/>
        <v>-4.0778639938504053</v>
      </c>
      <c r="AQ15">
        <f t="shared" si="7"/>
        <v>-23.136118246387362</v>
      </c>
      <c r="AR15">
        <f t="shared" si="7"/>
        <v>7.3876462822403779</v>
      </c>
      <c r="AS15">
        <f t="shared" si="7"/>
        <v>1.1565485824647173</v>
      </c>
      <c r="AT15">
        <f t="shared" si="7"/>
        <v>3.7464066310836492</v>
      </c>
      <c r="AU15">
        <f t="shared" si="7"/>
        <v>12.290601495788746</v>
      </c>
      <c r="AW15">
        <v>12</v>
      </c>
      <c r="AX15">
        <f>(R15*SUMPRODUCT(K16:$K$23, X16:$X$23)-$AZ$3*SUMPRODUCT(K15:$K$22, W16:$W$23))/Z15</f>
        <v>50.674505664666434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111.64781035087724</v>
      </c>
      <c r="P16">
        <f t="shared" si="22"/>
        <v>5.5823905175438622</v>
      </c>
      <c r="Q16" s="4">
        <f t="shared" si="23"/>
        <v>12.5</v>
      </c>
      <c r="R16">
        <f t="shared" si="0"/>
        <v>50000</v>
      </c>
      <c r="S16">
        <f t="shared" si="11"/>
        <v>47.576605071065885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47.576605071065885</v>
      </c>
      <c r="AC16">
        <f t="shared" si="19"/>
        <v>43.421866374755702</v>
      </c>
      <c r="AE16">
        <f t="shared" si="1"/>
        <v>96.440820857582139</v>
      </c>
      <c r="AF16">
        <f t="shared" si="2"/>
        <v>-4.822041042879107</v>
      </c>
      <c r="AG16">
        <f t="shared" si="2"/>
        <v>-10.797437557720135</v>
      </c>
      <c r="AH16">
        <f t="shared" si="3"/>
        <v>-64.772074260228123</v>
      </c>
      <c r="AI16">
        <f t="shared" si="4"/>
        <v>16.049267996754779</v>
      </c>
      <c r="AJ16">
        <f t="shared" si="5"/>
        <v>4.1547386963101829</v>
      </c>
      <c r="AK16">
        <f t="shared" si="24"/>
        <v>9.7436769420038267</v>
      </c>
      <c r="AL16">
        <f t="shared" si="6"/>
        <v>29.947683635068788</v>
      </c>
      <c r="AN16">
        <f t="shared" si="7"/>
        <v>33.166425484335214</v>
      </c>
      <c r="AO16">
        <f t="shared" si="7"/>
        <v>-1.6583212742167606</v>
      </c>
      <c r="AP16">
        <f t="shared" si="7"/>
        <v>-3.7132866041105728</v>
      </c>
      <c r="AQ16">
        <f t="shared" si="7"/>
        <v>-22.275403250560238</v>
      </c>
      <c r="AR16">
        <f t="shared" si="7"/>
        <v>5.5194143554476423</v>
      </c>
      <c r="AS16">
        <f t="shared" si="7"/>
        <v>1.428833041368935</v>
      </c>
      <c r="AT16">
        <f t="shared" si="7"/>
        <v>3.3508936606588224</v>
      </c>
      <c r="AU16">
        <f t="shared" si="7"/>
        <v>10.299141057475399</v>
      </c>
      <c r="AW16">
        <v>13</v>
      </c>
      <c r="AX16">
        <f>(R16*SUMPRODUCT(K17:$K$23, X17:$X$23)-$AZ$3*SUMPRODUCT(K16:$K$22, W17:$W$23))/Z16</f>
        <v>47.576605071065885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111.64781035087724</v>
      </c>
      <c r="P17">
        <f t="shared" si="22"/>
        <v>5.5823905175438622</v>
      </c>
      <c r="Q17" s="4">
        <f t="shared" si="23"/>
        <v>12.5</v>
      </c>
      <c r="R17">
        <f t="shared" si="0"/>
        <v>50000</v>
      </c>
      <c r="S17">
        <f t="shared" si="11"/>
        <v>43.421866374755702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43.421866374755702</v>
      </c>
      <c r="AC17">
        <f t="shared" si="19"/>
        <v>38.315200433193986</v>
      </c>
      <c r="AE17">
        <f t="shared" si="1"/>
        <v>95.325525391207023</v>
      </c>
      <c r="AF17">
        <f t="shared" si="2"/>
        <v>-4.7662762695603513</v>
      </c>
      <c r="AG17">
        <f t="shared" si="2"/>
        <v>-10.672569964832503</v>
      </c>
      <c r="AH17">
        <f t="shared" si="3"/>
        <v>-67.572869241725996</v>
      </c>
      <c r="AI17">
        <f t="shared" si="4"/>
        <v>12.313809915088171</v>
      </c>
      <c r="AJ17">
        <f t="shared" si="5"/>
        <v>5.1066659415617153</v>
      </c>
      <c r="AK17">
        <f t="shared" si="24"/>
        <v>9.3786780847481666</v>
      </c>
      <c r="AL17">
        <f t="shared" si="6"/>
        <v>26.799153941398053</v>
      </c>
      <c r="AN17">
        <f t="shared" si="7"/>
        <v>30.198706703165652</v>
      </c>
      <c r="AO17">
        <f t="shared" si="7"/>
        <v>-1.5099353351582825</v>
      </c>
      <c r="AP17">
        <f t="shared" si="7"/>
        <v>-3.3810231710164897</v>
      </c>
      <c r="AQ17">
        <f t="shared" si="7"/>
        <v>-21.406787436499943</v>
      </c>
      <c r="AR17">
        <f t="shared" si="7"/>
        <v>3.9009607604909342</v>
      </c>
      <c r="AS17">
        <f t="shared" si="7"/>
        <v>1.6177692844323155</v>
      </c>
      <c r="AT17">
        <f t="shared" si="7"/>
        <v>2.971123920716856</v>
      </c>
      <c r="AU17">
        <f t="shared" si="7"/>
        <v>8.4898539656401066</v>
      </c>
      <c r="AW17">
        <v>14</v>
      </c>
      <c r="AX17">
        <f>(R17*SUMPRODUCT(K18:$K$23, X18:$X$23)-$AZ$3*SUMPRODUCT(K17:$K$22, W18:$W$23))/Z17</f>
        <v>43.421866374755702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111.64781035087724</v>
      </c>
      <c r="P18">
        <f t="shared" si="22"/>
        <v>5.5823905175438622</v>
      </c>
      <c r="Q18" s="4">
        <f t="shared" si="23"/>
        <v>12.5</v>
      </c>
      <c r="R18">
        <f t="shared" si="0"/>
        <v>50000</v>
      </c>
      <c r="S18">
        <f t="shared" si="11"/>
        <v>38.315200433193986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38.315200433193986</v>
      </c>
      <c r="AC18">
        <f t="shared" si="19"/>
        <v>32.233103013817164</v>
      </c>
      <c r="AE18">
        <f t="shared" si="1"/>
        <v>94.214874730602617</v>
      </c>
      <c r="AF18">
        <f t="shared" si="2"/>
        <v>-4.710743736530131</v>
      </c>
      <c r="AG18">
        <f t="shared" si="2"/>
        <v>-10.548222400702723</v>
      </c>
      <c r="AH18">
        <f t="shared" si="3"/>
        <v>-70.487457925814724</v>
      </c>
      <c r="AI18">
        <f t="shared" si="4"/>
        <v>8.4684506675550324</v>
      </c>
      <c r="AJ18">
        <f t="shared" si="5"/>
        <v>6.0820974193768222</v>
      </c>
      <c r="AK18">
        <f t="shared" si="24"/>
        <v>8.9473531999086529</v>
      </c>
      <c r="AL18">
        <f t="shared" si="6"/>
        <v>23.497901286840509</v>
      </c>
      <c r="AN18">
        <f t="shared" si="7"/>
        <v>27.494129789956776</v>
      </c>
      <c r="AO18">
        <f t="shared" si="7"/>
        <v>-1.3747064894978389</v>
      </c>
      <c r="AP18">
        <f t="shared" si="7"/>
        <v>-3.0782208920567458</v>
      </c>
      <c r="AQ18">
        <f t="shared" si="7"/>
        <v>-20.569908120325447</v>
      </c>
      <c r="AR18">
        <f t="shared" si="7"/>
        <v>2.4712942880767437</v>
      </c>
      <c r="AS18">
        <f t="shared" si="7"/>
        <v>1.774899943577497</v>
      </c>
      <c r="AT18">
        <f t="shared" si="7"/>
        <v>2.6110493789678482</v>
      </c>
      <c r="AU18">
        <f t="shared" si="7"/>
        <v>6.8572436106220893</v>
      </c>
      <c r="AW18">
        <v>15</v>
      </c>
      <c r="AX18">
        <f>(R18*SUMPRODUCT(K19:$K$23, X19:$X$23)-$AZ$3*SUMPRODUCT(K18:$K$22, W19:$W$23))/Z18</f>
        <v>38.315200433193986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111.64781035087724</v>
      </c>
      <c r="P19">
        <f t="shared" si="22"/>
        <v>5.5823905175438622</v>
      </c>
      <c r="Q19" s="4">
        <f t="shared" si="23"/>
        <v>12.5</v>
      </c>
      <c r="R19">
        <f t="shared" si="0"/>
        <v>50000</v>
      </c>
      <c r="S19">
        <f t="shared" si="11"/>
        <v>32.233103013817164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32.233103013817164</v>
      </c>
      <c r="AC19">
        <f t="shared" si="19"/>
        <v>25.353673894933866</v>
      </c>
      <c r="AE19">
        <f t="shared" si="1"/>
        <v>93.107732937643618</v>
      </c>
      <c r="AF19">
        <f t="shared" si="2"/>
        <v>-4.6553866468821816</v>
      </c>
      <c r="AG19">
        <f t="shared" si="2"/>
        <v>-10.424267686602246</v>
      </c>
      <c r="AH19">
        <f t="shared" si="3"/>
        <v>-73.889960373805764</v>
      </c>
      <c r="AI19">
        <f t="shared" si="4"/>
        <v>4.1381182303534274</v>
      </c>
      <c r="AJ19">
        <f t="shared" si="5"/>
        <v>6.8794291188832979</v>
      </c>
      <c r="AK19">
        <f t="shared" si="24"/>
        <v>8.4479814513205032</v>
      </c>
      <c r="AL19">
        <f t="shared" si="6"/>
        <v>19.46552880055723</v>
      </c>
      <c r="AN19">
        <f t="shared" si="7"/>
        <v>25.029237689637892</v>
      </c>
      <c r="AO19">
        <f t="shared" si="7"/>
        <v>-1.2514618844818948</v>
      </c>
      <c r="AP19">
        <f t="shared" si="7"/>
        <v>-2.8022535340122365</v>
      </c>
      <c r="AQ19">
        <f t="shared" si="7"/>
        <v>-19.863112576401161</v>
      </c>
      <c r="AR19">
        <f t="shared" si="7"/>
        <v>1.1124096947426001</v>
      </c>
      <c r="AS19">
        <f t="shared" si="7"/>
        <v>1.849329386001308</v>
      </c>
      <c r="AT19">
        <f t="shared" si="7"/>
        <v>2.2709879090747869</v>
      </c>
      <c r="AU19">
        <f t="shared" si="7"/>
        <v>5.2327269898186959</v>
      </c>
      <c r="AW19">
        <v>16</v>
      </c>
      <c r="AX19">
        <f>(R19*SUMPRODUCT(K20:$K$23, X20:$X$23)-$AZ$3*SUMPRODUCT(K19:$K$22, W20:$W$23))/Z19</f>
        <v>32.233103013817164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111.64781035087724</v>
      </c>
      <c r="P20">
        <f t="shared" si="22"/>
        <v>5.5823905175438622</v>
      </c>
      <c r="Q20" s="4">
        <f t="shared" si="23"/>
        <v>12.5</v>
      </c>
      <c r="R20">
        <f t="shared" si="0"/>
        <v>50000</v>
      </c>
      <c r="S20">
        <f t="shared" si="11"/>
        <v>25.353673894933866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25.353673894933866</v>
      </c>
      <c r="AC20">
        <f t="shared" si="19"/>
        <v>17.654941507536979</v>
      </c>
      <c r="AE20">
        <f t="shared" si="1"/>
        <v>92.004364776283651</v>
      </c>
      <c r="AF20">
        <f t="shared" si="2"/>
        <v>-4.6002182388141835</v>
      </c>
      <c r="AG20">
        <f t="shared" si="2"/>
        <v>-10.300735465292622</v>
      </c>
      <c r="AH20">
        <f t="shared" si="3"/>
        <v>-77.158177774409523</v>
      </c>
      <c r="AI20">
        <f t="shared" si="4"/>
        <v>-5.4766702232669218E-2</v>
      </c>
      <c r="AJ20">
        <f t="shared" si="5"/>
        <v>7.6987323873968876</v>
      </c>
      <c r="AK20">
        <f t="shared" si="24"/>
        <v>7.8930474302682345</v>
      </c>
      <c r="AL20">
        <f t="shared" si="6"/>
        <v>15.537013115432453</v>
      </c>
      <c r="AN20">
        <f t="shared" si="7"/>
        <v>22.783039779927705</v>
      </c>
      <c r="AO20">
        <f t="shared" si="7"/>
        <v>-1.1391519889963855</v>
      </c>
      <c r="AP20">
        <f t="shared" si="7"/>
        <v>-2.5507710035162252</v>
      </c>
      <c r="AQ20">
        <f t="shared" si="7"/>
        <v>-19.106678665252264</v>
      </c>
      <c r="AR20">
        <f t="shared" si="7"/>
        <v>-1.3561877837169703E-2</v>
      </c>
      <c r="AS20">
        <f t="shared" si="7"/>
        <v>1.9064370115872458</v>
      </c>
      <c r="AT20">
        <f t="shared" si="7"/>
        <v>1.9545552433944116</v>
      </c>
      <c r="AU20">
        <f t="shared" si="7"/>
        <v>3.8474303771444878</v>
      </c>
      <c r="AW20">
        <v>17</v>
      </c>
      <c r="AX20">
        <f>(R20*SUMPRODUCT(K21:$K$23, X21:$X$23)-$AZ$3*SUMPRODUCT(K20:$K$22, W21:$W$23))/Z20</f>
        <v>25.353673894933866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111.64781035087724</v>
      </c>
      <c r="P21">
        <f t="shared" si="22"/>
        <v>5.5823905175438622</v>
      </c>
      <c r="Q21" s="4">
        <f t="shared" si="23"/>
        <v>12.5</v>
      </c>
      <c r="R21">
        <f t="shared" si="0"/>
        <v>50000</v>
      </c>
      <c r="S21">
        <f t="shared" si="11"/>
        <v>17.654941507536979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17.654941507536979</v>
      </c>
      <c r="AC21">
        <f t="shared" si="19"/>
        <v>9.1909403147307511</v>
      </c>
      <c r="AE21">
        <f t="shared" si="1"/>
        <v>90.903617287755395</v>
      </c>
      <c r="AF21">
        <f t="shared" si="2"/>
        <v>-4.5451808643877696</v>
      </c>
      <c r="AG21">
        <f t="shared" si="2"/>
        <v>-10.177496652427759</v>
      </c>
      <c r="AH21">
        <f t="shared" si="3"/>
        <v>-80.925832847745866</v>
      </c>
      <c r="AI21">
        <f t="shared" si="4"/>
        <v>-4.744893076806008</v>
      </c>
      <c r="AJ21">
        <f t="shared" si="5"/>
        <v>8.4640011928062275</v>
      </c>
      <c r="AK21">
        <f t="shared" si="24"/>
        <v>7.2809364551633227</v>
      </c>
      <c r="AL21">
        <f t="shared" si="6"/>
        <v>11.000044571163542</v>
      </c>
      <c r="AN21">
        <f t="shared" si="7"/>
        <v>20.736037491884932</v>
      </c>
      <c r="AO21">
        <f t="shared" si="7"/>
        <v>-1.0368018745942467</v>
      </c>
      <c r="AP21">
        <f t="shared" si="7"/>
        <v>-2.3215902563065813</v>
      </c>
      <c r="AQ21">
        <f t="shared" si="7"/>
        <v>-18.460003617687796</v>
      </c>
      <c r="AR21">
        <f t="shared" si="7"/>
        <v>-1.0823582567036931</v>
      </c>
      <c r="AS21">
        <f t="shared" si="7"/>
        <v>1.9307245553255854</v>
      </c>
      <c r="AT21">
        <f t="shared" si="7"/>
        <v>1.6608554842474346</v>
      </c>
      <c r="AU21">
        <f t="shared" si="7"/>
        <v>2.5092217828693268</v>
      </c>
      <c r="AW21">
        <v>18</v>
      </c>
      <c r="AX21">
        <f>(R21*SUMPRODUCT(K22:$K$23, X22:$X$23)-$AZ$3*SUMPRODUCT(K21:$K$22, W22:$W$23))/Z21</f>
        <v>17.654941507536979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111.64781035087724</v>
      </c>
      <c r="P22">
        <f t="shared" si="22"/>
        <v>5.5823905175438622</v>
      </c>
      <c r="Q22" s="4">
        <f t="shared" si="23"/>
        <v>12.5</v>
      </c>
      <c r="R22">
        <f t="shared" si="0"/>
        <v>50000</v>
      </c>
      <c r="S22">
        <f t="shared" si="11"/>
        <v>9.1909403147307511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9.1909403147307511</v>
      </c>
      <c r="AC22">
        <f t="shared" si="19"/>
        <v>9.304644993305816</v>
      </c>
      <c r="AE22">
        <f t="shared" si="1"/>
        <v>89.804889627767722</v>
      </c>
      <c r="AF22">
        <f t="shared" si="2"/>
        <v>-4.4902444813883857</v>
      </c>
      <c r="AG22">
        <f t="shared" si="2"/>
        <v>-10.054483977958967</v>
      </c>
      <c r="AH22">
        <f t="shared" si="3"/>
        <v>-84.95083177805553</v>
      </c>
      <c r="AI22">
        <f t="shared" si="4"/>
        <v>-9.6906706096351627</v>
      </c>
      <c r="AJ22">
        <f t="shared" si="5"/>
        <v>-0.11370467857506483</v>
      </c>
      <c r="AK22">
        <f t="shared" si="24"/>
        <v>6.6153909822777068</v>
      </c>
      <c r="AL22">
        <f t="shared" si="6"/>
        <v>-3.1889843059325207</v>
      </c>
      <c r="AN22">
        <f t="shared" si="7"/>
        <v>18.870610667904632</v>
      </c>
      <c r="AO22">
        <f t="shared" si="7"/>
        <v>-0.94353053339523152</v>
      </c>
      <c r="AP22">
        <f t="shared" si="7"/>
        <v>-2.1127385535595908</v>
      </c>
      <c r="AQ22">
        <f t="shared" si="7"/>
        <v>-17.850632399226011</v>
      </c>
      <c r="AR22">
        <f t="shared" si="7"/>
        <v>-2.0362908182762025</v>
      </c>
      <c r="AS22">
        <f t="shared" si="7"/>
        <v>-2.3892649157555908E-2</v>
      </c>
      <c r="AT22">
        <f t="shared" si="7"/>
        <v>1.3900854191788941</v>
      </c>
      <c r="AU22">
        <f t="shared" si="7"/>
        <v>-0.67009804825486452</v>
      </c>
      <c r="AW22">
        <v>19</v>
      </c>
      <c r="AX22">
        <f>(R22*SUMPRODUCT(K23:$K$23, X23:$X$23)-$AZ$3*SUMPRODUCT(K22:$K$22, W23:$W$23))/Z22</f>
        <v>9.1909403147307511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111.64781035087724</v>
      </c>
      <c r="P23">
        <f t="shared" si="22"/>
        <v>5.5823905175438622</v>
      </c>
      <c r="Q23" s="4">
        <f t="shared" si="23"/>
        <v>12.5</v>
      </c>
      <c r="R23">
        <f t="shared" si="0"/>
        <v>50000</v>
      </c>
      <c r="S23">
        <f t="shared" si="11"/>
        <v>9.304644993305816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9.304644993305816</v>
      </c>
      <c r="AC23">
        <f t="shared" si="19"/>
        <v>0</v>
      </c>
      <c r="AE23">
        <f t="shared" si="1"/>
        <v>88.707455376709134</v>
      </c>
      <c r="AF23">
        <f t="shared" si="2"/>
        <v>-4.4353727688354567</v>
      </c>
      <c r="AG23">
        <f t="shared" si="2"/>
        <v>-9.9316161125246083</v>
      </c>
      <c r="AH23">
        <f t="shared" si="3"/>
        <v>-89.292102619073461</v>
      </c>
      <c r="AI23">
        <f t="shared" si="4"/>
        <v>-14.951636123724398</v>
      </c>
      <c r="AJ23">
        <f t="shared" si="5"/>
        <v>9.304644993305816</v>
      </c>
      <c r="AK23">
        <f t="shared" si="24"/>
        <v>6.5503709320825658</v>
      </c>
      <c r="AL23">
        <f t="shared" si="6"/>
        <v>0.90337980166398335</v>
      </c>
      <c r="AN23">
        <f t="shared" si="7"/>
        <v>17.170678608325417</v>
      </c>
      <c r="AO23">
        <f t="shared" si="7"/>
        <v>-0.85853393041627091</v>
      </c>
      <c r="AP23">
        <f t="shared" si="7"/>
        <v>-1.9224155129378344</v>
      </c>
      <c r="AQ23">
        <f t="shared" si="7"/>
        <v>-17.283845983663269</v>
      </c>
      <c r="AR23">
        <f t="shared" si="7"/>
        <v>-2.8941168186919564</v>
      </c>
      <c r="AS23">
        <f t="shared" si="7"/>
        <v>1.801055706830325</v>
      </c>
      <c r="AT23">
        <f t="shared" si="7"/>
        <v>1.2679240269317633</v>
      </c>
      <c r="AU23">
        <f t="shared" si="7"/>
        <v>0.17486291507013205</v>
      </c>
      <c r="AW23">
        <v>20</v>
      </c>
      <c r="AX23">
        <f>(R23*SUMPRODUCT(K$23:$K24, X$23:$X24)-$AZ$3*SUMPRODUCT(K$22:$K23, W$23:$W24))/Z23</f>
        <v>9.304644993305816</v>
      </c>
    </row>
    <row r="25" spans="5:50" x14ac:dyDescent="0.25">
      <c r="AN25" s="8">
        <f t="shared" ref="AN25:AU25" si="25">SUM(AN3:AN23)</f>
        <v>974.5162086074921</v>
      </c>
      <c r="AO25" s="8">
        <f t="shared" si="25"/>
        <v>-132.46166819353255</v>
      </c>
      <c r="AP25" s="8">
        <f t="shared" si="25"/>
        <v>-721.56302991702182</v>
      </c>
      <c r="AQ25" s="8">
        <f t="shared" si="25"/>
        <v>-555.10453708964769</v>
      </c>
      <c r="AR25" s="8">
        <f t="shared" si="25"/>
        <v>-434.61302659271001</v>
      </c>
      <c r="AS25" s="8">
        <f t="shared" si="25"/>
        <v>-28.6788953710615</v>
      </c>
      <c r="AT25" s="8">
        <f t="shared" si="25"/>
        <v>80.840790039413676</v>
      </c>
      <c r="AU25" s="9">
        <f t="shared" si="25"/>
        <v>-382.45113192435798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255.24795420657392</v>
      </c>
      <c r="K3">
        <v>1</v>
      </c>
      <c r="L3" s="2">
        <v>0</v>
      </c>
      <c r="O3">
        <f>$C$3</f>
        <v>255.24795420657392</v>
      </c>
      <c r="P3">
        <f>O3*B5</f>
        <v>204.19836336525915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255.24795420657392</v>
      </c>
      <c r="AF3">
        <f t="shared" ref="AF3:AG23" si="3">-$Z3*P3</f>
        <v>-204.19836336525915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-573.90737985868532</v>
      </c>
      <c r="AJ3">
        <f t="shared" ref="AJ3:AJ23" si="6">AB3-AC3</f>
        <v>0</v>
      </c>
      <c r="AL3">
        <f t="shared" ref="AL3:AL23" si="7">SUM(AI3:AK3)</f>
        <v>-573.90737985868532</v>
      </c>
      <c r="AN3">
        <f t="shared" ref="AN3:AU23" si="8">AE3*$K3</f>
        <v>255.24795420657392</v>
      </c>
      <c r="AO3">
        <f t="shared" si="8"/>
        <v>-204.19836336525915</v>
      </c>
      <c r="AP3">
        <f t="shared" si="8"/>
        <v>-624.95697070000006</v>
      </c>
      <c r="AQ3">
        <f t="shared" si="8"/>
        <v>0</v>
      </c>
      <c r="AR3">
        <f t="shared" si="8"/>
        <v>-573.90737985868532</v>
      </c>
      <c r="AS3">
        <f t="shared" si="8"/>
        <v>0</v>
      </c>
      <c r="AT3">
        <f t="shared" si="8"/>
        <v>0</v>
      </c>
      <c r="AU3">
        <f t="shared" si="8"/>
        <v>-573.90737985868532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120.97872409044105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50000</v>
      </c>
      <c r="S4">
        <f t="shared" ref="S4:S23" si="12">AX4</f>
        <v>62.625309956908467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1"/>
        <v>61.918753862763765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-61.918753862763765</v>
      </c>
      <c r="AK4">
        <f t="shared" ref="AK4:AK23" si="20">H4*SUM(AB4:AB4, AE4:AF4)</f>
        <v>0</v>
      </c>
      <c r="AL4">
        <f t="shared" si="7"/>
        <v>-126.03260386276376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-59.059970227677212</v>
      </c>
      <c r="AR4">
        <f t="shared" si="8"/>
        <v>-59.059970227677212</v>
      </c>
      <c r="AS4">
        <f t="shared" si="8"/>
        <v>-57.037906157089324</v>
      </c>
      <c r="AT4">
        <f t="shared" si="8"/>
        <v>0</v>
      </c>
      <c r="AU4">
        <f t="shared" si="8"/>
        <v>-116.09787638476654</v>
      </c>
      <c r="AW4">
        <v>1</v>
      </c>
      <c r="AX4">
        <f>(R4*SUMPRODUCT(K5:$K$23, X5:$X$23)-$AZ$3*SUMPRODUCT(K4:$K$22, W5:$W$23))/Z4</f>
        <v>62.625309956908467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1.3327809999999999E-3</v>
      </c>
      <c r="O5">
        <f t="shared" ref="O5:O23" si="22">$C$3</f>
        <v>255.24795420657392</v>
      </c>
      <c r="P5">
        <f t="shared" ref="P5:P23" si="23">O5*$C$5</f>
        <v>12.762397710328697</v>
      </c>
      <c r="Q5" s="4">
        <f t="shared" ref="Q5:Q23" si="24">$C$8</f>
        <v>12.5</v>
      </c>
      <c r="R5">
        <f t="shared" si="0"/>
        <v>50000</v>
      </c>
      <c r="S5">
        <f t="shared" si="12"/>
        <v>118.86753122335638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61.918753862763765</v>
      </c>
      <c r="AC5">
        <f t="shared" si="1"/>
        <v>116.19453346237822</v>
      </c>
      <c r="AE5">
        <f t="shared" si="2"/>
        <v>249.50814281260793</v>
      </c>
      <c r="AF5">
        <f t="shared" si="3"/>
        <v>-12.475407140630397</v>
      </c>
      <c r="AG5">
        <f t="shared" si="3"/>
        <v>-12.21891001968028</v>
      </c>
      <c r="AH5">
        <f t="shared" si="4"/>
        <v>-65.887209778883147</v>
      </c>
      <c r="AI5">
        <f t="shared" si="5"/>
        <v>158.92661587341408</v>
      </c>
      <c r="AJ5">
        <f t="shared" si="6"/>
        <v>-54.275779599614452</v>
      </c>
      <c r="AK5">
        <f t="shared" si="20"/>
        <v>25.581876862466885</v>
      </c>
      <c r="AL5">
        <f t="shared" si="7"/>
        <v>130.23271313626651</v>
      </c>
      <c r="AN5">
        <f t="shared" si="8"/>
        <v>211.72271641852271</v>
      </c>
      <c r="AO5">
        <f t="shared" si="8"/>
        <v>-10.586135820926136</v>
      </c>
      <c r="AP5">
        <f t="shared" si="8"/>
        <v>-10.368482534789196</v>
      </c>
      <c r="AQ5">
        <f t="shared" si="8"/>
        <v>-55.909273638813254</v>
      </c>
      <c r="AR5">
        <f t="shared" si="8"/>
        <v>134.85882442399409</v>
      </c>
      <c r="AS5">
        <f t="shared" si="8"/>
        <v>-46.056274408623175</v>
      </c>
      <c r="AT5">
        <f t="shared" si="8"/>
        <v>21.707766325179644</v>
      </c>
      <c r="AU5">
        <f t="shared" si="8"/>
        <v>110.51031634055057</v>
      </c>
      <c r="AW5">
        <v>2</v>
      </c>
      <c r="AX5">
        <f>(R5*SUMPRODUCT(K6:$K$23, X6:$X$23)-$AZ$3*SUMPRODUCT(K5:$K$22, W6:$W$23))/Z5</f>
        <v>118.86753122335638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1.4022240000000001E-3</v>
      </c>
      <c r="O6">
        <f t="shared" si="22"/>
        <v>255.24795420657392</v>
      </c>
      <c r="P6">
        <f t="shared" si="23"/>
        <v>12.762397710328697</v>
      </c>
      <c r="Q6" s="4">
        <f t="shared" si="24"/>
        <v>12.5</v>
      </c>
      <c r="R6">
        <f t="shared" si="0"/>
        <v>50000</v>
      </c>
      <c r="S6">
        <f t="shared" si="12"/>
        <v>168.64429489733919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116.19453346237822</v>
      </c>
      <c r="AC6">
        <f t="shared" si="1"/>
        <v>162.97227823209744</v>
      </c>
      <c r="AE6">
        <f t="shared" si="2"/>
        <v>246.6631950784346</v>
      </c>
      <c r="AF6">
        <f t="shared" si="3"/>
        <v>-12.333159753921731</v>
      </c>
      <c r="AG6">
        <f t="shared" si="3"/>
        <v>-12.07958727060004</v>
      </c>
      <c r="AH6">
        <f t="shared" si="4"/>
        <v>-68.53459553374465</v>
      </c>
      <c r="AI6">
        <f t="shared" si="5"/>
        <v>153.7158525201682</v>
      </c>
      <c r="AJ6">
        <f t="shared" si="6"/>
        <v>-46.77774476971922</v>
      </c>
      <c r="AK6">
        <f t="shared" si="20"/>
        <v>29.995088400231843</v>
      </c>
      <c r="AL6">
        <f t="shared" si="7"/>
        <v>136.93319615068083</v>
      </c>
      <c r="AN6">
        <f t="shared" si="8"/>
        <v>192.80951109648211</v>
      </c>
      <c r="AO6">
        <f t="shared" si="8"/>
        <v>-9.640475554824107</v>
      </c>
      <c r="AP6">
        <f t="shared" si="8"/>
        <v>-9.4422652522241197</v>
      </c>
      <c r="AQ6">
        <f t="shared" si="8"/>
        <v>-53.571518255305953</v>
      </c>
      <c r="AR6">
        <f t="shared" si="8"/>
        <v>120.15525203412795</v>
      </c>
      <c r="AS6">
        <f t="shared" si="8"/>
        <v>-36.564815015785548</v>
      </c>
      <c r="AT6">
        <f t="shared" si="8"/>
        <v>23.446296184988046</v>
      </c>
      <c r="AU6">
        <f t="shared" si="8"/>
        <v>107.03673320333046</v>
      </c>
      <c r="AW6">
        <v>3</v>
      </c>
      <c r="AX6">
        <f>(R6*SUMPRODUCT(K7:$K$23, X7:$X$23)-$AZ$3*SUMPRODUCT(K6:$K$22, W7:$W$23))/Z6</f>
        <v>168.64429489733919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1.482489E-3</v>
      </c>
      <c r="O7">
        <f t="shared" si="22"/>
        <v>255.24795420657392</v>
      </c>
      <c r="P7">
        <f t="shared" si="23"/>
        <v>12.762397710328697</v>
      </c>
      <c r="Q7" s="4">
        <f t="shared" si="24"/>
        <v>12.5</v>
      </c>
      <c r="R7">
        <f t="shared" si="0"/>
        <v>50000</v>
      </c>
      <c r="S7">
        <f t="shared" si="12"/>
        <v>212.27365102455144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162.97227823209744</v>
      </c>
      <c r="AC7">
        <f t="shared" si="1"/>
        <v>202.77879568442802</v>
      </c>
      <c r="AE7">
        <f t="shared" si="2"/>
        <v>243.83088765424162</v>
      </c>
      <c r="AF7">
        <f t="shared" si="3"/>
        <v>-12.191544382712083</v>
      </c>
      <c r="AG7">
        <f t="shared" si="3"/>
        <v>-11.940883542640837</v>
      </c>
      <c r="AH7">
        <f t="shared" si="4"/>
        <v>-71.631421012818336</v>
      </c>
      <c r="AI7">
        <f t="shared" si="5"/>
        <v>148.06703871607033</v>
      </c>
      <c r="AJ7">
        <f t="shared" si="6"/>
        <v>-39.806517452330581</v>
      </c>
      <c r="AK7">
        <f t="shared" si="20"/>
        <v>33.76770567530837</v>
      </c>
      <c r="AL7">
        <f t="shared" si="7"/>
        <v>142.02822693904812</v>
      </c>
      <c r="AN7">
        <f t="shared" si="8"/>
        <v>175.57156780593215</v>
      </c>
      <c r="AO7">
        <f t="shared" si="8"/>
        <v>-8.7785783902966088</v>
      </c>
      <c r="AP7">
        <f t="shared" si="8"/>
        <v>-8.5980888834000648</v>
      </c>
      <c r="AQ7">
        <f t="shared" si="8"/>
        <v>-51.578538766675941</v>
      </c>
      <c r="AR7">
        <f t="shared" si="8"/>
        <v>106.61636176555952</v>
      </c>
      <c r="AS7">
        <f t="shared" si="8"/>
        <v>-28.662868536615868</v>
      </c>
      <c r="AT7">
        <f t="shared" si="8"/>
        <v>24.314593953454075</v>
      </c>
      <c r="AU7">
        <f t="shared" si="8"/>
        <v>102.26808718239772</v>
      </c>
      <c r="AW7">
        <v>4</v>
      </c>
      <c r="AX7">
        <f>(R7*SUMPRODUCT(K8:$K$23, X8:$X$23)-$AZ$3*SUMPRODUCT(K7:$K$22, W8:$W$23))/Z7</f>
        <v>212.27365102455144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1.564558E-3</v>
      </c>
      <c r="O8">
        <f t="shared" si="22"/>
        <v>255.24795420657392</v>
      </c>
      <c r="P8">
        <f t="shared" si="23"/>
        <v>12.762397710328697</v>
      </c>
      <c r="Q8" s="4">
        <f t="shared" si="24"/>
        <v>12.5</v>
      </c>
      <c r="R8">
        <f t="shared" si="0"/>
        <v>50000</v>
      </c>
      <c r="S8">
        <f t="shared" si="12"/>
        <v>250.39243516593584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202.77879568442802</v>
      </c>
      <c r="AC8">
        <f t="shared" si="1"/>
        <v>236.42639651354739</v>
      </c>
      <c r="AE8">
        <f t="shared" si="2"/>
        <v>241.01109121177265</v>
      </c>
      <c r="AF8">
        <f t="shared" si="3"/>
        <v>-12.050554560588633</v>
      </c>
      <c r="AG8">
        <f t="shared" si="3"/>
        <v>-11.80279250234072</v>
      </c>
      <c r="AH8">
        <f t="shared" si="4"/>
        <v>-74.728819494828244</v>
      </c>
      <c r="AI8">
        <f t="shared" si="5"/>
        <v>142.42892465401508</v>
      </c>
      <c r="AJ8">
        <f t="shared" si="6"/>
        <v>-33.647600829119369</v>
      </c>
      <c r="AK8">
        <f t="shared" si="20"/>
        <v>36.944798146622993</v>
      </c>
      <c r="AL8">
        <f t="shared" si="7"/>
        <v>145.72612197151869</v>
      </c>
      <c r="AN8">
        <f t="shared" si="8"/>
        <v>159.86149258353157</v>
      </c>
      <c r="AO8">
        <f t="shared" si="8"/>
        <v>-7.9930746291765793</v>
      </c>
      <c r="AP8">
        <f t="shared" si="8"/>
        <v>-7.8287352527688903</v>
      </c>
      <c r="AQ8">
        <f t="shared" si="8"/>
        <v>-49.567264989276211</v>
      </c>
      <c r="AR8">
        <f t="shared" si="8"/>
        <v>94.472417712309905</v>
      </c>
      <c r="AS8">
        <f t="shared" si="8"/>
        <v>-22.318291093381646</v>
      </c>
      <c r="AT8">
        <f t="shared" si="8"/>
        <v>24.505306146790105</v>
      </c>
      <c r="AU8">
        <f t="shared" si="8"/>
        <v>96.65943276571835</v>
      </c>
      <c r="AW8">
        <v>5</v>
      </c>
      <c r="AX8">
        <f>(R8*SUMPRODUCT(K9:$K$23, X9:$X$23)-$AZ$3*SUMPRODUCT(K8:$K$22, W9:$W$23))/Z8</f>
        <v>250.39243516593584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1.6511360000000001E-3</v>
      </c>
      <c r="O9">
        <f t="shared" si="22"/>
        <v>255.24795420657392</v>
      </c>
      <c r="P9">
        <f t="shared" si="23"/>
        <v>12.762397710328697</v>
      </c>
      <c r="Q9" s="4">
        <f t="shared" si="24"/>
        <v>12.5</v>
      </c>
      <c r="R9">
        <f t="shared" si="0"/>
        <v>50000</v>
      </c>
      <c r="S9">
        <f t="shared" si="12"/>
        <v>283.49708474033321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236.42639651354739</v>
      </c>
      <c r="AC9">
        <f t="shared" si="1"/>
        <v>264.56575183490168</v>
      </c>
      <c r="AE9">
        <f t="shared" si="2"/>
        <v>238.20303821055586</v>
      </c>
      <c r="AF9">
        <f t="shared" si="3"/>
        <v>-11.910151910527794</v>
      </c>
      <c r="AG9">
        <f t="shared" si="3"/>
        <v>-11.665276561716167</v>
      </c>
      <c r="AH9">
        <f t="shared" si="4"/>
        <v>-77.952062404579394</v>
      </c>
      <c r="AI9">
        <f t="shared" si="5"/>
        <v>136.67554733373254</v>
      </c>
      <c r="AJ9">
        <f t="shared" si="6"/>
        <v>-28.139355321354287</v>
      </c>
      <c r="AK9">
        <f t="shared" si="20"/>
        <v>39.59581446892328</v>
      </c>
      <c r="AL9">
        <f t="shared" si="7"/>
        <v>148.13200648130152</v>
      </c>
      <c r="AN9">
        <f t="shared" si="8"/>
        <v>145.54439925889562</v>
      </c>
      <c r="AO9">
        <f t="shared" si="8"/>
        <v>-7.2772199629447822</v>
      </c>
      <c r="AP9">
        <f t="shared" si="8"/>
        <v>-7.1275987162812644</v>
      </c>
      <c r="AQ9">
        <f t="shared" si="8"/>
        <v>-47.629476848392606</v>
      </c>
      <c r="AR9">
        <f t="shared" si="8"/>
        <v>83.510103731276985</v>
      </c>
      <c r="AS9">
        <f t="shared" si="8"/>
        <v>-17.193422873804579</v>
      </c>
      <c r="AT9">
        <f t="shared" si="8"/>
        <v>24.193432096160155</v>
      </c>
      <c r="AU9">
        <f t="shared" si="8"/>
        <v>90.510112953632557</v>
      </c>
      <c r="AW9">
        <v>6</v>
      </c>
      <c r="AX9">
        <f>(R9*SUMPRODUCT(K10:$K$23, X10:$X$23)-$AZ$3*SUMPRODUCT(K9:$K$22, W10:$W$23))/Z9</f>
        <v>283.49708474033321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1.7512420000000001E-3</v>
      </c>
      <c r="O10">
        <f t="shared" si="22"/>
        <v>255.24795420657392</v>
      </c>
      <c r="P10">
        <f t="shared" si="23"/>
        <v>12.762397710328697</v>
      </c>
      <c r="Q10" s="4">
        <f t="shared" si="24"/>
        <v>12.5</v>
      </c>
      <c r="R10">
        <f t="shared" si="0"/>
        <v>50000</v>
      </c>
      <c r="S10">
        <f t="shared" si="12"/>
        <v>311.79629281982739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264.56575183490168</v>
      </c>
      <c r="AC10">
        <f t="shared" si="1"/>
        <v>287.55587895423133</v>
      </c>
      <c r="AE10">
        <f t="shared" si="2"/>
        <v>235.40385666340836</v>
      </c>
      <c r="AF10">
        <f t="shared" si="3"/>
        <v>-11.77019283317042</v>
      </c>
      <c r="AG10">
        <f t="shared" si="3"/>
        <v>-11.528195073842513</v>
      </c>
      <c r="AH10">
        <f t="shared" si="4"/>
        <v>-81.714889025971786</v>
      </c>
      <c r="AI10">
        <f t="shared" si="5"/>
        <v>130.39057973042364</v>
      </c>
      <c r="AJ10">
        <f t="shared" si="6"/>
        <v>-22.990127119329657</v>
      </c>
      <c r="AK10">
        <f t="shared" si="20"/>
        <v>41.77620039729733</v>
      </c>
      <c r="AL10">
        <f t="shared" si="7"/>
        <v>149.17665300839133</v>
      </c>
      <c r="AN10">
        <f t="shared" si="8"/>
        <v>132.49611430790378</v>
      </c>
      <c r="AO10">
        <f t="shared" si="8"/>
        <v>-6.6248057153951896</v>
      </c>
      <c r="AP10">
        <f t="shared" si="8"/>
        <v>-6.488598249482628</v>
      </c>
      <c r="AQ10">
        <f t="shared" si="8"/>
        <v>-45.992896762620397</v>
      </c>
      <c r="AR10">
        <f t="shared" si="8"/>
        <v>73.389813580405573</v>
      </c>
      <c r="AS10">
        <f t="shared" si="8"/>
        <v>-12.939900619858591</v>
      </c>
      <c r="AT10">
        <f t="shared" si="8"/>
        <v>23.513566437038762</v>
      </c>
      <c r="AU10">
        <f t="shared" si="8"/>
        <v>83.963479397585743</v>
      </c>
      <c r="AW10">
        <v>7</v>
      </c>
      <c r="AX10">
        <f>(R10*SUMPRODUCT(K11:$K$23, X11:$X$23)-$AZ$3*SUMPRODUCT(K10:$K$22, W11:$W$23))/Z10</f>
        <v>311.79629281982739</v>
      </c>
    </row>
    <row r="11" spans="1:52" x14ac:dyDescent="0.25">
      <c r="A11" t="s">
        <v>33</v>
      </c>
      <c r="C11" s="7">
        <f>AU25</f>
        <v>191.25065846174073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1.8504459999999999E-3</v>
      </c>
      <c r="O11">
        <f t="shared" si="22"/>
        <v>255.24795420657392</v>
      </c>
      <c r="P11">
        <f t="shared" si="23"/>
        <v>12.762397710328697</v>
      </c>
      <c r="Q11" s="4">
        <f t="shared" si="24"/>
        <v>12.5</v>
      </c>
      <c r="R11">
        <f t="shared" si="0"/>
        <v>50000</v>
      </c>
      <c r="S11">
        <f t="shared" si="12"/>
        <v>335.89838339176913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287.55587895423133</v>
      </c>
      <c r="AC11">
        <f t="shared" si="1"/>
        <v>306.11308655443923</v>
      </c>
      <c r="AE11">
        <f t="shared" si="2"/>
        <v>232.61421597182692</v>
      </c>
      <c r="AF11">
        <f t="shared" si="3"/>
        <v>-11.630710798591346</v>
      </c>
      <c r="AG11">
        <f t="shared" si="3"/>
        <v>-11.391580820642476</v>
      </c>
      <c r="AH11">
        <f t="shared" si="4"/>
        <v>-85.329209846446318</v>
      </c>
      <c r="AI11">
        <f t="shared" si="5"/>
        <v>124.26271450614679</v>
      </c>
      <c r="AJ11">
        <f t="shared" si="6"/>
        <v>-18.557207600207903</v>
      </c>
      <c r="AK11">
        <f t="shared" si="20"/>
        <v>43.516732178555607</v>
      </c>
      <c r="AL11">
        <f t="shared" si="7"/>
        <v>149.2222390844945</v>
      </c>
      <c r="AN11">
        <f t="shared" si="8"/>
        <v>120.60552064726076</v>
      </c>
      <c r="AO11">
        <f t="shared" si="8"/>
        <v>-6.0302760323630382</v>
      </c>
      <c r="AP11">
        <f t="shared" si="8"/>
        <v>-5.9062922277945997</v>
      </c>
      <c r="AQ11">
        <f t="shared" si="8"/>
        <v>-44.24137938842243</v>
      </c>
      <c r="AR11">
        <f t="shared" si="8"/>
        <v>64.427572998680702</v>
      </c>
      <c r="AS11">
        <f t="shared" si="8"/>
        <v>-9.6215172191085969</v>
      </c>
      <c r="AT11">
        <f t="shared" si="8"/>
        <v>22.562499541720872</v>
      </c>
      <c r="AU11">
        <f t="shared" si="8"/>
        <v>77.368555321292973</v>
      </c>
      <c r="AW11">
        <v>8</v>
      </c>
      <c r="AX11">
        <f>(R11*SUMPRODUCT(K12:$K$23, X12:$X$23)-$AZ$3*SUMPRODUCT(K11:$K$22, W12:$W$23))/Z11</f>
        <v>335.89838339176913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1.9640790000000001E-3</v>
      </c>
      <c r="O12">
        <f t="shared" si="22"/>
        <v>255.24795420657392</v>
      </c>
      <c r="P12">
        <f t="shared" si="23"/>
        <v>12.762397710328697</v>
      </c>
      <c r="Q12" s="4">
        <f t="shared" si="24"/>
        <v>12.5</v>
      </c>
      <c r="R12">
        <f t="shared" si="0"/>
        <v>50000</v>
      </c>
      <c r="S12">
        <f t="shared" si="12"/>
        <v>355.97917141032076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306.11308655443923</v>
      </c>
      <c r="AC12">
        <f t="shared" si="1"/>
        <v>320.53193449335686</v>
      </c>
      <c r="AE12">
        <f t="shared" si="2"/>
        <v>229.83120111541695</v>
      </c>
      <c r="AF12">
        <f t="shared" si="3"/>
        <v>-11.491560055770847</v>
      </c>
      <c r="AG12">
        <f t="shared" si="3"/>
        <v>-11.255291047769425</v>
      </c>
      <c r="AH12">
        <f t="shared" si="4"/>
        <v>-89.495858666506621</v>
      </c>
      <c r="AI12">
        <f t="shared" si="5"/>
        <v>117.58849134537007</v>
      </c>
      <c r="AJ12">
        <f t="shared" si="6"/>
        <v>-14.418847938917622</v>
      </c>
      <c r="AK12">
        <f t="shared" si="20"/>
        <v>44.878468807392515</v>
      </c>
      <c r="AL12">
        <f t="shared" si="7"/>
        <v>148.04811221384497</v>
      </c>
      <c r="AN12">
        <f t="shared" si="8"/>
        <v>109.76939960721245</v>
      </c>
      <c r="AO12">
        <f t="shared" si="8"/>
        <v>-5.4884699803606223</v>
      </c>
      <c r="AP12">
        <f t="shared" si="8"/>
        <v>-5.375625827659686</v>
      </c>
      <c r="AQ12">
        <f t="shared" si="8"/>
        <v>-42.744007886992634</v>
      </c>
      <c r="AR12">
        <f t="shared" si="8"/>
        <v>56.161295912199513</v>
      </c>
      <c r="AS12">
        <f t="shared" si="8"/>
        <v>-6.886568375404579</v>
      </c>
      <c r="AT12">
        <f t="shared" si="8"/>
        <v>21.434350742502541</v>
      </c>
      <c r="AU12">
        <f t="shared" si="8"/>
        <v>70.709078279297472</v>
      </c>
      <c r="AW12">
        <v>9</v>
      </c>
      <c r="AX12">
        <f>(R12*SUMPRODUCT(K13:$K$23, X13:$X$23)-$AZ$3*SUMPRODUCT(K12:$K$22, W13:$W$23))/Z12</f>
        <v>355.97917141032076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2.086732E-3</v>
      </c>
      <c r="O13">
        <f t="shared" si="22"/>
        <v>255.24795420657392</v>
      </c>
      <c r="P13">
        <f t="shared" si="23"/>
        <v>12.762397710328697</v>
      </c>
      <c r="Q13" s="4">
        <f t="shared" si="24"/>
        <v>12.5</v>
      </c>
      <c r="R13">
        <f t="shared" si="0"/>
        <v>50000</v>
      </c>
      <c r="S13">
        <f t="shared" si="12"/>
        <v>372.3562617867118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320.53193449335686</v>
      </c>
      <c r="AC13">
        <f t="shared" si="1"/>
        <v>331.22582966063055</v>
      </c>
      <c r="AE13">
        <f t="shared" si="2"/>
        <v>227.0532929822968</v>
      </c>
      <c r="AF13">
        <f t="shared" si="3"/>
        <v>-11.352664649114841</v>
      </c>
      <c r="AG13">
        <f t="shared" si="3"/>
        <v>-11.119251361293038</v>
      </c>
      <c r="AH13">
        <f t="shared" si="4"/>
        <v>-93.947103994775944</v>
      </c>
      <c r="AI13">
        <f t="shared" si="5"/>
        <v>110.63427297711297</v>
      </c>
      <c r="AJ13">
        <f t="shared" si="6"/>
        <v>-10.693895167273695</v>
      </c>
      <c r="AK13">
        <f t="shared" si="20"/>
        <v>45.886492866192597</v>
      </c>
      <c r="AL13">
        <f t="shared" si="7"/>
        <v>145.82687067603189</v>
      </c>
      <c r="AN13">
        <f t="shared" si="8"/>
        <v>99.894476176945574</v>
      </c>
      <c r="AO13">
        <f t="shared" si="8"/>
        <v>-4.9947238088472794</v>
      </c>
      <c r="AP13">
        <f t="shared" si="8"/>
        <v>-4.8920311862764381</v>
      </c>
      <c r="AQ13">
        <f t="shared" si="8"/>
        <v>-41.333013138157398</v>
      </c>
      <c r="AR13">
        <f t="shared" si="8"/>
        <v>48.674708043664467</v>
      </c>
      <c r="AS13">
        <f t="shared" si="8"/>
        <v>-4.7048912702149943</v>
      </c>
      <c r="AT13">
        <f t="shared" si="8"/>
        <v>20.188243509962465</v>
      </c>
      <c r="AU13">
        <f t="shared" si="8"/>
        <v>64.158060283411942</v>
      </c>
      <c r="AW13">
        <v>10</v>
      </c>
      <c r="AX13">
        <f>(R13*SUMPRODUCT(K14:$K$23, X14:$X$23)-$AZ$3*SUMPRODUCT(K13:$K$22, W14:$W$23))/Z13</f>
        <v>372.3562617867118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2.2202060000000002E-3</v>
      </c>
      <c r="O14">
        <f t="shared" si="22"/>
        <v>255.24795420657392</v>
      </c>
      <c r="P14">
        <f t="shared" si="23"/>
        <v>12.762397710328697</v>
      </c>
      <c r="Q14" s="4">
        <f t="shared" si="24"/>
        <v>12.5</v>
      </c>
      <c r="R14">
        <f t="shared" si="0"/>
        <v>50000</v>
      </c>
      <c r="S14">
        <f t="shared" si="12"/>
        <v>385.30032867824337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331.22582966063055</v>
      </c>
      <c r="AC14">
        <f t="shared" si="1"/>
        <v>338.55174175132817</v>
      </c>
      <c r="AE14">
        <f t="shared" si="2"/>
        <v>224.27865496907478</v>
      </c>
      <c r="AF14">
        <f t="shared" si="3"/>
        <v>-11.21393274845374</v>
      </c>
      <c r="AG14">
        <f t="shared" si="3"/>
        <v>-10.983371819092257</v>
      </c>
      <c r="AH14">
        <f t="shared" si="4"/>
        <v>-98.748114351403885</v>
      </c>
      <c r="AI14">
        <f t="shared" si="5"/>
        <v>103.33323605012488</v>
      </c>
      <c r="AJ14">
        <f t="shared" si="6"/>
        <v>-7.3259120906976136</v>
      </c>
      <c r="AK14">
        <f t="shared" si="20"/>
        <v>46.576031105582459</v>
      </c>
      <c r="AL14">
        <f t="shared" si="7"/>
        <v>142.58335506500973</v>
      </c>
      <c r="AN14">
        <f t="shared" si="8"/>
        <v>90.895624702738488</v>
      </c>
      <c r="AO14">
        <f t="shared" si="8"/>
        <v>-4.5447812351369246</v>
      </c>
      <c r="AP14">
        <f t="shared" si="8"/>
        <v>-4.451339531069074</v>
      </c>
      <c r="AQ14">
        <f t="shared" si="8"/>
        <v>-40.020623199412171</v>
      </c>
      <c r="AR14">
        <f t="shared" si="8"/>
        <v>41.878880737120312</v>
      </c>
      <c r="AS14">
        <f t="shared" si="8"/>
        <v>-2.969044718469187</v>
      </c>
      <c r="AT14">
        <f t="shared" si="8"/>
        <v>18.876327950601684</v>
      </c>
      <c r="AU14">
        <f t="shared" si="8"/>
        <v>57.786163969252812</v>
      </c>
      <c r="AW14">
        <v>11</v>
      </c>
      <c r="AX14">
        <f>(R14*SUMPRODUCT(K15:$K$23, X15:$X$23)-$AZ$3*SUMPRODUCT(K14:$K$22, W15:$W$23))/Z14</f>
        <v>385.30032867824337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2.3617970000000001E-3</v>
      </c>
      <c r="O15">
        <f t="shared" si="22"/>
        <v>255.24795420657392</v>
      </c>
      <c r="P15">
        <f t="shared" si="23"/>
        <v>12.762397710328697</v>
      </c>
      <c r="Q15" s="4">
        <f t="shared" si="24"/>
        <v>12.5</v>
      </c>
      <c r="R15">
        <f t="shared" si="0"/>
        <v>50000</v>
      </c>
      <c r="S15">
        <f t="shared" si="12"/>
        <v>395.12822520539731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338.55174175132817</v>
      </c>
      <c r="AC15">
        <f t="shared" si="1"/>
        <v>342.8953591932268</v>
      </c>
      <c r="AE15">
        <f t="shared" si="2"/>
        <v>221.50616776491404</v>
      </c>
      <c r="AF15">
        <f t="shared" si="3"/>
        <v>-11.075308388245702</v>
      </c>
      <c r="AG15">
        <f t="shared" si="3"/>
        <v>-10.847597606289117</v>
      </c>
      <c r="AH15">
        <f t="shared" si="4"/>
        <v>-103.76197844886654</v>
      </c>
      <c r="AI15">
        <f t="shared" si="5"/>
        <v>95.821283321512666</v>
      </c>
      <c r="AJ15">
        <f t="shared" si="6"/>
        <v>-4.3436174418986297</v>
      </c>
      <c r="AK15">
        <f t="shared" si="20"/>
        <v>46.977539143724925</v>
      </c>
      <c r="AL15">
        <f t="shared" si="7"/>
        <v>138.45520502333898</v>
      </c>
      <c r="AN15">
        <f t="shared" si="8"/>
        <v>82.695566431314603</v>
      </c>
      <c r="AO15">
        <f t="shared" si="8"/>
        <v>-4.1347783215657303</v>
      </c>
      <c r="AP15">
        <f t="shared" si="8"/>
        <v>-4.049766367783918</v>
      </c>
      <c r="AQ15">
        <f t="shared" si="8"/>
        <v>-38.737772715067621</v>
      </c>
      <c r="AR15">
        <f t="shared" si="8"/>
        <v>35.773249026897339</v>
      </c>
      <c r="AS15">
        <f t="shared" si="8"/>
        <v>-1.621615814779316</v>
      </c>
      <c r="AT15">
        <f t="shared" si="8"/>
        <v>17.538266533339094</v>
      </c>
      <c r="AU15">
        <f t="shared" si="8"/>
        <v>51.689899745457119</v>
      </c>
      <c r="AW15">
        <v>12</v>
      </c>
      <c r="AX15">
        <f>(R15*SUMPRODUCT(K16:$K$23, X16:$X$23)-$AZ$3*SUMPRODUCT(K15:$K$22, W16:$W$23))/Z15</f>
        <v>395.12822520539731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2.52864E-3</v>
      </c>
      <c r="O16">
        <f t="shared" si="22"/>
        <v>255.24795420657392</v>
      </c>
      <c r="P16">
        <f t="shared" si="23"/>
        <v>12.762397710328697</v>
      </c>
      <c r="Q16" s="4">
        <f t="shared" si="24"/>
        <v>12.5</v>
      </c>
      <c r="R16">
        <f t="shared" si="0"/>
        <v>50000</v>
      </c>
      <c r="S16">
        <f t="shared" si="12"/>
        <v>401.84765734970347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342.8953591932268</v>
      </c>
      <c r="AC16">
        <f t="shared" si="1"/>
        <v>344.35746566284422</v>
      </c>
      <c r="AE16">
        <f t="shared" si="2"/>
        <v>218.73099673120782</v>
      </c>
      <c r="AF16">
        <f t="shared" si="3"/>
        <v>-10.936549836560392</v>
      </c>
      <c r="AG16">
        <f t="shared" si="3"/>
        <v>-10.71169196101506</v>
      </c>
      <c r="AH16">
        <f t="shared" si="4"/>
        <v>-109.71867684466766</v>
      </c>
      <c r="AI16">
        <f t="shared" si="5"/>
        <v>87.364078088964717</v>
      </c>
      <c r="AJ16">
        <f t="shared" si="6"/>
        <v>-1.4621064696174244</v>
      </c>
      <c r="AK16">
        <f t="shared" si="20"/>
        <v>47.123628086551577</v>
      </c>
      <c r="AL16">
        <f t="shared" si="7"/>
        <v>133.02559970589886</v>
      </c>
      <c r="AN16">
        <f t="shared" si="8"/>
        <v>75.222558660227591</v>
      </c>
      <c r="AO16">
        <f t="shared" si="8"/>
        <v>-3.7611279330113798</v>
      </c>
      <c r="AP16">
        <f t="shared" si="8"/>
        <v>-3.6837983135875336</v>
      </c>
      <c r="AQ16">
        <f t="shared" si="8"/>
        <v>-37.732738973492779</v>
      </c>
      <c r="AR16">
        <f t="shared" si="8"/>
        <v>30.044893440135898</v>
      </c>
      <c r="AS16">
        <f t="shared" si="8"/>
        <v>-0.50282489140508224</v>
      </c>
      <c r="AT16">
        <f t="shared" si="8"/>
        <v>16.206024436396763</v>
      </c>
      <c r="AU16">
        <f t="shared" si="8"/>
        <v>45.748092985127577</v>
      </c>
      <c r="AW16">
        <v>13</v>
      </c>
      <c r="AX16">
        <f>(R16*SUMPRODUCT(K17:$K$23, X17:$X$23)-$AZ$3*SUMPRODUCT(K16:$K$22, W17:$W$23))/Z16</f>
        <v>401.84765734970347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2.719834E-3</v>
      </c>
      <c r="O17">
        <f t="shared" si="22"/>
        <v>255.24795420657392</v>
      </c>
      <c r="P17">
        <f t="shared" si="23"/>
        <v>12.762397710328697</v>
      </c>
      <c r="Q17" s="4">
        <f t="shared" si="24"/>
        <v>12.5</v>
      </c>
      <c r="R17">
        <f t="shared" si="0"/>
        <v>50000</v>
      </c>
      <c r="S17">
        <f t="shared" si="12"/>
        <v>405.52947226098354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344.35746566284422</v>
      </c>
      <c r="AC17">
        <f t="shared" si="1"/>
        <v>343.09224117745373</v>
      </c>
      <c r="AE17">
        <f t="shared" si="2"/>
        <v>215.94877476213233</v>
      </c>
      <c r="AF17">
        <f t="shared" si="3"/>
        <v>-10.797438738106617</v>
      </c>
      <c r="AG17">
        <f t="shared" si="3"/>
        <v>-10.575441017411812</v>
      </c>
      <c r="AH17">
        <f t="shared" si="4"/>
        <v>-116.53609597238172</v>
      </c>
      <c r="AI17">
        <f t="shared" si="5"/>
        <v>78.039799034232189</v>
      </c>
      <c r="AJ17">
        <f t="shared" si="6"/>
        <v>1.2652244853904904</v>
      </c>
      <c r="AK17">
        <f t="shared" si="20"/>
        <v>47.022567177948837</v>
      </c>
      <c r="AL17">
        <f t="shared" si="7"/>
        <v>126.32759069757151</v>
      </c>
      <c r="AN17">
        <f t="shared" si="8"/>
        <v>68.411620971261456</v>
      </c>
      <c r="AO17">
        <f t="shared" si="8"/>
        <v>-3.420581048563073</v>
      </c>
      <c r="AP17">
        <f t="shared" si="8"/>
        <v>-3.3502531481552764</v>
      </c>
      <c r="AQ17">
        <f t="shared" si="8"/>
        <v>-36.918122068137478</v>
      </c>
      <c r="AR17">
        <f t="shared" si="8"/>
        <v>24.722664706405631</v>
      </c>
      <c r="AS17">
        <f t="shared" si="8"/>
        <v>0.40081754588992269</v>
      </c>
      <c r="AT17">
        <f t="shared" si="8"/>
        <v>14.896542230521664</v>
      </c>
      <c r="AU17">
        <f t="shared" si="8"/>
        <v>40.02002448281722</v>
      </c>
      <c r="AW17">
        <v>14</v>
      </c>
      <c r="AX17">
        <f>(R17*SUMPRODUCT(K18:$K$23, X18:$X$23)-$AZ$3*SUMPRODUCT(K17:$K$22, W18:$W$23))/Z17</f>
        <v>405.52947226098354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4.2403780000000004E-3</v>
      </c>
      <c r="O18">
        <f t="shared" si="22"/>
        <v>255.24795420657392</v>
      </c>
      <c r="P18">
        <f t="shared" si="23"/>
        <v>12.762397710328697</v>
      </c>
      <c r="Q18" s="4">
        <f t="shared" si="24"/>
        <v>12.5</v>
      </c>
      <c r="R18">
        <f t="shared" si="0"/>
        <v>50000</v>
      </c>
      <c r="S18">
        <f t="shared" si="12"/>
        <v>387.50102859615515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343.09224117745373</v>
      </c>
      <c r="AC18">
        <f t="shared" si="1"/>
        <v>323.17098277027492</v>
      </c>
      <c r="AE18">
        <f t="shared" si="2"/>
        <v>212.8735825808827</v>
      </c>
      <c r="AF18">
        <f t="shared" si="3"/>
        <v>-10.643679129044136</v>
      </c>
      <c r="AG18">
        <f t="shared" si="3"/>
        <v>-10.424842739807165</v>
      </c>
      <c r="AH18">
        <f t="shared" si="4"/>
        <v>-179.37546972212269</v>
      </c>
      <c r="AI18">
        <f t="shared" si="5"/>
        <v>12.429590989908718</v>
      </c>
      <c r="AJ18">
        <f t="shared" si="6"/>
        <v>19.921258407178811</v>
      </c>
      <c r="AK18">
        <f t="shared" si="20"/>
        <v>46.66430656021781</v>
      </c>
      <c r="AL18">
        <f t="shared" si="7"/>
        <v>79.015155957305339</v>
      </c>
      <c r="AN18">
        <f t="shared" si="8"/>
        <v>62.121548482309763</v>
      </c>
      <c r="AO18">
        <f t="shared" si="8"/>
        <v>-3.1060774241154885</v>
      </c>
      <c r="AP18">
        <f t="shared" si="8"/>
        <v>-3.0422157875570259</v>
      </c>
      <c r="AQ18">
        <f t="shared" si="8"/>
        <v>-52.346006506683587</v>
      </c>
      <c r="AR18">
        <f t="shared" si="8"/>
        <v>3.6272487639536641</v>
      </c>
      <c r="AS18">
        <f t="shared" si="8"/>
        <v>5.8134945866285133</v>
      </c>
      <c r="AT18">
        <f t="shared" si="8"/>
        <v>13.617748840547163</v>
      </c>
      <c r="AU18">
        <f t="shared" si="8"/>
        <v>23.058492191129339</v>
      </c>
      <c r="AW18">
        <v>15</v>
      </c>
      <c r="AX18">
        <f>(R18*SUMPRODUCT(K19:$K$23, X19:$X$23)-$AZ$3*SUMPRODUCT(K18:$K$22, W19:$W$23))/Z18</f>
        <v>387.50102859615515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5.9098179999999998E-3</v>
      </c>
      <c r="O19">
        <f t="shared" si="22"/>
        <v>255.24795420657392</v>
      </c>
      <c r="P19">
        <f t="shared" si="23"/>
        <v>12.762397710328697</v>
      </c>
      <c r="Q19" s="4">
        <f t="shared" si="24"/>
        <v>12.5</v>
      </c>
      <c r="R19">
        <f t="shared" si="0"/>
        <v>50000</v>
      </c>
      <c r="S19">
        <f t="shared" si="12"/>
        <v>348.92286475839489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323.17098277027492</v>
      </c>
      <c r="AC19">
        <f t="shared" si="1"/>
        <v>286.3675657194097</v>
      </c>
      <c r="AE19">
        <f t="shared" si="2"/>
        <v>209.4868026250129</v>
      </c>
      <c r="AF19">
        <f t="shared" si="3"/>
        <v>-10.474340131250646</v>
      </c>
      <c r="AG19">
        <f t="shared" si="3"/>
        <v>-10.258985389138212</v>
      </c>
      <c r="AH19">
        <f t="shared" si="4"/>
        <v>-246.43569308352679</v>
      </c>
      <c r="AI19">
        <f t="shared" si="5"/>
        <v>-57.682215978902747</v>
      </c>
      <c r="AJ19">
        <f t="shared" si="6"/>
        <v>36.803417050865221</v>
      </c>
      <c r="AK19">
        <f t="shared" si="20"/>
        <v>44.684281778134199</v>
      </c>
      <c r="AL19">
        <f t="shared" si="7"/>
        <v>23.805482850096674</v>
      </c>
      <c r="AN19">
        <f t="shared" si="8"/>
        <v>56.314280353655072</v>
      </c>
      <c r="AO19">
        <f t="shared" si="8"/>
        <v>-2.8157140176827538</v>
      </c>
      <c r="AP19">
        <f t="shared" si="8"/>
        <v>-2.7578223167696545</v>
      </c>
      <c r="AQ19">
        <f t="shared" si="8"/>
        <v>-66.246887801780773</v>
      </c>
      <c r="AR19">
        <f t="shared" si="8"/>
        <v>-15.506143782578111</v>
      </c>
      <c r="AS19">
        <f t="shared" si="8"/>
        <v>9.8935012602433421</v>
      </c>
      <c r="AT19">
        <f t="shared" si="8"/>
        <v>12.012036748491163</v>
      </c>
      <c r="AU19">
        <f t="shared" si="8"/>
        <v>6.399394226156395</v>
      </c>
      <c r="AW19">
        <v>16</v>
      </c>
      <c r="AX19">
        <f>(R19*SUMPRODUCT(K20:$K$23, X20:$X$23)-$AZ$3*SUMPRODUCT(K19:$K$22, W20:$W$23))/Z19</f>
        <v>348.92286475839489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7.7019840000000003E-3</v>
      </c>
      <c r="O20">
        <f t="shared" si="22"/>
        <v>255.24795420657392</v>
      </c>
      <c r="P20">
        <f t="shared" si="23"/>
        <v>12.762397710328697</v>
      </c>
      <c r="Q20" s="4">
        <f t="shared" si="24"/>
        <v>12.5</v>
      </c>
      <c r="R20">
        <f t="shared" si="0"/>
        <v>50000</v>
      </c>
      <c r="S20">
        <f t="shared" si="12"/>
        <v>291.23776315971566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286.3675657194097</v>
      </c>
      <c r="AC20">
        <f t="shared" si="1"/>
        <v>234.79311193427989</v>
      </c>
      <c r="AE20">
        <f t="shared" si="2"/>
        <v>205.77847059673374</v>
      </c>
      <c r="AF20">
        <f t="shared" si="3"/>
        <v>-10.288923529836689</v>
      </c>
      <c r="AG20">
        <f t="shared" si="3"/>
        <v>-10.077380993923454</v>
      </c>
      <c r="AH20">
        <f t="shared" si="4"/>
        <v>-316.05816529350517</v>
      </c>
      <c r="AI20">
        <f t="shared" si="5"/>
        <v>-130.64599922053156</v>
      </c>
      <c r="AJ20">
        <f t="shared" si="6"/>
        <v>51.574453785129805</v>
      </c>
      <c r="AK20">
        <f t="shared" si="20"/>
        <v>41.233476855349842</v>
      </c>
      <c r="AL20">
        <f t="shared" si="7"/>
        <v>-37.838068580051917</v>
      </c>
      <c r="AN20">
        <f t="shared" si="8"/>
        <v>50.956920281531907</v>
      </c>
      <c r="AO20">
        <f t="shared" si="8"/>
        <v>-2.5478460140765957</v>
      </c>
      <c r="AP20">
        <f t="shared" si="8"/>
        <v>-2.4954617383677502</v>
      </c>
      <c r="AQ20">
        <f t="shared" si="8"/>
        <v>-78.265479797204847</v>
      </c>
      <c r="AR20">
        <f t="shared" si="8"/>
        <v>-32.351867268117289</v>
      </c>
      <c r="AS20">
        <f t="shared" si="8"/>
        <v>12.771381391217929</v>
      </c>
      <c r="AT20">
        <f t="shared" si="8"/>
        <v>10.210645394318542</v>
      </c>
      <c r="AU20">
        <f t="shared" si="8"/>
        <v>-9.3698404825808197</v>
      </c>
      <c r="AW20">
        <v>17</v>
      </c>
      <c r="AX20">
        <f>(R20*SUMPRODUCT(K21:$K$23, X21:$X$23)-$AZ$3*SUMPRODUCT(K20:$K$22, W21:$W$23))/Z20</f>
        <v>291.23776315971566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9.7648700000000001E-3</v>
      </c>
      <c r="O21">
        <f t="shared" si="22"/>
        <v>255.24795420657392</v>
      </c>
      <c r="P21">
        <f t="shared" si="23"/>
        <v>12.762397710328697</v>
      </c>
      <c r="Q21" s="4">
        <f t="shared" si="24"/>
        <v>12.5</v>
      </c>
      <c r="R21">
        <f t="shared" si="0"/>
        <v>50000</v>
      </c>
      <c r="S21">
        <f t="shared" si="12"/>
        <v>214.05315957113959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234.79311193427989</v>
      </c>
      <c r="AC21">
        <f t="shared" si="1"/>
        <v>169.15684279333414</v>
      </c>
      <c r="AE21">
        <f t="shared" si="2"/>
        <v>201.71128587659049</v>
      </c>
      <c r="AF21">
        <f t="shared" si="3"/>
        <v>-10.085564293829526</v>
      </c>
      <c r="AG21">
        <f t="shared" si="3"/>
        <v>-9.8782028686380841</v>
      </c>
      <c r="AH21">
        <f t="shared" si="4"/>
        <v>-393.61726138453321</v>
      </c>
      <c r="AI21">
        <f t="shared" si="5"/>
        <v>-211.86974267041032</v>
      </c>
      <c r="AJ21">
        <f t="shared" si="6"/>
        <v>65.636269140945757</v>
      </c>
      <c r="AK21">
        <f t="shared" si="20"/>
        <v>36.489512421720228</v>
      </c>
      <c r="AL21">
        <f t="shared" si="7"/>
        <v>-109.74396110774433</v>
      </c>
      <c r="AN21">
        <f t="shared" si="8"/>
        <v>46.012391049665126</v>
      </c>
      <c r="AO21">
        <f t="shared" si="8"/>
        <v>-2.3006195524832567</v>
      </c>
      <c r="AP21">
        <f t="shared" si="8"/>
        <v>-2.2533183073245602</v>
      </c>
      <c r="AQ21">
        <f t="shared" si="8"/>
        <v>-89.788091310885292</v>
      </c>
      <c r="AR21">
        <f t="shared" si="8"/>
        <v>-48.329638121027983</v>
      </c>
      <c r="AS21">
        <f t="shared" si="8"/>
        <v>14.972298994722525</v>
      </c>
      <c r="AT21">
        <f t="shared" si="8"/>
        <v>8.3236280382795194</v>
      </c>
      <c r="AU21">
        <f t="shared" si="8"/>
        <v>-25.033711088025935</v>
      </c>
      <c r="AW21">
        <v>18</v>
      </c>
      <c r="AX21">
        <f>(R21*SUMPRODUCT(K22:$K$23, X22:$X$23)-$AZ$3*SUMPRODUCT(K21:$K$22, W22:$W$23))/Z21</f>
        <v>214.05315957113959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1.2112915E-2</v>
      </c>
      <c r="O22">
        <f t="shared" si="22"/>
        <v>255.24795420657392</v>
      </c>
      <c r="P22">
        <f t="shared" si="23"/>
        <v>12.762397710328697</v>
      </c>
      <c r="Q22" s="4">
        <f t="shared" si="24"/>
        <v>12.5</v>
      </c>
      <c r="R22">
        <f t="shared" si="0"/>
        <v>50000</v>
      </c>
      <c r="S22">
        <f t="shared" si="12"/>
        <v>116.97250806045078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169.15684279333414</v>
      </c>
      <c r="AC22">
        <f t="shared" si="1"/>
        <v>90.394173938778579</v>
      </c>
      <c r="AE22">
        <f t="shared" si="2"/>
        <v>197.25086135746074</v>
      </c>
      <c r="AF22">
        <f t="shared" si="3"/>
        <v>-9.8625430678730375</v>
      </c>
      <c r="AG22">
        <f t="shared" si="3"/>
        <v>-9.6597670082511335</v>
      </c>
      <c r="AH22">
        <f t="shared" si="4"/>
        <v>-478.6153268022772</v>
      </c>
      <c r="AI22">
        <f t="shared" si="5"/>
        <v>-300.88677552094066</v>
      </c>
      <c r="AJ22">
        <f t="shared" si="6"/>
        <v>78.762668854555557</v>
      </c>
      <c r="AK22">
        <f t="shared" si="20"/>
        <v>30.51028252418779</v>
      </c>
      <c r="AL22">
        <f t="shared" si="7"/>
        <v>-191.6138241421973</v>
      </c>
      <c r="AN22">
        <f t="shared" si="8"/>
        <v>41.448124083374587</v>
      </c>
      <c r="AO22">
        <f t="shared" si="8"/>
        <v>-2.0724062041687294</v>
      </c>
      <c r="AP22">
        <f t="shared" si="8"/>
        <v>-2.0297970757598285</v>
      </c>
      <c r="AQ22">
        <f t="shared" si="8"/>
        <v>-100.57095475773613</v>
      </c>
      <c r="AR22">
        <f t="shared" si="8"/>
        <v>-63.225033954290105</v>
      </c>
      <c r="AS22">
        <f t="shared" si="8"/>
        <v>16.550319980125575</v>
      </c>
      <c r="AT22">
        <f t="shared" si="8"/>
        <v>6.4110948219872972</v>
      </c>
      <c r="AU22">
        <f t="shared" si="8"/>
        <v>-40.263619152177228</v>
      </c>
      <c r="AW22">
        <v>19</v>
      </c>
      <c r="AX22">
        <f>(R22*SUMPRODUCT(K23:$K$23, X23:$X$23)-$AZ$3*SUMPRODUCT(K22:$K$22, W23:$W$23))/Z22</f>
        <v>116.97250806045078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1.471273E-2</v>
      </c>
      <c r="O23">
        <f t="shared" si="22"/>
        <v>255.24795420657392</v>
      </c>
      <c r="P23">
        <f t="shared" si="23"/>
        <v>12.762397710328697</v>
      </c>
      <c r="Q23" s="4">
        <f t="shared" si="24"/>
        <v>12.5</v>
      </c>
      <c r="R23">
        <f t="shared" si="0"/>
        <v>50000</v>
      </c>
      <c r="S23">
        <f t="shared" si="12"/>
        <v>119.93646555076104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90.394173938778579</v>
      </c>
      <c r="AC23">
        <f t="shared" si="1"/>
        <v>90.394173938778579</v>
      </c>
      <c r="AE23">
        <f t="shared" si="2"/>
        <v>192.37625407846636</v>
      </c>
      <c r="AF23">
        <f t="shared" si="3"/>
        <v>-9.618812703923318</v>
      </c>
      <c r="AG23">
        <f t="shared" si="3"/>
        <v>-9.4210477943133153</v>
      </c>
      <c r="AH23">
        <f t="shared" si="4"/>
        <v>-568.48617542122679</v>
      </c>
      <c r="AI23">
        <f t="shared" si="5"/>
        <v>-395.14978184099709</v>
      </c>
      <c r="AJ23">
        <f t="shared" si="6"/>
        <v>0</v>
      </c>
      <c r="AK23">
        <f t="shared" si="20"/>
        <v>23.374130025591562</v>
      </c>
      <c r="AL23">
        <f t="shared" si="7"/>
        <v>-371.77565181540552</v>
      </c>
      <c r="AN23">
        <f t="shared" si="8"/>
        <v>37.237353011956515</v>
      </c>
      <c r="AO23">
        <f t="shared" si="8"/>
        <v>-1.8618676505978258</v>
      </c>
      <c r="AP23">
        <f t="shared" si="8"/>
        <v>-1.8235872412624738</v>
      </c>
      <c r="AQ23">
        <f t="shared" si="8"/>
        <v>-110.03915476981315</v>
      </c>
      <c r="AR23">
        <f t="shared" si="8"/>
        <v>-76.48725664971694</v>
      </c>
      <c r="AS23">
        <f t="shared" si="8"/>
        <v>0</v>
      </c>
      <c r="AT23">
        <f t="shared" si="8"/>
        <v>4.5244187505351388</v>
      </c>
      <c r="AU23">
        <f t="shared" si="8"/>
        <v>-71.962837899181807</v>
      </c>
      <c r="AW23">
        <v>20</v>
      </c>
      <c r="AX23">
        <f>(R23*SUMPRODUCT(K$23:$K24, X$23:$X24)-$AZ$3*SUMPRODUCT(K$22:$K23, W$23:$W24))/Z23</f>
        <v>119.93646555076104</v>
      </c>
    </row>
    <row r="25" spans="5:50" x14ac:dyDescent="0.25">
      <c r="AN25" s="8">
        <f t="shared" ref="AN25:AU25" si="25">SUM(AN3:AN23)</f>
        <v>2214.839140137296</v>
      </c>
      <c r="AO25" s="8">
        <f t="shared" si="25"/>
        <v>-302.17792266179521</v>
      </c>
      <c r="AP25" s="8">
        <f t="shared" si="25"/>
        <v>-720.92204865831377</v>
      </c>
      <c r="AQ25" s="8">
        <f t="shared" si="25"/>
        <v>-1142.2931718025479</v>
      </c>
      <c r="AR25" s="8">
        <f t="shared" si="25"/>
        <v>49.445997014638507</v>
      </c>
      <c r="AS25" s="8">
        <f t="shared" si="25"/>
        <v>-186.67812723571262</v>
      </c>
      <c r="AT25" s="8">
        <f t="shared" si="25"/>
        <v>328.48278868281466</v>
      </c>
      <c r="AU25" s="9">
        <f t="shared" si="25"/>
        <v>191.25065846174073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1056.87207928934</v>
      </c>
      <c r="K3">
        <v>1</v>
      </c>
      <c r="L3" s="2">
        <v>0</v>
      </c>
      <c r="O3">
        <f>$C$3</f>
        <v>1056.87207928934</v>
      </c>
      <c r="P3">
        <f>O3*B5</f>
        <v>845.49766343147212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1056.87207928934</v>
      </c>
      <c r="AF3">
        <f t="shared" ref="AF3:AG23" si="3">-$Z3*P3</f>
        <v>-845.49766343147212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-413.58255484213214</v>
      </c>
      <c r="AJ3">
        <f t="shared" ref="AJ3:AJ23" si="6">AB3-AC3</f>
        <v>0</v>
      </c>
      <c r="AL3">
        <f t="shared" ref="AL3:AL23" si="7">SUM(AI3:AK3)</f>
        <v>-413.58255484213214</v>
      </c>
      <c r="AN3">
        <f t="shared" ref="AN3:AU23" si="8">AE3*$K3</f>
        <v>1056.87207928934</v>
      </c>
      <c r="AO3">
        <f t="shared" si="8"/>
        <v>-845.49766343147212</v>
      </c>
      <c r="AP3">
        <f t="shared" si="8"/>
        <v>-624.95697070000006</v>
      </c>
      <c r="AQ3">
        <f t="shared" si="8"/>
        <v>0</v>
      </c>
      <c r="AR3">
        <f t="shared" si="8"/>
        <v>-413.58255484213214</v>
      </c>
      <c r="AS3">
        <f t="shared" si="8"/>
        <v>0</v>
      </c>
      <c r="AT3">
        <f t="shared" si="8"/>
        <v>0</v>
      </c>
      <c r="AU3">
        <f t="shared" si="8"/>
        <v>-413.58255484213214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557.19828258986206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50000</v>
      </c>
      <c r="S4">
        <f t="shared" ref="S4:S23" si="12">AX4</f>
        <v>460.56677307951389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1"/>
        <v>454.938552235727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-454.938552235727</v>
      </c>
      <c r="AK4">
        <f t="shared" ref="AK4:AK23" si="20">H4*SUM(AB4:AB4, AE4:AF4)</f>
        <v>0</v>
      </c>
      <c r="AL4">
        <f t="shared" si="7"/>
        <v>-565.94885223572703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-102.25973035413591</v>
      </c>
      <c r="AR4">
        <f t="shared" si="8"/>
        <v>-102.25973035413591</v>
      </c>
      <c r="AS4">
        <f t="shared" si="8"/>
        <v>-419.0772719227532</v>
      </c>
      <c r="AT4">
        <f t="shared" si="8"/>
        <v>0</v>
      </c>
      <c r="AU4">
        <f t="shared" si="8"/>
        <v>-521.33700227688917</v>
      </c>
      <c r="AW4">
        <v>1</v>
      </c>
      <c r="AX4">
        <f>(R4*SUMPRODUCT(K5:$K$23, X5:$X$23)-$AZ$3*SUMPRODUCT(K4:$K$22, W5:$W$23))/Z4</f>
        <v>460.56677307951389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2.3617970000000001E-3</v>
      </c>
      <c r="O5">
        <f t="shared" ref="O5:O23" si="22">$C$3</f>
        <v>1056.87207928934</v>
      </c>
      <c r="P5">
        <f t="shared" ref="P5:P23" si="23">O5*$C$5</f>
        <v>52.843603964467007</v>
      </c>
      <c r="Q5" s="4">
        <f t="shared" ref="Q5:Q23" si="24">$C$8</f>
        <v>12.5</v>
      </c>
      <c r="R5">
        <f t="shared" si="0"/>
        <v>50000</v>
      </c>
      <c r="S5">
        <f t="shared" si="12"/>
        <v>884.57151306926619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454.938552235727</v>
      </c>
      <c r="AC5">
        <f t="shared" si="1"/>
        <v>862.96060013215447</v>
      </c>
      <c r="AE5">
        <f t="shared" si="2"/>
        <v>1031.0517016785616</v>
      </c>
      <c r="AF5">
        <f t="shared" si="3"/>
        <v>-51.552585083928079</v>
      </c>
      <c r="AG5">
        <f t="shared" si="3"/>
        <v>-12.194613258823377</v>
      </c>
      <c r="AH5">
        <f t="shared" si="4"/>
        <v>-116.64676770649092</v>
      </c>
      <c r="AI5">
        <f t="shared" si="5"/>
        <v>850.65773562931929</v>
      </c>
      <c r="AJ5">
        <f t="shared" si="6"/>
        <v>-408.02204789642747</v>
      </c>
      <c r="AK5">
        <f t="shared" si="20"/>
        <v>122.74770019715162</v>
      </c>
      <c r="AL5">
        <f t="shared" si="7"/>
        <v>565.38338793004345</v>
      </c>
      <c r="AN5">
        <f t="shared" si="8"/>
        <v>874.90959047086687</v>
      </c>
      <c r="AO5">
        <f t="shared" si="8"/>
        <v>-43.745479523543345</v>
      </c>
      <c r="AP5">
        <f t="shared" si="8"/>
        <v>-10.34786526694853</v>
      </c>
      <c r="AQ5">
        <f t="shared" si="8"/>
        <v>-98.98182176285556</v>
      </c>
      <c r="AR5">
        <f t="shared" si="8"/>
        <v>721.83442391751953</v>
      </c>
      <c r="AS5">
        <f t="shared" si="8"/>
        <v>-346.23133083139982</v>
      </c>
      <c r="AT5">
        <f t="shared" si="8"/>
        <v>104.158831158412</v>
      </c>
      <c r="AU5">
        <f t="shared" si="8"/>
        <v>479.76192424453171</v>
      </c>
      <c r="AW5">
        <v>2</v>
      </c>
      <c r="AX5">
        <f>(R5*SUMPRODUCT(K6:$K$23, X6:$X$23)-$AZ$3*SUMPRODUCT(K5:$K$22, W6:$W$23))/Z5</f>
        <v>884.57151306926619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2.52864E-3</v>
      </c>
      <c r="O6">
        <f t="shared" si="22"/>
        <v>1056.87207928934</v>
      </c>
      <c r="P6">
        <f t="shared" si="23"/>
        <v>52.843603964467007</v>
      </c>
      <c r="Q6" s="4">
        <f t="shared" si="24"/>
        <v>12.5</v>
      </c>
      <c r="R6">
        <f t="shared" si="0"/>
        <v>50000</v>
      </c>
      <c r="S6">
        <f t="shared" si="12"/>
        <v>1274.527729774278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862.96060013215447</v>
      </c>
      <c r="AC6">
        <f t="shared" si="1"/>
        <v>1227.8118367427842</v>
      </c>
      <c r="AE6">
        <f t="shared" si="2"/>
        <v>1018.1340260868434</v>
      </c>
      <c r="AF6">
        <f t="shared" si="3"/>
        <v>-50.906701304342178</v>
      </c>
      <c r="AG6">
        <f t="shared" si="3"/>
        <v>-12.041831339364354</v>
      </c>
      <c r="AH6">
        <f t="shared" si="4"/>
        <v>-123.34314748316459</v>
      </c>
      <c r="AI6">
        <f t="shared" si="5"/>
        <v>831.84234595997236</v>
      </c>
      <c r="AJ6">
        <f t="shared" si="6"/>
        <v>-364.85123661062971</v>
      </c>
      <c r="AK6">
        <f t="shared" si="20"/>
        <v>156.61284111079692</v>
      </c>
      <c r="AL6">
        <f t="shared" si="7"/>
        <v>623.60395046013957</v>
      </c>
      <c r="AN6">
        <f t="shared" si="8"/>
        <v>795.84602696026616</v>
      </c>
      <c r="AO6">
        <f t="shared" si="8"/>
        <v>-39.792301348013311</v>
      </c>
      <c r="AP6">
        <f t="shared" si="8"/>
        <v>-9.412752528851545</v>
      </c>
      <c r="AQ6">
        <f t="shared" si="8"/>
        <v>-96.413783806571047</v>
      </c>
      <c r="AR6">
        <f t="shared" si="8"/>
        <v>650.22718927683025</v>
      </c>
      <c r="AS6">
        <f t="shared" si="8"/>
        <v>-285.19369714429172</v>
      </c>
      <c r="AT6">
        <f t="shared" si="8"/>
        <v>122.41974452816865</v>
      </c>
      <c r="AU6">
        <f t="shared" si="8"/>
        <v>487.4532366607072</v>
      </c>
      <c r="AW6">
        <v>3</v>
      </c>
      <c r="AX6">
        <f>(R6*SUMPRODUCT(K7:$K$23, X7:$X$23)-$AZ$3*SUMPRODUCT(K6:$K$22, W7:$W$23))/Z6</f>
        <v>1274.527729774278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2.719834E-3</v>
      </c>
      <c r="O7">
        <f t="shared" si="22"/>
        <v>1056.87207928934</v>
      </c>
      <c r="P7">
        <f t="shared" si="23"/>
        <v>52.843603964467007</v>
      </c>
      <c r="Q7" s="4">
        <f t="shared" si="24"/>
        <v>12.5</v>
      </c>
      <c r="R7">
        <f t="shared" si="0"/>
        <v>50000</v>
      </c>
      <c r="S7">
        <f t="shared" si="12"/>
        <v>1632.9226163892677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1227.8118367427842</v>
      </c>
      <c r="AC7">
        <f t="shared" si="1"/>
        <v>1553.0611058705585</v>
      </c>
      <c r="AE7">
        <f t="shared" si="2"/>
        <v>1005.1835302852671</v>
      </c>
      <c r="AF7">
        <f t="shared" si="3"/>
        <v>-50.259176514263359</v>
      </c>
      <c r="AG7">
        <f t="shared" si="3"/>
        <v>-11.888661243671642</v>
      </c>
      <c r="AH7">
        <f t="shared" si="4"/>
        <v>-131.00712919627483</v>
      </c>
      <c r="AI7">
        <f t="shared" si="5"/>
        <v>812.02856333105728</v>
      </c>
      <c r="AJ7">
        <f t="shared" si="6"/>
        <v>-325.24926912777437</v>
      </c>
      <c r="AK7">
        <f t="shared" si="20"/>
        <v>186.78110129464585</v>
      </c>
      <c r="AL7">
        <f t="shared" si="7"/>
        <v>673.56039549792877</v>
      </c>
      <c r="AN7">
        <f t="shared" si="8"/>
        <v>723.78708884143293</v>
      </c>
      <c r="AO7">
        <f t="shared" si="8"/>
        <v>-36.189354442071647</v>
      </c>
      <c r="AP7">
        <f t="shared" si="8"/>
        <v>-8.5604859734789347</v>
      </c>
      <c r="AQ7">
        <f t="shared" si="8"/>
        <v>-94.332294353783681</v>
      </c>
      <c r="AR7">
        <f t="shared" si="8"/>
        <v>584.70495407209864</v>
      </c>
      <c r="AS7">
        <f t="shared" si="8"/>
        <v>-234.19725309564791</v>
      </c>
      <c r="AT7">
        <f t="shared" si="8"/>
        <v>134.49260307546245</v>
      </c>
      <c r="AU7">
        <f t="shared" si="8"/>
        <v>485.00030405191325</v>
      </c>
      <c r="AW7">
        <v>4</v>
      </c>
      <c r="AX7">
        <f>(R7*SUMPRODUCT(K8:$K$23, X8:$X$23)-$AZ$3*SUMPRODUCT(K7:$K$22, W8:$W$23))/Z7</f>
        <v>1632.9226163892677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4.2403780000000004E-3</v>
      </c>
      <c r="O8">
        <f t="shared" si="22"/>
        <v>1056.87207928934</v>
      </c>
      <c r="P8">
        <f t="shared" si="23"/>
        <v>52.843603964467007</v>
      </c>
      <c r="Q8" s="4">
        <f t="shared" si="24"/>
        <v>12.5</v>
      </c>
      <c r="R8">
        <f t="shared" si="0"/>
        <v>50000</v>
      </c>
      <c r="S8">
        <f t="shared" si="12"/>
        <v>1920.8584769607655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1553.0611058705585</v>
      </c>
      <c r="AC8">
        <f t="shared" si="1"/>
        <v>1800.8989002127259</v>
      </c>
      <c r="AE8">
        <f t="shared" si="2"/>
        <v>990.86933685463055</v>
      </c>
      <c r="AF8">
        <f t="shared" si="3"/>
        <v>-49.543466842731533</v>
      </c>
      <c r="AG8">
        <f t="shared" si="3"/>
        <v>-11.719362213647807</v>
      </c>
      <c r="AH8">
        <f t="shared" si="4"/>
        <v>-201.64967034847149</v>
      </c>
      <c r="AI8">
        <f t="shared" si="5"/>
        <v>727.95683744977964</v>
      </c>
      <c r="AJ8">
        <f t="shared" si="6"/>
        <v>-247.8377943421674</v>
      </c>
      <c r="AK8">
        <f t="shared" si="20"/>
        <v>213.44968230021368</v>
      </c>
      <c r="AL8">
        <f t="shared" si="7"/>
        <v>693.56872540782592</v>
      </c>
      <c r="AN8">
        <f t="shared" si="8"/>
        <v>657.23884468723543</v>
      </c>
      <c r="AO8">
        <f t="shared" si="8"/>
        <v>-32.86194223436177</v>
      </c>
      <c r="AP8">
        <f t="shared" si="8"/>
        <v>-7.7733963452934471</v>
      </c>
      <c r="AQ8">
        <f t="shared" si="8"/>
        <v>-133.75325226239684</v>
      </c>
      <c r="AR8">
        <f t="shared" si="8"/>
        <v>482.85025384518326</v>
      </c>
      <c r="AS8">
        <f t="shared" si="8"/>
        <v>-164.38961179316016</v>
      </c>
      <c r="AT8">
        <f t="shared" si="8"/>
        <v>141.58014318938532</v>
      </c>
      <c r="AU8">
        <f t="shared" si="8"/>
        <v>460.04078524140846</v>
      </c>
      <c r="AW8">
        <v>5</v>
      </c>
      <c r="AX8">
        <f>(R8*SUMPRODUCT(K9:$K$23, X9:$X$23)-$AZ$3*SUMPRODUCT(K8:$K$22, W9:$W$23))/Z8</f>
        <v>1920.8584769607655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5.9098179999999998E-3</v>
      </c>
      <c r="O9">
        <f t="shared" si="22"/>
        <v>1056.87207928934</v>
      </c>
      <c r="P9">
        <f t="shared" si="23"/>
        <v>52.843603964467007</v>
      </c>
      <c r="Q9" s="4">
        <f t="shared" si="24"/>
        <v>12.5</v>
      </c>
      <c r="R9">
        <f t="shared" si="0"/>
        <v>50000</v>
      </c>
      <c r="S9">
        <f t="shared" si="12"/>
        <v>2144.0083424619952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1800.8989002127259</v>
      </c>
      <c r="AC9">
        <f t="shared" si="1"/>
        <v>1978.132299093043</v>
      </c>
      <c r="AE9">
        <f t="shared" si="2"/>
        <v>975.1047860434926</v>
      </c>
      <c r="AF9">
        <f t="shared" si="3"/>
        <v>-48.755239302174637</v>
      </c>
      <c r="AG9">
        <f t="shared" si="3"/>
        <v>-11.532909293752594</v>
      </c>
      <c r="AH9">
        <f t="shared" si="4"/>
        <v>-277.03719103494262</v>
      </c>
      <c r="AI9">
        <f t="shared" si="5"/>
        <v>637.77944641262275</v>
      </c>
      <c r="AJ9">
        <f t="shared" si="6"/>
        <v>-177.23339888031705</v>
      </c>
      <c r="AK9">
        <f t="shared" si="20"/>
        <v>233.37610410275144</v>
      </c>
      <c r="AL9">
        <f t="shared" si="7"/>
        <v>693.92215163505716</v>
      </c>
      <c r="AN9">
        <f t="shared" si="8"/>
        <v>595.79861518695316</v>
      </c>
      <c r="AO9">
        <f t="shared" si="8"/>
        <v>-29.789930759347662</v>
      </c>
      <c r="AP9">
        <f t="shared" si="8"/>
        <v>-7.0467210136204352</v>
      </c>
      <c r="AQ9">
        <f t="shared" si="8"/>
        <v>-169.27244859870899</v>
      </c>
      <c r="AR9">
        <f t="shared" si="8"/>
        <v>389.68951481527608</v>
      </c>
      <c r="AS9">
        <f t="shared" si="8"/>
        <v>-108.29134994427146</v>
      </c>
      <c r="AT9">
        <f t="shared" si="8"/>
        <v>142.59509504237394</v>
      </c>
      <c r="AU9">
        <f t="shared" si="8"/>
        <v>423.99325991337861</v>
      </c>
      <c r="AW9">
        <v>6</v>
      </c>
      <c r="AX9">
        <f>(R9*SUMPRODUCT(K10:$K$23, X10:$X$23)-$AZ$3*SUMPRODUCT(K9:$K$22, W10:$W$23))/Z9</f>
        <v>2144.0083424619952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7.7019840000000003E-3</v>
      </c>
      <c r="O10">
        <f t="shared" si="22"/>
        <v>1056.87207928934</v>
      </c>
      <c r="P10">
        <f t="shared" si="23"/>
        <v>52.843603964467007</v>
      </c>
      <c r="Q10" s="4">
        <f t="shared" si="24"/>
        <v>12.5</v>
      </c>
      <c r="R10">
        <f t="shared" si="0"/>
        <v>50000</v>
      </c>
      <c r="S10">
        <f t="shared" si="12"/>
        <v>2308.5768271894085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1978.132299093043</v>
      </c>
      <c r="AC10">
        <f t="shared" si="1"/>
        <v>2092.2639020749039</v>
      </c>
      <c r="AE10">
        <f t="shared" si="2"/>
        <v>957.84349672262738</v>
      </c>
      <c r="AF10">
        <f t="shared" si="3"/>
        <v>-47.892174836131375</v>
      </c>
      <c r="AG10">
        <f t="shared" si="3"/>
        <v>-11.328753917961135</v>
      </c>
      <c r="AH10">
        <f t="shared" si="4"/>
        <v>-355.30513141573516</v>
      </c>
      <c r="AI10">
        <f t="shared" si="5"/>
        <v>543.31743655279979</v>
      </c>
      <c r="AJ10">
        <f t="shared" si="6"/>
        <v>-114.13160298186085</v>
      </c>
      <c r="AK10">
        <f t="shared" si="20"/>
        <v>247.13909161446117</v>
      </c>
      <c r="AL10">
        <f t="shared" si="7"/>
        <v>676.32492518540016</v>
      </c>
      <c r="AN10">
        <f t="shared" si="8"/>
        <v>539.11836122679256</v>
      </c>
      <c r="AO10">
        <f t="shared" si="8"/>
        <v>-26.955918061339634</v>
      </c>
      <c r="AP10">
        <f t="shared" si="8"/>
        <v>-6.3763435967258406</v>
      </c>
      <c r="AQ10">
        <f t="shared" si="8"/>
        <v>-199.98206475247477</v>
      </c>
      <c r="AR10">
        <f t="shared" si="8"/>
        <v>305.8040348162524</v>
      </c>
      <c r="AS10">
        <f t="shared" si="8"/>
        <v>-64.238513884889642</v>
      </c>
      <c r="AT10">
        <f t="shared" si="8"/>
        <v>139.10124411989335</v>
      </c>
      <c r="AU10">
        <f t="shared" si="8"/>
        <v>380.66676505125616</v>
      </c>
      <c r="AW10">
        <v>7</v>
      </c>
      <c r="AX10">
        <f>(R10*SUMPRODUCT(K11:$K$23, X11:$X$23)-$AZ$3*SUMPRODUCT(K10:$K$22, W11:$W$23))/Z10</f>
        <v>2308.5768271894085</v>
      </c>
    </row>
    <row r="11" spans="1:52" x14ac:dyDescent="0.25">
      <c r="A11" t="s">
        <v>33</v>
      </c>
      <c r="C11" s="7">
        <f>AU25</f>
        <v>2299.1618309156074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9.7648700000000001E-3</v>
      </c>
      <c r="O11">
        <f t="shared" si="22"/>
        <v>1056.87207928934</v>
      </c>
      <c r="P11">
        <f t="shared" si="23"/>
        <v>52.843603964467007</v>
      </c>
      <c r="Q11" s="4">
        <f t="shared" si="24"/>
        <v>12.5</v>
      </c>
      <c r="R11">
        <f t="shared" si="0"/>
        <v>50000</v>
      </c>
      <c r="S11">
        <f t="shared" si="12"/>
        <v>2416.8178670562133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2092.2639020749039</v>
      </c>
      <c r="AC11">
        <f t="shared" si="1"/>
        <v>2147.0705546271802</v>
      </c>
      <c r="AE11">
        <f t="shared" si="2"/>
        <v>938.91184452955918</v>
      </c>
      <c r="AF11">
        <f t="shared" si="3"/>
        <v>-46.945592226477963</v>
      </c>
      <c r="AG11">
        <f t="shared" si="3"/>
        <v>-11.104842569510643</v>
      </c>
      <c r="AH11">
        <f t="shared" si="4"/>
        <v>-442.49523708352456</v>
      </c>
      <c r="AI11">
        <f t="shared" si="5"/>
        <v>438.366172650046</v>
      </c>
      <c r="AJ11">
        <f t="shared" si="6"/>
        <v>-54.806652552276319</v>
      </c>
      <c r="AK11">
        <f t="shared" si="20"/>
        <v>255.36654277043294</v>
      </c>
      <c r="AL11">
        <f t="shared" si="7"/>
        <v>638.92606286820262</v>
      </c>
      <c r="AN11">
        <f t="shared" si="8"/>
        <v>486.80581011902666</v>
      </c>
      <c r="AO11">
        <f t="shared" si="8"/>
        <v>-24.340290505951337</v>
      </c>
      <c r="AP11">
        <f t="shared" si="8"/>
        <v>-5.7576245467469889</v>
      </c>
      <c r="AQ11">
        <f t="shared" si="8"/>
        <v>-229.42436355160322</v>
      </c>
      <c r="AR11">
        <f t="shared" si="8"/>
        <v>227.28353151472513</v>
      </c>
      <c r="AS11">
        <f t="shared" si="8"/>
        <v>-28.416082991253539</v>
      </c>
      <c r="AT11">
        <f t="shared" si="8"/>
        <v>132.40211789312664</v>
      </c>
      <c r="AU11">
        <f t="shared" si="8"/>
        <v>331.2695664165982</v>
      </c>
      <c r="AW11">
        <v>8</v>
      </c>
      <c r="AX11">
        <f>(R11*SUMPRODUCT(K12:$K$23, X12:$X$23)-$AZ$3*SUMPRODUCT(K11:$K$22, W12:$W$23))/Z11</f>
        <v>2416.8178670562133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1.2112915E-2</v>
      </c>
      <c r="O12">
        <f t="shared" si="22"/>
        <v>1056.87207928934</v>
      </c>
      <c r="P12">
        <f t="shared" si="23"/>
        <v>52.843603964467007</v>
      </c>
      <c r="Q12" s="4">
        <f t="shared" si="24"/>
        <v>12.5</v>
      </c>
      <c r="R12">
        <f t="shared" si="0"/>
        <v>50000</v>
      </c>
      <c r="S12">
        <f t="shared" si="12"/>
        <v>2471.0946978161055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2147.0705546271802</v>
      </c>
      <c r="AC12">
        <f t="shared" si="1"/>
        <v>2146.7451594198428</v>
      </c>
      <c r="AE12">
        <f t="shared" si="2"/>
        <v>918.14976671898387</v>
      </c>
      <c r="AF12">
        <f t="shared" si="3"/>
        <v>-45.907488335949196</v>
      </c>
      <c r="AG12">
        <f t="shared" si="3"/>
        <v>-10.859282129682672</v>
      </c>
      <c r="AH12">
        <f t="shared" si="4"/>
        <v>-538.04805653145604</v>
      </c>
      <c r="AI12">
        <f t="shared" si="5"/>
        <v>323.33493972189592</v>
      </c>
      <c r="AJ12">
        <f t="shared" si="6"/>
        <v>0.32539520733735117</v>
      </c>
      <c r="AK12">
        <f t="shared" si="20"/>
        <v>258.36863774635015</v>
      </c>
      <c r="AL12">
        <f t="shared" si="7"/>
        <v>582.02897267558342</v>
      </c>
      <c r="AN12">
        <f t="shared" si="8"/>
        <v>438.51639008592571</v>
      </c>
      <c r="AO12">
        <f t="shared" si="8"/>
        <v>-21.925819504296289</v>
      </c>
      <c r="AP12">
        <f t="shared" si="8"/>
        <v>-5.1864884913601852</v>
      </c>
      <c r="AQ12">
        <f t="shared" si="8"/>
        <v>-256.97647594691023</v>
      </c>
      <c r="AR12">
        <f t="shared" si="8"/>
        <v>154.42760614335901</v>
      </c>
      <c r="AS12">
        <f t="shared" si="8"/>
        <v>0.15541160804597767</v>
      </c>
      <c r="AT12">
        <f t="shared" si="8"/>
        <v>123.39912990537725</v>
      </c>
      <c r="AU12">
        <f t="shared" si="8"/>
        <v>277.98214765678222</v>
      </c>
      <c r="AW12">
        <v>9</v>
      </c>
      <c r="AX12">
        <f>(R12*SUMPRODUCT(K13:$K$23, X13:$X$23)-$AZ$3*SUMPRODUCT(K12:$K$22, W13:$W$23))/Z12</f>
        <v>2471.0946978161055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1.471273E-2</v>
      </c>
      <c r="O13">
        <f t="shared" si="22"/>
        <v>1056.87207928934</v>
      </c>
      <c r="P13">
        <f t="shared" si="23"/>
        <v>52.843603964467007</v>
      </c>
      <c r="Q13" s="4">
        <f t="shared" si="24"/>
        <v>12.5</v>
      </c>
      <c r="R13">
        <f t="shared" si="0"/>
        <v>50000</v>
      </c>
      <c r="S13">
        <f t="shared" si="12"/>
        <v>2474.7236789974904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2146.7451594198428</v>
      </c>
      <c r="AC13">
        <f t="shared" si="1"/>
        <v>2096.7679657565586</v>
      </c>
      <c r="AE13">
        <f t="shared" si="2"/>
        <v>895.45977943449464</v>
      </c>
      <c r="AF13">
        <f t="shared" si="3"/>
        <v>-44.772988971724736</v>
      </c>
      <c r="AG13">
        <f t="shared" si="3"/>
        <v>-10.590919622417999</v>
      </c>
      <c r="AH13">
        <f t="shared" si="4"/>
        <v>-639.07874387138463</v>
      </c>
      <c r="AI13">
        <f t="shared" si="5"/>
        <v>201.0171269689672</v>
      </c>
      <c r="AJ13">
        <f t="shared" si="6"/>
        <v>49.977193663284197</v>
      </c>
      <c r="AK13">
        <f t="shared" si="20"/>
        <v>256.49624681535494</v>
      </c>
      <c r="AL13">
        <f t="shared" si="7"/>
        <v>507.49056744760634</v>
      </c>
      <c r="AN13">
        <f t="shared" si="8"/>
        <v>393.96691600111058</v>
      </c>
      <c r="AO13">
        <f t="shared" si="8"/>
        <v>-19.698345800055531</v>
      </c>
      <c r="AP13">
        <f t="shared" si="8"/>
        <v>-4.6595860998856775</v>
      </c>
      <c r="AQ13">
        <f t="shared" si="8"/>
        <v>-281.16939206792273</v>
      </c>
      <c r="AR13">
        <f t="shared" si="8"/>
        <v>88.439592033246583</v>
      </c>
      <c r="AS13">
        <f t="shared" si="8"/>
        <v>21.987990203589767</v>
      </c>
      <c r="AT13">
        <f t="shared" si="8"/>
        <v>112.84821233123539</v>
      </c>
      <c r="AU13">
        <f t="shared" si="8"/>
        <v>223.27579456807175</v>
      </c>
      <c r="AW13">
        <v>10</v>
      </c>
      <c r="AX13">
        <f>(R13*SUMPRODUCT(K14:$K$23, X14:$X$23)-$AZ$3*SUMPRODUCT(K13:$K$22, W14:$W$23))/Z13</f>
        <v>2474.7236789974904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1.7665382E-2</v>
      </c>
      <c r="O14">
        <f t="shared" si="22"/>
        <v>1056.87207928934</v>
      </c>
      <c r="P14">
        <f t="shared" si="23"/>
        <v>52.843603964467007</v>
      </c>
      <c r="Q14" s="4">
        <f t="shared" si="24"/>
        <v>12.5</v>
      </c>
      <c r="R14">
        <f t="shared" si="0"/>
        <v>50000</v>
      </c>
      <c r="S14">
        <f t="shared" si="12"/>
        <v>2429.0996863275077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2096.7679657565586</v>
      </c>
      <c r="AC14">
        <f t="shared" si="1"/>
        <v>2001.1735089742128</v>
      </c>
      <c r="AE14">
        <f t="shared" si="2"/>
        <v>870.68654257080357</v>
      </c>
      <c r="AF14">
        <f t="shared" si="3"/>
        <v>-43.534327128540184</v>
      </c>
      <c r="AG14">
        <f t="shared" si="3"/>
        <v>-10.29791778533251</v>
      </c>
      <c r="AH14">
        <f t="shared" si="4"/>
        <v>-748.37056344523887</v>
      </c>
      <c r="AI14">
        <f t="shared" si="5"/>
        <v>68.483734211691967</v>
      </c>
      <c r="AJ14">
        <f t="shared" si="6"/>
        <v>95.594456782345787</v>
      </c>
      <c r="AK14">
        <f t="shared" si="20"/>
        <v>250.20569774554565</v>
      </c>
      <c r="AL14">
        <f t="shared" si="7"/>
        <v>414.2838887395834</v>
      </c>
      <c r="AN14">
        <f t="shared" si="8"/>
        <v>352.87173100870137</v>
      </c>
      <c r="AO14">
        <f t="shared" si="8"/>
        <v>-17.643586550435071</v>
      </c>
      <c r="AP14">
        <f t="shared" si="8"/>
        <v>-4.1735388076244142</v>
      </c>
      <c r="AQ14">
        <f t="shared" si="8"/>
        <v>-303.29952657721702</v>
      </c>
      <c r="AR14">
        <f t="shared" si="8"/>
        <v>27.755079073424877</v>
      </c>
      <c r="AS14">
        <f t="shared" si="8"/>
        <v>38.742509261741283</v>
      </c>
      <c r="AT14">
        <f t="shared" si="8"/>
        <v>101.40333329492216</v>
      </c>
      <c r="AU14">
        <f t="shared" si="8"/>
        <v>167.90092163008831</v>
      </c>
      <c r="AW14">
        <v>11</v>
      </c>
      <c r="AX14">
        <f>(R14*SUMPRODUCT(K15:$K$23, X15:$X$23)-$AZ$3*SUMPRODUCT(K14:$K$22, W15:$W$23))/Z14</f>
        <v>2429.0996863275077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2.1010579000000001E-2</v>
      </c>
      <c r="O15">
        <f t="shared" si="22"/>
        <v>1056.87207928934</v>
      </c>
      <c r="P15">
        <f t="shared" si="23"/>
        <v>52.843603964467007</v>
      </c>
      <c r="Q15" s="4">
        <f t="shared" si="24"/>
        <v>12.5</v>
      </c>
      <c r="R15">
        <f t="shared" si="0"/>
        <v>50000</v>
      </c>
      <c r="S15">
        <f t="shared" si="12"/>
        <v>2335.1377645168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2001.1735089742128</v>
      </c>
      <c r="AC15">
        <f t="shared" si="1"/>
        <v>1864.1074851517724</v>
      </c>
      <c r="AE15">
        <f t="shared" si="2"/>
        <v>843.68604875817482</v>
      </c>
      <c r="AF15">
        <f t="shared" si="3"/>
        <v>-42.184302437908741</v>
      </c>
      <c r="AG15">
        <f t="shared" si="3"/>
        <v>-9.9785733923149511</v>
      </c>
      <c r="AH15">
        <f t="shared" si="4"/>
        <v>-865.46086065693498</v>
      </c>
      <c r="AI15">
        <f t="shared" si="5"/>
        <v>-73.93768772898386</v>
      </c>
      <c r="AJ15">
        <f t="shared" si="6"/>
        <v>137.06602382244046</v>
      </c>
      <c r="AK15">
        <f t="shared" si="20"/>
        <v>239.83052694605919</v>
      </c>
      <c r="AL15">
        <f t="shared" si="7"/>
        <v>302.95886303951579</v>
      </c>
      <c r="AN15">
        <f t="shared" si="8"/>
        <v>314.97586002346168</v>
      </c>
      <c r="AO15">
        <f t="shared" si="8"/>
        <v>-15.748793001173084</v>
      </c>
      <c r="AP15">
        <f t="shared" si="8"/>
        <v>-3.7253309340338658</v>
      </c>
      <c r="AQ15">
        <f t="shared" si="8"/>
        <v>-323.10511629687784</v>
      </c>
      <c r="AR15">
        <f t="shared" si="8"/>
        <v>-27.603380208623115</v>
      </c>
      <c r="AS15">
        <f t="shared" si="8"/>
        <v>51.1712725332074</v>
      </c>
      <c r="AT15">
        <f t="shared" si="8"/>
        <v>89.536654773305628</v>
      </c>
      <c r="AU15">
        <f t="shared" si="8"/>
        <v>113.10454709788991</v>
      </c>
      <c r="AW15">
        <v>12</v>
      </c>
      <c r="AX15">
        <f>(R15*SUMPRODUCT(K16:$K$23, X16:$X$23)-$AZ$3*SUMPRODUCT(K15:$K$22, W16:$W$23))/Z15</f>
        <v>2335.1377645168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2.4499257999999999E-2</v>
      </c>
      <c r="O16">
        <f t="shared" si="22"/>
        <v>1056.87207928934</v>
      </c>
      <c r="P16">
        <f t="shared" si="23"/>
        <v>52.843603964467007</v>
      </c>
      <c r="Q16" s="4">
        <f t="shared" si="24"/>
        <v>12.5</v>
      </c>
      <c r="R16">
        <f t="shared" si="0"/>
        <v>50000</v>
      </c>
      <c r="S16">
        <f t="shared" si="12"/>
        <v>2197.7073886090534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1864.1074851517724</v>
      </c>
      <c r="AC16">
        <f t="shared" si="1"/>
        <v>1693.8733023864318</v>
      </c>
      <c r="AE16">
        <f t="shared" si="2"/>
        <v>814.57950609106604</v>
      </c>
      <c r="AF16">
        <f t="shared" si="3"/>
        <v>-40.728975304553302</v>
      </c>
      <c r="AG16">
        <f t="shared" si="3"/>
        <v>-9.634320014381542</v>
      </c>
      <c r="AH16">
        <f t="shared" si="4"/>
        <v>-977.87057604103666</v>
      </c>
      <c r="AI16">
        <f t="shared" si="5"/>
        <v>-213.65436526890539</v>
      </c>
      <c r="AJ16">
        <f t="shared" si="6"/>
        <v>170.23418276534062</v>
      </c>
      <c r="AK16">
        <f t="shared" si="20"/>
        <v>225.73534333987095</v>
      </c>
      <c r="AL16">
        <f t="shared" si="7"/>
        <v>182.31516083630618</v>
      </c>
      <c r="AN16">
        <f t="shared" si="8"/>
        <v>280.13750038204785</v>
      </c>
      <c r="AO16">
        <f t="shared" si="8"/>
        <v>-14.006875019102392</v>
      </c>
      <c r="AP16">
        <f t="shared" si="8"/>
        <v>-3.3132853288453008</v>
      </c>
      <c r="AQ16">
        <f t="shared" si="8"/>
        <v>-336.29402264714514</v>
      </c>
      <c r="AR16">
        <f t="shared" si="8"/>
        <v>-73.476682613044943</v>
      </c>
      <c r="AS16">
        <f t="shared" si="8"/>
        <v>58.54428951731056</v>
      </c>
      <c r="AT16">
        <f t="shared" si="8"/>
        <v>77.631384485193777</v>
      </c>
      <c r="AU16">
        <f t="shared" si="8"/>
        <v>62.698991389459394</v>
      </c>
      <c r="AW16">
        <v>13</v>
      </c>
      <c r="AX16">
        <f>(R16*SUMPRODUCT(K17:$K$23, X17:$X$23)-$AZ$3*SUMPRODUCT(K16:$K$22, W17:$W$23))/Z16</f>
        <v>2197.7073886090534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2.8232486000000001E-2</v>
      </c>
      <c r="O17">
        <f t="shared" si="22"/>
        <v>1056.87207928934</v>
      </c>
      <c r="P17">
        <f t="shared" si="23"/>
        <v>52.843603964467007</v>
      </c>
      <c r="Q17" s="4">
        <f t="shared" si="24"/>
        <v>12.5</v>
      </c>
      <c r="R17">
        <f t="shared" si="0"/>
        <v>50000</v>
      </c>
      <c r="S17">
        <f t="shared" si="12"/>
        <v>2019.3383071737467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1693.8733023864318</v>
      </c>
      <c r="AC17">
        <f t="shared" si="1"/>
        <v>1496.8912247165604</v>
      </c>
      <c r="AE17">
        <f t="shared" si="2"/>
        <v>783.43610652855239</v>
      </c>
      <c r="AF17">
        <f t="shared" si="3"/>
        <v>-39.171805326427624</v>
      </c>
      <c r="AG17">
        <f t="shared" si="3"/>
        <v>-9.2659760093121797</v>
      </c>
      <c r="AH17">
        <f t="shared" si="4"/>
        <v>-1088.0032197021867</v>
      </c>
      <c r="AI17">
        <f t="shared" si="5"/>
        <v>-353.00489450937414</v>
      </c>
      <c r="AJ17">
        <f t="shared" si="6"/>
        <v>196.98207766987139</v>
      </c>
      <c r="AK17">
        <f t="shared" si="20"/>
        <v>208.63631101427998</v>
      </c>
      <c r="AL17">
        <f t="shared" si="7"/>
        <v>52.61349417477723</v>
      </c>
      <c r="AN17">
        <f t="shared" si="8"/>
        <v>248.18910889431211</v>
      </c>
      <c r="AO17">
        <f t="shared" si="8"/>
        <v>-12.409455444715606</v>
      </c>
      <c r="AP17">
        <f t="shared" si="8"/>
        <v>-2.9354203994725521</v>
      </c>
      <c r="AQ17">
        <f t="shared" si="8"/>
        <v>-344.67462926689467</v>
      </c>
      <c r="AR17">
        <f t="shared" si="8"/>
        <v>-111.83039621677074</v>
      </c>
      <c r="AS17">
        <f t="shared" si="8"/>
        <v>62.403054847273367</v>
      </c>
      <c r="AT17">
        <f t="shared" si="8"/>
        <v>66.095064654444201</v>
      </c>
      <c r="AU17">
        <f t="shared" si="8"/>
        <v>16.667723284946835</v>
      </c>
      <c r="AW17">
        <v>14</v>
      </c>
      <c r="AX17">
        <f>(R17*SUMPRODUCT(K18:$K$23, X18:$X$23)-$AZ$3*SUMPRODUCT(K17:$K$22, W18:$W$23))/Z17</f>
        <v>2019.3383071737467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3.2345626000000002E-2</v>
      </c>
      <c r="O18">
        <f t="shared" si="22"/>
        <v>1056.87207928934</v>
      </c>
      <c r="P18">
        <f t="shared" si="23"/>
        <v>52.843603964467007</v>
      </c>
      <c r="Q18" s="4">
        <f t="shared" si="24"/>
        <v>12.5</v>
      </c>
      <c r="R18">
        <f t="shared" si="0"/>
        <v>50000</v>
      </c>
      <c r="S18">
        <f t="shared" si="12"/>
        <v>1800.122637603135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1496.8912247165604</v>
      </c>
      <c r="AC18">
        <f t="shared" si="1"/>
        <v>1277.885812463247</v>
      </c>
      <c r="AE18">
        <f t="shared" si="2"/>
        <v>750.2610141665981</v>
      </c>
      <c r="AF18">
        <f t="shared" si="3"/>
        <v>-37.513050708329907</v>
      </c>
      <c r="AG18">
        <f t="shared" si="3"/>
        <v>-8.8736024546968739</v>
      </c>
      <c r="AH18">
        <f t="shared" si="4"/>
        <v>-1198.8551780887371</v>
      </c>
      <c r="AI18">
        <f t="shared" si="5"/>
        <v>-494.98081708516588</v>
      </c>
      <c r="AJ18">
        <f t="shared" si="6"/>
        <v>219.00541225331335</v>
      </c>
      <c r="AK18">
        <f t="shared" si="20"/>
        <v>189.08324461049645</v>
      </c>
      <c r="AL18">
        <f t="shared" si="7"/>
        <v>-86.892160221356079</v>
      </c>
      <c r="AN18">
        <f t="shared" si="8"/>
        <v>218.94391685839383</v>
      </c>
      <c r="AO18">
        <f t="shared" si="8"/>
        <v>-10.947195842919692</v>
      </c>
      <c r="AP18">
        <f t="shared" si="8"/>
        <v>-2.5895271664004942</v>
      </c>
      <c r="AQ18">
        <f t="shared" si="8"/>
        <v>-349.85430867454124</v>
      </c>
      <c r="AR18">
        <f t="shared" si="8"/>
        <v>-144.44711482546765</v>
      </c>
      <c r="AS18">
        <f t="shared" si="8"/>
        <v>63.910961474109406</v>
      </c>
      <c r="AT18">
        <f t="shared" si="8"/>
        <v>55.178964927695368</v>
      </c>
      <c r="AU18">
        <f t="shared" si="8"/>
        <v>-25.357188423662862</v>
      </c>
      <c r="AW18">
        <v>15</v>
      </c>
      <c r="AX18">
        <f>(R18*SUMPRODUCT(K19:$K$23, X19:$X$23)-$AZ$3*SUMPRODUCT(K18:$K$22, W19:$W$23))/Z18</f>
        <v>1800.122637603135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3.7265510000000002E-2</v>
      </c>
      <c r="O19">
        <f t="shared" si="22"/>
        <v>1056.87207928934</v>
      </c>
      <c r="P19">
        <f t="shared" si="23"/>
        <v>52.843603964467007</v>
      </c>
      <c r="Q19" s="4">
        <f t="shared" si="24"/>
        <v>12.5</v>
      </c>
      <c r="R19">
        <f t="shared" si="0"/>
        <v>50000</v>
      </c>
      <c r="S19">
        <f t="shared" si="12"/>
        <v>1534.3626559931033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1277.885812463247</v>
      </c>
      <c r="AC19">
        <f t="shared" si="1"/>
        <v>1037.7431189632168</v>
      </c>
      <c r="AE19">
        <f t="shared" si="2"/>
        <v>714.79954469889663</v>
      </c>
      <c r="AF19">
        <f t="shared" si="3"/>
        <v>-35.739977234944838</v>
      </c>
      <c r="AG19">
        <f t="shared" si="3"/>
        <v>-8.454187109138374</v>
      </c>
      <c r="AH19">
        <f t="shared" si="4"/>
        <v>-1322.7172840461235</v>
      </c>
      <c r="AI19">
        <f t="shared" si="5"/>
        <v>-652.11190369131009</v>
      </c>
      <c r="AJ19">
        <f t="shared" si="6"/>
        <v>240.14269350003019</v>
      </c>
      <c r="AK19">
        <f t="shared" si="20"/>
        <v>167.45973005113026</v>
      </c>
      <c r="AL19">
        <f t="shared" si="7"/>
        <v>-244.50948014014963</v>
      </c>
      <c r="AN19">
        <f t="shared" si="8"/>
        <v>192.15254351317486</v>
      </c>
      <c r="AO19">
        <f t="shared" si="8"/>
        <v>-9.6076271756587452</v>
      </c>
      <c r="AP19">
        <f t="shared" si="8"/>
        <v>-2.2726561151371993</v>
      </c>
      <c r="AQ19">
        <f t="shared" si="8"/>
        <v>-355.5731006870821</v>
      </c>
      <c r="AR19">
        <f t="shared" si="8"/>
        <v>-175.30084046470319</v>
      </c>
      <c r="AS19">
        <f t="shared" si="8"/>
        <v>64.555202510059445</v>
      </c>
      <c r="AT19">
        <f t="shared" si="8"/>
        <v>45.016555066370337</v>
      </c>
      <c r="AU19">
        <f t="shared" si="8"/>
        <v>-65.729082888273396</v>
      </c>
      <c r="AW19">
        <v>16</v>
      </c>
      <c r="AX19">
        <f>(R19*SUMPRODUCT(K20:$K$23, X20:$X$23)-$AZ$3*SUMPRODUCT(K19:$K$22, W20:$W$23))/Z19</f>
        <v>1534.3626559931033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4.2512064000000002E-2</v>
      </c>
      <c r="O20">
        <f t="shared" si="22"/>
        <v>1056.87207928934</v>
      </c>
      <c r="P20">
        <f t="shared" si="23"/>
        <v>52.843603964467007</v>
      </c>
      <c r="Q20" s="4">
        <f t="shared" si="24"/>
        <v>12.5</v>
      </c>
      <c r="R20">
        <f t="shared" si="0"/>
        <v>50000</v>
      </c>
      <c r="S20">
        <f t="shared" si="12"/>
        <v>1221.9529768024292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1037.7431189632168</v>
      </c>
      <c r="AC20">
        <f t="shared" si="1"/>
        <v>783.05095783068191</v>
      </c>
      <c r="AE20">
        <f t="shared" si="2"/>
        <v>677.26394526049717</v>
      </c>
      <c r="AF20">
        <f t="shared" si="3"/>
        <v>-33.863197263024865</v>
      </c>
      <c r="AG20">
        <f t="shared" si="3"/>
        <v>-8.0102402945953237</v>
      </c>
      <c r="AH20">
        <f t="shared" si="4"/>
        <v>-1437.6197738066621</v>
      </c>
      <c r="AI20">
        <f t="shared" si="5"/>
        <v>-802.22926610378511</v>
      </c>
      <c r="AJ20">
        <f t="shared" si="6"/>
        <v>254.69216113253492</v>
      </c>
      <c r="AK20">
        <f t="shared" si="20"/>
        <v>143.85884298356009</v>
      </c>
      <c r="AL20">
        <f t="shared" si="7"/>
        <v>-403.67826198769012</v>
      </c>
      <c r="AN20">
        <f t="shared" si="8"/>
        <v>167.71086289112856</v>
      </c>
      <c r="AO20">
        <f t="shared" si="8"/>
        <v>-8.3855431445564292</v>
      </c>
      <c r="AP20">
        <f t="shared" si="8"/>
        <v>-1.9835757110252692</v>
      </c>
      <c r="AQ20">
        <f t="shared" si="8"/>
        <v>-355.99776787427828</v>
      </c>
      <c r="AR20">
        <f t="shared" si="8"/>
        <v>-198.65602383873139</v>
      </c>
      <c r="AS20">
        <f t="shared" si="8"/>
        <v>63.069416900252058</v>
      </c>
      <c r="AT20">
        <f t="shared" si="8"/>
        <v>35.623763615546302</v>
      </c>
      <c r="AU20">
        <f t="shared" si="8"/>
        <v>-99.96284332293304</v>
      </c>
      <c r="AW20">
        <v>17</v>
      </c>
      <c r="AX20">
        <f>(R20*SUMPRODUCT(K21:$K$23, X21:$X$23)-$AZ$3*SUMPRODUCT(K20:$K$22, W21:$W$23))/Z20</f>
        <v>1221.9529768024292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4.7737861999999999E-2</v>
      </c>
      <c r="O21">
        <f t="shared" si="22"/>
        <v>1056.87207928934</v>
      </c>
      <c r="P21">
        <f t="shared" si="23"/>
        <v>52.843603964467007</v>
      </c>
      <c r="Q21" s="4">
        <f t="shared" si="24"/>
        <v>12.5</v>
      </c>
      <c r="R21">
        <f t="shared" si="0"/>
        <v>50000</v>
      </c>
      <c r="S21">
        <f t="shared" si="12"/>
        <v>865.42524900068349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783.05095783068191</v>
      </c>
      <c r="AC21">
        <f t="shared" si="1"/>
        <v>522.56080701531232</v>
      </c>
      <c r="AE21">
        <f t="shared" si="2"/>
        <v>638.16017305147113</v>
      </c>
      <c r="AF21">
        <f t="shared" si="3"/>
        <v>-31.90800865257356</v>
      </c>
      <c r="AG21">
        <f t="shared" si="3"/>
        <v>-7.5477461458791399</v>
      </c>
      <c r="AH21">
        <f t="shared" si="4"/>
        <v>-1529.5669830809236</v>
      </c>
      <c r="AI21">
        <f t="shared" si="5"/>
        <v>-930.8625648279052</v>
      </c>
      <c r="AJ21">
        <f t="shared" si="6"/>
        <v>260.49015081536959</v>
      </c>
      <c r="AK21">
        <f t="shared" si="20"/>
        <v>118.8854467754296</v>
      </c>
      <c r="AL21">
        <f t="shared" si="7"/>
        <v>-551.486967237106</v>
      </c>
      <c r="AN21">
        <f t="shared" si="8"/>
        <v>145.57081081090863</v>
      </c>
      <c r="AO21">
        <f t="shared" si="8"/>
        <v>-7.278540540545432</v>
      </c>
      <c r="AP21">
        <f t="shared" si="8"/>
        <v>-1.7217174819869527</v>
      </c>
      <c r="AQ21">
        <f t="shared" si="8"/>
        <v>-348.90974918098908</v>
      </c>
      <c r="AR21">
        <f t="shared" si="8"/>
        <v>-212.33919639261288</v>
      </c>
      <c r="AS21">
        <f t="shared" si="8"/>
        <v>59.420446564581809</v>
      </c>
      <c r="AT21">
        <f t="shared" si="8"/>
        <v>27.118976726428468</v>
      </c>
      <c r="AU21">
        <f t="shared" si="8"/>
        <v>-125.7997731016026</v>
      </c>
      <c r="AW21">
        <v>18</v>
      </c>
      <c r="AX21">
        <f>(R21*SUMPRODUCT(K22:$K$23, X22:$X$23)-$AZ$3*SUMPRODUCT(K21:$K$22, W22:$W$23))/Z21</f>
        <v>865.42524900068349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5.3487053E-2</v>
      </c>
      <c r="O22">
        <f t="shared" si="22"/>
        <v>1056.87207928934</v>
      </c>
      <c r="P22">
        <f t="shared" si="23"/>
        <v>52.843603964467007</v>
      </c>
      <c r="Q22" s="4">
        <f t="shared" si="24"/>
        <v>12.5</v>
      </c>
      <c r="R22">
        <f t="shared" si="0"/>
        <v>50000</v>
      </c>
      <c r="S22">
        <f t="shared" si="12"/>
        <v>459.75745855660904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522.56080701531232</v>
      </c>
      <c r="AC22">
        <f t="shared" si="1"/>
        <v>259.98592755714594</v>
      </c>
      <c r="AE22">
        <f t="shared" si="2"/>
        <v>597.64526432246328</v>
      </c>
      <c r="AF22">
        <f t="shared" si="3"/>
        <v>-29.882263216123164</v>
      </c>
      <c r="AG22">
        <f t="shared" si="3"/>
        <v>-7.0685619862851654</v>
      </c>
      <c r="AH22">
        <f t="shared" si="4"/>
        <v>-1614.8267925407331</v>
      </c>
      <c r="AI22">
        <f t="shared" si="5"/>
        <v>-1054.1323534206781</v>
      </c>
      <c r="AJ22">
        <f t="shared" si="6"/>
        <v>262.57487945816638</v>
      </c>
      <c r="AK22">
        <f t="shared" si="20"/>
        <v>93.301188908586042</v>
      </c>
      <c r="AL22">
        <f t="shared" si="7"/>
        <v>-698.25628505392569</v>
      </c>
      <c r="AN22">
        <f t="shared" si="8"/>
        <v>125.58259519378126</v>
      </c>
      <c r="AO22">
        <f t="shared" si="8"/>
        <v>-6.279129759689063</v>
      </c>
      <c r="AP22">
        <f t="shared" si="8"/>
        <v>-1.4853097841110685</v>
      </c>
      <c r="AQ22">
        <f t="shared" si="8"/>
        <v>-339.32192138361228</v>
      </c>
      <c r="AR22">
        <f t="shared" si="8"/>
        <v>-221.50376573363116</v>
      </c>
      <c r="AS22">
        <f t="shared" si="8"/>
        <v>55.174593966595943</v>
      </c>
      <c r="AT22">
        <f t="shared" si="8"/>
        <v>19.605284501147644</v>
      </c>
      <c r="AU22">
        <f t="shared" si="8"/>
        <v>-146.72388726588758</v>
      </c>
      <c r="AW22">
        <v>19</v>
      </c>
      <c r="AX22">
        <f>(R22*SUMPRODUCT(K23:$K$23, X23:$X$23)-$AZ$3*SUMPRODUCT(K22:$K$22, W23:$W$23))/Z22</f>
        <v>459.75745855660904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5.9601715E-2</v>
      </c>
      <c r="O23">
        <f t="shared" si="22"/>
        <v>1056.87207928934</v>
      </c>
      <c r="P23">
        <f t="shared" si="23"/>
        <v>52.843603964467007</v>
      </c>
      <c r="Q23" s="4">
        <f t="shared" si="24"/>
        <v>12.5</v>
      </c>
      <c r="R23">
        <f t="shared" si="0"/>
        <v>50000</v>
      </c>
      <c r="S23">
        <f t="shared" si="12"/>
        <v>494.15123175620329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259.98592755714594</v>
      </c>
      <c r="AC23">
        <f t="shared" si="1"/>
        <v>259.98592755714594</v>
      </c>
      <c r="AE23">
        <f t="shared" si="2"/>
        <v>556.04812896399142</v>
      </c>
      <c r="AF23">
        <f t="shared" si="3"/>
        <v>-27.802406448199577</v>
      </c>
      <c r="AG23">
        <f t="shared" si="3"/>
        <v>-6.5765779494559116</v>
      </c>
      <c r="AH23">
        <f t="shared" si="4"/>
        <v>-1685.1936678656095</v>
      </c>
      <c r="AI23">
        <f t="shared" si="5"/>
        <v>-1163.5245232992736</v>
      </c>
      <c r="AJ23">
        <f t="shared" si="6"/>
        <v>0</v>
      </c>
      <c r="AK23">
        <f t="shared" si="20"/>
        <v>67.450558760041446</v>
      </c>
      <c r="AL23">
        <f t="shared" si="7"/>
        <v>-1096.0739645392321</v>
      </c>
      <c r="AN23">
        <f t="shared" si="8"/>
        <v>107.63158150186567</v>
      </c>
      <c r="AO23">
        <f t="shared" si="8"/>
        <v>-5.3815790750932848</v>
      </c>
      <c r="AP23">
        <f t="shared" si="8"/>
        <v>-1.2729967941607359</v>
      </c>
      <c r="AQ23">
        <f t="shared" si="8"/>
        <v>-326.1948924227944</v>
      </c>
      <c r="AR23">
        <f t="shared" si="8"/>
        <v>-225.21788679018277</v>
      </c>
      <c r="AS23">
        <f t="shared" si="8"/>
        <v>0</v>
      </c>
      <c r="AT23">
        <f t="shared" si="8"/>
        <v>13.056082620139364</v>
      </c>
      <c r="AU23">
        <f t="shared" si="8"/>
        <v>-212.16180417004338</v>
      </c>
      <c r="AW23">
        <v>20</v>
      </c>
      <c r="AX23">
        <f>(R23*SUMPRODUCT(K$23:$K24, X$23:$X24)-$AZ$3*SUMPRODUCT(K$22:$K23, W$23:$W24))/Z23</f>
        <v>494.15123175620329</v>
      </c>
    </row>
    <row r="25" spans="5:50" x14ac:dyDescent="0.25">
      <c r="AN25" s="8">
        <f t="shared" ref="AN25:AU25" si="25">SUM(AN3:AN23)</f>
        <v>8716.6262339467248</v>
      </c>
      <c r="AO25" s="8">
        <f t="shared" si="25"/>
        <v>-1228.4853711643411</v>
      </c>
      <c r="AP25" s="8">
        <f t="shared" si="25"/>
        <v>-715.55159308570956</v>
      </c>
      <c r="AQ25" s="8">
        <f t="shared" si="25"/>
        <v>-5045.7906624687948</v>
      </c>
      <c r="AR25" s="8">
        <f t="shared" si="25"/>
        <v>1726.7986072278807</v>
      </c>
      <c r="AS25" s="8">
        <f t="shared" si="25"/>
        <v>-1110.8999622209003</v>
      </c>
      <c r="AT25" s="8">
        <f t="shared" si="25"/>
        <v>1683.2631859086287</v>
      </c>
      <c r="AU25" s="9">
        <f t="shared" si="25"/>
        <v>2299.1618309156074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3856.4707562443759</v>
      </c>
      <c r="K3">
        <v>1</v>
      </c>
      <c r="L3" s="2">
        <v>0</v>
      </c>
      <c r="O3">
        <f>$C$3</f>
        <v>3856.4707562443759</v>
      </c>
      <c r="P3">
        <f>O3*B5</f>
        <v>3085.1766049955008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3856.4707562443759</v>
      </c>
      <c r="AF3">
        <f t="shared" ref="AF3:AG23" si="3">-$Z3*P3</f>
        <v>-3085.1766049955008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146.33718054887504</v>
      </c>
      <c r="AJ3">
        <f t="shared" ref="AJ3:AJ23" si="6">AB3-AC3</f>
        <v>0</v>
      </c>
      <c r="AL3">
        <f t="shared" ref="AL3:AL23" si="7">SUM(AI3:AK3)</f>
        <v>146.33718054887504</v>
      </c>
      <c r="AN3">
        <f t="shared" ref="AN3:AU23" si="8">AE3*$K3</f>
        <v>3856.4707562443759</v>
      </c>
      <c r="AO3">
        <f t="shared" si="8"/>
        <v>-3085.1766049955008</v>
      </c>
      <c r="AP3">
        <f t="shared" si="8"/>
        <v>-624.95697070000006</v>
      </c>
      <c r="AQ3">
        <f t="shared" si="8"/>
        <v>0</v>
      </c>
      <c r="AR3">
        <f t="shared" si="8"/>
        <v>146.33718054887504</v>
      </c>
      <c r="AS3">
        <f t="shared" si="8"/>
        <v>0</v>
      </c>
      <c r="AT3">
        <f t="shared" si="8"/>
        <v>0</v>
      </c>
      <c r="AU3">
        <f t="shared" si="8"/>
        <v>146.33718054887504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1995.6689014612116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50000</v>
      </c>
      <c r="S4">
        <f t="shared" ref="S4:S23" si="12">AX4</f>
        <v>1215.6565450309095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1"/>
        <v>1182.0249423318292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-1182.0249423318292</v>
      </c>
      <c r="AK4">
        <f t="shared" ref="AK4:AK23" si="20">H4*SUM(AB4:AB4, AE4:AF4)</f>
        <v>0</v>
      </c>
      <c r="AL4">
        <f t="shared" si="7"/>
        <v>-2065.2940423318291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-813.64395912938073</v>
      </c>
      <c r="AR4">
        <f t="shared" si="8"/>
        <v>-813.64395912938073</v>
      </c>
      <c r="AS4">
        <f t="shared" si="8"/>
        <v>-1088.8498803689015</v>
      </c>
      <c r="AT4">
        <f t="shared" si="8"/>
        <v>0</v>
      </c>
      <c r="AU4">
        <f t="shared" si="8"/>
        <v>-1902.4938394982823</v>
      </c>
      <c r="AW4">
        <v>1</v>
      </c>
      <c r="AX4">
        <f>(R4*SUMPRODUCT(K5:$K$23, X5:$X$23)-$AZ$3*SUMPRODUCT(K4:$K$22, W5:$W$23))/Z4</f>
        <v>1215.6565450309095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2.1010579000000001E-2</v>
      </c>
      <c r="O5">
        <f t="shared" ref="O5:O23" si="22">$C$3</f>
        <v>3856.4707562443759</v>
      </c>
      <c r="P5">
        <f t="shared" ref="P5:P23" si="23">O5*$C$5</f>
        <v>192.8235378122188</v>
      </c>
      <c r="Q5" s="4">
        <f t="shared" ref="Q5:Q23" si="24">$C$8</f>
        <v>12.5</v>
      </c>
      <c r="R5">
        <f t="shared" si="0"/>
        <v>50000</v>
      </c>
      <c r="S5">
        <f t="shared" si="12"/>
        <v>2231.7853033897209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1182.0249423318292</v>
      </c>
      <c r="AC5">
        <f t="shared" si="1"/>
        <v>2102.7478481306589</v>
      </c>
      <c r="AE5">
        <f t="shared" si="2"/>
        <v>3633.4971700705864</v>
      </c>
      <c r="AF5">
        <f t="shared" si="3"/>
        <v>-181.67485850352932</v>
      </c>
      <c r="AG5">
        <f t="shared" si="3"/>
        <v>-11.777274481425952</v>
      </c>
      <c r="AH5">
        <f t="shared" si="4"/>
        <v>-1021.4656652961911</v>
      </c>
      <c r="AI5">
        <f t="shared" si="5"/>
        <v>2418.5793717894398</v>
      </c>
      <c r="AJ5">
        <f t="shared" si="6"/>
        <v>-920.72290579882974</v>
      </c>
      <c r="AK5">
        <f t="shared" si="20"/>
        <v>396.52757721063551</v>
      </c>
      <c r="AL5">
        <f t="shared" si="7"/>
        <v>1894.3840432012457</v>
      </c>
      <c r="AN5">
        <f t="shared" si="8"/>
        <v>3083.2416219944157</v>
      </c>
      <c r="AO5">
        <f t="shared" si="8"/>
        <v>-154.16208109972078</v>
      </c>
      <c r="AP5">
        <f t="shared" si="8"/>
        <v>-9.9937281288923554</v>
      </c>
      <c r="AQ5">
        <f t="shared" si="8"/>
        <v>-866.77526010519796</v>
      </c>
      <c r="AR5">
        <f t="shared" si="8"/>
        <v>2052.3105526606046</v>
      </c>
      <c r="AS5">
        <f t="shared" si="8"/>
        <v>-781.28894907807148</v>
      </c>
      <c r="AT5">
        <f t="shared" si="8"/>
        <v>336.47757878966092</v>
      </c>
      <c r="AU5">
        <f t="shared" si="8"/>
        <v>1607.4991823721939</v>
      </c>
      <c r="AW5">
        <v>2</v>
      </c>
      <c r="AX5">
        <f>(R5*SUMPRODUCT(K6:$K$23, X6:$X$23)-$AZ$3*SUMPRODUCT(K5:$K$22, W6:$W$23))/Z5</f>
        <v>2231.7853033897209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2.4499257999999999E-2</v>
      </c>
      <c r="O6">
        <f t="shared" si="22"/>
        <v>3856.4707562443759</v>
      </c>
      <c r="P6">
        <f t="shared" si="23"/>
        <v>192.8235378122188</v>
      </c>
      <c r="Q6" s="4">
        <f t="shared" si="24"/>
        <v>12.5</v>
      </c>
      <c r="R6">
        <f t="shared" si="0"/>
        <v>50000</v>
      </c>
      <c r="S6">
        <f t="shared" si="12"/>
        <v>3073.754865256175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2102.7478481306589</v>
      </c>
      <c r="AC6">
        <f t="shared" si="1"/>
        <v>2796.1252727248229</v>
      </c>
      <c r="AE6">
        <f t="shared" si="2"/>
        <v>3508.1442137580516</v>
      </c>
      <c r="AF6">
        <f t="shared" si="3"/>
        <v>-175.40721068790256</v>
      </c>
      <c r="AG6">
        <f t="shared" si="3"/>
        <v>-11.370967250554422</v>
      </c>
      <c r="AH6">
        <f t="shared" si="4"/>
        <v>-1154.1379442290824</v>
      </c>
      <c r="AI6">
        <f t="shared" si="5"/>
        <v>2167.2280915905121</v>
      </c>
      <c r="AJ6">
        <f t="shared" si="6"/>
        <v>-693.37742459416404</v>
      </c>
      <c r="AK6">
        <f t="shared" si="20"/>
        <v>465.12530968695557</v>
      </c>
      <c r="AL6">
        <f t="shared" si="7"/>
        <v>1938.9759766833035</v>
      </c>
      <c r="AN6">
        <f t="shared" si="8"/>
        <v>2742.2152319706961</v>
      </c>
      <c r="AO6">
        <f t="shared" si="8"/>
        <v>-137.11076159853479</v>
      </c>
      <c r="AP6">
        <f t="shared" si="8"/>
        <v>-8.8883574040154336</v>
      </c>
      <c r="AQ6">
        <f t="shared" si="8"/>
        <v>-902.15637032492043</v>
      </c>
      <c r="AR6">
        <f t="shared" si="8"/>
        <v>1694.0597426432253</v>
      </c>
      <c r="AS6">
        <f t="shared" si="8"/>
        <v>-541.99315061506297</v>
      </c>
      <c r="AT6">
        <f t="shared" si="8"/>
        <v>363.57505030624804</v>
      </c>
      <c r="AU6">
        <f t="shared" si="8"/>
        <v>1515.6416423344103</v>
      </c>
      <c r="AW6">
        <v>3</v>
      </c>
      <c r="AX6">
        <f>(R6*SUMPRODUCT(K7:$K$23, X7:$X$23)-$AZ$3*SUMPRODUCT(K6:$K$22, W7:$W$23))/Z6</f>
        <v>3073.754865256175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2.8232486000000001E-2</v>
      </c>
      <c r="O7">
        <f t="shared" si="22"/>
        <v>3856.4707562443759</v>
      </c>
      <c r="P7">
        <f t="shared" si="23"/>
        <v>192.8235378122188</v>
      </c>
      <c r="Q7" s="4">
        <f t="shared" si="24"/>
        <v>12.5</v>
      </c>
      <c r="R7">
        <f t="shared" si="0"/>
        <v>50000</v>
      </c>
      <c r="S7">
        <f t="shared" si="12"/>
        <v>3761.0597361999412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2796.1252727248229</v>
      </c>
      <c r="AC7">
        <f t="shared" si="1"/>
        <v>3290.5442140691193</v>
      </c>
      <c r="AE7">
        <f t="shared" si="2"/>
        <v>3374.0191392195657</v>
      </c>
      <c r="AF7">
        <f t="shared" si="3"/>
        <v>-168.70095696097829</v>
      </c>
      <c r="AG7">
        <f t="shared" si="3"/>
        <v>-10.936226904341142</v>
      </c>
      <c r="AH7">
        <f t="shared" si="4"/>
        <v>-1284.122694830945</v>
      </c>
      <c r="AI7">
        <f t="shared" si="5"/>
        <v>1910.2592605233012</v>
      </c>
      <c r="AJ7">
        <f t="shared" si="6"/>
        <v>-494.4189413442964</v>
      </c>
      <c r="AK7">
        <f t="shared" si="20"/>
        <v>513.55551932984042</v>
      </c>
      <c r="AL7">
        <f t="shared" si="7"/>
        <v>1929.3958385088454</v>
      </c>
      <c r="AN7">
        <f t="shared" si="8"/>
        <v>2429.4782165580814</v>
      </c>
      <c r="AO7">
        <f t="shared" si="8"/>
        <v>-121.47391082790406</v>
      </c>
      <c r="AP7">
        <f t="shared" si="8"/>
        <v>-7.8746811855901013</v>
      </c>
      <c r="AQ7">
        <f t="shared" si="8"/>
        <v>-924.63853515699418</v>
      </c>
      <c r="AR7">
        <f t="shared" si="8"/>
        <v>1375.4910893875929</v>
      </c>
      <c r="AS7">
        <f t="shared" si="8"/>
        <v>-356.00866452924663</v>
      </c>
      <c r="AT7">
        <f t="shared" si="8"/>
        <v>369.78804675471264</v>
      </c>
      <c r="AU7">
        <f t="shared" si="8"/>
        <v>1389.270471613059</v>
      </c>
      <c r="AW7">
        <v>4</v>
      </c>
      <c r="AX7">
        <f>(R7*SUMPRODUCT(K8:$K$23, X8:$X$23)-$AZ$3*SUMPRODUCT(K7:$K$22, W8:$W$23))/Z7</f>
        <v>3761.0597361999412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3.2345626000000002E-2</v>
      </c>
      <c r="O8">
        <f t="shared" si="22"/>
        <v>3856.4707562443759</v>
      </c>
      <c r="P8">
        <f t="shared" si="23"/>
        <v>192.8235378122188</v>
      </c>
      <c r="Q8" s="4">
        <f t="shared" si="24"/>
        <v>12.5</v>
      </c>
      <c r="R8">
        <f t="shared" si="0"/>
        <v>50000</v>
      </c>
      <c r="S8">
        <f t="shared" si="12"/>
        <v>4307.7290449927905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3290.5442140691193</v>
      </c>
      <c r="AC8">
        <f t="shared" si="1"/>
        <v>3609.2309629944984</v>
      </c>
      <c r="AE8">
        <f t="shared" si="2"/>
        <v>3231.1441866333321</v>
      </c>
      <c r="AF8">
        <f t="shared" si="3"/>
        <v>-161.5572093316666</v>
      </c>
      <c r="AG8">
        <f t="shared" si="3"/>
        <v>-10.473125529998773</v>
      </c>
      <c r="AH8">
        <f t="shared" si="4"/>
        <v>-1414.9564211958254</v>
      </c>
      <c r="AI8">
        <f t="shared" si="5"/>
        <v>1644.1574305758413</v>
      </c>
      <c r="AJ8">
        <f t="shared" si="6"/>
        <v>-318.68674892537911</v>
      </c>
      <c r="AK8">
        <f t="shared" si="20"/>
        <v>544.24914630798082</v>
      </c>
      <c r="AL8">
        <f t="shared" si="7"/>
        <v>1869.7198279584431</v>
      </c>
      <c r="AN8">
        <f t="shared" si="8"/>
        <v>2143.2023307754494</v>
      </c>
      <c r="AO8">
        <f t="shared" si="8"/>
        <v>-107.16011653877247</v>
      </c>
      <c r="AP8">
        <f t="shared" si="8"/>
        <v>-6.946773573043397</v>
      </c>
      <c r="AQ8">
        <f t="shared" si="8"/>
        <v>-938.53375915493052</v>
      </c>
      <c r="AR8">
        <f t="shared" si="8"/>
        <v>1090.561681508703</v>
      </c>
      <c r="AS8">
        <f t="shared" si="8"/>
        <v>-211.38338112846043</v>
      </c>
      <c r="AT8">
        <f t="shared" si="8"/>
        <v>360.99782972086211</v>
      </c>
      <c r="AU8">
        <f t="shared" si="8"/>
        <v>1240.1761301011047</v>
      </c>
      <c r="AW8">
        <v>5</v>
      </c>
      <c r="AX8">
        <f>(R8*SUMPRODUCT(K9:$K$23, X9:$X$23)-$AZ$3*SUMPRODUCT(K8:$K$22, W9:$W$23))/Z8</f>
        <v>4307.7290449927905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3.7265510000000002E-2</v>
      </c>
      <c r="O9">
        <f t="shared" si="22"/>
        <v>3856.4707562443759</v>
      </c>
      <c r="P9">
        <f t="shared" si="23"/>
        <v>192.8235378122188</v>
      </c>
      <c r="Q9" s="4">
        <f t="shared" si="24"/>
        <v>12.5</v>
      </c>
      <c r="R9">
        <f t="shared" si="0"/>
        <v>50000</v>
      </c>
      <c r="S9">
        <f t="shared" si="12"/>
        <v>4715.8646790249995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3609.2309629944984</v>
      </c>
      <c r="AC9">
        <f t="shared" si="1"/>
        <v>3764.4325327012284</v>
      </c>
      <c r="AE9">
        <f t="shared" si="2"/>
        <v>3078.4225087685727</v>
      </c>
      <c r="AF9">
        <f t="shared" si="3"/>
        <v>-153.92112543842862</v>
      </c>
      <c r="AG9">
        <f t="shared" si="3"/>
        <v>-9.9781079105293617</v>
      </c>
      <c r="AH9">
        <f t="shared" si="4"/>
        <v>-1561.1454566776986</v>
      </c>
      <c r="AI9">
        <f t="shared" si="5"/>
        <v>1353.3778187419164</v>
      </c>
      <c r="AJ9">
        <f t="shared" si="6"/>
        <v>-155.20156970672997</v>
      </c>
      <c r="AK9">
        <f t="shared" si="20"/>
        <v>559.10454433969232</v>
      </c>
      <c r="AL9">
        <f t="shared" si="7"/>
        <v>1757.2807933748786</v>
      </c>
      <c r="AN9">
        <f t="shared" si="8"/>
        <v>1880.946431538543</v>
      </c>
      <c r="AO9">
        <f t="shared" si="8"/>
        <v>-94.047321576927146</v>
      </c>
      <c r="AP9">
        <f t="shared" si="8"/>
        <v>-6.0967220757895184</v>
      </c>
      <c r="AQ9">
        <f t="shared" si="8"/>
        <v>-953.87522911049473</v>
      </c>
      <c r="AR9">
        <f t="shared" si="8"/>
        <v>826.9271587753318</v>
      </c>
      <c r="AS9">
        <f t="shared" si="8"/>
        <v>-94.829685619025057</v>
      </c>
      <c r="AT9">
        <f t="shared" si="8"/>
        <v>341.61837581983036</v>
      </c>
      <c r="AU9">
        <f t="shared" si="8"/>
        <v>1073.7158489761371</v>
      </c>
      <c r="AW9">
        <v>6</v>
      </c>
      <c r="AX9">
        <f>(R9*SUMPRODUCT(K10:$K$23, X10:$X$23)-$AZ$3*SUMPRODUCT(K9:$K$22, W10:$W$23))/Z9</f>
        <v>4715.8646790249995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4.2512064000000002E-2</v>
      </c>
      <c r="O10">
        <f t="shared" si="22"/>
        <v>3856.4707562443759</v>
      </c>
      <c r="P10">
        <f t="shared" si="23"/>
        <v>192.8235378122188</v>
      </c>
      <c r="Q10" s="4">
        <f t="shared" si="24"/>
        <v>12.5</v>
      </c>
      <c r="R10">
        <f t="shared" si="0"/>
        <v>50000</v>
      </c>
      <c r="S10">
        <f t="shared" si="12"/>
        <v>5001.4893185999772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3764.4325327012284</v>
      </c>
      <c r="AC10">
        <f t="shared" si="1"/>
        <v>3782.7811654839934</v>
      </c>
      <c r="AE10">
        <f t="shared" si="2"/>
        <v>2916.7681889690771</v>
      </c>
      <c r="AF10">
        <f t="shared" si="3"/>
        <v>-145.83840944845386</v>
      </c>
      <c r="AG10">
        <f t="shared" si="3"/>
        <v>-9.4541368693327374</v>
      </c>
      <c r="AH10">
        <f t="shared" si="4"/>
        <v>-1696.7598483653221</v>
      </c>
      <c r="AI10">
        <f t="shared" si="5"/>
        <v>1064.7157942859683</v>
      </c>
      <c r="AJ10">
        <f t="shared" si="6"/>
        <v>-18.34863278276498</v>
      </c>
      <c r="AK10">
        <f t="shared" si="20"/>
        <v>559.24402378144839</v>
      </c>
      <c r="AL10">
        <f t="shared" si="7"/>
        <v>1605.6111852846516</v>
      </c>
      <c r="AN10">
        <f t="shared" si="8"/>
        <v>1641.6912486182582</v>
      </c>
      <c r="AO10">
        <f t="shared" si="8"/>
        <v>-82.084562430912911</v>
      </c>
      <c r="AP10">
        <f t="shared" si="8"/>
        <v>-5.3212229275952652</v>
      </c>
      <c r="AQ10">
        <f t="shared" si="8"/>
        <v>-955.01445901764941</v>
      </c>
      <c r="AR10">
        <f t="shared" si="8"/>
        <v>599.2710042421005</v>
      </c>
      <c r="AS10">
        <f t="shared" si="8"/>
        <v>-10.327454193136326</v>
      </c>
      <c r="AT10">
        <f t="shared" si="8"/>
        <v>314.76825040681985</v>
      </c>
      <c r="AU10">
        <f t="shared" si="8"/>
        <v>903.71180045578399</v>
      </c>
      <c r="AW10">
        <v>7</v>
      </c>
      <c r="AX10">
        <f>(R10*SUMPRODUCT(K11:$K$23, X11:$X$23)-$AZ$3*SUMPRODUCT(K10:$K$22, W11:$W$23))/Z10</f>
        <v>5001.4893185999772</v>
      </c>
    </row>
    <row r="11" spans="1:52" x14ac:dyDescent="0.25">
      <c r="A11" t="s">
        <v>33</v>
      </c>
      <c r="C11" s="7">
        <f>AU25</f>
        <v>7602.170321554876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4.7737861999999999E-2</v>
      </c>
      <c r="O11">
        <f t="shared" si="22"/>
        <v>3856.4707562443759</v>
      </c>
      <c r="P11">
        <f t="shared" si="23"/>
        <v>192.8235378122188</v>
      </c>
      <c r="Q11" s="4">
        <f t="shared" si="24"/>
        <v>12.5</v>
      </c>
      <c r="R11">
        <f t="shared" si="0"/>
        <v>50000</v>
      </c>
      <c r="S11">
        <f t="shared" si="12"/>
        <v>5186.6567308391304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3782.7811654839934</v>
      </c>
      <c r="AC11">
        <f t="shared" si="1"/>
        <v>3696.3332501669411</v>
      </c>
      <c r="AE11">
        <f t="shared" si="2"/>
        <v>2748.3602297883904</v>
      </c>
      <c r="AF11">
        <f t="shared" si="3"/>
        <v>-137.41801148941951</v>
      </c>
      <c r="AG11">
        <f t="shared" si="3"/>
        <v>-8.9082752194420927</v>
      </c>
      <c r="AH11">
        <f t="shared" si="4"/>
        <v>-1805.2811247892732</v>
      </c>
      <c r="AI11">
        <f t="shared" si="5"/>
        <v>796.75281829025562</v>
      </c>
      <c r="AJ11">
        <f t="shared" si="6"/>
        <v>86.44791531705232</v>
      </c>
      <c r="AK11">
        <f t="shared" si="20"/>
        <v>547.12369739707583</v>
      </c>
      <c r="AL11">
        <f t="shared" si="7"/>
        <v>1430.3244310043838</v>
      </c>
      <c r="AN11">
        <f t="shared" si="8"/>
        <v>1424.9662904523416</v>
      </c>
      <c r="AO11">
        <f t="shared" si="8"/>
        <v>-71.248314522617079</v>
      </c>
      <c r="AP11">
        <f t="shared" si="8"/>
        <v>-4.6187511215566861</v>
      </c>
      <c r="AQ11">
        <f t="shared" si="8"/>
        <v>-935.99984446459121</v>
      </c>
      <c r="AR11">
        <f t="shared" si="8"/>
        <v>413.09938034357674</v>
      </c>
      <c r="AS11">
        <f t="shared" si="8"/>
        <v>44.821404367419056</v>
      </c>
      <c r="AT11">
        <f t="shared" si="8"/>
        <v>283.67199359397961</v>
      </c>
      <c r="AU11">
        <f t="shared" si="8"/>
        <v>741.59277830497535</v>
      </c>
      <c r="AW11">
        <v>8</v>
      </c>
      <c r="AX11">
        <f>(R11*SUMPRODUCT(K12:$K$23, X12:$X$23)-$AZ$3*SUMPRODUCT(K11:$K$22, W12:$W$23))/Z11</f>
        <v>5186.6567308391304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5.3487053E-2</v>
      </c>
      <c r="O12">
        <f t="shared" si="22"/>
        <v>3856.4707562443759</v>
      </c>
      <c r="P12">
        <f t="shared" si="23"/>
        <v>192.8235378122188</v>
      </c>
      <c r="Q12" s="4">
        <f t="shared" si="24"/>
        <v>12.5</v>
      </c>
      <c r="R12">
        <f t="shared" si="0"/>
        <v>50000</v>
      </c>
      <c r="S12">
        <f t="shared" si="12"/>
        <v>5279.2375105586671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3696.3332501669411</v>
      </c>
      <c r="AC12">
        <f t="shared" si="1"/>
        <v>3523.4539505631733</v>
      </c>
      <c r="AE12">
        <f t="shared" si="2"/>
        <v>2573.8749382167225</v>
      </c>
      <c r="AF12">
        <f t="shared" si="3"/>
        <v>-128.69374691083613</v>
      </c>
      <c r="AG12">
        <f t="shared" si="3"/>
        <v>-8.3427150784467852</v>
      </c>
      <c r="AH12">
        <f t="shared" si="4"/>
        <v>-1905.9095552035433</v>
      </c>
      <c r="AI12">
        <f t="shared" si="5"/>
        <v>530.92892102389624</v>
      </c>
      <c r="AJ12">
        <f t="shared" si="6"/>
        <v>172.87929960376778</v>
      </c>
      <c r="AK12">
        <f t="shared" si="20"/>
        <v>525.54167378571287</v>
      </c>
      <c r="AL12">
        <f t="shared" si="7"/>
        <v>1229.3498944133769</v>
      </c>
      <c r="AN12">
        <f t="shared" si="8"/>
        <v>1229.3052695235142</v>
      </c>
      <c r="AO12">
        <f t="shared" si="8"/>
        <v>-61.465263476175714</v>
      </c>
      <c r="AP12">
        <f t="shared" si="8"/>
        <v>-3.9845539718310778</v>
      </c>
      <c r="AQ12">
        <f t="shared" si="8"/>
        <v>-910.27913775414947</v>
      </c>
      <c r="AR12">
        <f t="shared" si="8"/>
        <v>253.57631432135796</v>
      </c>
      <c r="AS12">
        <f t="shared" si="8"/>
        <v>82.568671398498083</v>
      </c>
      <c r="AT12">
        <f t="shared" si="8"/>
        <v>251.00331773951424</v>
      </c>
      <c r="AU12">
        <f t="shared" si="8"/>
        <v>587.14830345937025</v>
      </c>
      <c r="AW12">
        <v>9</v>
      </c>
      <c r="AX12">
        <f>(R12*SUMPRODUCT(K13:$K$23, X13:$X$23)-$AZ$3*SUMPRODUCT(K12:$K$22, W13:$W$23))/Z12</f>
        <v>5279.2375105586671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5.9601715E-2</v>
      </c>
      <c r="O13">
        <f t="shared" si="22"/>
        <v>3856.4707562443759</v>
      </c>
      <c r="P13">
        <f t="shared" si="23"/>
        <v>192.8235378122188</v>
      </c>
      <c r="Q13" s="4">
        <f t="shared" si="24"/>
        <v>12.5</v>
      </c>
      <c r="R13">
        <f t="shared" si="0"/>
        <v>50000</v>
      </c>
      <c r="S13">
        <f t="shared" si="12"/>
        <v>5289.4191843688914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3523.4539505631733</v>
      </c>
      <c r="AC13">
        <f t="shared" si="1"/>
        <v>3284.5379639853709</v>
      </c>
      <c r="AE13">
        <f t="shared" si="2"/>
        <v>2394.7288283213197</v>
      </c>
      <c r="AF13">
        <f t="shared" si="3"/>
        <v>-119.736441416066</v>
      </c>
      <c r="AG13">
        <f t="shared" si="3"/>
        <v>-7.7620478012305298</v>
      </c>
      <c r="AH13">
        <f t="shared" si="4"/>
        <v>-1988.9605057271519</v>
      </c>
      <c r="AI13">
        <f t="shared" si="5"/>
        <v>278.26983337687125</v>
      </c>
      <c r="AJ13">
        <f t="shared" si="6"/>
        <v>238.91598657780241</v>
      </c>
      <c r="AK13">
        <f t="shared" si="20"/>
        <v>496.18464998984831</v>
      </c>
      <c r="AL13">
        <f t="shared" si="7"/>
        <v>1013.370469944522</v>
      </c>
      <c r="AN13">
        <f t="shared" si="8"/>
        <v>1053.5860491115657</v>
      </c>
      <c r="AO13">
        <f t="shared" si="8"/>
        <v>-52.679302455578295</v>
      </c>
      <c r="AP13">
        <f t="shared" si="8"/>
        <v>-3.4149942904584623</v>
      </c>
      <c r="AQ13">
        <f t="shared" si="8"/>
        <v>-875.06402239996601</v>
      </c>
      <c r="AR13">
        <f t="shared" si="8"/>
        <v>122.42772996556295</v>
      </c>
      <c r="AS13">
        <f t="shared" si="8"/>
        <v>105.11359256678378</v>
      </c>
      <c r="AT13">
        <f t="shared" si="8"/>
        <v>218.30163767605706</v>
      </c>
      <c r="AU13">
        <f t="shared" si="8"/>
        <v>445.84296020840384</v>
      </c>
      <c r="AW13">
        <v>10</v>
      </c>
      <c r="AX13">
        <f>(R13*SUMPRODUCT(K14:$K$23, X14:$X$23)-$AZ$3*SUMPRODUCT(K13:$K$22, W14:$W$23))/Z13</f>
        <v>5289.4191843688914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6.6409420999999996E-2</v>
      </c>
      <c r="O14">
        <f t="shared" si="22"/>
        <v>3856.4707562443759</v>
      </c>
      <c r="P14">
        <f t="shared" si="23"/>
        <v>192.8235378122188</v>
      </c>
      <c r="Q14" s="4">
        <f t="shared" si="24"/>
        <v>12.5</v>
      </c>
      <c r="R14">
        <f t="shared" si="0"/>
        <v>50000</v>
      </c>
      <c r="S14">
        <f t="shared" si="12"/>
        <v>5220.6190290954164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3284.5379639853709</v>
      </c>
      <c r="AC14">
        <f t="shared" si="1"/>
        <v>2994.1103068096604</v>
      </c>
      <c r="AE14">
        <f t="shared" si="2"/>
        <v>2211.7489850972797</v>
      </c>
      <c r="AF14">
        <f t="shared" si="3"/>
        <v>-110.58744925486398</v>
      </c>
      <c r="AG14">
        <f t="shared" si="3"/>
        <v>-7.1689542229641825</v>
      </c>
      <c r="AH14">
        <f t="shared" si="4"/>
        <v>-2061.89240101617</v>
      </c>
      <c r="AI14">
        <f t="shared" si="5"/>
        <v>32.100180603281387</v>
      </c>
      <c r="AJ14">
        <f t="shared" si="6"/>
        <v>290.42765717571046</v>
      </c>
      <c r="AK14">
        <f t="shared" si="20"/>
        <v>460.86507759926343</v>
      </c>
      <c r="AL14">
        <f t="shared" si="7"/>
        <v>783.39291537825534</v>
      </c>
      <c r="AN14">
        <f t="shared" si="8"/>
        <v>896.37734680451763</v>
      </c>
      <c r="AO14">
        <f t="shared" si="8"/>
        <v>-44.818867340225879</v>
      </c>
      <c r="AP14">
        <f t="shared" si="8"/>
        <v>-2.9054328538376319</v>
      </c>
      <c r="AQ14">
        <f t="shared" si="8"/>
        <v>-835.64348950655426</v>
      </c>
      <c r="AR14">
        <f t="shared" si="8"/>
        <v>13.009557103899674</v>
      </c>
      <c r="AS14">
        <f t="shared" si="8"/>
        <v>117.7044838867034</v>
      </c>
      <c r="AT14">
        <f t="shared" si="8"/>
        <v>186.77933991461333</v>
      </c>
      <c r="AU14">
        <f t="shared" si="8"/>
        <v>317.49338090521644</v>
      </c>
      <c r="AW14">
        <v>11</v>
      </c>
      <c r="AX14">
        <f>(R14*SUMPRODUCT(K15:$K$23, X15:$X$23)-$AZ$3*SUMPRODUCT(K14:$K$22, W15:$W$23))/Z14</f>
        <v>5220.6190290954164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7.4261202999999998E-2</v>
      </c>
      <c r="O15">
        <f t="shared" si="22"/>
        <v>3856.4707562443759</v>
      </c>
      <c r="P15">
        <f t="shared" si="23"/>
        <v>192.8235378122188</v>
      </c>
      <c r="Q15" s="4">
        <f t="shared" si="24"/>
        <v>12.5</v>
      </c>
      <c r="R15">
        <f t="shared" si="0"/>
        <v>50000</v>
      </c>
      <c r="S15">
        <f t="shared" si="12"/>
        <v>5070.4584377931587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2994.1103068096604</v>
      </c>
      <c r="AC15">
        <f t="shared" si="1"/>
        <v>2662.9599551200336</v>
      </c>
      <c r="AE15">
        <f t="shared" si="2"/>
        <v>2025.3843548789541</v>
      </c>
      <c r="AF15">
        <f t="shared" si="3"/>
        <v>-101.26921774394771</v>
      </c>
      <c r="AG15">
        <f t="shared" si="3"/>
        <v>-6.5648895158852918</v>
      </c>
      <c r="AH15">
        <f t="shared" si="4"/>
        <v>-2129.5006593970015</v>
      </c>
      <c r="AI15">
        <f t="shared" si="5"/>
        <v>-211.95041177788039</v>
      </c>
      <c r="AJ15">
        <f t="shared" si="6"/>
        <v>331.15035168962686</v>
      </c>
      <c r="AK15">
        <f t="shared" si="20"/>
        <v>420.86238768923306</v>
      </c>
      <c r="AL15">
        <f t="shared" si="7"/>
        <v>540.06232760097953</v>
      </c>
      <c r="AN15">
        <f t="shared" si="8"/>
        <v>756.14285668829052</v>
      </c>
      <c r="AO15">
        <f t="shared" si="8"/>
        <v>-37.807142834414527</v>
      </c>
      <c r="AP15">
        <f t="shared" si="8"/>
        <v>-2.4508900251089298</v>
      </c>
      <c r="AQ15">
        <f t="shared" si="8"/>
        <v>-795.0129110246238</v>
      </c>
      <c r="AR15">
        <f t="shared" si="8"/>
        <v>-79.128087195856764</v>
      </c>
      <c r="AS15">
        <f t="shared" si="8"/>
        <v>123.62936067751514</v>
      </c>
      <c r="AT15">
        <f t="shared" si="8"/>
        <v>157.12182595535575</v>
      </c>
      <c r="AU15">
        <f t="shared" si="8"/>
        <v>201.62309943701413</v>
      </c>
      <c r="AW15">
        <v>12</v>
      </c>
      <c r="AX15">
        <f>(R15*SUMPRODUCT(K16:$K$23, X16:$X$23)-$AZ$3*SUMPRODUCT(K15:$K$22, W16:$W$23))/Z15</f>
        <v>5070.4584377931587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8.2657132999999994E-2</v>
      </c>
      <c r="O16">
        <f t="shared" si="22"/>
        <v>3856.4707562443759</v>
      </c>
      <c r="P16">
        <f t="shared" si="23"/>
        <v>192.8235378122188</v>
      </c>
      <c r="Q16" s="4">
        <f t="shared" si="24"/>
        <v>12.5</v>
      </c>
      <c r="R16">
        <f t="shared" si="0"/>
        <v>50000</v>
      </c>
      <c r="S16">
        <f t="shared" si="12"/>
        <v>4842.932022320997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2662.9599551200336</v>
      </c>
      <c r="AC16">
        <f t="shared" si="1"/>
        <v>2307.794909377847</v>
      </c>
      <c r="AE16">
        <f t="shared" si="2"/>
        <v>1837.7180473328158</v>
      </c>
      <c r="AF16">
        <f t="shared" si="3"/>
        <v>-91.885902366640792</v>
      </c>
      <c r="AG16">
        <f t="shared" si="3"/>
        <v>-5.9566056748816028</v>
      </c>
      <c r="AH16">
        <f t="shared" si="4"/>
        <v>-2170.5397833793445</v>
      </c>
      <c r="AI16">
        <f t="shared" si="5"/>
        <v>-430.66424408805096</v>
      </c>
      <c r="AJ16">
        <f t="shared" si="6"/>
        <v>355.16504574218652</v>
      </c>
      <c r="AK16">
        <f t="shared" si="20"/>
        <v>377.269157588577</v>
      </c>
      <c r="AL16">
        <f t="shared" si="7"/>
        <v>301.76995924271256</v>
      </c>
      <c r="AN16">
        <f t="shared" si="8"/>
        <v>631.99937677936032</v>
      </c>
      <c r="AO16">
        <f t="shared" si="8"/>
        <v>-31.599968838968017</v>
      </c>
      <c r="AP16">
        <f t="shared" si="8"/>
        <v>-2.0485030767964156</v>
      </c>
      <c r="AQ16">
        <f t="shared" si="8"/>
        <v>-746.45824606309725</v>
      </c>
      <c r="AR16">
        <f t="shared" si="8"/>
        <v>-148.10734119950123</v>
      </c>
      <c r="AS16">
        <f t="shared" si="8"/>
        <v>122.14283245933854</v>
      </c>
      <c r="AT16">
        <f t="shared" si="8"/>
        <v>129.74453443503344</v>
      </c>
      <c r="AU16">
        <f t="shared" si="8"/>
        <v>103.78002569487074</v>
      </c>
      <c r="AW16">
        <v>13</v>
      </c>
      <c r="AX16">
        <f>(R16*SUMPRODUCT(K17:$K$23, X17:$X$23)-$AZ$3*SUMPRODUCT(K16:$K$22, W17:$W$23))/Z16</f>
        <v>4842.932022320997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9.1575552000000005E-2</v>
      </c>
      <c r="O17">
        <f t="shared" si="22"/>
        <v>3856.4707562443759</v>
      </c>
      <c r="P17">
        <f t="shared" si="23"/>
        <v>192.8235378122188</v>
      </c>
      <c r="Q17" s="4">
        <f t="shared" si="24"/>
        <v>12.5</v>
      </c>
      <c r="R17">
        <f t="shared" si="0"/>
        <v>50000</v>
      </c>
      <c r="S17">
        <f t="shared" si="12"/>
        <v>4539.8528772528789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2307.794909377847</v>
      </c>
      <c r="AC17">
        <f t="shared" si="1"/>
        <v>1943.6236651779775</v>
      </c>
      <c r="AE17">
        <f t="shared" si="2"/>
        <v>1651.0508222546227</v>
      </c>
      <c r="AF17">
        <f t="shared" si="3"/>
        <v>-82.552541112731149</v>
      </c>
      <c r="AG17">
        <f t="shared" si="3"/>
        <v>-5.3515601654091718</v>
      </c>
      <c r="AH17">
        <f t="shared" si="4"/>
        <v>-2181.9178108944616</v>
      </c>
      <c r="AI17">
        <f t="shared" si="5"/>
        <v>-618.77108991797922</v>
      </c>
      <c r="AJ17">
        <f t="shared" si="6"/>
        <v>364.17124419986953</v>
      </c>
      <c r="AK17">
        <f t="shared" si="20"/>
        <v>331.7021608991551</v>
      </c>
      <c r="AL17">
        <f t="shared" si="7"/>
        <v>77.102315181045412</v>
      </c>
      <c r="AN17">
        <f t="shared" si="8"/>
        <v>523.04563052412993</v>
      </c>
      <c r="AO17">
        <f t="shared" si="8"/>
        <v>-26.152281526206501</v>
      </c>
      <c r="AP17">
        <f t="shared" si="8"/>
        <v>-1.695350696220169</v>
      </c>
      <c r="AQ17">
        <f t="shared" si="8"/>
        <v>-691.22195499268651</v>
      </c>
      <c r="AR17">
        <f t="shared" si="8"/>
        <v>-196.02395669098331</v>
      </c>
      <c r="AS17">
        <f t="shared" si="8"/>
        <v>115.36784663064864</v>
      </c>
      <c r="AT17">
        <f t="shared" si="8"/>
        <v>105.08178401001321</v>
      </c>
      <c r="AU17">
        <f t="shared" si="8"/>
        <v>24.425673949678551</v>
      </c>
      <c r="AW17">
        <v>14</v>
      </c>
      <c r="AX17">
        <f>(R17*SUMPRODUCT(K18:$K$23, X18:$X$23)-$AZ$3*SUMPRODUCT(K17:$K$22, W18:$W$23))/Z17</f>
        <v>4539.8528772528789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0.101620166</v>
      </c>
      <c r="O18">
        <f t="shared" si="22"/>
        <v>3856.4707562443759</v>
      </c>
      <c r="P18">
        <f t="shared" si="23"/>
        <v>192.8235378122188</v>
      </c>
      <c r="Q18" s="4">
        <f t="shared" si="24"/>
        <v>12.5</v>
      </c>
      <c r="R18">
        <f t="shared" si="0"/>
        <v>50000</v>
      </c>
      <c r="S18">
        <f t="shared" si="12"/>
        <v>4152.8560264391535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1943.6236651779775</v>
      </c>
      <c r="AC18">
        <f t="shared" si="1"/>
        <v>1579.4866734350142</v>
      </c>
      <c r="AE18">
        <f t="shared" si="2"/>
        <v>1466.7602554001253</v>
      </c>
      <c r="AF18">
        <f t="shared" si="3"/>
        <v>-73.338012770006273</v>
      </c>
      <c r="AG18">
        <f t="shared" si="3"/>
        <v>-4.7542181313872129</v>
      </c>
      <c r="AH18">
        <f t="shared" si="4"/>
        <v>-2175.3057294714695</v>
      </c>
      <c r="AI18">
        <f t="shared" si="5"/>
        <v>-786.63770497273777</v>
      </c>
      <c r="AJ18">
        <f t="shared" si="6"/>
        <v>364.13699174296335</v>
      </c>
      <c r="AK18">
        <f t="shared" si="20"/>
        <v>285.55769242295446</v>
      </c>
      <c r="AL18">
        <f t="shared" si="7"/>
        <v>-136.94302080681996</v>
      </c>
      <c r="AN18">
        <f t="shared" si="8"/>
        <v>428.03534949266555</v>
      </c>
      <c r="AO18">
        <f t="shared" si="8"/>
        <v>-21.401767474633282</v>
      </c>
      <c r="AP18">
        <f t="shared" si="8"/>
        <v>-1.387393346622664</v>
      </c>
      <c r="AQ18">
        <f t="shared" si="8"/>
        <v>-634.80568466433965</v>
      </c>
      <c r="AR18">
        <f t="shared" si="8"/>
        <v>-229.55949599293007</v>
      </c>
      <c r="AS18">
        <f t="shared" si="8"/>
        <v>106.26379052068626</v>
      </c>
      <c r="AT18">
        <f t="shared" si="8"/>
        <v>83.332491609704121</v>
      </c>
      <c r="AU18">
        <f t="shared" si="8"/>
        <v>-39.963213862539696</v>
      </c>
      <c r="AW18">
        <v>15</v>
      </c>
      <c r="AX18">
        <f>(R18*SUMPRODUCT(K19:$K$23, X19:$X$23)-$AZ$3*SUMPRODUCT(K18:$K$22, W19:$W$23))/Z18</f>
        <v>4152.8560264391535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0.112947091</v>
      </c>
      <c r="O19">
        <f t="shared" si="22"/>
        <v>3856.4707562443759</v>
      </c>
      <c r="P19">
        <f t="shared" si="23"/>
        <v>192.8235378122188</v>
      </c>
      <c r="Q19" s="4">
        <f t="shared" si="24"/>
        <v>12.5</v>
      </c>
      <c r="R19">
        <f t="shared" si="0"/>
        <v>50000</v>
      </c>
      <c r="S19">
        <f t="shared" si="12"/>
        <v>3668.0986113533754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1579.4866734350142</v>
      </c>
      <c r="AC19">
        <f t="shared" si="1"/>
        <v>1223.5899095090388</v>
      </c>
      <c r="AE19">
        <f t="shared" si="2"/>
        <v>1286.4263488042629</v>
      </c>
      <c r="AF19">
        <f t="shared" si="3"/>
        <v>-64.32131744021315</v>
      </c>
      <c r="AG19">
        <f t="shared" si="3"/>
        <v>-4.1697008421536994</v>
      </c>
      <c r="AH19">
        <f t="shared" si="4"/>
        <v>-2147.9004316785658</v>
      </c>
      <c r="AI19">
        <f t="shared" si="5"/>
        <v>-929.96510115666956</v>
      </c>
      <c r="AJ19">
        <f t="shared" si="6"/>
        <v>355.89676392597539</v>
      </c>
      <c r="AK19">
        <f t="shared" si="20"/>
        <v>239.73780536306552</v>
      </c>
      <c r="AL19">
        <f t="shared" si="7"/>
        <v>-334.33053186762868</v>
      </c>
      <c r="AN19">
        <f t="shared" si="8"/>
        <v>345.81736487987348</v>
      </c>
      <c r="AO19">
        <f t="shared" si="8"/>
        <v>-17.290868243993675</v>
      </c>
      <c r="AP19">
        <f t="shared" si="8"/>
        <v>-1.1208997381865531</v>
      </c>
      <c r="AQ19">
        <f t="shared" si="8"/>
        <v>-577.39898440189893</v>
      </c>
      <c r="AR19">
        <f t="shared" si="8"/>
        <v>-249.9933875042056</v>
      </c>
      <c r="AS19">
        <f t="shared" si="8"/>
        <v>95.672232759033633</v>
      </c>
      <c r="AT19">
        <f t="shared" si="8"/>
        <v>64.446360407496499</v>
      </c>
      <c r="AU19">
        <f t="shared" si="8"/>
        <v>-89.874794337675482</v>
      </c>
      <c r="AW19">
        <v>16</v>
      </c>
      <c r="AX19">
        <f>(R19*SUMPRODUCT(K20:$K$23, X20:$X$23)-$AZ$3*SUMPRODUCT(K19:$K$22, W20:$W$23))/Z19</f>
        <v>3668.0986113533754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0.12591097000000001</v>
      </c>
      <c r="O20">
        <f t="shared" si="22"/>
        <v>3856.4707562443759</v>
      </c>
      <c r="P20">
        <f t="shared" si="23"/>
        <v>192.8235378122188</v>
      </c>
      <c r="Q20" s="4">
        <f t="shared" si="24"/>
        <v>12.5</v>
      </c>
      <c r="R20">
        <f t="shared" si="0"/>
        <v>50000</v>
      </c>
      <c r="S20">
        <f t="shared" si="12"/>
        <v>3061.7309032050862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1223.5899095090388</v>
      </c>
      <c r="AC20">
        <f t="shared" si="1"/>
        <v>882.51154122679509</v>
      </c>
      <c r="AE20">
        <f t="shared" si="2"/>
        <v>1111.5868959047173</v>
      </c>
      <c r="AF20">
        <f t="shared" si="3"/>
        <v>-55.579344795235869</v>
      </c>
      <c r="AG20">
        <f t="shared" si="3"/>
        <v>-3.6029927560867732</v>
      </c>
      <c r="AH20">
        <f t="shared" si="4"/>
        <v>-2100.0443105815571</v>
      </c>
      <c r="AI20">
        <f t="shared" si="5"/>
        <v>-1047.6397522281623</v>
      </c>
      <c r="AJ20">
        <f t="shared" si="6"/>
        <v>341.07836828224367</v>
      </c>
      <c r="AK20">
        <f t="shared" si="20"/>
        <v>195.06971390004801</v>
      </c>
      <c r="AL20">
        <f t="shared" si="7"/>
        <v>-511.49167004587059</v>
      </c>
      <c r="AN20">
        <f t="shared" si="8"/>
        <v>275.26225010980943</v>
      </c>
      <c r="AO20">
        <f t="shared" si="8"/>
        <v>-13.763112505490472</v>
      </c>
      <c r="AP20">
        <f t="shared" si="8"/>
        <v>-0.89220905430213071</v>
      </c>
      <c r="AQ20">
        <f t="shared" si="8"/>
        <v>-520.03394821463701</v>
      </c>
      <c r="AR20">
        <f t="shared" si="8"/>
        <v>-259.42701966462016</v>
      </c>
      <c r="AS20">
        <f t="shared" si="8"/>
        <v>84.461232372426537</v>
      </c>
      <c r="AT20">
        <f t="shared" si="8"/>
        <v>48.305110985229376</v>
      </c>
      <c r="AU20">
        <f t="shared" si="8"/>
        <v>-126.66067630696423</v>
      </c>
      <c r="AW20">
        <v>17</v>
      </c>
      <c r="AX20">
        <f>(R20*SUMPRODUCT(K21:$K$23, X21:$X$23)-$AZ$3*SUMPRODUCT(K20:$K$22, W21:$W$23))/Z20</f>
        <v>3061.7309032050862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0.140869152</v>
      </c>
      <c r="O21">
        <f t="shared" si="22"/>
        <v>3856.4707562443759</v>
      </c>
      <c r="P21">
        <f t="shared" si="23"/>
        <v>192.8235378122188</v>
      </c>
      <c r="Q21" s="4">
        <f t="shared" si="24"/>
        <v>12.5</v>
      </c>
      <c r="R21">
        <f t="shared" si="0"/>
        <v>50000</v>
      </c>
      <c r="S21">
        <f t="shared" si="12"/>
        <v>2295.5640193143058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882.51154122679509</v>
      </c>
      <c r="AC21">
        <f t="shared" si="1"/>
        <v>561.84614264597053</v>
      </c>
      <c r="AE21">
        <f t="shared" si="2"/>
        <v>943.88272354526032</v>
      </c>
      <c r="AF21">
        <f t="shared" si="3"/>
        <v>-47.194136177263019</v>
      </c>
      <c r="AG21">
        <f t="shared" si="3"/>
        <v>-3.0594122943138187</v>
      </c>
      <c r="AH21">
        <f t="shared" si="4"/>
        <v>-2030.2021368483463</v>
      </c>
      <c r="AI21">
        <f t="shared" si="5"/>
        <v>-1136.5729617746629</v>
      </c>
      <c r="AJ21">
        <f t="shared" si="6"/>
        <v>320.66539858082456</v>
      </c>
      <c r="AK21">
        <f t="shared" si="20"/>
        <v>152.24971340411361</v>
      </c>
      <c r="AL21">
        <f t="shared" si="7"/>
        <v>-663.65784978972465</v>
      </c>
      <c r="AN21">
        <f t="shared" si="8"/>
        <v>215.30922671009438</v>
      </c>
      <c r="AO21">
        <f t="shared" si="8"/>
        <v>-10.765461335504719</v>
      </c>
      <c r="AP21">
        <f t="shared" si="8"/>
        <v>-0.69788298783760661</v>
      </c>
      <c r="AQ21">
        <f t="shared" si="8"/>
        <v>-463.10970764265517</v>
      </c>
      <c r="AR21">
        <f t="shared" si="8"/>
        <v>-259.26382525590316</v>
      </c>
      <c r="AS21">
        <f t="shared" si="8"/>
        <v>73.147031171199174</v>
      </c>
      <c r="AT21">
        <f t="shared" si="8"/>
        <v>34.729704487806863</v>
      </c>
      <c r="AU21">
        <f t="shared" si="8"/>
        <v>-151.38708959689708</v>
      </c>
      <c r="AW21">
        <v>18</v>
      </c>
      <c r="AX21">
        <f>(R21*SUMPRODUCT(K22:$K$23, X22:$X$23)-$AZ$3*SUMPRODUCT(K21:$K$22, W22:$W$23))/Z21</f>
        <v>2295.5640193143058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0.15811491799999999</v>
      </c>
      <c r="O22">
        <f t="shared" si="22"/>
        <v>3856.4707562443759</v>
      </c>
      <c r="P22">
        <f t="shared" si="23"/>
        <v>192.8235378122188</v>
      </c>
      <c r="Q22" s="4">
        <f t="shared" si="24"/>
        <v>12.5</v>
      </c>
      <c r="R22">
        <f t="shared" si="0"/>
        <v>50000</v>
      </c>
      <c r="S22">
        <f t="shared" si="12"/>
        <v>1309.7601767353865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561.84614264597053</v>
      </c>
      <c r="AC22">
        <f t="shared" si="1"/>
        <v>266.67549653893514</v>
      </c>
      <c r="AE22">
        <f t="shared" si="2"/>
        <v>785.20195687483226</v>
      </c>
      <c r="AF22">
        <f t="shared" si="3"/>
        <v>-39.260097843741619</v>
      </c>
      <c r="AG22">
        <f t="shared" si="3"/>
        <v>-2.5450794473270597</v>
      </c>
      <c r="AH22">
        <f t="shared" si="4"/>
        <v>-1934.9548961744852</v>
      </c>
      <c r="AI22">
        <f t="shared" si="5"/>
        <v>-1191.5581165907215</v>
      </c>
      <c r="AJ22">
        <f t="shared" si="6"/>
        <v>295.1706461070354</v>
      </c>
      <c r="AK22">
        <f t="shared" si="20"/>
        <v>111.91003487950947</v>
      </c>
      <c r="AL22">
        <f t="shared" si="7"/>
        <v>-784.47743560417666</v>
      </c>
      <c r="AN22">
        <f t="shared" si="8"/>
        <v>164.99369338660492</v>
      </c>
      <c r="AO22">
        <f t="shared" si="8"/>
        <v>-8.2496846693302466</v>
      </c>
      <c r="AP22">
        <f t="shared" si="8"/>
        <v>-0.53479497128121634</v>
      </c>
      <c r="AQ22">
        <f t="shared" si="8"/>
        <v>-406.59011616194289</v>
      </c>
      <c r="AR22">
        <f t="shared" si="8"/>
        <v>-250.38090241594946</v>
      </c>
      <c r="AS22">
        <f t="shared" si="8"/>
        <v>62.023909459351557</v>
      </c>
      <c r="AT22">
        <f t="shared" si="8"/>
        <v>23.515542492130383</v>
      </c>
      <c r="AU22">
        <f t="shared" si="8"/>
        <v>-164.84145046446753</v>
      </c>
      <c r="AW22">
        <v>19</v>
      </c>
      <c r="AX22">
        <f>(R22*SUMPRODUCT(K23:$K$23, X23:$X$23)-$AZ$3*SUMPRODUCT(K22:$K$22, W23:$W$23))/Z22</f>
        <v>1309.7601767353865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0.17865895700000001</v>
      </c>
      <c r="O23">
        <f t="shared" si="22"/>
        <v>3856.4707562443759</v>
      </c>
      <c r="P23">
        <f t="shared" si="23"/>
        <v>192.8235378122188</v>
      </c>
      <c r="Q23" s="4">
        <f t="shared" si="24"/>
        <v>12.5</v>
      </c>
      <c r="R23">
        <f t="shared" si="0"/>
        <v>50000</v>
      </c>
      <c r="S23">
        <f t="shared" si="12"/>
        <v>1614.3151983196128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266.67549653893514</v>
      </c>
      <c r="AC23">
        <f t="shared" si="1"/>
        <v>266.67549653893514</v>
      </c>
      <c r="AE23">
        <f t="shared" si="2"/>
        <v>637.06657465646742</v>
      </c>
      <c r="AF23">
        <f t="shared" si="3"/>
        <v>-31.853328732823371</v>
      </c>
      <c r="AG23">
        <f t="shared" si="3"/>
        <v>-2.0649274133122</v>
      </c>
      <c r="AH23">
        <f t="shared" si="4"/>
        <v>-1818.8049581663556</v>
      </c>
      <c r="AI23">
        <f t="shared" si="5"/>
        <v>-1215.6566396560238</v>
      </c>
      <c r="AJ23">
        <f t="shared" si="6"/>
        <v>0</v>
      </c>
      <c r="AK23">
        <f t="shared" si="20"/>
        <v>74.609263470007832</v>
      </c>
      <c r="AL23">
        <f t="shared" si="7"/>
        <v>-1141.047376186016</v>
      </c>
      <c r="AN23">
        <f t="shared" si="8"/>
        <v>123.31393521637463</v>
      </c>
      <c r="AO23">
        <f t="shared" si="8"/>
        <v>-6.1656967608187312</v>
      </c>
      <c r="AP23">
        <f t="shared" si="8"/>
        <v>-0.39969814051067737</v>
      </c>
      <c r="AQ23">
        <f t="shared" si="8"/>
        <v>-352.05739196643634</v>
      </c>
      <c r="AR23">
        <f t="shared" si="8"/>
        <v>-235.30885165139114</v>
      </c>
      <c r="AS23">
        <f t="shared" si="8"/>
        <v>0</v>
      </c>
      <c r="AT23">
        <f t="shared" si="8"/>
        <v>14.441758911999404</v>
      </c>
      <c r="AU23">
        <f t="shared" si="8"/>
        <v>-220.86709273939175</v>
      </c>
      <c r="AW23">
        <v>20</v>
      </c>
      <c r="AX23">
        <f>(R23*SUMPRODUCT(K$23:$K24, X$23:$X24)-$AZ$3*SUMPRODUCT(K$22:$K23, W$23:$W24))/Z23</f>
        <v>1614.3151983196128</v>
      </c>
    </row>
    <row r="25" spans="5:50" x14ac:dyDescent="0.25">
      <c r="AN25" s="8">
        <f t="shared" ref="AN25:AU25" si="25">SUM(AN3:AN23)</f>
        <v>25845.400477378964</v>
      </c>
      <c r="AO25" s="8">
        <f t="shared" si="25"/>
        <v>-4184.623091052229</v>
      </c>
      <c r="AP25" s="8">
        <f t="shared" si="25"/>
        <v>-696.22981026947662</v>
      </c>
      <c r="AQ25" s="8">
        <f t="shared" si="25"/>
        <v>-15098.313011257145</v>
      </c>
      <c r="AR25" s="8">
        <f t="shared" si="25"/>
        <v>5866.2345648001101</v>
      </c>
      <c r="AS25" s="8">
        <f t="shared" si="25"/>
        <v>-1951.7647772623009</v>
      </c>
      <c r="AT25" s="8">
        <f t="shared" si="25"/>
        <v>3687.7005340170672</v>
      </c>
      <c r="AU25" s="9">
        <f t="shared" si="25"/>
        <v>7602.170321554876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250.22754423666495</v>
      </c>
      <c r="K3">
        <v>1</v>
      </c>
      <c r="L3" s="2">
        <v>0</v>
      </c>
      <c r="O3">
        <f>$C$3</f>
        <v>250.22754423666495</v>
      </c>
      <c r="P3">
        <f>O3*B5</f>
        <v>200.18203538933199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250.22754423666495</v>
      </c>
      <c r="AF3">
        <f t="shared" ref="AF3:AG23" si="4">-$Z3*P3</f>
        <v>-200.18203538933199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-574.91146185266712</v>
      </c>
      <c r="AJ3">
        <f t="shared" ref="AJ3:AJ23" si="7">AB3-AC3</f>
        <v>0</v>
      </c>
      <c r="AL3">
        <f t="shared" ref="AL3:AL23" si="8">SUM(AI3:AK3)</f>
        <v>-574.91146185266712</v>
      </c>
      <c r="AN3">
        <f t="shared" ref="AN3:AU23" si="9">AE3*$K3</f>
        <v>250.22754423666495</v>
      </c>
      <c r="AO3">
        <f t="shared" si="9"/>
        <v>-200.18203538933199</v>
      </c>
      <c r="AP3">
        <f t="shared" si="9"/>
        <v>-624.95697070000006</v>
      </c>
      <c r="AQ3">
        <f t="shared" si="9"/>
        <v>0</v>
      </c>
      <c r="AR3">
        <f t="shared" si="9"/>
        <v>-574.91146185266712</v>
      </c>
      <c r="AS3">
        <f t="shared" si="9"/>
        <v>0</v>
      </c>
      <c r="AT3">
        <f t="shared" si="9"/>
        <v>0</v>
      </c>
      <c r="AU3">
        <f t="shared" si="9"/>
        <v>-574.91146185266712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117.04042835839329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100000</v>
      </c>
      <c r="S4">
        <f t="shared" si="1"/>
        <v>20.833581114826487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20.603434773444178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-20.603434773444178</v>
      </c>
      <c r="AK4">
        <f>G4*MAX(0, SUM(AB4, AE4:AF4))</f>
        <v>0</v>
      </c>
      <c r="AL4">
        <f t="shared" si="8"/>
        <v>-125.29273477344417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-96.436993584948766</v>
      </c>
      <c r="AR4">
        <f t="shared" si="9"/>
        <v>-96.436993584948766</v>
      </c>
      <c r="AS4">
        <f t="shared" si="9"/>
        <v>-18.979335109457669</v>
      </c>
      <c r="AT4">
        <f t="shared" si="9"/>
        <v>0</v>
      </c>
      <c r="AU4">
        <f t="shared" si="9"/>
        <v>-115.41632869440643</v>
      </c>
      <c r="AW4">
        <v>1</v>
      </c>
      <c r="AX4">
        <f>(R4*SUMPRODUCT(K5:$K$23, X5:$X$23)-$AZ$3*SUMPRODUCT(K4:$K$22, W5:$W$23))/Z4</f>
        <v>20.833581114826487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250.22754423666495</v>
      </c>
      <c r="P5">
        <f t="shared" ref="P5:P23" si="22">O5*$C$5</f>
        <v>12.511377211833249</v>
      </c>
      <c r="Q5" s="4">
        <f t="shared" ref="Q5:Q23" si="23">$C$8</f>
        <v>12.5</v>
      </c>
      <c r="R5">
        <f t="shared" si="0"/>
        <v>100000</v>
      </c>
      <c r="S5">
        <f t="shared" si="1"/>
        <v>39.329412837575987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20.603434773444178</v>
      </c>
      <c r="AC5">
        <f t="shared" si="2"/>
        <v>38.464855766315281</v>
      </c>
      <c r="AE5">
        <f t="shared" si="3"/>
        <v>244.72692835695574</v>
      </c>
      <c r="AF5">
        <f t="shared" si="4"/>
        <v>-12.236346417847789</v>
      </c>
      <c r="AG5">
        <f t="shared" si="4"/>
        <v>-12.225219305068453</v>
      </c>
      <c r="AH5">
        <f t="shared" si="5"/>
        <v>-104.60315245236119</v>
      </c>
      <c r="AI5">
        <f t="shared" si="6"/>
        <v>115.6622101816783</v>
      </c>
      <c r="AJ5">
        <f t="shared" si="7"/>
        <v>-17.861420992871103</v>
      </c>
      <c r="AK5">
        <f>G5*SUM(AB5, AE5:AF5)</f>
        <v>17.716581169878651</v>
      </c>
      <c r="AL5">
        <f t="shared" si="8"/>
        <v>115.51737035868585</v>
      </c>
      <c r="AN5">
        <f t="shared" si="9"/>
        <v>207.66556741761627</v>
      </c>
      <c r="AO5">
        <f t="shared" si="9"/>
        <v>-10.383278370880817</v>
      </c>
      <c r="AP5">
        <f t="shared" si="9"/>
        <v>-10.373836344191909</v>
      </c>
      <c r="AQ5">
        <f t="shared" si="9"/>
        <v>-88.762087415271566</v>
      </c>
      <c r="AR5">
        <f t="shared" si="9"/>
        <v>98.14636528727199</v>
      </c>
      <c r="AS5">
        <f t="shared" si="9"/>
        <v>-15.156493608089191</v>
      </c>
      <c r="AT5">
        <f t="shared" si="9"/>
        <v>15.033588277530214</v>
      </c>
      <c r="AU5">
        <f t="shared" si="9"/>
        <v>98.023459956713012</v>
      </c>
      <c r="AW5">
        <v>2</v>
      </c>
      <c r="AX5">
        <f>(R5*SUMPRODUCT(K6:$K$23, X6:$X$23)-$AZ$3*SUMPRODUCT(K5:$K$22, W6:$W$23))/Z5</f>
        <v>39.329412837575987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250.22754423666495</v>
      </c>
      <c r="P6">
        <f t="shared" si="22"/>
        <v>12.511377211833249</v>
      </c>
      <c r="Q6" s="4">
        <f t="shared" si="23"/>
        <v>12.5</v>
      </c>
      <c r="R6">
        <f t="shared" si="0"/>
        <v>100000</v>
      </c>
      <c r="S6">
        <f t="shared" si="1"/>
        <v>55.523942231240291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38.464855766315281</v>
      </c>
      <c r="AC6">
        <f t="shared" si="2"/>
        <v>53.702183560014078</v>
      </c>
      <c r="AE6">
        <f t="shared" si="3"/>
        <v>242.01749681974539</v>
      </c>
      <c r="AF6">
        <f t="shared" si="4"/>
        <v>-12.10087484098727</v>
      </c>
      <c r="AG6">
        <f t="shared" si="4"/>
        <v>-12.089870919188531</v>
      </c>
      <c r="AH6">
        <f t="shared" si="5"/>
        <v>-104.76954263391001</v>
      </c>
      <c r="AI6">
        <f t="shared" si="6"/>
        <v>113.05720842565957</v>
      </c>
      <c r="AJ6">
        <f t="shared" si="7"/>
        <v>-15.237327793698796</v>
      </c>
      <c r="AK6">
        <f>G6*SUM(AB6, AE6:AF6)</f>
        <v>18.786703442155137</v>
      </c>
      <c r="AL6">
        <f t="shared" si="8"/>
        <v>116.60658407411591</v>
      </c>
      <c r="AN6">
        <f t="shared" si="9"/>
        <v>189.17810265034237</v>
      </c>
      <c r="AO6">
        <f t="shared" si="9"/>
        <v>-9.4589051325171187</v>
      </c>
      <c r="AP6">
        <f t="shared" si="9"/>
        <v>-9.4503036839650392</v>
      </c>
      <c r="AQ6">
        <f t="shared" si="9"/>
        <v>-81.895332161828193</v>
      </c>
      <c r="AR6">
        <f t="shared" si="9"/>
        <v>88.373561672031997</v>
      </c>
      <c r="AS6">
        <f t="shared" si="9"/>
        <v>-11.910580017362143</v>
      </c>
      <c r="AT6">
        <f t="shared" si="9"/>
        <v>14.685024673602868</v>
      </c>
      <c r="AU6">
        <f t="shared" si="9"/>
        <v>91.148006328272729</v>
      </c>
      <c r="AW6">
        <v>3</v>
      </c>
      <c r="AX6">
        <f>(R6*SUMPRODUCT(K7:$K$23, X7:$X$23)-$AZ$3*SUMPRODUCT(K6:$K$22, W7:$W$23))/Z6</f>
        <v>55.523942231240291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250.22754423666495</v>
      </c>
      <c r="P7">
        <f t="shared" si="22"/>
        <v>12.511377211833249</v>
      </c>
      <c r="Q7" s="4">
        <f t="shared" si="23"/>
        <v>12.5</v>
      </c>
      <c r="R7">
        <f t="shared" si="0"/>
        <v>100000</v>
      </c>
      <c r="S7">
        <f t="shared" si="1"/>
        <v>69.60833670379786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53.702183560014078</v>
      </c>
      <c r="AC7">
        <f t="shared" si="2"/>
        <v>66.578127454052833</v>
      </c>
      <c r="AE7">
        <f t="shared" si="3"/>
        <v>239.33456998972315</v>
      </c>
      <c r="AF7">
        <f t="shared" si="4"/>
        <v>-11.966728499486159</v>
      </c>
      <c r="AG7">
        <f t="shared" si="4"/>
        <v>-11.955846563566197</v>
      </c>
      <c r="AH7">
        <f t="shared" si="5"/>
        <v>-105.00517144358538</v>
      </c>
      <c r="AI7">
        <f t="shared" si="6"/>
        <v>110.4068234830854</v>
      </c>
      <c r="AJ7">
        <f t="shared" si="7"/>
        <v>-12.875943894038755</v>
      </c>
      <c r="AK7">
        <f>G7*SUM(AB7, AE7:AF7)</f>
        <v>19.674901753517574</v>
      </c>
      <c r="AL7">
        <f t="shared" si="8"/>
        <v>117.20578134256422</v>
      </c>
      <c r="AN7">
        <f t="shared" si="9"/>
        <v>172.3339733021856</v>
      </c>
      <c r="AO7">
        <f t="shared" si="9"/>
        <v>-8.616698665109281</v>
      </c>
      <c r="AP7">
        <f t="shared" si="9"/>
        <v>-8.6088630764001906</v>
      </c>
      <c r="AQ7">
        <f t="shared" si="9"/>
        <v>-75.609463409014808</v>
      </c>
      <c r="AR7">
        <f t="shared" si="9"/>
        <v>79.498948151661324</v>
      </c>
      <c r="AS7">
        <f t="shared" si="9"/>
        <v>-9.2713834502512338</v>
      </c>
      <c r="AT7">
        <f t="shared" si="9"/>
        <v>14.167004765167917</v>
      </c>
      <c r="AU7">
        <f t="shared" si="9"/>
        <v>84.394569466578005</v>
      </c>
      <c r="AW7">
        <v>4</v>
      </c>
      <c r="AX7">
        <f>(R7*SUMPRODUCT(K8:$K$23, X8:$X$23)-$AZ$3*SUMPRODUCT(K7:$K$22, W8:$W$23))/Z7</f>
        <v>69.60833670379786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250.22754423666495</v>
      </c>
      <c r="P8">
        <f t="shared" si="22"/>
        <v>12.511377211833249</v>
      </c>
      <c r="Q8" s="4">
        <f t="shared" si="23"/>
        <v>12.5</v>
      </c>
      <c r="R8">
        <f t="shared" si="0"/>
        <v>100000</v>
      </c>
      <c r="S8">
        <f t="shared" si="1"/>
        <v>81.581145214036482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66.578127454052833</v>
      </c>
      <c r="AC8">
        <f t="shared" si="2"/>
        <v>77.16331285307831</v>
      </c>
      <c r="AE8">
        <f t="shared" si="3"/>
        <v>236.67706833158255</v>
      </c>
      <c r="AF8">
        <f t="shared" si="4"/>
        <v>-11.83385341657913</v>
      </c>
      <c r="AG8">
        <f t="shared" si="4"/>
        <v>-11.823092310519861</v>
      </c>
      <c r="AH8">
        <f t="shared" si="5"/>
        <v>-105.56629928538918</v>
      </c>
      <c r="AI8">
        <f t="shared" si="6"/>
        <v>107.45382331909438</v>
      </c>
      <c r="AJ8">
        <f t="shared" si="7"/>
        <v>-10.585185399025477</v>
      </c>
      <c r="AK8">
        <f t="shared" ref="AK8:AK23" si="24">G8*SUM(AB8:AB8, AE8:AF8)</f>
        <v>20.399493965833937</v>
      </c>
      <c r="AL8">
        <f t="shared" si="8"/>
        <v>117.26813188590285</v>
      </c>
      <c r="AN8">
        <f t="shared" si="9"/>
        <v>156.98675614283567</v>
      </c>
      <c r="AO8">
        <f t="shared" si="9"/>
        <v>-7.8493378071417848</v>
      </c>
      <c r="AP8">
        <f t="shared" si="9"/>
        <v>-7.8422000174747826</v>
      </c>
      <c r="AQ8">
        <f t="shared" si="9"/>
        <v>-70.021616372225182</v>
      </c>
      <c r="AR8">
        <f t="shared" si="9"/>
        <v>71.273601945993931</v>
      </c>
      <c r="AS8">
        <f t="shared" si="9"/>
        <v>-7.0211023428574935</v>
      </c>
      <c r="AT8">
        <f t="shared" si="9"/>
        <v>13.530885806668072</v>
      </c>
      <c r="AU8">
        <f t="shared" si="9"/>
        <v>77.783385409804509</v>
      </c>
      <c r="AW8">
        <v>5</v>
      </c>
      <c r="AX8">
        <f>(R8*SUMPRODUCT(K9:$K$23, X9:$X$23)-$AZ$3*SUMPRODUCT(K8:$K$22, W9:$W$23))/Z8</f>
        <v>81.581145214036482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250.22754423666495</v>
      </c>
      <c r="P9">
        <f t="shared" si="22"/>
        <v>12.511377211833249</v>
      </c>
      <c r="Q9" s="4">
        <f t="shared" si="23"/>
        <v>12.5</v>
      </c>
      <c r="R9">
        <f t="shared" si="0"/>
        <v>100000</v>
      </c>
      <c r="S9">
        <f t="shared" si="1"/>
        <v>91.081355500861591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77.16331285307831</v>
      </c>
      <c r="AC9">
        <f t="shared" si="2"/>
        <v>85.19007915264217</v>
      </c>
      <c r="AE9">
        <f t="shared" si="3"/>
        <v>234.04245778370205</v>
      </c>
      <c r="AF9">
        <f t="shared" si="4"/>
        <v>-11.702122889185103</v>
      </c>
      <c r="AG9">
        <f t="shared" si="4"/>
        <v>-11.691481572185801</v>
      </c>
      <c r="AH9">
        <f t="shared" si="5"/>
        <v>-107.03852183089111</v>
      </c>
      <c r="AI9">
        <f t="shared" si="6"/>
        <v>103.61033149144004</v>
      </c>
      <c r="AJ9">
        <f t="shared" si="7"/>
        <v>-8.0267662995638602</v>
      </c>
      <c r="AK9">
        <f t="shared" si="24"/>
        <v>20.96525534233167</v>
      </c>
      <c r="AL9">
        <f t="shared" si="8"/>
        <v>116.54882053420785</v>
      </c>
      <c r="AN9">
        <f t="shared" si="9"/>
        <v>143.00224369554175</v>
      </c>
      <c r="AO9">
        <f t="shared" si="9"/>
        <v>-7.1501121847770888</v>
      </c>
      <c r="AP9">
        <f t="shared" si="9"/>
        <v>-7.1436102354248812</v>
      </c>
      <c r="AQ9">
        <f t="shared" si="9"/>
        <v>-65.401589645832075</v>
      </c>
      <c r="AR9">
        <f t="shared" si="9"/>
        <v>63.306931629507723</v>
      </c>
      <c r="AS9">
        <f t="shared" si="9"/>
        <v>-4.9044331585263556</v>
      </c>
      <c r="AT9">
        <f t="shared" si="9"/>
        <v>12.809977223765715</v>
      </c>
      <c r="AU9">
        <f t="shared" si="9"/>
        <v>71.212475694747084</v>
      </c>
      <c r="AW9">
        <v>6</v>
      </c>
      <c r="AX9">
        <f>(R9*SUMPRODUCT(K10:$K$23, X10:$X$23)-$AZ$3*SUMPRODUCT(K9:$K$22, W10:$W$23))/Z9</f>
        <v>91.081355500861591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250.22754423666495</v>
      </c>
      <c r="P10">
        <f t="shared" si="22"/>
        <v>12.511377211833249</v>
      </c>
      <c r="Q10" s="4">
        <f t="shared" si="23"/>
        <v>12.5</v>
      </c>
      <c r="R10">
        <f t="shared" si="0"/>
        <v>100000</v>
      </c>
      <c r="S10">
        <f t="shared" si="1"/>
        <v>98.116095277283463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85.19007915264217</v>
      </c>
      <c r="AC10">
        <f t="shared" si="2"/>
        <v>90.745188451074853</v>
      </c>
      <c r="AE10">
        <f t="shared" si="3"/>
        <v>231.42936531701852</v>
      </c>
      <c r="AF10">
        <f t="shared" si="4"/>
        <v>-11.571468265850928</v>
      </c>
      <c r="AG10">
        <f t="shared" si="4"/>
        <v>-11.56094575953901</v>
      </c>
      <c r="AH10">
        <f t="shared" si="5"/>
        <v>-108.96797539946446</v>
      </c>
      <c r="AI10">
        <f t="shared" si="6"/>
        <v>99.328975892164109</v>
      </c>
      <c r="AJ10">
        <f t="shared" si="7"/>
        <v>-5.5551092984326829</v>
      </c>
      <c r="AK10">
        <f t="shared" si="24"/>
        <v>21.353358334266687</v>
      </c>
      <c r="AL10">
        <f t="shared" si="8"/>
        <v>115.12722492799811</v>
      </c>
      <c r="AN10">
        <f t="shared" si="9"/>
        <v>130.2590878325899</v>
      </c>
      <c r="AO10">
        <f t="shared" si="9"/>
        <v>-6.5129543916294956</v>
      </c>
      <c r="AP10">
        <f t="shared" si="9"/>
        <v>-6.5070318412564019</v>
      </c>
      <c r="AQ10">
        <f t="shared" si="9"/>
        <v>-61.332186859929791</v>
      </c>
      <c r="AR10">
        <f t="shared" si="9"/>
        <v>55.906914739774187</v>
      </c>
      <c r="AS10">
        <f t="shared" si="9"/>
        <v>-3.1266709349220529</v>
      </c>
      <c r="AT10">
        <f t="shared" si="9"/>
        <v>12.018651889633256</v>
      </c>
      <c r="AU10">
        <f t="shared" si="9"/>
        <v>64.798895694485395</v>
      </c>
      <c r="AW10">
        <v>7</v>
      </c>
      <c r="AX10">
        <f>(R10*SUMPRODUCT(K11:$K$23, X11:$X$23)-$AZ$3*SUMPRODUCT(K10:$K$22, W11:$W$23))/Z10</f>
        <v>98.116095277283463</v>
      </c>
    </row>
    <row r="11" spans="1:52" x14ac:dyDescent="0.25">
      <c r="A11" t="s">
        <v>33</v>
      </c>
      <c r="C11" s="7">
        <f>AU25</f>
        <v>172.47788679999317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250.22754423666495</v>
      </c>
      <c r="P11">
        <f t="shared" si="22"/>
        <v>12.511377211833249</v>
      </c>
      <c r="Q11" s="4">
        <f t="shared" si="23"/>
        <v>12.5</v>
      </c>
      <c r="R11">
        <f t="shared" si="0"/>
        <v>100000</v>
      </c>
      <c r="S11">
        <f t="shared" si="1"/>
        <v>103.05783817557521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90.745188451074853</v>
      </c>
      <c r="AC11">
        <f t="shared" si="2"/>
        <v>94.248388497512394</v>
      </c>
      <c r="AE11">
        <f t="shared" si="3"/>
        <v>228.83793430459309</v>
      </c>
      <c r="AF11">
        <f t="shared" si="4"/>
        <v>-11.441896715229657</v>
      </c>
      <c r="AG11">
        <f t="shared" si="4"/>
        <v>-11.431492034713733</v>
      </c>
      <c r="AH11">
        <f t="shared" si="5"/>
        <v>-110.75413783908193</v>
      </c>
      <c r="AI11">
        <f t="shared" si="6"/>
        <v>95.210407715567769</v>
      </c>
      <c r="AJ11">
        <f t="shared" si="7"/>
        <v>-3.5032000464375415</v>
      </c>
      <c r="AK11">
        <f t="shared" si="24"/>
        <v>21.569885822830685</v>
      </c>
      <c r="AL11">
        <f t="shared" si="8"/>
        <v>113.27709349196091</v>
      </c>
      <c r="AN11">
        <f t="shared" si="9"/>
        <v>118.64759896700282</v>
      </c>
      <c r="AO11">
        <f t="shared" si="9"/>
        <v>-5.9323799483501425</v>
      </c>
      <c r="AP11">
        <f t="shared" si="9"/>
        <v>-5.9269853429278179</v>
      </c>
      <c r="AQ11">
        <f t="shared" si="9"/>
        <v>-57.423663476950878</v>
      </c>
      <c r="AR11">
        <f t="shared" si="9"/>
        <v>49.36457019877399</v>
      </c>
      <c r="AS11">
        <f t="shared" si="9"/>
        <v>-1.8163346714083868</v>
      </c>
      <c r="AT11">
        <f t="shared" si="9"/>
        <v>11.183526763813687</v>
      </c>
      <c r="AU11">
        <f t="shared" si="9"/>
        <v>58.731762291179287</v>
      </c>
      <c r="AW11">
        <v>8</v>
      </c>
      <c r="AX11">
        <f>(R11*SUMPRODUCT(K12:$K$23, X12:$X$23)-$AZ$3*SUMPRODUCT(K11:$K$22, W12:$W$23))/Z11</f>
        <v>103.05783817557521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250.22754423666495</v>
      </c>
      <c r="P12">
        <f t="shared" si="22"/>
        <v>12.511377211833249</v>
      </c>
      <c r="Q12" s="4">
        <f t="shared" si="23"/>
        <v>12.5</v>
      </c>
      <c r="R12">
        <f t="shared" si="0"/>
        <v>100000</v>
      </c>
      <c r="S12">
        <f t="shared" si="1"/>
        <v>105.75422524361987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94.248388497512394</v>
      </c>
      <c r="AC12">
        <f t="shared" si="2"/>
        <v>95.627315973347152</v>
      </c>
      <c r="AE12">
        <f t="shared" si="3"/>
        <v>226.266027506999</v>
      </c>
      <c r="AF12">
        <f t="shared" si="4"/>
        <v>-11.313301375349951</v>
      </c>
      <c r="AG12">
        <f t="shared" si="4"/>
        <v>-11.30301363291349</v>
      </c>
      <c r="AH12">
        <f t="shared" si="5"/>
        <v>-113.30785162484717</v>
      </c>
      <c r="AI12">
        <f t="shared" si="6"/>
        <v>90.341860873888393</v>
      </c>
      <c r="AJ12">
        <f t="shared" si="7"/>
        <v>-1.3789274758347574</v>
      </c>
      <c r="AK12">
        <f t="shared" si="24"/>
        <v>21.644078024041303</v>
      </c>
      <c r="AL12">
        <f t="shared" si="8"/>
        <v>110.60701142209494</v>
      </c>
      <c r="AN12">
        <f t="shared" si="9"/>
        <v>108.06664138904088</v>
      </c>
      <c r="AO12">
        <f t="shared" si="9"/>
        <v>-5.4033320694520448</v>
      </c>
      <c r="AP12">
        <f t="shared" si="9"/>
        <v>-5.3984185533363771</v>
      </c>
      <c r="AQ12">
        <f t="shared" si="9"/>
        <v>-54.116824796980403</v>
      </c>
      <c r="AR12">
        <f t="shared" si="9"/>
        <v>43.148065969272068</v>
      </c>
      <c r="AS12">
        <f t="shared" si="9"/>
        <v>-0.65858786966116956</v>
      </c>
      <c r="AT12">
        <f t="shared" si="9"/>
        <v>10.337401702728618</v>
      </c>
      <c r="AU12">
        <f t="shared" si="9"/>
        <v>52.826879802339519</v>
      </c>
      <c r="AW12">
        <v>9</v>
      </c>
      <c r="AX12">
        <f>(R12*SUMPRODUCT(K13:$K$23, X13:$X$23)-$AZ$3*SUMPRODUCT(K12:$K$22, W13:$W$23))/Z12</f>
        <v>105.75422524361987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250.22754423666495</v>
      </c>
      <c r="P13">
        <f t="shared" si="22"/>
        <v>12.511377211833249</v>
      </c>
      <c r="Q13" s="4">
        <f t="shared" si="23"/>
        <v>12.5</v>
      </c>
      <c r="R13">
        <f t="shared" si="0"/>
        <v>100000</v>
      </c>
      <c r="S13">
        <f t="shared" si="1"/>
        <v>106.43952094689361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95.627315973347152</v>
      </c>
      <c r="AC13">
        <f t="shared" si="2"/>
        <v>95.16110332272433</v>
      </c>
      <c r="AE13">
        <f t="shared" si="3"/>
        <v>223.71323150897541</v>
      </c>
      <c r="AF13">
        <f t="shared" si="4"/>
        <v>-11.185661575448771</v>
      </c>
      <c r="AG13">
        <f t="shared" si="4"/>
        <v>-11.175489902172183</v>
      </c>
      <c r="AH13">
        <f t="shared" si="5"/>
        <v>-115.94875529737129</v>
      </c>
      <c r="AI13">
        <f t="shared" si="6"/>
        <v>85.403324733983169</v>
      </c>
      <c r="AJ13">
        <f t="shared" si="7"/>
        <v>0.46621265062282191</v>
      </c>
      <c r="AK13">
        <f t="shared" si="24"/>
        <v>21.570842013481169</v>
      </c>
      <c r="AL13">
        <f t="shared" si="8"/>
        <v>107.44037939808716</v>
      </c>
      <c r="AN13">
        <f t="shared" si="9"/>
        <v>98.42498112186945</v>
      </c>
      <c r="AO13">
        <f t="shared" si="9"/>
        <v>-4.9212490560934725</v>
      </c>
      <c r="AP13">
        <f t="shared" si="9"/>
        <v>-4.916773921817895</v>
      </c>
      <c r="AQ13">
        <f t="shared" si="9"/>
        <v>-51.012870245853868</v>
      </c>
      <c r="AR13">
        <f t="shared" si="9"/>
        <v>37.574087898104217</v>
      </c>
      <c r="AS13">
        <f t="shared" si="9"/>
        <v>0.20511514239374334</v>
      </c>
      <c r="AT13">
        <f t="shared" si="9"/>
        <v>9.4903180452897491</v>
      </c>
      <c r="AU13">
        <f t="shared" si="9"/>
        <v>47.269521085787709</v>
      </c>
      <c r="AW13">
        <v>10</v>
      </c>
      <c r="AX13">
        <f>(R13*SUMPRODUCT(K14:$K$23, X14:$X$23)-$AZ$3*SUMPRODUCT(K13:$K$22, W14:$W$23))/Z13</f>
        <v>106.43952094689361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250.22754423666495</v>
      </c>
      <c r="P14">
        <f t="shared" si="22"/>
        <v>12.511377211833249</v>
      </c>
      <c r="Q14" s="4">
        <f t="shared" si="23"/>
        <v>12.5</v>
      </c>
      <c r="R14">
        <f t="shared" si="0"/>
        <v>100000</v>
      </c>
      <c r="S14">
        <f t="shared" si="1"/>
        <v>105.10892929306482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95.16110332272433</v>
      </c>
      <c r="AC14">
        <f t="shared" si="2"/>
        <v>92.906543780347022</v>
      </c>
      <c r="AE14">
        <f t="shared" si="3"/>
        <v>221.17793844948187</v>
      </c>
      <c r="AF14">
        <f t="shared" si="4"/>
        <v>-11.058896922474096</v>
      </c>
      <c r="AG14">
        <f t="shared" si="4"/>
        <v>-11.048840522543154</v>
      </c>
      <c r="AH14">
        <f t="shared" si="5"/>
        <v>-119.15584485845555</v>
      </c>
      <c r="AI14">
        <f t="shared" si="6"/>
        <v>79.914356146009069</v>
      </c>
      <c r="AJ14">
        <f t="shared" si="7"/>
        <v>2.2545595423773079</v>
      </c>
      <c r="AK14">
        <f t="shared" si="24"/>
        <v>21.369610139481249</v>
      </c>
      <c r="AL14">
        <f t="shared" si="8"/>
        <v>103.53852582786763</v>
      </c>
      <c r="AN14">
        <f t="shared" si="9"/>
        <v>89.638966706847796</v>
      </c>
      <c r="AO14">
        <f t="shared" si="9"/>
        <v>-4.4819483353423903</v>
      </c>
      <c r="AP14">
        <f t="shared" si="9"/>
        <v>-4.4778726788600132</v>
      </c>
      <c r="AQ14">
        <f t="shared" si="9"/>
        <v>-48.291465618452776</v>
      </c>
      <c r="AR14">
        <f t="shared" si="9"/>
        <v>32.387680074192616</v>
      </c>
      <c r="AS14">
        <f t="shared" si="9"/>
        <v>0.91372760400298836</v>
      </c>
      <c r="AT14">
        <f t="shared" si="9"/>
        <v>8.6606728738851935</v>
      </c>
      <c r="AU14">
        <f t="shared" si="9"/>
        <v>41.962080552080799</v>
      </c>
      <c r="AW14">
        <v>11</v>
      </c>
      <c r="AX14">
        <f>(R14*SUMPRODUCT(K15:$K$23, X15:$X$23)-$AZ$3*SUMPRODUCT(K14:$K$22, W15:$W$23))/Z14</f>
        <v>105.10892929306482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250.22754423666495</v>
      </c>
      <c r="P15">
        <f t="shared" si="22"/>
        <v>12.511377211833249</v>
      </c>
      <c r="Q15" s="4">
        <f t="shared" si="23"/>
        <v>12.5</v>
      </c>
      <c r="R15">
        <f t="shared" si="0"/>
        <v>100000</v>
      </c>
      <c r="S15">
        <f t="shared" si="1"/>
        <v>101.34901132933287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92.906543780347022</v>
      </c>
      <c r="AC15">
        <f t="shared" si="2"/>
        <v>88.561678205022076</v>
      </c>
      <c r="AE15">
        <f t="shared" si="3"/>
        <v>218.65601805142268</v>
      </c>
      <c r="AF15">
        <f t="shared" si="4"/>
        <v>-10.932800902571135</v>
      </c>
      <c r="AG15">
        <f t="shared" si="4"/>
        <v>-10.922859167964841</v>
      </c>
      <c r="AH15">
        <f t="shared" si="5"/>
        <v>-123.94359482306044</v>
      </c>
      <c r="AI15">
        <f t="shared" si="6"/>
        <v>72.856763157826265</v>
      </c>
      <c r="AJ15">
        <f t="shared" si="7"/>
        <v>4.3448655753249454</v>
      </c>
      <c r="AK15">
        <f t="shared" si="24"/>
        <v>21.044083265043898</v>
      </c>
      <c r="AL15">
        <f t="shared" si="8"/>
        <v>98.245711998195105</v>
      </c>
      <c r="AN15">
        <f t="shared" si="9"/>
        <v>81.631511432984439</v>
      </c>
      <c r="AO15">
        <f t="shared" si="9"/>
        <v>-4.0815755716492221</v>
      </c>
      <c r="AP15">
        <f t="shared" si="9"/>
        <v>-4.0778639938504053</v>
      </c>
      <c r="AQ15">
        <f t="shared" si="9"/>
        <v>-46.272236492774724</v>
      </c>
      <c r="AR15">
        <f t="shared" si="9"/>
        <v>27.199835374710091</v>
      </c>
      <c r="AS15">
        <f t="shared" si="9"/>
        <v>1.6220817841999986</v>
      </c>
      <c r="AT15">
        <f t="shared" si="9"/>
        <v>7.8564511462159157</v>
      </c>
      <c r="AU15">
        <f t="shared" si="9"/>
        <v>36.678368305126</v>
      </c>
      <c r="AW15">
        <v>12</v>
      </c>
      <c r="AX15">
        <f>(R15*SUMPRODUCT(K16:$K$23, X16:$X$23)-$AZ$3*SUMPRODUCT(K15:$K$22, W16:$W$23))/Z15</f>
        <v>101.34901132933287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250.22754423666495</v>
      </c>
      <c r="P16">
        <f t="shared" si="22"/>
        <v>12.511377211833249</v>
      </c>
      <c r="Q16" s="4">
        <f t="shared" si="23"/>
        <v>12.5</v>
      </c>
      <c r="R16">
        <f t="shared" si="0"/>
        <v>100000</v>
      </c>
      <c r="S16">
        <f t="shared" si="1"/>
        <v>95.153210142131769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88.561678205022076</v>
      </c>
      <c r="AC16">
        <f t="shared" si="2"/>
        <v>82.192867594103205</v>
      </c>
      <c r="AE16">
        <f t="shared" si="3"/>
        <v>216.14530272936341</v>
      </c>
      <c r="AF16">
        <f t="shared" si="4"/>
        <v>-10.807265136468173</v>
      </c>
      <c r="AG16">
        <f t="shared" si="4"/>
        <v>-10.797437557720135</v>
      </c>
      <c r="AH16">
        <f t="shared" si="5"/>
        <v>-129.54414852045625</v>
      </c>
      <c r="AI16">
        <f t="shared" si="6"/>
        <v>64.996451514718842</v>
      </c>
      <c r="AJ16">
        <f t="shared" si="7"/>
        <v>6.3688106109188709</v>
      </c>
      <c r="AK16">
        <f t="shared" si="24"/>
        <v>20.57298010585421</v>
      </c>
      <c r="AL16">
        <f t="shared" si="8"/>
        <v>91.938242231491927</v>
      </c>
      <c r="AN16">
        <f t="shared" si="9"/>
        <v>74.333327039479485</v>
      </c>
      <c r="AO16">
        <f t="shared" si="9"/>
        <v>-3.7166663519739753</v>
      </c>
      <c r="AP16">
        <f t="shared" si="9"/>
        <v>-3.7132866041105728</v>
      </c>
      <c r="AQ16">
        <f t="shared" si="9"/>
        <v>-44.550806501120476</v>
      </c>
      <c r="AR16">
        <f t="shared" si="9"/>
        <v>22.35256758227446</v>
      </c>
      <c r="AS16">
        <f t="shared" si="9"/>
        <v>2.1902621801904467</v>
      </c>
      <c r="AT16">
        <f t="shared" si="9"/>
        <v>7.0751389878685353</v>
      </c>
      <c r="AU16">
        <f t="shared" si="9"/>
        <v>31.617968750333443</v>
      </c>
      <c r="AW16">
        <v>13</v>
      </c>
      <c r="AX16">
        <f>(R16*SUMPRODUCT(K17:$K$23, X17:$X$23)-$AZ$3*SUMPRODUCT(K16:$K$22, W17:$W$23))/Z16</f>
        <v>95.153210142131769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250.22754423666495</v>
      </c>
      <c r="P17">
        <f t="shared" si="22"/>
        <v>12.511377211833249</v>
      </c>
      <c r="Q17" s="4">
        <f t="shared" si="23"/>
        <v>12.5</v>
      </c>
      <c r="R17">
        <f t="shared" si="0"/>
        <v>100000</v>
      </c>
      <c r="S17">
        <f t="shared" si="1"/>
        <v>86.843732749511403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82.192867594103205</v>
      </c>
      <c r="AC17">
        <f t="shared" si="2"/>
        <v>74.147665102110096</v>
      </c>
      <c r="AE17">
        <f t="shared" si="3"/>
        <v>213.64567783952214</v>
      </c>
      <c r="AF17">
        <f t="shared" si="4"/>
        <v>-10.682283891976109</v>
      </c>
      <c r="AG17">
        <f t="shared" si="4"/>
        <v>-10.672569964832503</v>
      </c>
      <c r="AH17">
        <f t="shared" si="5"/>
        <v>-135.14573848345199</v>
      </c>
      <c r="AI17">
        <f t="shared" si="6"/>
        <v>57.14508549926154</v>
      </c>
      <c r="AJ17">
        <f t="shared" si="7"/>
        <v>8.0452024919931091</v>
      </c>
      <c r="AK17">
        <f t="shared" si="24"/>
        <v>19.960938307915445</v>
      </c>
      <c r="AL17">
        <f t="shared" si="8"/>
        <v>85.151226299170091</v>
      </c>
      <c r="AN17">
        <f t="shared" si="9"/>
        <v>67.682010007257432</v>
      </c>
      <c r="AO17">
        <f t="shared" si="9"/>
        <v>-3.3841005003628721</v>
      </c>
      <c r="AP17">
        <f t="shared" si="9"/>
        <v>-3.3810231710164897</v>
      </c>
      <c r="AQ17">
        <f t="shared" si="9"/>
        <v>-42.813574872999887</v>
      </c>
      <c r="AR17">
        <f t="shared" si="9"/>
        <v>18.103311462878185</v>
      </c>
      <c r="AS17">
        <f t="shared" si="9"/>
        <v>2.5486847245395601</v>
      </c>
      <c r="AT17">
        <f t="shared" si="9"/>
        <v>6.3235373632288931</v>
      </c>
      <c r="AU17">
        <f t="shared" si="9"/>
        <v>26.975533550646638</v>
      </c>
      <c r="AW17">
        <v>14</v>
      </c>
      <c r="AX17">
        <f>(R17*SUMPRODUCT(K18:$K$23, X18:$X$23)-$AZ$3*SUMPRODUCT(K17:$K$22, W18:$W$23))/Z17</f>
        <v>86.843732749511403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250.22754423666495</v>
      </c>
      <c r="P18">
        <f t="shared" si="22"/>
        <v>12.511377211833249</v>
      </c>
      <c r="Q18" s="4">
        <f t="shared" si="23"/>
        <v>12.5</v>
      </c>
      <c r="R18">
        <f t="shared" si="0"/>
        <v>100000</v>
      </c>
      <c r="S18">
        <f t="shared" si="1"/>
        <v>76.630400866387973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74.147665102110096</v>
      </c>
      <c r="AC18">
        <f t="shared" si="2"/>
        <v>64.665160879493044</v>
      </c>
      <c r="AE18">
        <f t="shared" si="3"/>
        <v>211.15646299120169</v>
      </c>
      <c r="AF18">
        <f t="shared" si="4"/>
        <v>-10.557823149560086</v>
      </c>
      <c r="AG18">
        <f t="shared" si="4"/>
        <v>-10.548222400702723</v>
      </c>
      <c r="AH18">
        <f t="shared" si="5"/>
        <v>-140.97491585162945</v>
      </c>
      <c r="AI18">
        <f t="shared" si="6"/>
        <v>49.075501589309454</v>
      </c>
      <c r="AJ18">
        <f t="shared" si="7"/>
        <v>9.4825042226170524</v>
      </c>
      <c r="AK18">
        <f t="shared" si="24"/>
        <v>19.232241346062619</v>
      </c>
      <c r="AL18">
        <f t="shared" si="8"/>
        <v>77.790247157989128</v>
      </c>
      <c r="AN18">
        <f t="shared" si="9"/>
        <v>61.620452354988451</v>
      </c>
      <c r="AO18">
        <f t="shared" si="9"/>
        <v>-3.0810226177494231</v>
      </c>
      <c r="AP18">
        <f t="shared" si="9"/>
        <v>-3.0782208920567458</v>
      </c>
      <c r="AQ18">
        <f t="shared" si="9"/>
        <v>-41.139816240650894</v>
      </c>
      <c r="AR18">
        <f t="shared" si="9"/>
        <v>14.321392604531397</v>
      </c>
      <c r="AS18">
        <f t="shared" si="9"/>
        <v>2.7672191103148842</v>
      </c>
      <c r="AT18">
        <f t="shared" si="9"/>
        <v>5.6124231044449271</v>
      </c>
      <c r="AU18">
        <f t="shared" si="9"/>
        <v>22.701034819291209</v>
      </c>
      <c r="AW18">
        <v>15</v>
      </c>
      <c r="AX18">
        <f>(R18*SUMPRODUCT(K19:$K$23, X19:$X$23)-$AZ$3*SUMPRODUCT(K18:$K$22, W19:$W$23))/Z18</f>
        <v>76.630400866387973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250.22754423666495</v>
      </c>
      <c r="P19">
        <f t="shared" si="22"/>
        <v>12.511377211833249</v>
      </c>
      <c r="Q19" s="4">
        <f t="shared" si="23"/>
        <v>12.5</v>
      </c>
      <c r="R19">
        <f t="shared" si="0"/>
        <v>100000</v>
      </c>
      <c r="S19">
        <f t="shared" si="1"/>
        <v>64.466206027634328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64.665160879493044</v>
      </c>
      <c r="AC19">
        <f t="shared" si="2"/>
        <v>53.761039069736917</v>
      </c>
      <c r="AE19">
        <f t="shared" si="3"/>
        <v>208.67511229472802</v>
      </c>
      <c r="AF19">
        <f t="shared" si="4"/>
        <v>-10.433755614736404</v>
      </c>
      <c r="AG19">
        <f t="shared" si="4"/>
        <v>-10.424267686602246</v>
      </c>
      <c r="AH19">
        <f t="shared" si="5"/>
        <v>-147.77992074761153</v>
      </c>
      <c r="AI19">
        <f t="shared" si="6"/>
        <v>40.037168245777849</v>
      </c>
      <c r="AJ19">
        <f t="shared" si="7"/>
        <v>10.904121809756127</v>
      </c>
      <c r="AK19">
        <f t="shared" si="24"/>
        <v>18.403456229163929</v>
      </c>
      <c r="AL19">
        <f t="shared" si="8"/>
        <v>69.344746284697905</v>
      </c>
      <c r="AN19">
        <f t="shared" si="9"/>
        <v>56.096081611551803</v>
      </c>
      <c r="AO19">
        <f t="shared" si="9"/>
        <v>-2.8048040805775907</v>
      </c>
      <c r="AP19">
        <f t="shared" si="9"/>
        <v>-2.8022535340122365</v>
      </c>
      <c r="AQ19">
        <f t="shared" si="9"/>
        <v>-39.726225152802321</v>
      </c>
      <c r="AR19">
        <f t="shared" si="9"/>
        <v>10.762798844159652</v>
      </c>
      <c r="AS19">
        <f t="shared" si="9"/>
        <v>2.9312480066068476</v>
      </c>
      <c r="AT19">
        <f t="shared" si="9"/>
        <v>4.9472204481563509</v>
      </c>
      <c r="AU19">
        <f t="shared" si="9"/>
        <v>18.641267298922852</v>
      </c>
      <c r="AW19">
        <v>16</v>
      </c>
      <c r="AX19">
        <f>(R19*SUMPRODUCT(K20:$K$23, X20:$X$23)-$AZ$3*SUMPRODUCT(K19:$K$22, W20:$W$23))/Z19</f>
        <v>64.466206027634328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250.22754423666495</v>
      </c>
      <c r="P20">
        <f t="shared" si="22"/>
        <v>12.511377211833249</v>
      </c>
      <c r="Q20" s="4">
        <f t="shared" si="23"/>
        <v>12.5</v>
      </c>
      <c r="R20">
        <f t="shared" si="0"/>
        <v>100000</v>
      </c>
      <c r="S20">
        <f t="shared" si="1"/>
        <v>50.707347789867733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53.761039069736917</v>
      </c>
      <c r="AC20">
        <f t="shared" si="2"/>
        <v>41.785838058401438</v>
      </c>
      <c r="AE20">
        <f t="shared" si="3"/>
        <v>206.20221914493544</v>
      </c>
      <c r="AF20">
        <f t="shared" si="4"/>
        <v>-10.310110957246772</v>
      </c>
      <c r="AG20">
        <f t="shared" si="4"/>
        <v>-10.300735465292622</v>
      </c>
      <c r="AH20">
        <f t="shared" si="5"/>
        <v>-154.31635554881905</v>
      </c>
      <c r="AI20">
        <f t="shared" si="6"/>
        <v>31.275017173576998</v>
      </c>
      <c r="AJ20">
        <f t="shared" si="7"/>
        <v>11.975201011335479</v>
      </c>
      <c r="AK20">
        <f t="shared" si="24"/>
        <v>17.475720308019792</v>
      </c>
      <c r="AL20">
        <f t="shared" si="8"/>
        <v>60.725938492932272</v>
      </c>
      <c r="AN20">
        <f t="shared" si="9"/>
        <v>51.061853129596685</v>
      </c>
      <c r="AO20">
        <f t="shared" si="9"/>
        <v>-2.553092656479834</v>
      </c>
      <c r="AP20">
        <f t="shared" si="9"/>
        <v>-2.5507710035162252</v>
      </c>
      <c r="AQ20">
        <f t="shared" si="9"/>
        <v>-38.213357330504529</v>
      </c>
      <c r="AR20">
        <f t="shared" si="9"/>
        <v>7.7446321390960922</v>
      </c>
      <c r="AS20">
        <f t="shared" si="9"/>
        <v>2.9654188872158334</v>
      </c>
      <c r="AT20">
        <f t="shared" si="9"/>
        <v>4.327512416705888</v>
      </c>
      <c r="AU20">
        <f t="shared" si="9"/>
        <v>15.037563443017815</v>
      </c>
      <c r="AW20">
        <v>17</v>
      </c>
      <c r="AX20">
        <f>(R20*SUMPRODUCT(K21:$K$23, X21:$X$23)-$AZ$3*SUMPRODUCT(K20:$K$22, W21:$W$23))/Z20</f>
        <v>50.707347789867733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250.22754423666495</v>
      </c>
      <c r="P21">
        <f t="shared" si="22"/>
        <v>12.511377211833249</v>
      </c>
      <c r="Q21" s="4">
        <f t="shared" si="23"/>
        <v>12.5</v>
      </c>
      <c r="R21">
        <f t="shared" si="0"/>
        <v>100000</v>
      </c>
      <c r="S21">
        <f t="shared" si="1"/>
        <v>35.309883015073957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41.785838058401438</v>
      </c>
      <c r="AC21">
        <f t="shared" si="2"/>
        <v>28.749297294682478</v>
      </c>
      <c r="AE21">
        <f t="shared" si="3"/>
        <v>203.73519950511013</v>
      </c>
      <c r="AF21">
        <f t="shared" si="4"/>
        <v>-10.186759975255507</v>
      </c>
      <c r="AG21">
        <f t="shared" si="4"/>
        <v>-10.177496652427759</v>
      </c>
      <c r="AH21">
        <f t="shared" si="5"/>
        <v>-161.85166569549173</v>
      </c>
      <c r="AI21">
        <f t="shared" si="6"/>
        <v>21.519277181935138</v>
      </c>
      <c r="AJ21">
        <f t="shared" si="7"/>
        <v>13.036540763718961</v>
      </c>
      <c r="AK21">
        <f t="shared" si="24"/>
        <v>16.473399431177928</v>
      </c>
      <c r="AL21">
        <f t="shared" si="8"/>
        <v>51.029217376832023</v>
      </c>
      <c r="AN21">
        <f t="shared" si="9"/>
        <v>46.474066284749235</v>
      </c>
      <c r="AO21">
        <f t="shared" si="9"/>
        <v>-2.3237033142374615</v>
      </c>
      <c r="AP21">
        <f t="shared" si="9"/>
        <v>-2.3215902563065813</v>
      </c>
      <c r="AQ21">
        <f t="shared" si="9"/>
        <v>-36.920007235375593</v>
      </c>
      <c r="AR21">
        <f t="shared" si="9"/>
        <v>4.9087654788295962</v>
      </c>
      <c r="AS21">
        <f t="shared" si="9"/>
        <v>2.9737672284838244</v>
      </c>
      <c r="AT21">
        <f t="shared" si="9"/>
        <v>3.7577495639407696</v>
      </c>
      <c r="AU21">
        <f t="shared" si="9"/>
        <v>11.64028227125419</v>
      </c>
      <c r="AW21">
        <v>18</v>
      </c>
      <c r="AX21">
        <f>(R21*SUMPRODUCT(K22:$K$23, X22:$X$23)-$AZ$3*SUMPRODUCT(K21:$K$22, W22:$W$23))/Z21</f>
        <v>35.309883015073957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250.22754423666495</v>
      </c>
      <c r="P22">
        <f t="shared" si="22"/>
        <v>12.511377211833249</v>
      </c>
      <c r="Q22" s="4">
        <f t="shared" si="23"/>
        <v>12.5</v>
      </c>
      <c r="R22">
        <f t="shared" si="0"/>
        <v>100000</v>
      </c>
      <c r="S22">
        <f t="shared" si="1"/>
        <v>18.381880629461502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28.749297294682478</v>
      </c>
      <c r="AC22">
        <f t="shared" si="2"/>
        <v>14.785625941893997</v>
      </c>
      <c r="AE22">
        <f t="shared" si="3"/>
        <v>201.2727067497253</v>
      </c>
      <c r="AF22">
        <f t="shared" si="4"/>
        <v>-10.063635337486266</v>
      </c>
      <c r="AG22">
        <f t="shared" si="4"/>
        <v>-10.054483977958967</v>
      </c>
      <c r="AH22">
        <f t="shared" si="5"/>
        <v>-169.90166355611106</v>
      </c>
      <c r="AI22">
        <f t="shared" si="6"/>
        <v>11.252923878169014</v>
      </c>
      <c r="AJ22">
        <f t="shared" si="7"/>
        <v>13.963671352788481</v>
      </c>
      <c r="AK22">
        <f t="shared" si="24"/>
        <v>15.397085809484507</v>
      </c>
      <c r="AL22">
        <f t="shared" si="8"/>
        <v>40.613681040442003</v>
      </c>
      <c r="AN22">
        <f t="shared" si="9"/>
        <v>42.293230389707205</v>
      </c>
      <c r="AO22">
        <f t="shared" si="9"/>
        <v>-2.1146615194853604</v>
      </c>
      <c r="AP22">
        <f t="shared" si="9"/>
        <v>-2.1127385535595908</v>
      </c>
      <c r="AQ22">
        <f t="shared" si="9"/>
        <v>-35.701264798452023</v>
      </c>
      <c r="AR22">
        <f t="shared" si="9"/>
        <v>2.3645655182102288</v>
      </c>
      <c r="AS22">
        <f t="shared" si="9"/>
        <v>2.9341721445818618</v>
      </c>
      <c r="AT22">
        <f t="shared" si="9"/>
        <v>3.2353740752359035</v>
      </c>
      <c r="AU22">
        <f t="shared" si="9"/>
        <v>8.5341117380279936</v>
      </c>
      <c r="AW22">
        <v>19</v>
      </c>
      <c r="AX22">
        <f>(R22*SUMPRODUCT(K23:$K$23, X23:$X$23)-$AZ$3*SUMPRODUCT(K22:$K$22, W23:$W$23))/Z22</f>
        <v>18.381880629461502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250.22754423666495</v>
      </c>
      <c r="P23">
        <f t="shared" si="22"/>
        <v>12.511377211833249</v>
      </c>
      <c r="Q23" s="4">
        <f t="shared" si="23"/>
        <v>12.5</v>
      </c>
      <c r="R23">
        <f t="shared" si="0"/>
        <v>100000</v>
      </c>
      <c r="S23">
        <f t="shared" si="1"/>
        <v>18.609289986611632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14.785625941893997</v>
      </c>
      <c r="AC23">
        <f t="shared" si="2"/>
        <v>14.785625941893995</v>
      </c>
      <c r="AE23">
        <f t="shared" si="3"/>
        <v>198.81311281106608</v>
      </c>
      <c r="AF23">
        <f t="shared" si="4"/>
        <v>-9.940655640553306</v>
      </c>
      <c r="AG23">
        <f t="shared" si="4"/>
        <v>-9.9316161125246083</v>
      </c>
      <c r="AH23">
        <f t="shared" si="5"/>
        <v>-178.58420523814692</v>
      </c>
      <c r="AI23">
        <f t="shared" si="6"/>
        <v>0.35663581984124448</v>
      </c>
      <c r="AJ23">
        <f t="shared" si="7"/>
        <v>0</v>
      </c>
      <c r="AK23">
        <f t="shared" si="24"/>
        <v>14.256065817868475</v>
      </c>
      <c r="AL23">
        <f t="shared" si="8"/>
        <v>14.612701637709719</v>
      </c>
      <c r="AN23">
        <f t="shared" si="9"/>
        <v>38.483305024392237</v>
      </c>
      <c r="AO23">
        <f t="shared" si="9"/>
        <v>-1.9241652512196121</v>
      </c>
      <c r="AP23">
        <f t="shared" si="9"/>
        <v>-1.9224155129378344</v>
      </c>
      <c r="AQ23">
        <f t="shared" si="9"/>
        <v>-34.567691967326539</v>
      </c>
      <c r="AR23">
        <f t="shared" si="9"/>
        <v>6.9032292908251733E-2</v>
      </c>
      <c r="AS23">
        <f t="shared" si="9"/>
        <v>0</v>
      </c>
      <c r="AT23">
        <f t="shared" si="9"/>
        <v>2.7594785955502008</v>
      </c>
      <c r="AU23">
        <f t="shared" si="9"/>
        <v>2.8285108884584527</v>
      </c>
      <c r="AW23">
        <v>20</v>
      </c>
      <c r="AX23">
        <f>(R23*SUMPRODUCT(K$23:$K24, X$23:$X24)-$AZ$3*SUMPRODUCT(K$22:$K23, W$23:$W24))/Z23</f>
        <v>18.609289986611632</v>
      </c>
    </row>
    <row r="25" spans="5:50" x14ac:dyDescent="0.25">
      <c r="AN25" s="8">
        <f t="shared" ref="AN25:AU25" si="25">SUM(AN3:AN23)</f>
        <v>2184.1073007372452</v>
      </c>
      <c r="AO25" s="8">
        <f t="shared" si="25"/>
        <v>-296.876023214361</v>
      </c>
      <c r="AP25" s="8">
        <f t="shared" si="25"/>
        <v>-721.56302991702182</v>
      </c>
      <c r="AQ25" s="8">
        <f t="shared" si="25"/>
        <v>-1110.2090741792954</v>
      </c>
      <c r="AR25" s="8">
        <f t="shared" si="25"/>
        <v>55.459173426566146</v>
      </c>
      <c r="AS25" s="8">
        <f t="shared" si="25"/>
        <v>-50.79322435000573</v>
      </c>
      <c r="AT25" s="8">
        <f t="shared" si="25"/>
        <v>167.81193772343269</v>
      </c>
      <c r="AU25" s="9">
        <f t="shared" si="25"/>
        <v>172.47788679999317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495.34080297782555</v>
      </c>
      <c r="K3">
        <v>1</v>
      </c>
      <c r="L3" s="2">
        <v>0</v>
      </c>
      <c r="O3">
        <f>$C$3</f>
        <v>495.34080297782555</v>
      </c>
      <c r="P3">
        <f>O3*B5</f>
        <v>396.27264238226047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495.34080297782555</v>
      </c>
      <c r="AF3">
        <f t="shared" ref="AF3:AG23" si="4">-$Z3*P3</f>
        <v>-396.27264238226047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-525.88881010443492</v>
      </c>
      <c r="AJ3">
        <f t="shared" ref="AJ3:AJ23" si="7">AB3-AC3</f>
        <v>0</v>
      </c>
      <c r="AL3">
        <f t="shared" ref="AL3:AL23" si="8">SUM(AI3:AK3)</f>
        <v>-525.88881010443492</v>
      </c>
      <c r="AN3">
        <f t="shared" ref="AN3:AU23" si="9">AE3*$K3</f>
        <v>495.34080297782555</v>
      </c>
      <c r="AO3">
        <f t="shared" si="9"/>
        <v>-396.27264238226047</v>
      </c>
      <c r="AP3">
        <f t="shared" si="9"/>
        <v>-624.95697070000006</v>
      </c>
      <c r="AQ3">
        <f t="shared" si="9"/>
        <v>0</v>
      </c>
      <c r="AR3">
        <f t="shared" si="9"/>
        <v>-525.88881010443492</v>
      </c>
      <c r="AS3">
        <f t="shared" si="9"/>
        <v>0</v>
      </c>
      <c r="AT3">
        <f t="shared" si="9"/>
        <v>0</v>
      </c>
      <c r="AU3">
        <f t="shared" si="9"/>
        <v>-525.88881010443492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241.9574481808821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100000</v>
      </c>
      <c r="S4">
        <f t="shared" si="1"/>
        <v>125.25061991381693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123.83750772552753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-123.83750772552753</v>
      </c>
      <c r="AK4">
        <f>G4*MAX(0, SUM(AB4, AE4:AF4))</f>
        <v>0</v>
      </c>
      <c r="AL4">
        <f t="shared" si="8"/>
        <v>-252.06520772552753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-118.11994045535442</v>
      </c>
      <c r="AR4">
        <f t="shared" si="9"/>
        <v>-118.11994045535442</v>
      </c>
      <c r="AS4">
        <f t="shared" si="9"/>
        <v>-114.07581231417865</v>
      </c>
      <c r="AT4">
        <f t="shared" si="9"/>
        <v>0</v>
      </c>
      <c r="AU4">
        <f t="shared" si="9"/>
        <v>-232.19575276953307</v>
      </c>
      <c r="AW4">
        <v>1</v>
      </c>
      <c r="AX4">
        <f>(R4*SUMPRODUCT(K5:$K$23, X5:$X$23)-$AZ$3*SUMPRODUCT(K4:$K$22, W5:$W$23))/Z4</f>
        <v>125.25061991381693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495.34080297782555</v>
      </c>
      <c r="P5">
        <f t="shared" ref="P5:P23" si="22">O5*$C$5</f>
        <v>24.767040148891279</v>
      </c>
      <c r="Q5" s="4">
        <f t="shared" ref="Q5:Q23" si="23">$C$8</f>
        <v>12.5</v>
      </c>
      <c r="R5">
        <f t="shared" si="0"/>
        <v>100000</v>
      </c>
      <c r="S5">
        <f t="shared" si="1"/>
        <v>237.73506244671276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123.83750772552753</v>
      </c>
      <c r="AC5">
        <f t="shared" si="2"/>
        <v>232.38906692475643</v>
      </c>
      <c r="AE5">
        <f t="shared" si="3"/>
        <v>484.20197605297818</v>
      </c>
      <c r="AF5">
        <f t="shared" si="4"/>
        <v>-24.210098802648911</v>
      </c>
      <c r="AG5">
        <f t="shared" si="4"/>
        <v>-12.21891001968028</v>
      </c>
      <c r="AH5">
        <f t="shared" si="5"/>
        <v>-131.77441955776629</v>
      </c>
      <c r="AI5">
        <f t="shared" si="6"/>
        <v>315.99854767288269</v>
      </c>
      <c r="AJ5">
        <f t="shared" si="7"/>
        <v>-108.5515591992289</v>
      </c>
      <c r="AK5">
        <f>G5*SUM(AB5, AE5:AF5)</f>
        <v>40.868056948309977</v>
      </c>
      <c r="AL5">
        <f t="shared" si="8"/>
        <v>248.31504542196376</v>
      </c>
      <c r="AN5">
        <f t="shared" si="9"/>
        <v>410.87459715552313</v>
      </c>
      <c r="AO5">
        <f t="shared" si="9"/>
        <v>-20.54372985777616</v>
      </c>
      <c r="AP5">
        <f t="shared" si="9"/>
        <v>-10.368482534789196</v>
      </c>
      <c r="AQ5">
        <f t="shared" si="9"/>
        <v>-111.81854727762651</v>
      </c>
      <c r="AR5">
        <f t="shared" si="9"/>
        <v>268.14383748533129</v>
      </c>
      <c r="AS5">
        <f t="shared" si="9"/>
        <v>-92.112548817246349</v>
      </c>
      <c r="AT5">
        <f t="shared" si="9"/>
        <v>34.679012613795301</v>
      </c>
      <c r="AU5">
        <f t="shared" si="9"/>
        <v>210.71030128188025</v>
      </c>
      <c r="AW5">
        <v>2</v>
      </c>
      <c r="AX5">
        <f>(R5*SUMPRODUCT(K6:$K$23, X6:$X$23)-$AZ$3*SUMPRODUCT(K5:$K$22, W6:$W$23))/Z5</f>
        <v>237.73506244671276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495.34080297782555</v>
      </c>
      <c r="P6">
        <f t="shared" si="22"/>
        <v>24.767040148891279</v>
      </c>
      <c r="Q6" s="4">
        <f t="shared" si="23"/>
        <v>12.5</v>
      </c>
      <c r="R6">
        <f t="shared" si="0"/>
        <v>100000</v>
      </c>
      <c r="S6">
        <f t="shared" si="1"/>
        <v>337.28858979467839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232.38906692475643</v>
      </c>
      <c r="AC6">
        <f t="shared" si="2"/>
        <v>325.94455646419487</v>
      </c>
      <c r="AE6">
        <f t="shared" si="3"/>
        <v>478.68099666077956</v>
      </c>
      <c r="AF6">
        <f t="shared" si="4"/>
        <v>-23.93404983303898</v>
      </c>
      <c r="AG6">
        <f t="shared" si="4"/>
        <v>-12.07958727060004</v>
      </c>
      <c r="AH6">
        <f t="shared" si="5"/>
        <v>-137.0691910674893</v>
      </c>
      <c r="AI6">
        <f t="shared" si="6"/>
        <v>305.59816848965124</v>
      </c>
      <c r="AJ6">
        <f t="shared" si="7"/>
        <v>-93.55548953943844</v>
      </c>
      <c r="AK6">
        <f>G6*SUM(AB6, AE6:AF6)</f>
        <v>48.099520962674795</v>
      </c>
      <c r="AL6">
        <f t="shared" si="8"/>
        <v>260.14219991288758</v>
      </c>
      <c r="AN6">
        <f t="shared" si="9"/>
        <v>374.17114015730533</v>
      </c>
      <c r="AO6">
        <f t="shared" si="9"/>
        <v>-18.708557007865267</v>
      </c>
      <c r="AP6">
        <f t="shared" si="9"/>
        <v>-9.4422652522241197</v>
      </c>
      <c r="AQ6">
        <f t="shared" si="9"/>
        <v>-107.14303651061191</v>
      </c>
      <c r="AR6">
        <f t="shared" si="9"/>
        <v>238.87728138660401</v>
      </c>
      <c r="AS6">
        <f t="shared" si="9"/>
        <v>-73.129630031571097</v>
      </c>
      <c r="AT6">
        <f t="shared" si="9"/>
        <v>37.598009374034646</v>
      </c>
      <c r="AU6">
        <f t="shared" si="9"/>
        <v>203.34566072906753</v>
      </c>
      <c r="AW6">
        <v>3</v>
      </c>
      <c r="AX6">
        <f>(R6*SUMPRODUCT(K7:$K$23, X7:$X$23)-$AZ$3*SUMPRODUCT(K6:$K$22, W7:$W$23))/Z6</f>
        <v>337.28858979467839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495.34080297782555</v>
      </c>
      <c r="P7">
        <f t="shared" si="22"/>
        <v>24.767040148891279</v>
      </c>
      <c r="Q7" s="4">
        <f t="shared" si="23"/>
        <v>12.5</v>
      </c>
      <c r="R7">
        <f t="shared" si="0"/>
        <v>100000</v>
      </c>
      <c r="S7">
        <f t="shared" si="1"/>
        <v>424.54730204910288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325.94455646419487</v>
      </c>
      <c r="AC7">
        <f t="shared" si="2"/>
        <v>405.55759136885604</v>
      </c>
      <c r="AE7">
        <f t="shared" si="3"/>
        <v>473.18454738211312</v>
      </c>
      <c r="AF7">
        <f t="shared" si="4"/>
        <v>-23.659227369105658</v>
      </c>
      <c r="AG7">
        <f t="shared" si="4"/>
        <v>-11.940883542640837</v>
      </c>
      <c r="AH7">
        <f t="shared" si="5"/>
        <v>-143.26284202563667</v>
      </c>
      <c r="AI7">
        <f t="shared" si="6"/>
        <v>294.32159444472995</v>
      </c>
      <c r="AJ7">
        <f t="shared" si="7"/>
        <v>-79.613034904661163</v>
      </c>
      <c r="AK7">
        <f>G7*SUM(AB7, AE7:AF7)</f>
        <v>54.282891353404167</v>
      </c>
      <c r="AL7">
        <f t="shared" si="8"/>
        <v>268.99145089347297</v>
      </c>
      <c r="AN7">
        <f t="shared" si="9"/>
        <v>340.71874012624829</v>
      </c>
      <c r="AO7">
        <f t="shared" si="9"/>
        <v>-17.035937006312416</v>
      </c>
      <c r="AP7">
        <f t="shared" si="9"/>
        <v>-8.5980888834000648</v>
      </c>
      <c r="AQ7">
        <f t="shared" si="9"/>
        <v>-103.15707753335188</v>
      </c>
      <c r="AR7">
        <f t="shared" si="9"/>
        <v>211.92763670318391</v>
      </c>
      <c r="AS7">
        <f t="shared" si="9"/>
        <v>-57.325737073231736</v>
      </c>
      <c r="AT7">
        <f t="shared" si="9"/>
        <v>39.086649077334222</v>
      </c>
      <c r="AU7">
        <f t="shared" si="9"/>
        <v>193.6885487072864</v>
      </c>
      <c r="AW7">
        <v>4</v>
      </c>
      <c r="AX7">
        <f>(R7*SUMPRODUCT(K8:$K$23, X8:$X$23)-$AZ$3*SUMPRODUCT(K7:$K$22, W8:$W$23))/Z7</f>
        <v>424.54730204910288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495.34080297782555</v>
      </c>
      <c r="P8">
        <f t="shared" si="22"/>
        <v>24.767040148891279</v>
      </c>
      <c r="Q8" s="4">
        <f t="shared" si="23"/>
        <v>12.5</v>
      </c>
      <c r="R8">
        <f t="shared" si="0"/>
        <v>100000</v>
      </c>
      <c r="S8">
        <f t="shared" si="1"/>
        <v>500.78487033187167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405.55759136885604</v>
      </c>
      <c r="AC8">
        <f t="shared" si="2"/>
        <v>472.85279302709478</v>
      </c>
      <c r="AE8">
        <f t="shared" si="3"/>
        <v>467.71237723920888</v>
      </c>
      <c r="AF8">
        <f t="shared" si="4"/>
        <v>-23.385618861960445</v>
      </c>
      <c r="AG8">
        <f t="shared" si="4"/>
        <v>-11.80279250234072</v>
      </c>
      <c r="AH8">
        <f t="shared" si="5"/>
        <v>-149.45763898965649</v>
      </c>
      <c r="AI8">
        <f t="shared" si="6"/>
        <v>283.06632688525121</v>
      </c>
      <c r="AJ8">
        <f t="shared" si="7"/>
        <v>-67.295201658238739</v>
      </c>
      <c r="AK8">
        <f t="shared" ref="AK8:AK23" si="24">G8*SUM(AB8:AB8, AE8:AF8)</f>
        <v>59.491904482227319</v>
      </c>
      <c r="AL8">
        <f t="shared" si="8"/>
        <v>275.26302970923979</v>
      </c>
      <c r="AN8">
        <f t="shared" si="9"/>
        <v>310.23136051258814</v>
      </c>
      <c r="AO8">
        <f t="shared" si="9"/>
        <v>-15.511568025629408</v>
      </c>
      <c r="AP8">
        <f t="shared" si="9"/>
        <v>-7.8287352527688903</v>
      </c>
      <c r="AQ8">
        <f t="shared" si="9"/>
        <v>-99.134529978552422</v>
      </c>
      <c r="AR8">
        <f t="shared" si="9"/>
        <v>187.75652725563742</v>
      </c>
      <c r="AS8">
        <f t="shared" si="9"/>
        <v>-44.636582186763292</v>
      </c>
      <c r="AT8">
        <f t="shared" si="9"/>
        <v>39.460692864168045</v>
      </c>
      <c r="AU8">
        <f t="shared" si="9"/>
        <v>182.58063793304217</v>
      </c>
      <c r="AW8">
        <v>5</v>
      </c>
      <c r="AX8">
        <f>(R8*SUMPRODUCT(K9:$K$23, X9:$X$23)-$AZ$3*SUMPRODUCT(K8:$K$22, W9:$W$23))/Z8</f>
        <v>500.78487033187167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495.34080297782555</v>
      </c>
      <c r="P9">
        <f t="shared" si="22"/>
        <v>24.767040148891279</v>
      </c>
      <c r="Q9" s="4">
        <f t="shared" si="23"/>
        <v>12.5</v>
      </c>
      <c r="R9">
        <f t="shared" si="0"/>
        <v>100000</v>
      </c>
      <c r="S9">
        <f t="shared" si="1"/>
        <v>566.99416948066641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472.85279302709478</v>
      </c>
      <c r="AC9">
        <f t="shared" si="2"/>
        <v>529.13150366980335</v>
      </c>
      <c r="AE9">
        <f t="shared" si="3"/>
        <v>462.26299672311154</v>
      </c>
      <c r="AF9">
        <f t="shared" si="4"/>
        <v>-23.113149836155578</v>
      </c>
      <c r="AG9">
        <f t="shared" si="4"/>
        <v>-11.665276561716167</v>
      </c>
      <c r="AH9">
        <f t="shared" si="5"/>
        <v>-155.90412480915879</v>
      </c>
      <c r="AI9">
        <f t="shared" si="6"/>
        <v>271.580445516081</v>
      </c>
      <c r="AJ9">
        <f t="shared" si="7"/>
        <v>-56.278710642708575</v>
      </c>
      <c r="AK9">
        <f t="shared" si="24"/>
        <v>63.84018479398356</v>
      </c>
      <c r="AL9">
        <f t="shared" si="8"/>
        <v>279.14191966735598</v>
      </c>
      <c r="AN9">
        <f t="shared" si="9"/>
        <v>282.44723771411844</v>
      </c>
      <c r="AO9">
        <f t="shared" si="9"/>
        <v>-14.122361885705923</v>
      </c>
      <c r="AP9">
        <f t="shared" si="9"/>
        <v>-7.1275987162812644</v>
      </c>
      <c r="AQ9">
        <f t="shared" si="9"/>
        <v>-95.258953696785213</v>
      </c>
      <c r="AR9">
        <f t="shared" si="9"/>
        <v>165.93832341534602</v>
      </c>
      <c r="AS9">
        <f t="shared" si="9"/>
        <v>-34.386845747609158</v>
      </c>
      <c r="AT9">
        <f t="shared" si="9"/>
        <v>39.006980827020655</v>
      </c>
      <c r="AU9">
        <f t="shared" si="9"/>
        <v>170.5584584947575</v>
      </c>
      <c r="AW9">
        <v>6</v>
      </c>
      <c r="AX9">
        <f>(R9*SUMPRODUCT(K10:$K$23, X10:$X$23)-$AZ$3*SUMPRODUCT(K9:$K$22, W10:$W$23))/Z9</f>
        <v>566.99416948066641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495.34080297782555</v>
      </c>
      <c r="P10">
        <f t="shared" si="22"/>
        <v>24.767040148891279</v>
      </c>
      <c r="Q10" s="4">
        <f t="shared" si="23"/>
        <v>12.5</v>
      </c>
      <c r="R10">
        <f t="shared" si="0"/>
        <v>100000</v>
      </c>
      <c r="S10">
        <f t="shared" si="1"/>
        <v>623.59258563965477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529.13150366980335</v>
      </c>
      <c r="AC10">
        <f t="shared" si="2"/>
        <v>575.11175790846266</v>
      </c>
      <c r="AE10">
        <f t="shared" si="3"/>
        <v>456.83083238097305</v>
      </c>
      <c r="AF10">
        <f t="shared" si="4"/>
        <v>-22.841541619048652</v>
      </c>
      <c r="AG10">
        <f t="shared" si="4"/>
        <v>-11.528195073842513</v>
      </c>
      <c r="AH10">
        <f t="shared" si="5"/>
        <v>-163.42977805194357</v>
      </c>
      <c r="AI10">
        <f t="shared" si="6"/>
        <v>259.03131763613828</v>
      </c>
      <c r="AJ10">
        <f t="shared" si="7"/>
        <v>-45.980254238659313</v>
      </c>
      <c r="AK10">
        <f t="shared" si="24"/>
        <v>67.41845561022096</v>
      </c>
      <c r="AL10">
        <f t="shared" si="8"/>
        <v>280.46951900769994</v>
      </c>
      <c r="AN10">
        <f t="shared" si="9"/>
        <v>257.12539736793906</v>
      </c>
      <c r="AO10">
        <f t="shared" si="9"/>
        <v>-12.856269868396952</v>
      </c>
      <c r="AP10">
        <f t="shared" si="9"/>
        <v>-6.488598249482628</v>
      </c>
      <c r="AQ10">
        <f t="shared" si="9"/>
        <v>-91.985793525240794</v>
      </c>
      <c r="AR10">
        <f t="shared" si="9"/>
        <v>145.79473572481865</v>
      </c>
      <c r="AS10">
        <f t="shared" si="9"/>
        <v>-25.879801239717182</v>
      </c>
      <c r="AT10">
        <f t="shared" si="9"/>
        <v>37.946206691789882</v>
      </c>
      <c r="AU10">
        <f t="shared" si="9"/>
        <v>157.86114117689135</v>
      </c>
      <c r="AW10">
        <v>7</v>
      </c>
      <c r="AX10">
        <f>(R10*SUMPRODUCT(K11:$K$23, X11:$X$23)-$AZ$3*SUMPRODUCT(K10:$K$22, W11:$W$23))/Z10</f>
        <v>623.59258563965477</v>
      </c>
    </row>
    <row r="11" spans="1:52" x14ac:dyDescent="0.25">
      <c r="A11" t="s">
        <v>33</v>
      </c>
      <c r="C11" s="7">
        <f>AU25</f>
        <v>862.57213622361724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495.34080297782555</v>
      </c>
      <c r="P11">
        <f t="shared" si="22"/>
        <v>24.767040148891279</v>
      </c>
      <c r="Q11" s="4">
        <f t="shared" si="23"/>
        <v>12.5</v>
      </c>
      <c r="R11">
        <f t="shared" si="0"/>
        <v>100000</v>
      </c>
      <c r="S11">
        <f t="shared" si="1"/>
        <v>671.79676678353826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575.11175790846266</v>
      </c>
      <c r="AC11">
        <f t="shared" si="2"/>
        <v>612.22617310887847</v>
      </c>
      <c r="AE11">
        <f t="shared" si="3"/>
        <v>451.41718327070726</v>
      </c>
      <c r="AF11">
        <f t="shared" si="4"/>
        <v>-22.570859163535367</v>
      </c>
      <c r="AG11">
        <f t="shared" si="4"/>
        <v>-11.391580820642476</v>
      </c>
      <c r="AH11">
        <f t="shared" si="5"/>
        <v>-170.65841969289264</v>
      </c>
      <c r="AI11">
        <f t="shared" si="6"/>
        <v>246.79632359363674</v>
      </c>
      <c r="AJ11">
        <f t="shared" si="7"/>
        <v>-37.114415200415806</v>
      </c>
      <c r="AK11">
        <f t="shared" si="24"/>
        <v>70.277065741094432</v>
      </c>
      <c r="AL11">
        <f t="shared" si="8"/>
        <v>279.95897413431538</v>
      </c>
      <c r="AN11">
        <f t="shared" si="9"/>
        <v>234.05020277899737</v>
      </c>
      <c r="AO11">
        <f t="shared" si="9"/>
        <v>-11.70251013894987</v>
      </c>
      <c r="AP11">
        <f t="shared" si="9"/>
        <v>-5.9062922277945997</v>
      </c>
      <c r="AQ11">
        <f t="shared" si="9"/>
        <v>-88.482758776844861</v>
      </c>
      <c r="AR11">
        <f t="shared" si="9"/>
        <v>127.95864163540801</v>
      </c>
      <c r="AS11">
        <f t="shared" si="9"/>
        <v>-19.243034438217194</v>
      </c>
      <c r="AT11">
        <f t="shared" si="9"/>
        <v>36.437162999070587</v>
      </c>
      <c r="AU11">
        <f t="shared" si="9"/>
        <v>145.15277019626143</v>
      </c>
      <c r="AW11">
        <v>8</v>
      </c>
      <c r="AX11">
        <f>(R11*SUMPRODUCT(K12:$K$23, X12:$X$23)-$AZ$3*SUMPRODUCT(K11:$K$22, W12:$W$23))/Z11</f>
        <v>671.79676678353826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495.34080297782555</v>
      </c>
      <c r="P12">
        <f t="shared" si="22"/>
        <v>24.767040148891279</v>
      </c>
      <c r="Q12" s="4">
        <f t="shared" si="23"/>
        <v>12.5</v>
      </c>
      <c r="R12">
        <f t="shared" si="0"/>
        <v>100000</v>
      </c>
      <c r="S12">
        <f t="shared" si="1"/>
        <v>711.95834282064152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612.22617310887847</v>
      </c>
      <c r="AC12">
        <f t="shared" si="2"/>
        <v>641.06386898671371</v>
      </c>
      <c r="AE12">
        <f t="shared" si="3"/>
        <v>446.0163924280991</v>
      </c>
      <c r="AF12">
        <f t="shared" si="4"/>
        <v>-22.300819621404955</v>
      </c>
      <c r="AG12">
        <f t="shared" si="4"/>
        <v>-11.255291047769425</v>
      </c>
      <c r="AH12">
        <f t="shared" si="5"/>
        <v>-178.99171733301324</v>
      </c>
      <c r="AI12">
        <f t="shared" si="6"/>
        <v>233.46856442591144</v>
      </c>
      <c r="AJ12">
        <f t="shared" si="7"/>
        <v>-28.837695877835245</v>
      </c>
      <c r="AK12">
        <f t="shared" si="24"/>
        <v>72.515922214090082</v>
      </c>
      <c r="AL12">
        <f t="shared" si="8"/>
        <v>277.14679076216629</v>
      </c>
      <c r="AN12">
        <f t="shared" si="9"/>
        <v>213.02134511850295</v>
      </c>
      <c r="AO12">
        <f t="shared" si="9"/>
        <v>-10.651067255925147</v>
      </c>
      <c r="AP12">
        <f t="shared" si="9"/>
        <v>-5.375625827659686</v>
      </c>
      <c r="AQ12">
        <f t="shared" si="9"/>
        <v>-85.488015773985268</v>
      </c>
      <c r="AR12">
        <f t="shared" si="9"/>
        <v>111.50663626093282</v>
      </c>
      <c r="AS12">
        <f t="shared" si="9"/>
        <v>-13.773136750809158</v>
      </c>
      <c r="AT12">
        <f t="shared" si="9"/>
        <v>34.63424115077661</v>
      </c>
      <c r="AU12">
        <f t="shared" si="9"/>
        <v>132.36774066090027</v>
      </c>
      <c r="AW12">
        <v>9</v>
      </c>
      <c r="AX12">
        <f>(R12*SUMPRODUCT(K13:$K$23, X13:$X$23)-$AZ$3*SUMPRODUCT(K12:$K$22, W13:$W$23))/Z12</f>
        <v>711.95834282064152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495.34080297782555</v>
      </c>
      <c r="P13">
        <f t="shared" si="22"/>
        <v>24.767040148891279</v>
      </c>
      <c r="Q13" s="4">
        <f t="shared" si="23"/>
        <v>12.5</v>
      </c>
      <c r="R13">
        <f t="shared" si="0"/>
        <v>100000</v>
      </c>
      <c r="S13">
        <f t="shared" si="1"/>
        <v>744.7125235734236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641.06386898671371</v>
      </c>
      <c r="AC13">
        <f t="shared" si="2"/>
        <v>662.4516593212611</v>
      </c>
      <c r="AE13">
        <f t="shared" si="3"/>
        <v>440.62551182521383</v>
      </c>
      <c r="AF13">
        <f t="shared" si="4"/>
        <v>-22.031275591260695</v>
      </c>
      <c r="AG13">
        <f t="shared" si="4"/>
        <v>-11.119251361293038</v>
      </c>
      <c r="AH13">
        <f t="shared" si="5"/>
        <v>-187.89420798955189</v>
      </c>
      <c r="AI13">
        <f t="shared" si="6"/>
        <v>219.58077688310823</v>
      </c>
      <c r="AJ13">
        <f t="shared" si="7"/>
        <v>-21.38779033454739</v>
      </c>
      <c r="AK13">
        <f t="shared" si="24"/>
        <v>74.176067365446684</v>
      </c>
      <c r="AL13">
        <f t="shared" si="8"/>
        <v>272.36905391400751</v>
      </c>
      <c r="AN13">
        <f t="shared" si="9"/>
        <v>193.85781248021883</v>
      </c>
      <c r="AO13">
        <f t="shared" si="9"/>
        <v>-9.6928906240109427</v>
      </c>
      <c r="AP13">
        <f t="shared" si="9"/>
        <v>-4.8920311862764381</v>
      </c>
      <c r="AQ13">
        <f t="shared" si="9"/>
        <v>-82.666026276314795</v>
      </c>
      <c r="AR13">
        <f t="shared" si="9"/>
        <v>96.606864393616647</v>
      </c>
      <c r="AS13">
        <f t="shared" si="9"/>
        <v>-9.4097825404299886</v>
      </c>
      <c r="AT13">
        <f t="shared" si="9"/>
        <v>32.634538336842617</v>
      </c>
      <c r="AU13">
        <f t="shared" si="9"/>
        <v>119.83162019002928</v>
      </c>
      <c r="AW13">
        <v>10</v>
      </c>
      <c r="AX13">
        <f>(R13*SUMPRODUCT(K14:$K$23, X14:$X$23)-$AZ$3*SUMPRODUCT(K13:$K$22, W14:$W$23))/Z13</f>
        <v>744.7125235734236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495.34080297782555</v>
      </c>
      <c r="P14">
        <f t="shared" si="22"/>
        <v>24.767040148891279</v>
      </c>
      <c r="Q14" s="4">
        <f t="shared" si="23"/>
        <v>12.5</v>
      </c>
      <c r="R14">
        <f t="shared" si="0"/>
        <v>100000</v>
      </c>
      <c r="S14">
        <f t="shared" si="1"/>
        <v>770.60065735648675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662.4516593212611</v>
      </c>
      <c r="AC14">
        <f t="shared" si="2"/>
        <v>677.10348350265633</v>
      </c>
      <c r="AE14">
        <f t="shared" si="3"/>
        <v>435.24097730185429</v>
      </c>
      <c r="AF14">
        <f t="shared" si="4"/>
        <v>-21.762048865092716</v>
      </c>
      <c r="AG14">
        <f t="shared" si="4"/>
        <v>-10.983371819092257</v>
      </c>
      <c r="AH14">
        <f t="shared" si="5"/>
        <v>-197.49622870280777</v>
      </c>
      <c r="AI14">
        <f t="shared" si="6"/>
        <v>204.99932791486154</v>
      </c>
      <c r="AJ14">
        <f t="shared" si="7"/>
        <v>-14.651824181395227</v>
      </c>
      <c r="AK14">
        <f t="shared" si="24"/>
        <v>75.315141143061595</v>
      </c>
      <c r="AL14">
        <f t="shared" si="8"/>
        <v>265.66264487652791</v>
      </c>
      <c r="AN14">
        <f t="shared" si="9"/>
        <v>176.39440781173539</v>
      </c>
      <c r="AO14">
        <f t="shared" si="9"/>
        <v>-8.8197203905867703</v>
      </c>
      <c r="AP14">
        <f t="shared" si="9"/>
        <v>-4.451339531069074</v>
      </c>
      <c r="AQ14">
        <f t="shared" si="9"/>
        <v>-80.041246398824342</v>
      </c>
      <c r="AR14">
        <f t="shared" si="9"/>
        <v>83.082101491255187</v>
      </c>
      <c r="AS14">
        <f t="shared" si="9"/>
        <v>-5.9380894369383741</v>
      </c>
      <c r="AT14">
        <f t="shared" si="9"/>
        <v>30.523710803943683</v>
      </c>
      <c r="AU14">
        <f t="shared" si="9"/>
        <v>107.6677228582605</v>
      </c>
      <c r="AW14">
        <v>11</v>
      </c>
      <c r="AX14">
        <f>(R14*SUMPRODUCT(K15:$K$23, X15:$X$23)-$AZ$3*SUMPRODUCT(K14:$K$22, W15:$W$23))/Z14</f>
        <v>770.60065735648675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495.34080297782555</v>
      </c>
      <c r="P15">
        <f t="shared" si="22"/>
        <v>24.767040148891279</v>
      </c>
      <c r="Q15" s="4">
        <f t="shared" si="23"/>
        <v>12.5</v>
      </c>
      <c r="R15">
        <f t="shared" si="0"/>
        <v>100000</v>
      </c>
      <c r="S15">
        <f t="shared" si="1"/>
        <v>790.25645041079463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677.10348350265633</v>
      </c>
      <c r="AC15">
        <f t="shared" si="2"/>
        <v>685.79071838645359</v>
      </c>
      <c r="AE15">
        <f t="shared" si="3"/>
        <v>429.86061669436714</v>
      </c>
      <c r="AF15">
        <f t="shared" si="4"/>
        <v>-21.493030834718358</v>
      </c>
      <c r="AG15">
        <f t="shared" si="4"/>
        <v>-10.847597606289117</v>
      </c>
      <c r="AH15">
        <f t="shared" si="5"/>
        <v>-207.52395689773309</v>
      </c>
      <c r="AI15">
        <f t="shared" si="6"/>
        <v>189.99603135562657</v>
      </c>
      <c r="AJ15">
        <f t="shared" si="7"/>
        <v>-8.6872348837972595</v>
      </c>
      <c r="AK15">
        <f t="shared" si="24"/>
        <v>75.982974855361363</v>
      </c>
      <c r="AL15">
        <f t="shared" si="8"/>
        <v>257.29177132719065</v>
      </c>
      <c r="AN15">
        <f t="shared" si="9"/>
        <v>160.48116195925419</v>
      </c>
      <c r="AO15">
        <f t="shared" si="9"/>
        <v>-8.0240580979627101</v>
      </c>
      <c r="AP15">
        <f t="shared" si="9"/>
        <v>-4.049766367783918</v>
      </c>
      <c r="AQ15">
        <f t="shared" si="9"/>
        <v>-77.475545430135242</v>
      </c>
      <c r="AR15">
        <f t="shared" si="9"/>
        <v>70.931792063372328</v>
      </c>
      <c r="AS15">
        <f t="shared" si="9"/>
        <v>-3.2432316295586321</v>
      </c>
      <c r="AT15">
        <f t="shared" si="9"/>
        <v>28.36695342708974</v>
      </c>
      <c r="AU15">
        <f t="shared" si="9"/>
        <v>96.055513860903432</v>
      </c>
      <c r="AW15">
        <v>12</v>
      </c>
      <c r="AX15">
        <f>(R15*SUMPRODUCT(K16:$K$23, X16:$X$23)-$AZ$3*SUMPRODUCT(K15:$K$22, W16:$W$23))/Z15</f>
        <v>790.25645041079463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495.34080297782555</v>
      </c>
      <c r="P16">
        <f t="shared" si="22"/>
        <v>24.767040148891279</v>
      </c>
      <c r="Q16" s="4">
        <f t="shared" si="23"/>
        <v>12.5</v>
      </c>
      <c r="R16">
        <f t="shared" si="0"/>
        <v>100000</v>
      </c>
      <c r="S16">
        <f t="shared" si="1"/>
        <v>803.69531469940694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685.79071838645359</v>
      </c>
      <c r="AC16">
        <f t="shared" si="2"/>
        <v>688.71493132568844</v>
      </c>
      <c r="AE16">
        <f t="shared" si="3"/>
        <v>424.47504777762543</v>
      </c>
      <c r="AF16">
        <f t="shared" si="4"/>
        <v>-21.223752388881273</v>
      </c>
      <c r="AG16">
        <f t="shared" si="4"/>
        <v>-10.71169196101506</v>
      </c>
      <c r="AH16">
        <f t="shared" si="5"/>
        <v>-219.43735368933531</v>
      </c>
      <c r="AI16">
        <f t="shared" si="6"/>
        <v>173.10224973839379</v>
      </c>
      <c r="AJ16">
        <f t="shared" si="7"/>
        <v>-2.9242129392348488</v>
      </c>
      <c r="AK16">
        <f t="shared" si="24"/>
        <v>76.232940964263847</v>
      </c>
      <c r="AL16">
        <f t="shared" si="8"/>
        <v>246.41097776342281</v>
      </c>
      <c r="AN16">
        <f t="shared" si="9"/>
        <v>145.97884917286467</v>
      </c>
      <c r="AO16">
        <f t="shared" si="9"/>
        <v>-7.2989424586432339</v>
      </c>
      <c r="AP16">
        <f t="shared" si="9"/>
        <v>-3.6837983135875336</v>
      </c>
      <c r="AQ16">
        <f t="shared" si="9"/>
        <v>-75.465477946985558</v>
      </c>
      <c r="AR16">
        <f t="shared" si="9"/>
        <v>59.530630453648328</v>
      </c>
      <c r="AS16">
        <f t="shared" si="9"/>
        <v>-1.0056497828101645</v>
      </c>
      <c r="AT16">
        <f t="shared" si="9"/>
        <v>26.216846076794901</v>
      </c>
      <c r="AU16">
        <f t="shared" si="9"/>
        <v>84.74182674763307</v>
      </c>
      <c r="AW16">
        <v>13</v>
      </c>
      <c r="AX16">
        <f>(R16*SUMPRODUCT(K17:$K$23, X17:$X$23)-$AZ$3*SUMPRODUCT(K16:$K$22, W17:$W$23))/Z16</f>
        <v>803.69531469940694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495.34080297782555</v>
      </c>
      <c r="P17">
        <f t="shared" si="22"/>
        <v>24.767040148891279</v>
      </c>
      <c r="Q17" s="4">
        <f t="shared" si="23"/>
        <v>12.5</v>
      </c>
      <c r="R17">
        <f t="shared" si="0"/>
        <v>100000</v>
      </c>
      <c r="S17">
        <f t="shared" si="1"/>
        <v>811.05894452196708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688.71493132568844</v>
      </c>
      <c r="AC17">
        <f t="shared" si="2"/>
        <v>686.18448235490746</v>
      </c>
      <c r="AE17">
        <f t="shared" si="3"/>
        <v>419.07579563275198</v>
      </c>
      <c r="AF17">
        <f t="shared" si="4"/>
        <v>-20.9537897816376</v>
      </c>
      <c r="AG17">
        <f t="shared" si="4"/>
        <v>-10.575441017411812</v>
      </c>
      <c r="AH17">
        <f t="shared" si="5"/>
        <v>-233.07219194476343</v>
      </c>
      <c r="AI17">
        <f t="shared" si="6"/>
        <v>154.47437288893909</v>
      </c>
      <c r="AJ17">
        <f t="shared" si="7"/>
        <v>2.5304489707809807</v>
      </c>
      <c r="AK17">
        <f t="shared" si="24"/>
        <v>76.078585602376208</v>
      </c>
      <c r="AL17">
        <f t="shared" si="8"/>
        <v>233.08340746209626</v>
      </c>
      <c r="AN17">
        <f t="shared" si="9"/>
        <v>132.76136676689782</v>
      </c>
      <c r="AO17">
        <f t="shared" si="9"/>
        <v>-6.6380683383448904</v>
      </c>
      <c r="AP17">
        <f t="shared" si="9"/>
        <v>-3.3502531481552764</v>
      </c>
      <c r="AQ17">
        <f t="shared" si="9"/>
        <v>-73.836244136274956</v>
      </c>
      <c r="AR17">
        <f t="shared" si="9"/>
        <v>48.936801144122676</v>
      </c>
      <c r="AS17">
        <f t="shared" si="9"/>
        <v>0.80163509177984538</v>
      </c>
      <c r="AT17">
        <f t="shared" si="9"/>
        <v>24.101360926878908</v>
      </c>
      <c r="AU17">
        <f t="shared" si="9"/>
        <v>73.839797162781423</v>
      </c>
      <c r="AW17">
        <v>14</v>
      </c>
      <c r="AX17">
        <f>(R17*SUMPRODUCT(K18:$K$23, X18:$X$23)-$AZ$3*SUMPRODUCT(K17:$K$22, W18:$W$23))/Z17</f>
        <v>811.05894452196708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495.34080297782555</v>
      </c>
      <c r="P18">
        <f t="shared" si="22"/>
        <v>24.767040148891279</v>
      </c>
      <c r="Q18" s="4">
        <f t="shared" si="23"/>
        <v>12.5</v>
      </c>
      <c r="R18">
        <f t="shared" si="0"/>
        <v>100000</v>
      </c>
      <c r="S18">
        <f t="shared" si="1"/>
        <v>775.0020571923103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686.18448235490746</v>
      </c>
      <c r="AC18">
        <f t="shared" si="2"/>
        <v>646.34196554054984</v>
      </c>
      <c r="AE18">
        <f t="shared" si="3"/>
        <v>413.10799789229088</v>
      </c>
      <c r="AF18">
        <f t="shared" si="4"/>
        <v>-20.655399894614547</v>
      </c>
      <c r="AG18">
        <f t="shared" si="4"/>
        <v>-10.424842739807165</v>
      </c>
      <c r="AH18">
        <f t="shared" si="5"/>
        <v>-358.75093944424538</v>
      </c>
      <c r="AI18">
        <f t="shared" si="6"/>
        <v>23.276815813623784</v>
      </c>
      <c r="AJ18">
        <f t="shared" si="7"/>
        <v>39.842516814357623</v>
      </c>
      <c r="AK18">
        <f t="shared" si="24"/>
        <v>75.504595624680888</v>
      </c>
      <c r="AL18">
        <f t="shared" si="8"/>
        <v>138.6239282526623</v>
      </c>
      <c r="AN18">
        <f t="shared" si="9"/>
        <v>120.55468888322523</v>
      </c>
      <c r="AO18">
        <f t="shared" si="9"/>
        <v>-6.0277344441612621</v>
      </c>
      <c r="AP18">
        <f t="shared" si="9"/>
        <v>-3.0422157875570259</v>
      </c>
      <c r="AQ18">
        <f t="shared" si="9"/>
        <v>-104.69201301336717</v>
      </c>
      <c r="AR18">
        <f t="shared" si="9"/>
        <v>6.7927256381397649</v>
      </c>
      <c r="AS18">
        <f t="shared" si="9"/>
        <v>11.626989173257027</v>
      </c>
      <c r="AT18">
        <f t="shared" si="9"/>
        <v>22.034027618028347</v>
      </c>
      <c r="AU18">
        <f t="shared" si="9"/>
        <v>40.453742429425141</v>
      </c>
      <c r="AW18">
        <v>15</v>
      </c>
      <c r="AX18">
        <f>(R18*SUMPRODUCT(K19:$K$23, X19:$X$23)-$AZ$3*SUMPRODUCT(K18:$K$22, W19:$W$23))/Z18</f>
        <v>775.0020571923103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495.34080297782555</v>
      </c>
      <c r="P19">
        <f t="shared" si="22"/>
        <v>24.767040148891279</v>
      </c>
      <c r="Q19" s="4">
        <f t="shared" si="23"/>
        <v>12.5</v>
      </c>
      <c r="R19">
        <f t="shared" si="0"/>
        <v>100000</v>
      </c>
      <c r="S19">
        <f t="shared" si="1"/>
        <v>697.84572951678979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646.34196554054984</v>
      </c>
      <c r="AC19">
        <f t="shared" si="2"/>
        <v>572.73513143881939</v>
      </c>
      <c r="AE19">
        <f t="shared" si="3"/>
        <v>406.53552483148013</v>
      </c>
      <c r="AF19">
        <f t="shared" si="4"/>
        <v>-20.326776241574009</v>
      </c>
      <c r="AG19">
        <f t="shared" si="4"/>
        <v>-10.258985389138212</v>
      </c>
      <c r="AH19">
        <f t="shared" si="5"/>
        <v>-492.87138616705357</v>
      </c>
      <c r="AI19">
        <f t="shared" si="6"/>
        <v>-116.92162296628567</v>
      </c>
      <c r="AJ19">
        <f t="shared" si="7"/>
        <v>73.606834101730442</v>
      </c>
      <c r="AK19">
        <f t="shared" si="24"/>
        <v>72.278549989131932</v>
      </c>
      <c r="AL19">
        <f t="shared" si="8"/>
        <v>28.963761124576706</v>
      </c>
      <c r="AN19">
        <f t="shared" si="9"/>
        <v>109.28495366870781</v>
      </c>
      <c r="AO19">
        <f t="shared" si="9"/>
        <v>-5.4642476834353921</v>
      </c>
      <c r="AP19">
        <f t="shared" si="9"/>
        <v>-2.7578223167696545</v>
      </c>
      <c r="AQ19">
        <f t="shared" si="9"/>
        <v>-132.49377560356155</v>
      </c>
      <c r="AR19">
        <f t="shared" si="9"/>
        <v>-31.430891935058771</v>
      </c>
      <c r="AS19">
        <f t="shared" si="9"/>
        <v>19.787002520486684</v>
      </c>
      <c r="AT19">
        <f t="shared" si="9"/>
        <v>19.429932943936436</v>
      </c>
      <c r="AU19">
        <f t="shared" si="9"/>
        <v>7.78604352936435</v>
      </c>
      <c r="AW19">
        <v>16</v>
      </c>
      <c r="AX19">
        <f>(R19*SUMPRODUCT(K20:$K$23, X20:$X$23)-$AZ$3*SUMPRODUCT(K19:$K$22, W20:$W$23))/Z19</f>
        <v>697.84572951678979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495.34080297782555</v>
      </c>
      <c r="P20">
        <f t="shared" si="22"/>
        <v>24.767040148891279</v>
      </c>
      <c r="Q20" s="4">
        <f t="shared" si="23"/>
        <v>12.5</v>
      </c>
      <c r="R20">
        <f t="shared" si="0"/>
        <v>100000</v>
      </c>
      <c r="S20">
        <f t="shared" si="1"/>
        <v>582.47552631943131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572.73513143881939</v>
      </c>
      <c r="AC20">
        <f t="shared" si="2"/>
        <v>469.58622386855978</v>
      </c>
      <c r="AE20">
        <f t="shared" si="3"/>
        <v>399.33903947548168</v>
      </c>
      <c r="AF20">
        <f t="shared" si="4"/>
        <v>-19.966951973774083</v>
      </c>
      <c r="AG20">
        <f t="shared" si="4"/>
        <v>-10.077380993923454</v>
      </c>
      <c r="AH20">
        <f t="shared" si="5"/>
        <v>-632.11633058701034</v>
      </c>
      <c r="AI20">
        <f t="shared" si="6"/>
        <v>-262.82162407922618</v>
      </c>
      <c r="AJ20">
        <f t="shared" si="7"/>
        <v>103.14890757025961</v>
      </c>
      <c r="AK20">
        <f t="shared" si="24"/>
        <v>66.647505325836889</v>
      </c>
      <c r="AL20">
        <f t="shared" si="8"/>
        <v>-93.025211183129684</v>
      </c>
      <c r="AN20">
        <f t="shared" si="9"/>
        <v>98.88832170268175</v>
      </c>
      <c r="AO20">
        <f t="shared" si="9"/>
        <v>-4.9444160851340868</v>
      </c>
      <c r="AP20">
        <f t="shared" si="9"/>
        <v>-2.4954617383677502</v>
      </c>
      <c r="AQ20">
        <f t="shared" si="9"/>
        <v>-156.53095959440969</v>
      </c>
      <c r="AR20">
        <f t="shared" si="9"/>
        <v>-65.082515715229789</v>
      </c>
      <c r="AS20">
        <f t="shared" si="9"/>
        <v>25.542762782435858</v>
      </c>
      <c r="AT20">
        <f t="shared" si="9"/>
        <v>16.503920969007094</v>
      </c>
      <c r="AU20">
        <f t="shared" si="9"/>
        <v>-23.035831963786841</v>
      </c>
      <c r="AW20">
        <v>17</v>
      </c>
      <c r="AX20">
        <f>(R20*SUMPRODUCT(K21:$K$23, X21:$X$23)-$AZ$3*SUMPRODUCT(K20:$K$22, W21:$W$23))/Z20</f>
        <v>582.47552631943131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495.34080297782555</v>
      </c>
      <c r="P21">
        <f t="shared" si="22"/>
        <v>24.767040148891279</v>
      </c>
      <c r="Q21" s="4">
        <f t="shared" si="23"/>
        <v>12.5</v>
      </c>
      <c r="R21">
        <f t="shared" si="0"/>
        <v>100000</v>
      </c>
      <c r="S21">
        <f t="shared" si="1"/>
        <v>428.10631914227918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469.58622386855978</v>
      </c>
      <c r="AC21">
        <f t="shared" si="2"/>
        <v>338.31368558666827</v>
      </c>
      <c r="AE21">
        <f t="shared" si="3"/>
        <v>391.44615527432387</v>
      </c>
      <c r="AF21">
        <f t="shared" si="4"/>
        <v>-19.572307763716196</v>
      </c>
      <c r="AG21">
        <f t="shared" si="4"/>
        <v>-9.8782028686380841</v>
      </c>
      <c r="AH21">
        <f t="shared" si="5"/>
        <v>-787.23452276906642</v>
      </c>
      <c r="AI21">
        <f t="shared" si="6"/>
        <v>-425.23887812709683</v>
      </c>
      <c r="AJ21">
        <f t="shared" si="7"/>
        <v>131.27253828189151</v>
      </c>
      <c r="AK21">
        <f t="shared" si="24"/>
        <v>58.902204996541727</v>
      </c>
      <c r="AL21">
        <f t="shared" si="8"/>
        <v>-235.06413484866357</v>
      </c>
      <c r="AN21">
        <f t="shared" si="9"/>
        <v>89.292839977182581</v>
      </c>
      <c r="AO21">
        <f t="shared" si="9"/>
        <v>-4.4646419988591299</v>
      </c>
      <c r="AP21">
        <f t="shared" si="9"/>
        <v>-2.2533183073245602</v>
      </c>
      <c r="AQ21">
        <f t="shared" si="9"/>
        <v>-179.57618262177058</v>
      </c>
      <c r="AR21">
        <f t="shared" si="9"/>
        <v>-97.001302950771688</v>
      </c>
      <c r="AS21">
        <f t="shared" si="9"/>
        <v>29.94459798944505</v>
      </c>
      <c r="AT21">
        <f t="shared" si="9"/>
        <v>13.436190633609716</v>
      </c>
      <c r="AU21">
        <f t="shared" si="9"/>
        <v>-53.620514327716919</v>
      </c>
      <c r="AW21">
        <v>18</v>
      </c>
      <c r="AX21">
        <f>(R21*SUMPRODUCT(K22:$K$23, X22:$X$23)-$AZ$3*SUMPRODUCT(K21:$K$22, W22:$W$23))/Z21</f>
        <v>428.10631914227918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495.34080297782555</v>
      </c>
      <c r="P22">
        <f t="shared" si="22"/>
        <v>24.767040148891279</v>
      </c>
      <c r="Q22" s="4">
        <f t="shared" si="23"/>
        <v>12.5</v>
      </c>
      <c r="R22">
        <f t="shared" si="0"/>
        <v>100000</v>
      </c>
      <c r="S22">
        <f t="shared" si="1"/>
        <v>233.94501612090156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338.31368558666827</v>
      </c>
      <c r="AC22">
        <f t="shared" si="2"/>
        <v>180.78834787755716</v>
      </c>
      <c r="AE22">
        <f t="shared" si="3"/>
        <v>382.79013971566593</v>
      </c>
      <c r="AF22">
        <f t="shared" si="4"/>
        <v>-19.139506985783299</v>
      </c>
      <c r="AG22">
        <f t="shared" si="4"/>
        <v>-9.6597670082511335</v>
      </c>
      <c r="AH22">
        <f t="shared" si="5"/>
        <v>-957.23065360455439</v>
      </c>
      <c r="AI22">
        <f t="shared" si="6"/>
        <v>-603.23978788292288</v>
      </c>
      <c r="AJ22">
        <f t="shared" si="7"/>
        <v>157.52533770911111</v>
      </c>
      <c r="AK22">
        <f t="shared" si="24"/>
        <v>49.137502282158565</v>
      </c>
      <c r="AL22">
        <f t="shared" si="8"/>
        <v>-396.57694789165322</v>
      </c>
      <c r="AN22">
        <f t="shared" si="9"/>
        <v>80.435305071113248</v>
      </c>
      <c r="AO22">
        <f t="shared" si="9"/>
        <v>-4.0217652535556629</v>
      </c>
      <c r="AP22">
        <f t="shared" si="9"/>
        <v>-2.0297970757598285</v>
      </c>
      <c r="AQ22">
        <f t="shared" si="9"/>
        <v>-201.14190951547226</v>
      </c>
      <c r="AR22">
        <f t="shared" si="9"/>
        <v>-126.7581667736745</v>
      </c>
      <c r="AS22">
        <f t="shared" si="9"/>
        <v>33.100639960251151</v>
      </c>
      <c r="AT22">
        <f t="shared" si="9"/>
        <v>10.325213678267046</v>
      </c>
      <c r="AU22">
        <f t="shared" si="9"/>
        <v>-83.332313135156312</v>
      </c>
      <c r="AW22">
        <v>19</v>
      </c>
      <c r="AX22">
        <f>(R22*SUMPRODUCT(K23:$K$23, X23:$X$23)-$AZ$3*SUMPRODUCT(K22:$K$22, W23:$W$23))/Z22</f>
        <v>233.94501612090156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495.34080297782555</v>
      </c>
      <c r="P23">
        <f t="shared" si="22"/>
        <v>24.767040148891279</v>
      </c>
      <c r="Q23" s="4">
        <f t="shared" si="23"/>
        <v>12.5</v>
      </c>
      <c r="R23">
        <f t="shared" si="0"/>
        <v>100000</v>
      </c>
      <c r="S23">
        <f t="shared" si="1"/>
        <v>239.87293110152208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180.78834787755716</v>
      </c>
      <c r="AC23">
        <f t="shared" si="2"/>
        <v>180.78834787755716</v>
      </c>
      <c r="AE23">
        <f t="shared" si="3"/>
        <v>373.33035034621042</v>
      </c>
      <c r="AF23">
        <f t="shared" si="4"/>
        <v>-18.66651751731052</v>
      </c>
      <c r="AG23">
        <f t="shared" si="4"/>
        <v>-9.4210477943133153</v>
      </c>
      <c r="AH23">
        <f t="shared" si="5"/>
        <v>-1136.9723508424536</v>
      </c>
      <c r="AI23">
        <f t="shared" si="6"/>
        <v>-791.72956580786695</v>
      </c>
      <c r="AJ23">
        <f t="shared" si="7"/>
        <v>0</v>
      </c>
      <c r="AK23">
        <f t="shared" si="24"/>
        <v>37.481652649451995</v>
      </c>
      <c r="AL23">
        <f t="shared" si="8"/>
        <v>-754.24791315841492</v>
      </c>
      <c r="AN23">
        <f t="shared" si="9"/>
        <v>72.263773470965731</v>
      </c>
      <c r="AO23">
        <f t="shared" si="9"/>
        <v>-3.6131886735482861</v>
      </c>
      <c r="AP23">
        <f t="shared" si="9"/>
        <v>-1.8235872412624738</v>
      </c>
      <c r="AQ23">
        <f t="shared" si="9"/>
        <v>-220.0783095396263</v>
      </c>
      <c r="AR23">
        <f t="shared" si="9"/>
        <v>-153.25131198347134</v>
      </c>
      <c r="AS23">
        <f t="shared" si="9"/>
        <v>0</v>
      </c>
      <c r="AT23">
        <f t="shared" si="9"/>
        <v>7.2551445492326421</v>
      </c>
      <c r="AU23">
        <f t="shared" si="9"/>
        <v>-145.99616743423869</v>
      </c>
      <c r="AW23">
        <v>20</v>
      </c>
      <c r="AX23">
        <f>(R23*SUMPRODUCT(K$23:$K24, X$23:$X24)-$AZ$3*SUMPRODUCT(K$22:$K23, W$23:$W24))/Z23</f>
        <v>239.87293110152208</v>
      </c>
    </row>
    <row r="25" spans="5:50" x14ac:dyDescent="0.25">
      <c r="AN25" s="8">
        <f t="shared" ref="AN25:AU25" si="25">SUM(AN3:AN23)</f>
        <v>4298.1743048738954</v>
      </c>
      <c r="AO25" s="8">
        <f t="shared" si="25"/>
        <v>-586.41431747706395</v>
      </c>
      <c r="AP25" s="8">
        <f t="shared" si="25"/>
        <v>-720.92204865831377</v>
      </c>
      <c r="AQ25" s="8">
        <f t="shared" si="25"/>
        <v>-2284.5863436050959</v>
      </c>
      <c r="AR25" s="8">
        <f t="shared" si="25"/>
        <v>706.25159513342169</v>
      </c>
      <c r="AS25" s="8">
        <f t="shared" si="25"/>
        <v>-373.35625447142525</v>
      </c>
      <c r="AT25" s="8">
        <f t="shared" si="25"/>
        <v>529.67679556162113</v>
      </c>
      <c r="AU25" s="9">
        <f t="shared" si="25"/>
        <v>862.57213622361724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2078.8435793711956</v>
      </c>
      <c r="K3">
        <v>1</v>
      </c>
      <c r="L3" s="2">
        <v>0</v>
      </c>
      <c r="O3">
        <f>$C$3</f>
        <v>2078.8435793711956</v>
      </c>
      <c r="P3">
        <f>O3*B5</f>
        <v>1663.0748634969566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2078.8435793711956</v>
      </c>
      <c r="AF3">
        <f t="shared" ref="AF3:AG23" si="4">-$Z3*P3</f>
        <v>-1663.0748634969566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-209.18825482576108</v>
      </c>
      <c r="AJ3">
        <f t="shared" ref="AJ3:AJ23" si="7">AB3-AC3</f>
        <v>0</v>
      </c>
      <c r="AL3">
        <f t="shared" ref="AL3:AL23" si="8">SUM(AI3:AK3)</f>
        <v>-209.18825482576108</v>
      </c>
      <c r="AN3">
        <f t="shared" ref="AN3:AU23" si="9">AE3*$K3</f>
        <v>2078.8435793711956</v>
      </c>
      <c r="AO3">
        <f t="shared" si="9"/>
        <v>-1663.0748634969566</v>
      </c>
      <c r="AP3">
        <f t="shared" si="9"/>
        <v>-624.95697070000006</v>
      </c>
      <c r="AQ3">
        <f t="shared" si="9"/>
        <v>0</v>
      </c>
      <c r="AR3">
        <f t="shared" si="9"/>
        <v>-209.18825482576108</v>
      </c>
      <c r="AS3">
        <f t="shared" si="9"/>
        <v>0</v>
      </c>
      <c r="AT3">
        <f t="shared" si="9"/>
        <v>0</v>
      </c>
      <c r="AU3">
        <f t="shared" si="9"/>
        <v>-209.18825482576108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1114.3965651797241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100000</v>
      </c>
      <c r="S4">
        <f t="shared" si="1"/>
        <v>921.13354615902779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909.877104471454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-909.877104471454</v>
      </c>
      <c r="AK4">
        <f>H4*SUM(AB4, AE4:AF4)</f>
        <v>0</v>
      </c>
      <c r="AL4">
        <f t="shared" si="8"/>
        <v>-1131.8977044714541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-204.51946070827182</v>
      </c>
      <c r="AR4">
        <f t="shared" si="9"/>
        <v>-204.51946070827182</v>
      </c>
      <c r="AS4">
        <f t="shared" si="9"/>
        <v>-838.1545438455064</v>
      </c>
      <c r="AT4">
        <f t="shared" si="9"/>
        <v>0</v>
      </c>
      <c r="AU4">
        <f t="shared" si="9"/>
        <v>-1042.6740045537783</v>
      </c>
      <c r="AW4">
        <v>1</v>
      </c>
      <c r="AX4">
        <f>(R4*SUMPRODUCT(K5:$K$23, X5:$X$23)-$AZ$3*SUMPRODUCT(K4:$K$22, W5:$W$23))/Z4</f>
        <v>921.13354615902779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2078.8435793711956</v>
      </c>
      <c r="P5">
        <f t="shared" ref="P5:P23" si="22">O5*$C$5</f>
        <v>103.94217896855979</v>
      </c>
      <c r="Q5" s="4">
        <f t="shared" ref="Q5:Q23" si="23">$C$8</f>
        <v>12.5</v>
      </c>
      <c r="R5">
        <f t="shared" si="0"/>
        <v>100000</v>
      </c>
      <c r="S5">
        <f t="shared" si="1"/>
        <v>1769.1430261385324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909.877104471454</v>
      </c>
      <c r="AC5">
        <f t="shared" si="2"/>
        <v>1725.9212002643089</v>
      </c>
      <c r="AE5">
        <f t="shared" si="3"/>
        <v>2028.0554780815864</v>
      </c>
      <c r="AF5">
        <f t="shared" si="4"/>
        <v>-101.40277390407933</v>
      </c>
      <c r="AG5">
        <f t="shared" si="4"/>
        <v>-12.194613258823377</v>
      </c>
      <c r="AH5">
        <f t="shared" si="5"/>
        <v>-233.29353541298184</v>
      </c>
      <c r="AI5">
        <f t="shared" si="6"/>
        <v>1681.1645555057019</v>
      </c>
      <c r="AJ5">
        <f t="shared" si="7"/>
        <v>-816.04409579285493</v>
      </c>
      <c r="AK5">
        <f>H5*SUM(AB5, AE5:AF5)</f>
        <v>242.72752878570893</v>
      </c>
      <c r="AL5">
        <f t="shared" si="8"/>
        <v>1107.8479884985559</v>
      </c>
      <c r="AN5">
        <f t="shared" si="9"/>
        <v>1720.9274616315324</v>
      </c>
      <c r="AO5">
        <f t="shared" si="9"/>
        <v>-86.046373081576618</v>
      </c>
      <c r="AP5">
        <f t="shared" si="9"/>
        <v>-10.34786526694853</v>
      </c>
      <c r="AQ5">
        <f t="shared" si="9"/>
        <v>-197.96364352571112</v>
      </c>
      <c r="AR5">
        <f t="shared" si="9"/>
        <v>1426.569579757296</v>
      </c>
      <c r="AS5">
        <f t="shared" si="9"/>
        <v>-692.46266166279963</v>
      </c>
      <c r="AT5">
        <f t="shared" si="9"/>
        <v>205.96895622225207</v>
      </c>
      <c r="AU5">
        <f t="shared" si="9"/>
        <v>940.07587431674858</v>
      </c>
      <c r="AW5">
        <v>2</v>
      </c>
      <c r="AX5">
        <f>(R5*SUMPRODUCT(K6:$K$23, X6:$X$23)-$AZ$3*SUMPRODUCT(K5:$K$22, W6:$W$23))/Z5</f>
        <v>1769.1430261385324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2078.8435793711956</v>
      </c>
      <c r="P6">
        <f t="shared" si="22"/>
        <v>103.94217896855979</v>
      </c>
      <c r="Q6" s="4">
        <f t="shared" si="23"/>
        <v>12.5</v>
      </c>
      <c r="R6">
        <f t="shared" si="0"/>
        <v>100000</v>
      </c>
      <c r="S6">
        <f t="shared" si="1"/>
        <v>2549.055459548556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1725.9212002643089</v>
      </c>
      <c r="AC6">
        <f t="shared" si="2"/>
        <v>2455.6236734855684</v>
      </c>
      <c r="AE6">
        <f t="shared" si="3"/>
        <v>2002.6467010966744</v>
      </c>
      <c r="AF6">
        <f t="shared" si="4"/>
        <v>-100.13233505483373</v>
      </c>
      <c r="AG6">
        <f t="shared" si="4"/>
        <v>-12.041831339364354</v>
      </c>
      <c r="AH6">
        <f t="shared" si="5"/>
        <v>-246.68629496632917</v>
      </c>
      <c r="AI6">
        <f t="shared" si="6"/>
        <v>1643.7862397361473</v>
      </c>
      <c r="AJ6">
        <f t="shared" si="7"/>
        <v>-729.70247322125942</v>
      </c>
      <c r="AK6">
        <f>H6*SUM(AB6, AE6:AF6)</f>
        <v>310.4924882799499</v>
      </c>
      <c r="AL6">
        <f t="shared" si="8"/>
        <v>1224.5762547948377</v>
      </c>
      <c r="AN6">
        <f t="shared" si="9"/>
        <v>1565.4112127050416</v>
      </c>
      <c r="AO6">
        <f t="shared" si="9"/>
        <v>-78.270560635252082</v>
      </c>
      <c r="AP6">
        <f t="shared" si="9"/>
        <v>-9.412752528851545</v>
      </c>
      <c r="AQ6">
        <f t="shared" si="9"/>
        <v>-192.82756761314209</v>
      </c>
      <c r="AR6">
        <f t="shared" si="9"/>
        <v>1284.9003319277961</v>
      </c>
      <c r="AS6">
        <f t="shared" si="9"/>
        <v>-570.38739428858344</v>
      </c>
      <c r="AT6">
        <f t="shared" si="9"/>
        <v>242.70303011906995</v>
      </c>
      <c r="AU6">
        <f t="shared" si="9"/>
        <v>957.21596775828243</v>
      </c>
      <c r="AW6">
        <v>3</v>
      </c>
      <c r="AX6">
        <f>(R6*SUMPRODUCT(K7:$K$23, X7:$X$23)-$AZ$3*SUMPRODUCT(K6:$K$22, W7:$W$23))/Z6</f>
        <v>2549.055459548556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2078.8435793711956</v>
      </c>
      <c r="P7">
        <f t="shared" si="22"/>
        <v>103.94217896855979</v>
      </c>
      <c r="Q7" s="4">
        <f t="shared" si="23"/>
        <v>12.5</v>
      </c>
      <c r="R7">
        <f t="shared" si="0"/>
        <v>100000</v>
      </c>
      <c r="S7">
        <f t="shared" si="1"/>
        <v>3265.8452327785353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2455.6236734855684</v>
      </c>
      <c r="AC7">
        <f t="shared" si="2"/>
        <v>3106.1222117411171</v>
      </c>
      <c r="AE7">
        <f t="shared" si="3"/>
        <v>1977.1733674980771</v>
      </c>
      <c r="AF7">
        <f t="shared" si="4"/>
        <v>-98.858668374903871</v>
      </c>
      <c r="AG7">
        <f t="shared" si="4"/>
        <v>-11.888661243671642</v>
      </c>
      <c r="AH7">
        <f t="shared" si="5"/>
        <v>-262.01425839254966</v>
      </c>
      <c r="AI7">
        <f t="shared" si="6"/>
        <v>1604.4117794869521</v>
      </c>
      <c r="AJ7">
        <f t="shared" si="7"/>
        <v>-650.49853825554874</v>
      </c>
      <c r="AK7">
        <f>H7*SUM(AB7, AE7:AF7)</f>
        <v>370.8637744208753</v>
      </c>
      <c r="AL7">
        <f t="shared" si="8"/>
        <v>1324.7770156522788</v>
      </c>
      <c r="AN7">
        <f t="shared" si="9"/>
        <v>1423.6729041811088</v>
      </c>
      <c r="AO7">
        <f t="shared" si="9"/>
        <v>-71.183645209055456</v>
      </c>
      <c r="AP7">
        <f t="shared" si="9"/>
        <v>-8.5604859734789347</v>
      </c>
      <c r="AQ7">
        <f t="shared" si="9"/>
        <v>-188.66458870756736</v>
      </c>
      <c r="AR7">
        <f t="shared" si="9"/>
        <v>1155.2641842910073</v>
      </c>
      <c r="AS7">
        <f t="shared" si="9"/>
        <v>-468.39450619129582</v>
      </c>
      <c r="AT7">
        <f t="shared" si="9"/>
        <v>267.04219036363725</v>
      </c>
      <c r="AU7">
        <f t="shared" si="9"/>
        <v>953.91186846334881</v>
      </c>
      <c r="AW7">
        <v>4</v>
      </c>
      <c r="AX7">
        <f>(R7*SUMPRODUCT(K8:$K$23, X8:$X$23)-$AZ$3*SUMPRODUCT(K7:$K$22, W8:$W$23))/Z7</f>
        <v>3265.8452327785353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2078.8435793711956</v>
      </c>
      <c r="P8">
        <f t="shared" si="22"/>
        <v>103.94217896855979</v>
      </c>
      <c r="Q8" s="4">
        <f t="shared" si="23"/>
        <v>12.5</v>
      </c>
      <c r="R8">
        <f t="shared" si="0"/>
        <v>100000</v>
      </c>
      <c r="S8">
        <f t="shared" si="1"/>
        <v>3841.7169539215311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3106.1222117411171</v>
      </c>
      <c r="AC8">
        <f t="shared" si="2"/>
        <v>3601.7978004254519</v>
      </c>
      <c r="AE8">
        <f t="shared" si="3"/>
        <v>1949.0176713733717</v>
      </c>
      <c r="AF8">
        <f t="shared" si="4"/>
        <v>-97.450883568668587</v>
      </c>
      <c r="AG8">
        <f t="shared" si="4"/>
        <v>-11.719362213647807</v>
      </c>
      <c r="AH8">
        <f t="shared" si="5"/>
        <v>-403.29934069694298</v>
      </c>
      <c r="AI8">
        <f t="shared" si="6"/>
        <v>1436.5480848941124</v>
      </c>
      <c r="AJ8">
        <f t="shared" si="7"/>
        <v>-495.6755886843348</v>
      </c>
      <c r="AK8">
        <f t="shared" ref="AK8:AK23" si="24">H8*SUM(AB8:AB8, AE8:AF8)</f>
        <v>424.23936306913498</v>
      </c>
      <c r="AL8">
        <f t="shared" si="8"/>
        <v>1365.1118592789126</v>
      </c>
      <c r="AN8">
        <f t="shared" si="9"/>
        <v>1292.774006585664</v>
      </c>
      <c r="AO8">
        <f t="shared" si="9"/>
        <v>-64.638700329283196</v>
      </c>
      <c r="AP8">
        <f t="shared" si="9"/>
        <v>-7.7733963452934471</v>
      </c>
      <c r="AQ8">
        <f t="shared" si="9"/>
        <v>-267.50650452479368</v>
      </c>
      <c r="AR8">
        <f t="shared" si="9"/>
        <v>952.85540538629368</v>
      </c>
      <c r="AS8">
        <f t="shared" si="9"/>
        <v>-328.77922358632031</v>
      </c>
      <c r="AT8">
        <f t="shared" si="9"/>
        <v>281.39592021234705</v>
      </c>
      <c r="AU8">
        <f t="shared" si="9"/>
        <v>905.47210201232042</v>
      </c>
      <c r="AW8">
        <v>5</v>
      </c>
      <c r="AX8">
        <f>(R8*SUMPRODUCT(K9:$K$23, X9:$X$23)-$AZ$3*SUMPRODUCT(K8:$K$22, W9:$W$23))/Z8</f>
        <v>3841.7169539215311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2078.8435793711956</v>
      </c>
      <c r="P9">
        <f t="shared" si="22"/>
        <v>103.94217896855979</v>
      </c>
      <c r="Q9" s="4">
        <f t="shared" si="23"/>
        <v>12.5</v>
      </c>
      <c r="R9">
        <f t="shared" si="0"/>
        <v>100000</v>
      </c>
      <c r="S9">
        <f t="shared" si="1"/>
        <v>4288.0166849239904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3601.7978004254519</v>
      </c>
      <c r="AC9">
        <f t="shared" si="2"/>
        <v>3956.264598186086</v>
      </c>
      <c r="AE9">
        <f t="shared" si="3"/>
        <v>1918.0091549430376</v>
      </c>
      <c r="AF9">
        <f t="shared" si="4"/>
        <v>-95.90045774715189</v>
      </c>
      <c r="AG9">
        <f t="shared" si="4"/>
        <v>-11.532909293752594</v>
      </c>
      <c r="AH9">
        <f t="shared" si="5"/>
        <v>-554.07438206988525</v>
      </c>
      <c r="AI9">
        <f t="shared" si="6"/>
        <v>1256.5014058322481</v>
      </c>
      <c r="AJ9">
        <f t="shared" si="7"/>
        <v>-354.46679776063411</v>
      </c>
      <c r="AK9">
        <f t="shared" si="24"/>
        <v>464.13452681445312</v>
      </c>
      <c r="AL9">
        <f t="shared" si="8"/>
        <v>1366.1691348860672</v>
      </c>
      <c r="AN9">
        <f t="shared" si="9"/>
        <v>1171.9224587827941</v>
      </c>
      <c r="AO9">
        <f t="shared" si="9"/>
        <v>-58.596122939139704</v>
      </c>
      <c r="AP9">
        <f t="shared" si="9"/>
        <v>-7.0467210136204352</v>
      </c>
      <c r="AQ9">
        <f t="shared" si="9"/>
        <v>-338.54489719741798</v>
      </c>
      <c r="AR9">
        <f t="shared" si="9"/>
        <v>767.73471763261603</v>
      </c>
      <c r="AS9">
        <f t="shared" si="9"/>
        <v>-216.58269988854292</v>
      </c>
      <c r="AT9">
        <f t="shared" si="9"/>
        <v>283.59076100788297</v>
      </c>
      <c r="AU9">
        <f t="shared" si="9"/>
        <v>834.74277875195617</v>
      </c>
      <c r="AW9">
        <v>6</v>
      </c>
      <c r="AX9">
        <f>(R9*SUMPRODUCT(K10:$K$23, X10:$X$23)-$AZ$3*SUMPRODUCT(K9:$K$22, W10:$W$23))/Z9</f>
        <v>4288.0166849239904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2078.8435793711956</v>
      </c>
      <c r="P10">
        <f t="shared" si="22"/>
        <v>103.94217896855979</v>
      </c>
      <c r="Q10" s="4">
        <f t="shared" si="23"/>
        <v>12.5</v>
      </c>
      <c r="R10">
        <f t="shared" si="0"/>
        <v>100000</v>
      </c>
      <c r="S10">
        <f t="shared" si="1"/>
        <v>4617.153654378817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3956.264598186086</v>
      </c>
      <c r="AC10">
        <f t="shared" si="2"/>
        <v>4184.5278041498077</v>
      </c>
      <c r="AE10">
        <f t="shared" si="3"/>
        <v>1884.0565875703824</v>
      </c>
      <c r="AF10">
        <f t="shared" si="4"/>
        <v>-94.202829378519127</v>
      </c>
      <c r="AG10">
        <f t="shared" si="4"/>
        <v>-11.328753917961135</v>
      </c>
      <c r="AH10">
        <f t="shared" si="5"/>
        <v>-710.61026283147032</v>
      </c>
      <c r="AI10">
        <f t="shared" si="6"/>
        <v>1067.9147414424319</v>
      </c>
      <c r="AJ10">
        <f t="shared" si="7"/>
        <v>-228.2632059637217</v>
      </c>
      <c r="AK10">
        <f t="shared" si="24"/>
        <v>491.70683999197394</v>
      </c>
      <c r="AL10">
        <f t="shared" si="8"/>
        <v>1331.3583754706842</v>
      </c>
      <c r="AN10">
        <f t="shared" si="9"/>
        <v>1060.4336756734517</v>
      </c>
      <c r="AO10">
        <f t="shared" si="9"/>
        <v>-53.021683783672593</v>
      </c>
      <c r="AP10">
        <f t="shared" si="9"/>
        <v>-6.3763435967258406</v>
      </c>
      <c r="AQ10">
        <f t="shared" si="9"/>
        <v>-399.96412950494954</v>
      </c>
      <c r="AR10">
        <f t="shared" si="9"/>
        <v>601.07151878810384</v>
      </c>
      <c r="AS10">
        <f t="shared" si="9"/>
        <v>-128.47702776977928</v>
      </c>
      <c r="AT10">
        <f t="shared" si="9"/>
        <v>276.75521803667061</v>
      </c>
      <c r="AU10">
        <f t="shared" si="9"/>
        <v>749.34970905499529</v>
      </c>
      <c r="AW10">
        <v>7</v>
      </c>
      <c r="AX10">
        <f>(R10*SUMPRODUCT(K11:$K$23, X11:$X$23)-$AZ$3*SUMPRODUCT(K10:$K$22, W11:$W$23))/Z10</f>
        <v>4617.153654378817</v>
      </c>
    </row>
    <row r="11" spans="1:52" x14ac:dyDescent="0.25">
      <c r="A11" t="s">
        <v>33</v>
      </c>
      <c r="C11" s="7">
        <f>AU25</f>
        <v>5046.0352657557514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2078.8435793711956</v>
      </c>
      <c r="P11">
        <f t="shared" si="22"/>
        <v>103.94217896855979</v>
      </c>
      <c r="Q11" s="4">
        <f t="shared" si="23"/>
        <v>12.5</v>
      </c>
      <c r="R11">
        <f t="shared" si="0"/>
        <v>100000</v>
      </c>
      <c r="S11">
        <f t="shared" si="1"/>
        <v>4833.6357341124267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4184.5278041498077</v>
      </c>
      <c r="AC11">
        <f t="shared" si="2"/>
        <v>4294.1411092543603</v>
      </c>
      <c r="AE11">
        <f t="shared" si="3"/>
        <v>1846.8184540444104</v>
      </c>
      <c r="AF11">
        <f t="shared" si="4"/>
        <v>-92.340922702220524</v>
      </c>
      <c r="AG11">
        <f t="shared" si="4"/>
        <v>-11.104842569510643</v>
      </c>
      <c r="AH11">
        <f t="shared" si="5"/>
        <v>-884.99047416704911</v>
      </c>
      <c r="AI11">
        <f t="shared" si="6"/>
        <v>858.38221460563022</v>
      </c>
      <c r="AJ11">
        <f t="shared" si="7"/>
        <v>-109.61330510455264</v>
      </c>
      <c r="AK11">
        <f t="shared" si="24"/>
        <v>508.21256456872135</v>
      </c>
      <c r="AL11">
        <f t="shared" si="8"/>
        <v>1256.9814740697989</v>
      </c>
      <c r="AN11">
        <f t="shared" si="9"/>
        <v>957.53606571479736</v>
      </c>
      <c r="AO11">
        <f t="shared" si="9"/>
        <v>-47.876803285739875</v>
      </c>
      <c r="AP11">
        <f t="shared" si="9"/>
        <v>-5.7576245467469889</v>
      </c>
      <c r="AQ11">
        <f t="shared" si="9"/>
        <v>-458.84872710320644</v>
      </c>
      <c r="AR11">
        <f t="shared" si="9"/>
        <v>445.0529107791042</v>
      </c>
      <c r="AS11">
        <f t="shared" si="9"/>
        <v>-56.832165982507078</v>
      </c>
      <c r="AT11">
        <f t="shared" si="9"/>
        <v>263.49739930217248</v>
      </c>
      <c r="AU11">
        <f t="shared" si="9"/>
        <v>651.71814409876959</v>
      </c>
      <c r="AW11">
        <v>8</v>
      </c>
      <c r="AX11">
        <f>(R11*SUMPRODUCT(K12:$K$23, X12:$X$23)-$AZ$3*SUMPRODUCT(K11:$K$22, W12:$W$23))/Z11</f>
        <v>4833.6357341124267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2078.8435793711956</v>
      </c>
      <c r="P12">
        <f t="shared" si="22"/>
        <v>103.94217896855979</v>
      </c>
      <c r="Q12" s="4">
        <f t="shared" si="23"/>
        <v>12.5</v>
      </c>
      <c r="R12">
        <f t="shared" si="0"/>
        <v>100000</v>
      </c>
      <c r="S12">
        <f t="shared" si="1"/>
        <v>4942.189395632211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4294.1411092543603</v>
      </c>
      <c r="AC12">
        <f t="shared" si="2"/>
        <v>4293.4903188396856</v>
      </c>
      <c r="AE12">
        <f t="shared" si="3"/>
        <v>1805.979914549695</v>
      </c>
      <c r="AF12">
        <f t="shared" si="4"/>
        <v>-90.298995727484751</v>
      </c>
      <c r="AG12">
        <f t="shared" si="4"/>
        <v>-10.859282129682672</v>
      </c>
      <c r="AH12">
        <f t="shared" si="5"/>
        <v>-1076.0961130629121</v>
      </c>
      <c r="AI12">
        <f t="shared" si="6"/>
        <v>628.72552362961551</v>
      </c>
      <c r="AJ12">
        <f t="shared" si="7"/>
        <v>0.65079041467470233</v>
      </c>
      <c r="AK12">
        <f t="shared" si="24"/>
        <v>514.27249058656832</v>
      </c>
      <c r="AL12">
        <f t="shared" si="8"/>
        <v>1143.6488046308586</v>
      </c>
      <c r="AN12">
        <f t="shared" si="9"/>
        <v>862.55186397973762</v>
      </c>
      <c r="AO12">
        <f t="shared" si="9"/>
        <v>-43.127593198986887</v>
      </c>
      <c r="AP12">
        <f t="shared" si="9"/>
        <v>-5.1864884913601852</v>
      </c>
      <c r="AQ12">
        <f t="shared" si="9"/>
        <v>-513.95295189382045</v>
      </c>
      <c r="AR12">
        <f t="shared" si="9"/>
        <v>300.28483039557017</v>
      </c>
      <c r="AS12">
        <f t="shared" si="9"/>
        <v>0.31082321609195535</v>
      </c>
      <c r="AT12">
        <f t="shared" si="9"/>
        <v>245.62105689838251</v>
      </c>
      <c r="AU12">
        <f t="shared" si="9"/>
        <v>546.21671051004466</v>
      </c>
      <c r="AW12">
        <v>9</v>
      </c>
      <c r="AX12">
        <f>(R12*SUMPRODUCT(K13:$K$23, X13:$X$23)-$AZ$3*SUMPRODUCT(K12:$K$22, W13:$W$23))/Z12</f>
        <v>4942.189395632211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2078.8435793711956</v>
      </c>
      <c r="P13">
        <f t="shared" si="22"/>
        <v>103.94217896855979</v>
      </c>
      <c r="Q13" s="4">
        <f t="shared" si="23"/>
        <v>12.5</v>
      </c>
      <c r="R13">
        <f t="shared" si="0"/>
        <v>100000</v>
      </c>
      <c r="S13">
        <f t="shared" si="1"/>
        <v>4949.4473579949808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4293.4903188396856</v>
      </c>
      <c r="AC13">
        <f t="shared" si="2"/>
        <v>4193.5359315131172</v>
      </c>
      <c r="AE13">
        <f t="shared" si="3"/>
        <v>1761.3492205360051</v>
      </c>
      <c r="AF13">
        <f t="shared" si="4"/>
        <v>-88.06746102680026</v>
      </c>
      <c r="AG13">
        <f t="shared" si="4"/>
        <v>-10.590919622417999</v>
      </c>
      <c r="AH13">
        <f t="shared" si="5"/>
        <v>-1278.1574877427693</v>
      </c>
      <c r="AI13">
        <f t="shared" si="6"/>
        <v>384.53335214401773</v>
      </c>
      <c r="AJ13">
        <f t="shared" si="7"/>
        <v>99.954387326568394</v>
      </c>
      <c r="AK13">
        <f t="shared" si="24"/>
        <v>510.5886202884713</v>
      </c>
      <c r="AL13">
        <f t="shared" si="8"/>
        <v>995.07635975905737</v>
      </c>
      <c r="AN13">
        <f t="shared" si="9"/>
        <v>774.92405170196878</v>
      </c>
      <c r="AO13">
        <f t="shared" si="9"/>
        <v>-38.746202585098445</v>
      </c>
      <c r="AP13">
        <f t="shared" si="9"/>
        <v>-4.6595860998856775</v>
      </c>
      <c r="AQ13">
        <f t="shared" si="9"/>
        <v>-562.33878413584546</v>
      </c>
      <c r="AR13">
        <f t="shared" si="9"/>
        <v>169.17947888113926</v>
      </c>
      <c r="AS13">
        <f t="shared" si="9"/>
        <v>43.975980407179534</v>
      </c>
      <c r="AT13">
        <f t="shared" si="9"/>
        <v>224.63881538861028</v>
      </c>
      <c r="AU13">
        <f t="shared" si="9"/>
        <v>437.79427467692904</v>
      </c>
      <c r="AW13">
        <v>10</v>
      </c>
      <c r="AX13">
        <f>(R13*SUMPRODUCT(K14:$K$23, X14:$X$23)-$AZ$3*SUMPRODUCT(K13:$K$22, W14:$W$23))/Z13</f>
        <v>4949.4473579949808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2078.8435793711956</v>
      </c>
      <c r="P14">
        <f t="shared" si="22"/>
        <v>103.94217896855979</v>
      </c>
      <c r="Q14" s="4">
        <f t="shared" si="23"/>
        <v>12.5</v>
      </c>
      <c r="R14">
        <f t="shared" si="0"/>
        <v>100000</v>
      </c>
      <c r="S14">
        <f t="shared" si="1"/>
        <v>4858.1993726550154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4193.5359315131172</v>
      </c>
      <c r="AC14">
        <f t="shared" si="2"/>
        <v>4002.3470179484257</v>
      </c>
      <c r="AE14">
        <f t="shared" si="3"/>
        <v>1712.6208215144743</v>
      </c>
      <c r="AF14">
        <f t="shared" si="4"/>
        <v>-85.631041075723729</v>
      </c>
      <c r="AG14">
        <f t="shared" si="4"/>
        <v>-10.29791778533251</v>
      </c>
      <c r="AH14">
        <f t="shared" si="5"/>
        <v>-1496.7411268904777</v>
      </c>
      <c r="AI14">
        <f t="shared" si="6"/>
        <v>119.95073576294044</v>
      </c>
      <c r="AJ14">
        <f t="shared" si="7"/>
        <v>191.18891356469157</v>
      </c>
      <c r="AK14">
        <f t="shared" si="24"/>
        <v>498.07402622314527</v>
      </c>
      <c r="AL14">
        <f t="shared" si="8"/>
        <v>809.21367555077722</v>
      </c>
      <c r="AN14">
        <f t="shared" si="9"/>
        <v>694.09074827892221</v>
      </c>
      <c r="AO14">
        <f t="shared" si="9"/>
        <v>-34.70453741394612</v>
      </c>
      <c r="AP14">
        <f t="shared" si="9"/>
        <v>-4.1735388076244142</v>
      </c>
      <c r="AQ14">
        <f t="shared" si="9"/>
        <v>-606.59905315443405</v>
      </c>
      <c r="AR14">
        <f t="shared" si="9"/>
        <v>48.613618902917771</v>
      </c>
      <c r="AS14">
        <f t="shared" si="9"/>
        <v>77.485018523482566</v>
      </c>
      <c r="AT14">
        <f t="shared" si="9"/>
        <v>201.8593778708165</v>
      </c>
      <c r="AU14">
        <f t="shared" si="9"/>
        <v>327.95801529721678</v>
      </c>
      <c r="AW14">
        <v>11</v>
      </c>
      <c r="AX14">
        <f>(R14*SUMPRODUCT(K15:$K$23, X15:$X$23)-$AZ$3*SUMPRODUCT(K14:$K$22, W15:$W$23))/Z14</f>
        <v>4858.1993726550154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2078.8435793711956</v>
      </c>
      <c r="P15">
        <f t="shared" si="22"/>
        <v>103.94217896855979</v>
      </c>
      <c r="Q15" s="4">
        <f t="shared" si="23"/>
        <v>12.5</v>
      </c>
      <c r="R15">
        <f t="shared" si="0"/>
        <v>100000</v>
      </c>
      <c r="S15">
        <f t="shared" si="1"/>
        <v>4670.2755290335999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4002.3470179484257</v>
      </c>
      <c r="AC15">
        <f t="shared" si="2"/>
        <v>3728.2149703035448</v>
      </c>
      <c r="AE15">
        <f t="shared" si="3"/>
        <v>1659.5114582318547</v>
      </c>
      <c r="AF15">
        <f t="shared" si="4"/>
        <v>-82.975572911592749</v>
      </c>
      <c r="AG15">
        <f t="shared" si="4"/>
        <v>-9.9785733923149511</v>
      </c>
      <c r="AH15">
        <f t="shared" si="5"/>
        <v>-1730.92172131387</v>
      </c>
      <c r="AI15">
        <f t="shared" si="6"/>
        <v>-164.36440938592295</v>
      </c>
      <c r="AJ15">
        <f t="shared" si="7"/>
        <v>274.13204764488091</v>
      </c>
      <c r="AK15">
        <f t="shared" si="24"/>
        <v>477.39616779850815</v>
      </c>
      <c r="AL15">
        <f t="shared" si="8"/>
        <v>587.1638060574661</v>
      </c>
      <c r="AN15">
        <f t="shared" si="9"/>
        <v>619.55042345993604</v>
      </c>
      <c r="AO15">
        <f t="shared" si="9"/>
        <v>-30.977521172996806</v>
      </c>
      <c r="AP15">
        <f t="shared" si="9"/>
        <v>-3.7253309340338658</v>
      </c>
      <c r="AQ15">
        <f t="shared" si="9"/>
        <v>-646.21023259375568</v>
      </c>
      <c r="AR15">
        <f t="shared" si="9"/>
        <v>-61.362661240850329</v>
      </c>
      <c r="AS15">
        <f t="shared" si="9"/>
        <v>102.3425450664148</v>
      </c>
      <c r="AT15">
        <f t="shared" si="9"/>
        <v>178.2277527826466</v>
      </c>
      <c r="AU15">
        <f t="shared" si="9"/>
        <v>219.20763660821109</v>
      </c>
      <c r="AW15">
        <v>12</v>
      </c>
      <c r="AX15">
        <f>(R15*SUMPRODUCT(K16:$K$23, X16:$X$23)-$AZ$3*SUMPRODUCT(K15:$K$22, W16:$W$23))/Z15</f>
        <v>4670.2755290335999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2078.8435793711956</v>
      </c>
      <c r="P16">
        <f t="shared" si="22"/>
        <v>103.94217896855979</v>
      </c>
      <c r="Q16" s="4">
        <f t="shared" si="23"/>
        <v>12.5</v>
      </c>
      <c r="R16">
        <f t="shared" si="0"/>
        <v>100000</v>
      </c>
      <c r="S16">
        <f t="shared" si="1"/>
        <v>4395.4147772181068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3728.2149703035448</v>
      </c>
      <c r="AC16">
        <f t="shared" si="2"/>
        <v>3387.7466047728635</v>
      </c>
      <c r="AE16">
        <f t="shared" si="3"/>
        <v>1602.2595442803579</v>
      </c>
      <c r="AF16">
        <f t="shared" si="4"/>
        <v>-80.112977214017903</v>
      </c>
      <c r="AG16">
        <f t="shared" si="4"/>
        <v>-9.634320014381542</v>
      </c>
      <c r="AH16">
        <f t="shared" si="5"/>
        <v>-1955.7411520820733</v>
      </c>
      <c r="AI16">
        <f t="shared" si="6"/>
        <v>-443.2289050301149</v>
      </c>
      <c r="AJ16">
        <f t="shared" si="7"/>
        <v>340.46836553068124</v>
      </c>
      <c r="AK16">
        <f t="shared" si="24"/>
        <v>449.28393747581583</v>
      </c>
      <c r="AL16">
        <f t="shared" si="8"/>
        <v>346.52339797638217</v>
      </c>
      <c r="AN16">
        <f t="shared" si="9"/>
        <v>551.02415459958672</v>
      </c>
      <c r="AO16">
        <f t="shared" si="9"/>
        <v>-27.551207729979339</v>
      </c>
      <c r="AP16">
        <f t="shared" si="9"/>
        <v>-3.3132853288453008</v>
      </c>
      <c r="AQ16">
        <f t="shared" si="9"/>
        <v>-672.58804529429028</v>
      </c>
      <c r="AR16">
        <f t="shared" si="9"/>
        <v>-152.42838375352818</v>
      </c>
      <c r="AS16">
        <f t="shared" si="9"/>
        <v>117.08857903462112</v>
      </c>
      <c r="AT16">
        <f t="shared" si="9"/>
        <v>154.51073623279768</v>
      </c>
      <c r="AU16">
        <f t="shared" si="9"/>
        <v>119.17093151389062</v>
      </c>
      <c r="AW16">
        <v>13</v>
      </c>
      <c r="AX16">
        <f>(R16*SUMPRODUCT(K17:$K$23, X17:$X$23)-$AZ$3*SUMPRODUCT(K16:$K$22, W17:$W$23))/Z16</f>
        <v>4395.4147772181068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2078.8435793711956</v>
      </c>
      <c r="P17">
        <f t="shared" si="22"/>
        <v>103.94217896855979</v>
      </c>
      <c r="Q17" s="4">
        <f t="shared" si="23"/>
        <v>12.5</v>
      </c>
      <c r="R17">
        <f t="shared" si="0"/>
        <v>100000</v>
      </c>
      <c r="S17">
        <f t="shared" si="1"/>
        <v>4038.6766143474933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3387.7466047728635</v>
      </c>
      <c r="AC17">
        <f t="shared" si="2"/>
        <v>2993.7824494331207</v>
      </c>
      <c r="AE17">
        <f t="shared" si="3"/>
        <v>1541.0011786852926</v>
      </c>
      <c r="AF17">
        <f t="shared" si="4"/>
        <v>-77.050058934264641</v>
      </c>
      <c r="AG17">
        <f t="shared" si="4"/>
        <v>-9.2659760093121797</v>
      </c>
      <c r="AH17">
        <f t="shared" si="5"/>
        <v>-2176.0064394043734</v>
      </c>
      <c r="AI17">
        <f t="shared" si="6"/>
        <v>-721.32129566265758</v>
      </c>
      <c r="AJ17">
        <f t="shared" si="7"/>
        <v>393.96415533974277</v>
      </c>
      <c r="AK17">
        <f t="shared" si="24"/>
        <v>415.16947768295847</v>
      </c>
      <c r="AL17">
        <f t="shared" si="8"/>
        <v>87.812337360043671</v>
      </c>
      <c r="AN17">
        <f t="shared" si="9"/>
        <v>488.18238801589956</v>
      </c>
      <c r="AO17">
        <f t="shared" si="9"/>
        <v>-24.409119400794982</v>
      </c>
      <c r="AP17">
        <f t="shared" si="9"/>
        <v>-2.9354203994725521</v>
      </c>
      <c r="AQ17">
        <f t="shared" si="9"/>
        <v>-689.34925853378934</v>
      </c>
      <c r="AR17">
        <f t="shared" si="9"/>
        <v>-228.51141031815729</v>
      </c>
      <c r="AS17">
        <f t="shared" si="9"/>
        <v>124.80610969454673</v>
      </c>
      <c r="AT17">
        <f t="shared" si="9"/>
        <v>131.52386244084238</v>
      </c>
      <c r="AU17">
        <f t="shared" si="9"/>
        <v>27.818561817231821</v>
      </c>
      <c r="AW17">
        <v>14</v>
      </c>
      <c r="AX17">
        <f>(R17*SUMPRODUCT(K18:$K$23, X18:$X$23)-$AZ$3*SUMPRODUCT(K17:$K$22, W18:$W$23))/Z17</f>
        <v>4038.6766143474933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2078.8435793711956</v>
      </c>
      <c r="P18">
        <f t="shared" si="22"/>
        <v>103.94217896855979</v>
      </c>
      <c r="Q18" s="4">
        <f t="shared" si="23"/>
        <v>12.5</v>
      </c>
      <c r="R18">
        <f t="shared" si="0"/>
        <v>100000</v>
      </c>
      <c r="S18">
        <f t="shared" si="1"/>
        <v>3600.24527520627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2993.7824494331207</v>
      </c>
      <c r="AC18">
        <f t="shared" si="2"/>
        <v>2555.771624926494</v>
      </c>
      <c r="AE18">
        <f t="shared" si="3"/>
        <v>1475.746519107126</v>
      </c>
      <c r="AF18">
        <f t="shared" si="4"/>
        <v>-73.787325955356309</v>
      </c>
      <c r="AG18">
        <f t="shared" si="4"/>
        <v>-8.8736024546968739</v>
      </c>
      <c r="AH18">
        <f t="shared" si="5"/>
        <v>-2397.7103561774743</v>
      </c>
      <c r="AI18">
        <f t="shared" si="6"/>
        <v>-1004.6247654804013</v>
      </c>
      <c r="AJ18">
        <f t="shared" si="7"/>
        <v>438.0108245066267</v>
      </c>
      <c r="AK18">
        <f t="shared" si="24"/>
        <v>376.15240383927431</v>
      </c>
      <c r="AL18">
        <f t="shared" si="8"/>
        <v>-190.46153713450025</v>
      </c>
      <c r="AN18">
        <f t="shared" si="9"/>
        <v>430.65775387831616</v>
      </c>
      <c r="AO18">
        <f t="shared" si="9"/>
        <v>-21.532887693915811</v>
      </c>
      <c r="AP18">
        <f t="shared" si="9"/>
        <v>-2.5895271664004942</v>
      </c>
      <c r="AQ18">
        <f t="shared" si="9"/>
        <v>-699.70861734908249</v>
      </c>
      <c r="AR18">
        <f t="shared" si="9"/>
        <v>-293.1732783310826</v>
      </c>
      <c r="AS18">
        <f t="shared" si="9"/>
        <v>127.82192294821881</v>
      </c>
      <c r="AT18">
        <f t="shared" si="9"/>
        <v>109.77017208304996</v>
      </c>
      <c r="AU18">
        <f t="shared" si="9"/>
        <v>-55.58118329981383</v>
      </c>
      <c r="AW18">
        <v>15</v>
      </c>
      <c r="AX18">
        <f>(R18*SUMPRODUCT(K19:$K$23, X19:$X$23)-$AZ$3*SUMPRODUCT(K18:$K$22, W19:$W$23))/Z18</f>
        <v>3600.24527520627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2078.8435793711956</v>
      </c>
      <c r="P19">
        <f t="shared" si="22"/>
        <v>103.94217896855979</v>
      </c>
      <c r="Q19" s="4">
        <f t="shared" si="23"/>
        <v>12.5</v>
      </c>
      <c r="R19">
        <f t="shared" si="0"/>
        <v>100000</v>
      </c>
      <c r="S19">
        <f t="shared" si="1"/>
        <v>3068.7253119862066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2555.771624926494</v>
      </c>
      <c r="AC19">
        <f t="shared" si="2"/>
        <v>2075.4862379264337</v>
      </c>
      <c r="AE19">
        <f t="shared" si="3"/>
        <v>1405.994607250803</v>
      </c>
      <c r="AF19">
        <f t="shared" si="4"/>
        <v>-70.29973036254016</v>
      </c>
      <c r="AG19">
        <f t="shared" si="4"/>
        <v>-8.454187109138374</v>
      </c>
      <c r="AH19">
        <f t="shared" si="5"/>
        <v>-2645.434568092247</v>
      </c>
      <c r="AI19">
        <f t="shared" si="6"/>
        <v>-1318.1938783131225</v>
      </c>
      <c r="AJ19">
        <f t="shared" si="7"/>
        <v>480.28538700006038</v>
      </c>
      <c r="AK19">
        <f t="shared" si="24"/>
        <v>333.0005714932924</v>
      </c>
      <c r="AL19">
        <f t="shared" si="8"/>
        <v>-504.90791981976969</v>
      </c>
      <c r="AN19">
        <f t="shared" si="9"/>
        <v>377.95972584573212</v>
      </c>
      <c r="AO19">
        <f t="shared" si="9"/>
        <v>-18.89798629228661</v>
      </c>
      <c r="AP19">
        <f t="shared" si="9"/>
        <v>-2.2726561151371993</v>
      </c>
      <c r="AQ19">
        <f t="shared" si="9"/>
        <v>-711.14620137416421</v>
      </c>
      <c r="AR19">
        <f t="shared" si="9"/>
        <v>-354.35711793585585</v>
      </c>
      <c r="AS19">
        <f t="shared" si="9"/>
        <v>129.11040502011889</v>
      </c>
      <c r="AT19">
        <f t="shared" si="9"/>
        <v>89.517274148140245</v>
      </c>
      <c r="AU19">
        <f t="shared" si="9"/>
        <v>-135.72943876759672</v>
      </c>
      <c r="AW19">
        <v>16</v>
      </c>
      <c r="AX19">
        <f>(R19*SUMPRODUCT(K20:$K$23, X20:$X$23)-$AZ$3*SUMPRODUCT(K19:$K$22, W20:$W$23))/Z19</f>
        <v>3068.7253119862066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2078.8435793711956</v>
      </c>
      <c r="P20">
        <f t="shared" si="22"/>
        <v>103.94217896855979</v>
      </c>
      <c r="Q20" s="4">
        <f t="shared" si="23"/>
        <v>12.5</v>
      </c>
      <c r="R20">
        <f t="shared" si="0"/>
        <v>100000</v>
      </c>
      <c r="S20">
        <f t="shared" si="1"/>
        <v>2443.9059536048585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2075.4862379264337</v>
      </c>
      <c r="AC20">
        <f t="shared" si="2"/>
        <v>1566.1019156613638</v>
      </c>
      <c r="AE20">
        <f t="shared" si="3"/>
        <v>1332.1629284511937</v>
      </c>
      <c r="AF20">
        <f t="shared" si="4"/>
        <v>-66.608146422559699</v>
      </c>
      <c r="AG20">
        <f t="shared" si="4"/>
        <v>-8.0102402945953237</v>
      </c>
      <c r="AH20">
        <f t="shared" si="5"/>
        <v>-2875.2395476133242</v>
      </c>
      <c r="AI20">
        <f t="shared" si="6"/>
        <v>-1617.6950058792856</v>
      </c>
      <c r="AJ20">
        <f t="shared" si="7"/>
        <v>509.38432226506984</v>
      </c>
      <c r="AK20">
        <f t="shared" si="24"/>
        <v>285.89956215959506</v>
      </c>
      <c r="AL20">
        <f t="shared" si="8"/>
        <v>-822.4111214546208</v>
      </c>
      <c r="AN20">
        <f t="shared" si="9"/>
        <v>329.88349048492273</v>
      </c>
      <c r="AO20">
        <f t="shared" si="9"/>
        <v>-16.494174524246141</v>
      </c>
      <c r="AP20">
        <f t="shared" si="9"/>
        <v>-1.9835757110252692</v>
      </c>
      <c r="AQ20">
        <f t="shared" si="9"/>
        <v>-711.99553574855656</v>
      </c>
      <c r="AR20">
        <f t="shared" si="9"/>
        <v>-400.58979549890518</v>
      </c>
      <c r="AS20">
        <f t="shared" si="9"/>
        <v>126.13883380050412</v>
      </c>
      <c r="AT20">
        <f t="shared" si="9"/>
        <v>70.797305253772279</v>
      </c>
      <c r="AU20">
        <f t="shared" si="9"/>
        <v>-203.65365644462881</v>
      </c>
      <c r="AW20">
        <v>17</v>
      </c>
      <c r="AX20">
        <f>(R20*SUMPRODUCT(K21:$K$23, X21:$X$23)-$AZ$3*SUMPRODUCT(K20:$K$22, W21:$W$23))/Z20</f>
        <v>2443.9059536048585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2078.8435793711956</v>
      </c>
      <c r="P21">
        <f t="shared" si="22"/>
        <v>103.94217896855979</v>
      </c>
      <c r="Q21" s="4">
        <f t="shared" si="23"/>
        <v>12.5</v>
      </c>
      <c r="R21">
        <f t="shared" si="0"/>
        <v>100000</v>
      </c>
      <c r="S21">
        <f t="shared" si="1"/>
        <v>1730.850498001367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1566.1019156613638</v>
      </c>
      <c r="AC21">
        <f t="shared" si="2"/>
        <v>1045.1216140306246</v>
      </c>
      <c r="AE21">
        <f t="shared" si="3"/>
        <v>1255.2466891267632</v>
      </c>
      <c r="AF21">
        <f t="shared" si="4"/>
        <v>-62.762334456338159</v>
      </c>
      <c r="AG21">
        <f t="shared" si="4"/>
        <v>-7.5477461458791399</v>
      </c>
      <c r="AH21">
        <f t="shared" si="5"/>
        <v>-3059.1339661618472</v>
      </c>
      <c r="AI21">
        <f t="shared" si="6"/>
        <v>-1874.1973576373011</v>
      </c>
      <c r="AJ21">
        <f t="shared" si="7"/>
        <v>520.98030163073918</v>
      </c>
      <c r="AK21">
        <f t="shared" si="24"/>
        <v>236.05774432483187</v>
      </c>
      <c r="AL21">
        <f t="shared" si="8"/>
        <v>-1117.1593116817301</v>
      </c>
      <c r="AN21">
        <f t="shared" si="9"/>
        <v>286.33450663357758</v>
      </c>
      <c r="AO21">
        <f t="shared" si="9"/>
        <v>-14.316725331678878</v>
      </c>
      <c r="AP21">
        <f t="shared" si="9"/>
        <v>-1.7217174819869527</v>
      </c>
      <c r="AQ21">
        <f t="shared" si="9"/>
        <v>-697.81949836197816</v>
      </c>
      <c r="AR21">
        <f t="shared" si="9"/>
        <v>-427.52343454206641</v>
      </c>
      <c r="AS21">
        <f t="shared" si="9"/>
        <v>118.84089312916362</v>
      </c>
      <c r="AT21">
        <f t="shared" si="9"/>
        <v>53.847166731271969</v>
      </c>
      <c r="AU21">
        <f t="shared" si="9"/>
        <v>-254.83537468163084</v>
      </c>
      <c r="AW21">
        <v>18</v>
      </c>
      <c r="AX21">
        <f>(R21*SUMPRODUCT(K22:$K$23, X22:$X$23)-$AZ$3*SUMPRODUCT(K21:$K$22, W22:$W$23))/Z21</f>
        <v>1730.850498001367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2078.8435793711956</v>
      </c>
      <c r="P22">
        <f t="shared" si="22"/>
        <v>103.94217896855979</v>
      </c>
      <c r="Q22" s="4">
        <f t="shared" si="23"/>
        <v>12.5</v>
      </c>
      <c r="R22">
        <f t="shared" si="0"/>
        <v>100000</v>
      </c>
      <c r="S22">
        <f t="shared" si="1"/>
        <v>919.51491711321808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1045.1216140306246</v>
      </c>
      <c r="AC22">
        <f t="shared" si="2"/>
        <v>519.97185511429188</v>
      </c>
      <c r="AE22">
        <f t="shared" si="3"/>
        <v>1175.5547760460977</v>
      </c>
      <c r="AF22">
        <f t="shared" si="4"/>
        <v>-58.777738802304889</v>
      </c>
      <c r="AG22">
        <f t="shared" si="4"/>
        <v>-7.0685619862851654</v>
      </c>
      <c r="AH22">
        <f t="shared" si="5"/>
        <v>-3229.6535850814662</v>
      </c>
      <c r="AI22">
        <f t="shared" si="6"/>
        <v>-2119.9451098239588</v>
      </c>
      <c r="AJ22">
        <f t="shared" si="7"/>
        <v>525.14975891633276</v>
      </c>
      <c r="AK22">
        <f t="shared" si="24"/>
        <v>184.99799138685447</v>
      </c>
      <c r="AL22">
        <f t="shared" si="8"/>
        <v>-1409.7973595207716</v>
      </c>
      <c r="AN22">
        <f t="shared" si="9"/>
        <v>247.01813664612089</v>
      </c>
      <c r="AO22">
        <f t="shared" si="9"/>
        <v>-12.350906832306046</v>
      </c>
      <c r="AP22">
        <f t="shared" si="9"/>
        <v>-1.4853097841110685</v>
      </c>
      <c r="AQ22">
        <f t="shared" si="9"/>
        <v>-678.64384276722456</v>
      </c>
      <c r="AR22">
        <f t="shared" si="9"/>
        <v>-445.46192273752087</v>
      </c>
      <c r="AS22">
        <f t="shared" si="9"/>
        <v>110.34918793319189</v>
      </c>
      <c r="AT22">
        <f t="shared" si="9"/>
        <v>38.873440903670776</v>
      </c>
      <c r="AU22">
        <f t="shared" si="9"/>
        <v>-296.2392939006582</v>
      </c>
      <c r="AW22">
        <v>19</v>
      </c>
      <c r="AX22">
        <f>(R22*SUMPRODUCT(K23:$K$23, X23:$X$23)-$AZ$3*SUMPRODUCT(K22:$K$22, W23:$W$23))/Z22</f>
        <v>919.51491711321808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2078.8435793711956</v>
      </c>
      <c r="P23">
        <f t="shared" si="22"/>
        <v>103.94217896855979</v>
      </c>
      <c r="Q23" s="4">
        <f t="shared" si="23"/>
        <v>12.5</v>
      </c>
      <c r="R23">
        <f t="shared" si="0"/>
        <v>100000</v>
      </c>
      <c r="S23">
        <f t="shared" si="1"/>
        <v>988.30246351240658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519.97185511429188</v>
      </c>
      <c r="AC23">
        <f t="shared" si="2"/>
        <v>519.97185511429188</v>
      </c>
      <c r="AE23">
        <f t="shared" si="3"/>
        <v>1093.7341475568483</v>
      </c>
      <c r="AF23">
        <f t="shared" si="4"/>
        <v>-54.686707377842424</v>
      </c>
      <c r="AG23">
        <f t="shared" si="4"/>
        <v>-6.5765779494559116</v>
      </c>
      <c r="AH23">
        <f t="shared" si="5"/>
        <v>-3370.3873357312191</v>
      </c>
      <c r="AI23">
        <f t="shared" si="6"/>
        <v>-2337.9164735016693</v>
      </c>
      <c r="AJ23">
        <f t="shared" si="7"/>
        <v>0</v>
      </c>
      <c r="AK23">
        <f t="shared" si="24"/>
        <v>133.40839913683809</v>
      </c>
      <c r="AL23">
        <f t="shared" si="8"/>
        <v>-2204.5080743648314</v>
      </c>
      <c r="AN23">
        <f t="shared" si="9"/>
        <v>211.70889696809289</v>
      </c>
      <c r="AO23">
        <f t="shared" si="9"/>
        <v>-10.585444848404647</v>
      </c>
      <c r="AP23">
        <f t="shared" si="9"/>
        <v>-1.2729967941607359</v>
      </c>
      <c r="AQ23">
        <f t="shared" si="9"/>
        <v>-652.38978484558879</v>
      </c>
      <c r="AR23">
        <f t="shared" si="9"/>
        <v>-452.53932952006136</v>
      </c>
      <c r="AS23">
        <f t="shared" si="9"/>
        <v>0</v>
      </c>
      <c r="AT23">
        <f t="shared" si="9"/>
        <v>25.823226869737155</v>
      </c>
      <c r="AU23">
        <f t="shared" si="9"/>
        <v>-426.71610265032422</v>
      </c>
      <c r="AW23">
        <v>20</v>
      </c>
      <c r="AX23">
        <f>(R23*SUMPRODUCT(K$23:$K24, X$23:$X24)-$AZ$3*SUMPRODUCT(K$22:$K23, W$23:$W24))/Z23</f>
        <v>988.30246351240658</v>
      </c>
    </row>
    <row r="25" spans="5:50" x14ac:dyDescent="0.25">
      <c r="AN25" s="8">
        <f t="shared" ref="AN25:AU25" si="25">SUM(AN3:AN23)</f>
        <v>17145.407505138399</v>
      </c>
      <c r="AO25" s="8">
        <f t="shared" si="25"/>
        <v>-2416.4030597853157</v>
      </c>
      <c r="AP25" s="8">
        <f t="shared" si="25"/>
        <v>-715.55159308570956</v>
      </c>
      <c r="AQ25" s="8">
        <f t="shared" si="25"/>
        <v>-10091.58132493759</v>
      </c>
      <c r="AR25" s="8">
        <f t="shared" si="25"/>
        <v>3921.8715273297817</v>
      </c>
      <c r="AS25" s="8">
        <f t="shared" si="25"/>
        <v>-2221.7999244418006</v>
      </c>
      <c r="AT25" s="8">
        <f t="shared" si="25"/>
        <v>3345.9636628677708</v>
      </c>
      <c r="AU25" s="9">
        <f t="shared" si="25"/>
        <v>5046.0352657557514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7672.8675659601367</v>
      </c>
      <c r="K3">
        <v>1</v>
      </c>
      <c r="L3" s="2">
        <v>0</v>
      </c>
      <c r="O3">
        <f>$C$3</f>
        <v>7672.8675659601367</v>
      </c>
      <c r="P3">
        <f>O3*B5</f>
        <v>6138.2940527681094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7672.8675659601367</v>
      </c>
      <c r="AF3">
        <f t="shared" ref="AF3:AG23" si="4">-$Z3*P3</f>
        <v>-6138.2940527681094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909.61654249202729</v>
      </c>
      <c r="AJ3">
        <f t="shared" ref="AJ3:AJ23" si="7">AB3-AC3</f>
        <v>0</v>
      </c>
      <c r="AL3">
        <f t="shared" ref="AL3:AL23" si="8">SUM(AI3:AK3)</f>
        <v>909.61654249202729</v>
      </c>
      <c r="AN3">
        <f t="shared" ref="AN3:AU23" si="9">AE3*$K3</f>
        <v>7672.8675659601367</v>
      </c>
      <c r="AO3">
        <f t="shared" si="9"/>
        <v>-6138.2940527681094</v>
      </c>
      <c r="AP3">
        <f t="shared" si="9"/>
        <v>-624.95697070000006</v>
      </c>
      <c r="AQ3">
        <f t="shared" si="9"/>
        <v>0</v>
      </c>
      <c r="AR3">
        <f t="shared" si="9"/>
        <v>909.61654249202729</v>
      </c>
      <c r="AS3">
        <f t="shared" si="9"/>
        <v>0</v>
      </c>
      <c r="AT3">
        <f t="shared" si="9"/>
        <v>0</v>
      </c>
      <c r="AU3">
        <f t="shared" si="9"/>
        <v>909.61654249202729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3991.3378029224232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100000</v>
      </c>
      <c r="S4">
        <f t="shared" si="1"/>
        <v>2431.3130900618189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2364.0498846636583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-2364.0498846636583</v>
      </c>
      <c r="AK4">
        <f>H4*SUM(AB4, AE4:AF4)</f>
        <v>0</v>
      </c>
      <c r="AL4">
        <f t="shared" si="8"/>
        <v>-4130.5880846636583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-1627.2879182587615</v>
      </c>
      <c r="AR4">
        <f t="shared" si="9"/>
        <v>-1627.2879182587615</v>
      </c>
      <c r="AS4">
        <f t="shared" si="9"/>
        <v>-2177.699760737803</v>
      </c>
      <c r="AT4">
        <f t="shared" si="9"/>
        <v>0</v>
      </c>
      <c r="AU4">
        <f t="shared" si="9"/>
        <v>-3804.9876789965647</v>
      </c>
      <c r="AW4">
        <v>1</v>
      </c>
      <c r="AX4">
        <f>(R4*SUMPRODUCT(K5:$K$23, X5:$X$23)-$AZ$3*SUMPRODUCT(K4:$K$22, W5:$W$23))/Z4</f>
        <v>2431.3130900618189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7672.8675659601367</v>
      </c>
      <c r="P5">
        <f t="shared" ref="P5:P23" si="22">O5*$C$5</f>
        <v>383.64337829800684</v>
      </c>
      <c r="Q5" s="4">
        <f t="shared" ref="Q5:Q23" si="23">$C$8</f>
        <v>12.5</v>
      </c>
      <c r="R5">
        <f t="shared" si="0"/>
        <v>100000</v>
      </c>
      <c r="S5">
        <f t="shared" si="1"/>
        <v>4463.5706067794417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2364.0498846636583</v>
      </c>
      <c r="AC5">
        <f t="shared" si="2"/>
        <v>4205.4956962613178</v>
      </c>
      <c r="AE5">
        <f t="shared" si="3"/>
        <v>7229.2373907154542</v>
      </c>
      <c r="AF5">
        <f t="shared" si="4"/>
        <v>-361.46186953577268</v>
      </c>
      <c r="AG5">
        <f t="shared" si="4"/>
        <v>-11.777274481425952</v>
      </c>
      <c r="AH5">
        <f t="shared" si="5"/>
        <v>-2042.9313305923822</v>
      </c>
      <c r="AI5">
        <f t="shared" si="6"/>
        <v>4813.0669161058731</v>
      </c>
      <c r="AJ5">
        <f t="shared" si="7"/>
        <v>-1841.4458115976595</v>
      </c>
      <c r="AK5">
        <f>H5*SUM(AB5, AE5:AF5)</f>
        <v>789.98576362882636</v>
      </c>
      <c r="AL5">
        <f t="shared" si="8"/>
        <v>3761.6068681370398</v>
      </c>
      <c r="AN5">
        <f t="shared" si="9"/>
        <v>6134.4441938561313</v>
      </c>
      <c r="AO5">
        <f t="shared" si="9"/>
        <v>-306.72220969280653</v>
      </c>
      <c r="AP5">
        <f t="shared" si="9"/>
        <v>-9.9937281288923554</v>
      </c>
      <c r="AQ5">
        <f t="shared" si="9"/>
        <v>-1733.5505202103959</v>
      </c>
      <c r="AR5">
        <f t="shared" si="9"/>
        <v>4084.1777358240365</v>
      </c>
      <c r="AS5">
        <f t="shared" si="9"/>
        <v>-1562.577898156143</v>
      </c>
      <c r="AT5">
        <f t="shared" si="9"/>
        <v>670.35059426126429</v>
      </c>
      <c r="AU5">
        <f t="shared" si="9"/>
        <v>3191.9504319291577</v>
      </c>
      <c r="AW5">
        <v>2</v>
      </c>
      <c r="AX5">
        <f>(R5*SUMPRODUCT(K6:$K$23, X6:$X$23)-$AZ$3*SUMPRODUCT(K5:$K$22, W6:$W$23))/Z5</f>
        <v>4463.5706067794417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7672.8675659601367</v>
      </c>
      <c r="P6">
        <f t="shared" si="22"/>
        <v>383.64337829800684</v>
      </c>
      <c r="Q6" s="4">
        <f t="shared" si="23"/>
        <v>12.5</v>
      </c>
      <c r="R6">
        <f t="shared" si="0"/>
        <v>100000</v>
      </c>
      <c r="S6">
        <f t="shared" si="1"/>
        <v>6147.50973051235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4205.4956962613178</v>
      </c>
      <c r="AC6">
        <f t="shared" si="2"/>
        <v>5592.2505454496459</v>
      </c>
      <c r="AE6">
        <f t="shared" si="3"/>
        <v>6979.8340648299145</v>
      </c>
      <c r="AF6">
        <f t="shared" si="4"/>
        <v>-348.99170324149571</v>
      </c>
      <c r="AG6">
        <f t="shared" si="4"/>
        <v>-11.370967250554422</v>
      </c>
      <c r="AH6">
        <f t="shared" si="5"/>
        <v>-2308.2758884581649</v>
      </c>
      <c r="AI6">
        <f t="shared" si="6"/>
        <v>4311.1955058796993</v>
      </c>
      <c r="AJ6">
        <f t="shared" si="7"/>
        <v>-1386.7548491883281</v>
      </c>
      <c r="AK6">
        <f>H6*SUM(AB6, AE6:AF6)</f>
        <v>927.28712028631776</v>
      </c>
      <c r="AL6">
        <f t="shared" si="8"/>
        <v>3851.7277769776892</v>
      </c>
      <c r="AN6">
        <f t="shared" si="9"/>
        <v>5455.9351391945329</v>
      </c>
      <c r="AO6">
        <f t="shared" si="9"/>
        <v>-272.79675695972662</v>
      </c>
      <c r="AP6">
        <f t="shared" si="9"/>
        <v>-8.8883574040154336</v>
      </c>
      <c r="AQ6">
        <f t="shared" si="9"/>
        <v>-1804.3127406498409</v>
      </c>
      <c r="AR6">
        <f t="shared" si="9"/>
        <v>3369.93728418095</v>
      </c>
      <c r="AS6">
        <f t="shared" si="9"/>
        <v>-1083.9863012301259</v>
      </c>
      <c r="AT6">
        <f t="shared" si="9"/>
        <v>724.83361877971981</v>
      </c>
      <c r="AU6">
        <f t="shared" si="9"/>
        <v>3010.7846017305437</v>
      </c>
      <c r="AW6">
        <v>3</v>
      </c>
      <c r="AX6">
        <f>(R6*SUMPRODUCT(K7:$K$23, X7:$X$23)-$AZ$3*SUMPRODUCT(K6:$K$22, W7:$W$23))/Z6</f>
        <v>6147.50973051235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7672.8675659601367</v>
      </c>
      <c r="P7">
        <f t="shared" si="22"/>
        <v>383.64337829800684</v>
      </c>
      <c r="Q7" s="4">
        <f t="shared" si="23"/>
        <v>12.5</v>
      </c>
      <c r="R7">
        <f t="shared" si="0"/>
        <v>100000</v>
      </c>
      <c r="S7">
        <f t="shared" si="1"/>
        <v>7522.1194723998824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5592.2505454496459</v>
      </c>
      <c r="AC7">
        <f t="shared" si="2"/>
        <v>6581.0884281382387</v>
      </c>
      <c r="AE7">
        <f t="shared" si="3"/>
        <v>6712.9776566639821</v>
      </c>
      <c r="AF7">
        <f t="shared" si="4"/>
        <v>-335.64888283319908</v>
      </c>
      <c r="AG7">
        <f t="shared" si="4"/>
        <v>-10.936226904341142</v>
      </c>
      <c r="AH7">
        <f t="shared" si="5"/>
        <v>-2568.2453896618899</v>
      </c>
      <c r="AI7">
        <f t="shared" si="6"/>
        <v>3798.1471572645514</v>
      </c>
      <c r="AJ7">
        <f t="shared" si="7"/>
        <v>-988.8378826885928</v>
      </c>
      <c r="AK7">
        <f>H7*SUM(AB7, AE7:AF7)</f>
        <v>1024.2608415094649</v>
      </c>
      <c r="AL7">
        <f t="shared" si="8"/>
        <v>3833.5701160854233</v>
      </c>
      <c r="AN7">
        <f t="shared" si="9"/>
        <v>4833.7108688952649</v>
      </c>
      <c r="AO7">
        <f t="shared" si="9"/>
        <v>-241.6855434447632</v>
      </c>
      <c r="AP7">
        <f t="shared" si="9"/>
        <v>-7.8746811855901013</v>
      </c>
      <c r="AQ7">
        <f t="shared" si="9"/>
        <v>-1849.2770703139884</v>
      </c>
      <c r="AR7">
        <f t="shared" si="9"/>
        <v>2734.8735739509225</v>
      </c>
      <c r="AS7">
        <f t="shared" si="9"/>
        <v>-712.01732905849326</v>
      </c>
      <c r="AT7">
        <f t="shared" si="9"/>
        <v>737.52379575898999</v>
      </c>
      <c r="AU7">
        <f t="shared" si="9"/>
        <v>2760.3800406514192</v>
      </c>
      <c r="AW7">
        <v>4</v>
      </c>
      <c r="AX7">
        <f>(R7*SUMPRODUCT(K8:$K$23, X8:$X$23)-$AZ$3*SUMPRODUCT(K7:$K$22, W8:$W$23))/Z7</f>
        <v>7522.1194723998824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7672.8675659601367</v>
      </c>
      <c r="P8">
        <f t="shared" si="22"/>
        <v>383.64337829800684</v>
      </c>
      <c r="Q8" s="4">
        <f t="shared" si="23"/>
        <v>12.5</v>
      </c>
      <c r="R8">
        <f t="shared" si="0"/>
        <v>100000</v>
      </c>
      <c r="S8">
        <f t="shared" si="1"/>
        <v>8615.458089985581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6581.0884281382387</v>
      </c>
      <c r="AC8">
        <f t="shared" si="2"/>
        <v>7218.4619259889969</v>
      </c>
      <c r="AE8">
        <f t="shared" si="3"/>
        <v>6428.7124154685325</v>
      </c>
      <c r="AF8">
        <f t="shared" si="4"/>
        <v>-321.43562077342665</v>
      </c>
      <c r="AG8">
        <f t="shared" si="4"/>
        <v>-10.473125529998773</v>
      </c>
      <c r="AH8">
        <f t="shared" si="5"/>
        <v>-2829.9128423916509</v>
      </c>
      <c r="AI8">
        <f t="shared" si="6"/>
        <v>3266.8908267734569</v>
      </c>
      <c r="AJ8">
        <f t="shared" si="7"/>
        <v>-637.37349785075821</v>
      </c>
      <c r="AK8">
        <f t="shared" ref="AK8:AK23" si="24">H8*SUM(AB8:AB8, AE8:AF8)</f>
        <v>1085.7687888482951</v>
      </c>
      <c r="AL8">
        <f t="shared" si="8"/>
        <v>3715.2861177709938</v>
      </c>
      <c r="AN8">
        <f t="shared" si="9"/>
        <v>4264.1338909338956</v>
      </c>
      <c r="AO8">
        <f t="shared" si="9"/>
        <v>-213.20669454669479</v>
      </c>
      <c r="AP8">
        <f t="shared" si="9"/>
        <v>-6.946773573043397</v>
      </c>
      <c r="AQ8">
        <f t="shared" si="9"/>
        <v>-1877.067518309861</v>
      </c>
      <c r="AR8">
        <f t="shared" si="9"/>
        <v>2166.9129045042969</v>
      </c>
      <c r="AS8">
        <f t="shared" si="9"/>
        <v>-422.76676225692086</v>
      </c>
      <c r="AT8">
        <f t="shared" si="9"/>
        <v>720.18519277764801</v>
      </c>
      <c r="AU8">
        <f t="shared" si="9"/>
        <v>2464.3313350250241</v>
      </c>
      <c r="AW8">
        <v>5</v>
      </c>
      <c r="AX8">
        <f>(R8*SUMPRODUCT(K9:$K$23, X9:$X$23)-$AZ$3*SUMPRODUCT(K8:$K$22, W9:$W$23))/Z8</f>
        <v>8615.458089985581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7672.8675659601367</v>
      </c>
      <c r="P9">
        <f t="shared" si="22"/>
        <v>383.64337829800684</v>
      </c>
      <c r="Q9" s="4">
        <f t="shared" si="23"/>
        <v>12.5</v>
      </c>
      <c r="R9">
        <f t="shared" si="0"/>
        <v>100000</v>
      </c>
      <c r="S9">
        <f t="shared" si="1"/>
        <v>9431.7293580499991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7218.4619259889969</v>
      </c>
      <c r="AC9">
        <f t="shared" si="2"/>
        <v>7528.8650654024568</v>
      </c>
      <c r="AE9">
        <f t="shared" si="3"/>
        <v>6124.8560445080802</v>
      </c>
      <c r="AF9">
        <f t="shared" si="4"/>
        <v>-306.24280222540403</v>
      </c>
      <c r="AG9">
        <f t="shared" si="4"/>
        <v>-9.9781079105293617</v>
      </c>
      <c r="AH9">
        <f t="shared" si="5"/>
        <v>-3122.2909133553972</v>
      </c>
      <c r="AI9">
        <f t="shared" si="6"/>
        <v>2686.3442210167491</v>
      </c>
      <c r="AJ9">
        <f t="shared" si="7"/>
        <v>-310.40313941345994</v>
      </c>
      <c r="AK9">
        <f t="shared" si="24"/>
        <v>1115.6085962993436</v>
      </c>
      <c r="AL9">
        <f t="shared" si="8"/>
        <v>3491.5496779026325</v>
      </c>
      <c r="AN9">
        <f t="shared" si="9"/>
        <v>3742.3472859198841</v>
      </c>
      <c r="AO9">
        <f t="shared" si="9"/>
        <v>-187.11736429599424</v>
      </c>
      <c r="AP9">
        <f t="shared" si="9"/>
        <v>-6.0967220757895184</v>
      </c>
      <c r="AQ9">
        <f t="shared" si="9"/>
        <v>-1907.7504582209895</v>
      </c>
      <c r="AR9">
        <f t="shared" si="9"/>
        <v>1641.3827413271106</v>
      </c>
      <c r="AS9">
        <f t="shared" si="9"/>
        <v>-189.65937123805011</v>
      </c>
      <c r="AT9">
        <f t="shared" si="9"/>
        <v>681.64782521758946</v>
      </c>
      <c r="AU9">
        <f t="shared" si="9"/>
        <v>2133.37119530665</v>
      </c>
      <c r="AW9">
        <v>6</v>
      </c>
      <c r="AX9">
        <f>(R9*SUMPRODUCT(K10:$K$23, X10:$X$23)-$AZ$3*SUMPRODUCT(K9:$K$22, W10:$W$23))/Z9</f>
        <v>9431.7293580499991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7672.8675659601367</v>
      </c>
      <c r="P10">
        <f t="shared" si="22"/>
        <v>383.64337829800684</v>
      </c>
      <c r="Q10" s="4">
        <f t="shared" si="23"/>
        <v>12.5</v>
      </c>
      <c r="R10">
        <f t="shared" si="0"/>
        <v>100000</v>
      </c>
      <c r="S10">
        <f t="shared" si="1"/>
        <v>10002.978637199954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7528.8650654024568</v>
      </c>
      <c r="AC10">
        <f t="shared" si="2"/>
        <v>7565.5623309679868</v>
      </c>
      <c r="AE10">
        <f t="shared" si="3"/>
        <v>5803.2272119080862</v>
      </c>
      <c r="AF10">
        <f t="shared" si="4"/>
        <v>-290.16136059540429</v>
      </c>
      <c r="AG10">
        <f t="shared" si="4"/>
        <v>-9.4541368693327374</v>
      </c>
      <c r="AH10">
        <f t="shared" si="5"/>
        <v>-3393.5196967306442</v>
      </c>
      <c r="AI10">
        <f t="shared" si="6"/>
        <v>2110.092017712705</v>
      </c>
      <c r="AJ10">
        <f t="shared" si="7"/>
        <v>-36.69726556552996</v>
      </c>
      <c r="AK10">
        <f t="shared" si="24"/>
        <v>1116.0241124051479</v>
      </c>
      <c r="AL10">
        <f t="shared" si="8"/>
        <v>3189.4188645523227</v>
      </c>
      <c r="AN10">
        <f t="shared" si="9"/>
        <v>3266.3231049911328</v>
      </c>
      <c r="AO10">
        <f t="shared" si="9"/>
        <v>-163.31615524955663</v>
      </c>
      <c r="AP10">
        <f t="shared" si="9"/>
        <v>-5.3212229275952652</v>
      </c>
      <c r="AQ10">
        <f t="shared" si="9"/>
        <v>-1910.0289180352988</v>
      </c>
      <c r="AR10">
        <f t="shared" si="9"/>
        <v>1187.6568087786823</v>
      </c>
      <c r="AS10">
        <f t="shared" si="9"/>
        <v>-20.654908386272652</v>
      </c>
      <c r="AT10">
        <f t="shared" si="9"/>
        <v>628.14968481607877</v>
      </c>
      <c r="AU10">
        <f t="shared" si="9"/>
        <v>1795.1515852084881</v>
      </c>
      <c r="AW10">
        <v>7</v>
      </c>
      <c r="AX10">
        <f>(R10*SUMPRODUCT(K11:$K$23, X11:$X$23)-$AZ$3*SUMPRODUCT(K10:$K$22, W11:$W$23))/Z10</f>
        <v>10002.978637199954</v>
      </c>
    </row>
    <row r="11" spans="1:52" x14ac:dyDescent="0.25">
      <c r="A11" t="s">
        <v>33</v>
      </c>
      <c r="C11" s="7">
        <f>AU25</f>
        <v>15656.910570550184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7672.8675659601367</v>
      </c>
      <c r="P11">
        <f t="shared" si="22"/>
        <v>383.64337829800684</v>
      </c>
      <c r="Q11" s="4">
        <f t="shared" si="23"/>
        <v>12.5</v>
      </c>
      <c r="R11">
        <f t="shared" si="0"/>
        <v>100000</v>
      </c>
      <c r="S11">
        <f t="shared" si="1"/>
        <v>10373.313461678261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7565.5623309679868</v>
      </c>
      <c r="AC11">
        <f t="shared" si="2"/>
        <v>7392.6665003338821</v>
      </c>
      <c r="AE11">
        <f t="shared" si="3"/>
        <v>5468.1612799922923</v>
      </c>
      <c r="AF11">
        <f t="shared" si="4"/>
        <v>-273.40806399961463</v>
      </c>
      <c r="AG11">
        <f t="shared" si="4"/>
        <v>-8.9082752194420927</v>
      </c>
      <c r="AH11">
        <f t="shared" si="5"/>
        <v>-3610.5622495785465</v>
      </c>
      <c r="AI11">
        <f t="shared" si="6"/>
        <v>1575.2826911946895</v>
      </c>
      <c r="AJ11">
        <f t="shared" si="7"/>
        <v>172.89583063410464</v>
      </c>
      <c r="AK11">
        <f t="shared" si="24"/>
        <v>1091.9257219845178</v>
      </c>
      <c r="AL11">
        <f t="shared" si="8"/>
        <v>2840.1042438133118</v>
      </c>
      <c r="AN11">
        <f t="shared" si="9"/>
        <v>2835.1252540667438</v>
      </c>
      <c r="AO11">
        <f t="shared" si="9"/>
        <v>-141.7562627033372</v>
      </c>
      <c r="AP11">
        <f t="shared" si="9"/>
        <v>-4.6187511215566861</v>
      </c>
      <c r="AQ11">
        <f t="shared" si="9"/>
        <v>-1871.9996889291824</v>
      </c>
      <c r="AR11">
        <f t="shared" si="9"/>
        <v>816.75055131266788</v>
      </c>
      <c r="AS11">
        <f t="shared" si="9"/>
        <v>89.642808734838113</v>
      </c>
      <c r="AT11">
        <f t="shared" si="9"/>
        <v>566.14024924439184</v>
      </c>
      <c r="AU11">
        <f t="shared" si="9"/>
        <v>1472.5336092918976</v>
      </c>
      <c r="AW11">
        <v>8</v>
      </c>
      <c r="AX11">
        <f>(R11*SUMPRODUCT(K12:$K$23, X12:$X$23)-$AZ$3*SUMPRODUCT(K11:$K$22, W12:$W$23))/Z11</f>
        <v>10373.313461678261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7672.8675659601367</v>
      </c>
      <c r="P12">
        <f t="shared" si="22"/>
        <v>383.64337829800684</v>
      </c>
      <c r="Q12" s="4">
        <f t="shared" si="23"/>
        <v>12.5</v>
      </c>
      <c r="R12">
        <f t="shared" si="0"/>
        <v>100000</v>
      </c>
      <c r="S12">
        <f t="shared" si="1"/>
        <v>10558.475021117334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7392.6665003338821</v>
      </c>
      <c r="AC12">
        <f t="shared" si="2"/>
        <v>7046.9079011263466</v>
      </c>
      <c r="AE12">
        <f t="shared" si="3"/>
        <v>5121.0038349968736</v>
      </c>
      <c r="AF12">
        <f t="shared" si="4"/>
        <v>-256.05019174984369</v>
      </c>
      <c r="AG12">
        <f t="shared" si="4"/>
        <v>-8.3427150784467852</v>
      </c>
      <c r="AH12">
        <f t="shared" si="5"/>
        <v>-3811.8191104070866</v>
      </c>
      <c r="AI12">
        <f t="shared" si="6"/>
        <v>1044.7918177614965</v>
      </c>
      <c r="AJ12">
        <f t="shared" si="7"/>
        <v>345.75859920753555</v>
      </c>
      <c r="AK12">
        <f t="shared" si="24"/>
        <v>1048.909070926506</v>
      </c>
      <c r="AL12">
        <f t="shared" si="8"/>
        <v>2439.4594878955381</v>
      </c>
      <c r="AN12">
        <f t="shared" si="9"/>
        <v>2445.8363948224255</v>
      </c>
      <c r="AO12">
        <f t="shared" si="9"/>
        <v>-122.29181974112129</v>
      </c>
      <c r="AP12">
        <f t="shared" si="9"/>
        <v>-3.9845539718310778</v>
      </c>
      <c r="AQ12">
        <f t="shared" si="9"/>
        <v>-1820.5582755082989</v>
      </c>
      <c r="AR12">
        <f t="shared" si="9"/>
        <v>499.00174560117421</v>
      </c>
      <c r="AS12">
        <f t="shared" si="9"/>
        <v>165.13734279699617</v>
      </c>
      <c r="AT12">
        <f t="shared" si="9"/>
        <v>500.96818186292018</v>
      </c>
      <c r="AU12">
        <f t="shared" si="9"/>
        <v>1165.1072702610907</v>
      </c>
      <c r="AW12">
        <v>9</v>
      </c>
      <c r="AX12">
        <f>(R12*SUMPRODUCT(K13:$K$23, X13:$X$23)-$AZ$3*SUMPRODUCT(K12:$K$22, W13:$W$23))/Z12</f>
        <v>10558.475021117334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7672.8675659601367</v>
      </c>
      <c r="P13">
        <f t="shared" si="22"/>
        <v>383.64337829800684</v>
      </c>
      <c r="Q13" s="4">
        <f t="shared" si="23"/>
        <v>12.5</v>
      </c>
      <c r="R13">
        <f t="shared" si="0"/>
        <v>100000</v>
      </c>
      <c r="S13">
        <f t="shared" si="1"/>
        <v>10578.838368737783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7046.9079011263466</v>
      </c>
      <c r="AC13">
        <f t="shared" si="2"/>
        <v>6569.0759279707418</v>
      </c>
      <c r="AE13">
        <f t="shared" si="3"/>
        <v>4764.5731855595141</v>
      </c>
      <c r="AF13">
        <f t="shared" si="4"/>
        <v>-238.22865927797571</v>
      </c>
      <c r="AG13">
        <f t="shared" si="4"/>
        <v>-7.7620478012305298</v>
      </c>
      <c r="AH13">
        <f t="shared" si="5"/>
        <v>-3977.9210114543039</v>
      </c>
      <c r="AI13">
        <f t="shared" si="6"/>
        <v>540.66146702600417</v>
      </c>
      <c r="AJ13">
        <f t="shared" si="7"/>
        <v>477.83197315560483</v>
      </c>
      <c r="AK13">
        <f t="shared" si="24"/>
        <v>990.3463567181476</v>
      </c>
      <c r="AL13">
        <f t="shared" si="8"/>
        <v>2008.8397968997565</v>
      </c>
      <c r="AN13">
        <f t="shared" si="9"/>
        <v>2096.2239143358229</v>
      </c>
      <c r="AO13">
        <f t="shared" si="9"/>
        <v>-104.81119571679115</v>
      </c>
      <c r="AP13">
        <f t="shared" si="9"/>
        <v>-3.4149942904584623</v>
      </c>
      <c r="AQ13">
        <f t="shared" si="9"/>
        <v>-1750.128044799932</v>
      </c>
      <c r="AR13">
        <f t="shared" si="9"/>
        <v>237.86967952864123</v>
      </c>
      <c r="AS13">
        <f t="shared" si="9"/>
        <v>210.22718513356756</v>
      </c>
      <c r="AT13">
        <f t="shared" si="9"/>
        <v>435.71326026008956</v>
      </c>
      <c r="AU13">
        <f t="shared" si="9"/>
        <v>883.81012492229831</v>
      </c>
      <c r="AW13">
        <v>10</v>
      </c>
      <c r="AX13">
        <f>(R13*SUMPRODUCT(K14:$K$23, X14:$X$23)-$AZ$3*SUMPRODUCT(K13:$K$22, W14:$W$23))/Z13</f>
        <v>10578.838368737783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7672.8675659601367</v>
      </c>
      <c r="P14">
        <f t="shared" si="22"/>
        <v>383.64337829800684</v>
      </c>
      <c r="Q14" s="4">
        <f t="shared" si="23"/>
        <v>12.5</v>
      </c>
      <c r="R14">
        <f t="shared" si="0"/>
        <v>100000</v>
      </c>
      <c r="S14">
        <f t="shared" si="1"/>
        <v>10441.238058190833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6569.0759279707418</v>
      </c>
      <c r="AC14">
        <f t="shared" si="2"/>
        <v>5988.2206136193208</v>
      </c>
      <c r="AE14">
        <f t="shared" si="3"/>
        <v>4400.5149071387868</v>
      </c>
      <c r="AF14">
        <f t="shared" si="4"/>
        <v>-220.02574535693932</v>
      </c>
      <c r="AG14">
        <f t="shared" si="4"/>
        <v>-7.1689542229641825</v>
      </c>
      <c r="AH14">
        <f t="shared" si="5"/>
        <v>-4123.7848020323399</v>
      </c>
      <c r="AI14">
        <f t="shared" si="6"/>
        <v>49.5354055265434</v>
      </c>
      <c r="AJ14">
        <f t="shared" si="7"/>
        <v>580.85531435142093</v>
      </c>
      <c r="AK14">
        <f t="shared" si="24"/>
        <v>919.86178386030861</v>
      </c>
      <c r="AL14">
        <f t="shared" si="8"/>
        <v>1550.2525037382729</v>
      </c>
      <c r="AN14">
        <f t="shared" si="9"/>
        <v>1783.4401207428614</v>
      </c>
      <c r="AO14">
        <f t="shared" si="9"/>
        <v>-89.172006037143063</v>
      </c>
      <c r="AP14">
        <f t="shared" si="9"/>
        <v>-2.9054328538376319</v>
      </c>
      <c r="AQ14">
        <f t="shared" si="9"/>
        <v>-1671.2869790131085</v>
      </c>
      <c r="AR14">
        <f t="shared" si="9"/>
        <v>20.075702838772116</v>
      </c>
      <c r="AS14">
        <f t="shared" si="9"/>
        <v>235.4089677734068</v>
      </c>
      <c r="AT14">
        <f t="shared" si="9"/>
        <v>372.80146653138763</v>
      </c>
      <c r="AU14">
        <f t="shared" si="9"/>
        <v>628.28613714356652</v>
      </c>
      <c r="AW14">
        <v>11</v>
      </c>
      <c r="AX14">
        <f>(R14*SUMPRODUCT(K15:$K$23, X15:$X$23)-$AZ$3*SUMPRODUCT(K14:$K$22, W15:$W$23))/Z14</f>
        <v>10441.238058190833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7672.8675659601367</v>
      </c>
      <c r="P15">
        <f t="shared" si="22"/>
        <v>383.64337829800684</v>
      </c>
      <c r="Q15" s="4">
        <f t="shared" si="23"/>
        <v>12.5</v>
      </c>
      <c r="R15">
        <f t="shared" si="0"/>
        <v>100000</v>
      </c>
      <c r="S15">
        <f t="shared" si="1"/>
        <v>10140.916875586317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5988.2206136193208</v>
      </c>
      <c r="AC15">
        <f t="shared" si="2"/>
        <v>5325.9199102400671</v>
      </c>
      <c r="AE15">
        <f t="shared" si="3"/>
        <v>4029.7222272438398</v>
      </c>
      <c r="AF15">
        <f t="shared" si="4"/>
        <v>-201.48611136219199</v>
      </c>
      <c r="AG15">
        <f t="shared" si="4"/>
        <v>-6.5648895158852918</v>
      </c>
      <c r="AH15">
        <f t="shared" si="5"/>
        <v>-4259.0013187940031</v>
      </c>
      <c r="AI15">
        <f t="shared" si="6"/>
        <v>-437.33009242824028</v>
      </c>
      <c r="AJ15">
        <f t="shared" si="7"/>
        <v>662.30070337925372</v>
      </c>
      <c r="AK15">
        <f t="shared" si="24"/>
        <v>840.01383525685708</v>
      </c>
      <c r="AL15">
        <f t="shared" si="8"/>
        <v>1064.9844462078704</v>
      </c>
      <c r="AN15">
        <f t="shared" si="9"/>
        <v>1504.4283665114824</v>
      </c>
      <c r="AO15">
        <f t="shared" si="9"/>
        <v>-75.22141832557412</v>
      </c>
      <c r="AP15">
        <f t="shared" si="9"/>
        <v>-2.4508900251089298</v>
      </c>
      <c r="AQ15">
        <f t="shared" si="9"/>
        <v>-1590.0258220492476</v>
      </c>
      <c r="AR15">
        <f t="shared" si="9"/>
        <v>-163.26976388844815</v>
      </c>
      <c r="AS15">
        <f t="shared" si="9"/>
        <v>247.25872135503027</v>
      </c>
      <c r="AT15">
        <f t="shared" si="9"/>
        <v>313.60490146906835</v>
      </c>
      <c r="AU15">
        <f t="shared" si="9"/>
        <v>397.59385893565042</v>
      </c>
      <c r="AW15">
        <v>12</v>
      </c>
      <c r="AX15">
        <f>(R15*SUMPRODUCT(K16:$K$23, X16:$X$23)-$AZ$3*SUMPRODUCT(K15:$K$22, W16:$W$23))/Z15</f>
        <v>10140.916875586317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7672.8675659601367</v>
      </c>
      <c r="P16">
        <f t="shared" si="22"/>
        <v>383.64337829800684</v>
      </c>
      <c r="Q16" s="4">
        <f t="shared" si="23"/>
        <v>12.5</v>
      </c>
      <c r="R16">
        <f t="shared" si="0"/>
        <v>100000</v>
      </c>
      <c r="S16">
        <f t="shared" si="1"/>
        <v>9685.864044641994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5325.9199102400671</v>
      </c>
      <c r="AC16">
        <f t="shared" si="2"/>
        <v>4615.5898187556941</v>
      </c>
      <c r="AE16">
        <f t="shared" si="3"/>
        <v>3656.3397188810513</v>
      </c>
      <c r="AF16">
        <f t="shared" si="4"/>
        <v>-182.81698594405256</v>
      </c>
      <c r="AG16">
        <f t="shared" si="4"/>
        <v>-5.9566056748816028</v>
      </c>
      <c r="AH16">
        <f t="shared" si="5"/>
        <v>-4341.079566758689</v>
      </c>
      <c r="AI16">
        <f t="shared" si="6"/>
        <v>-873.51343949657212</v>
      </c>
      <c r="AJ16">
        <f t="shared" si="7"/>
        <v>710.33009148437304</v>
      </c>
      <c r="AK16">
        <f t="shared" si="24"/>
        <v>752.98590586194803</v>
      </c>
      <c r="AL16">
        <f t="shared" si="8"/>
        <v>589.80255784974895</v>
      </c>
      <c r="AN16">
        <f t="shared" si="9"/>
        <v>1257.4314253376613</v>
      </c>
      <c r="AO16">
        <f t="shared" si="9"/>
        <v>-62.871571266883059</v>
      </c>
      <c r="AP16">
        <f t="shared" si="9"/>
        <v>-2.0485030767964156</v>
      </c>
      <c r="AQ16">
        <f t="shared" si="9"/>
        <v>-1492.9164921261945</v>
      </c>
      <c r="AR16">
        <f t="shared" si="9"/>
        <v>-300.4051411322128</v>
      </c>
      <c r="AS16">
        <f t="shared" si="9"/>
        <v>244.28566491867707</v>
      </c>
      <c r="AT16">
        <f t="shared" si="9"/>
        <v>258.95518843006107</v>
      </c>
      <c r="AU16">
        <f t="shared" si="9"/>
        <v>202.83571221652537</v>
      </c>
      <c r="AW16">
        <v>13</v>
      </c>
      <c r="AX16">
        <f>(R16*SUMPRODUCT(K17:$K$23, X17:$X$23)-$AZ$3*SUMPRODUCT(K16:$K$22, W17:$W$23))/Z16</f>
        <v>9685.864044641994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7672.8675659601367</v>
      </c>
      <c r="P17">
        <f t="shared" si="22"/>
        <v>383.64337829800684</v>
      </c>
      <c r="Q17" s="4">
        <f t="shared" si="23"/>
        <v>12.5</v>
      </c>
      <c r="R17">
        <f t="shared" si="0"/>
        <v>100000</v>
      </c>
      <c r="S17">
        <f t="shared" si="1"/>
        <v>9079.7057545057578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4615.5898187556941</v>
      </c>
      <c r="AC17">
        <f t="shared" si="2"/>
        <v>3887.247330355955</v>
      </c>
      <c r="AE17">
        <f t="shared" si="3"/>
        <v>3284.9449936361839</v>
      </c>
      <c r="AF17">
        <f t="shared" si="4"/>
        <v>-164.24724968180919</v>
      </c>
      <c r="AG17">
        <f t="shared" si="4"/>
        <v>-5.3515601654091718</v>
      </c>
      <c r="AH17">
        <f t="shared" si="5"/>
        <v>-4363.8356217889232</v>
      </c>
      <c r="AI17">
        <f t="shared" si="6"/>
        <v>-1248.4894379999573</v>
      </c>
      <c r="AJ17">
        <f t="shared" si="7"/>
        <v>728.34248839973907</v>
      </c>
      <c r="AK17">
        <f t="shared" si="24"/>
        <v>662.00959931622606</v>
      </c>
      <c r="AL17">
        <f t="shared" si="8"/>
        <v>141.86264971600781</v>
      </c>
      <c r="AN17">
        <f t="shared" si="9"/>
        <v>1040.6561095964537</v>
      </c>
      <c r="AO17">
        <f t="shared" si="9"/>
        <v>-52.032805479822684</v>
      </c>
      <c r="AP17">
        <f t="shared" si="9"/>
        <v>-1.695350696220169</v>
      </c>
      <c r="AQ17">
        <f t="shared" si="9"/>
        <v>-1382.443909985373</v>
      </c>
      <c r="AR17">
        <f t="shared" si="9"/>
        <v>-395.5159565649621</v>
      </c>
      <c r="AS17">
        <f t="shared" si="9"/>
        <v>230.73569326129729</v>
      </c>
      <c r="AT17">
        <f t="shared" si="9"/>
        <v>209.72172607899415</v>
      </c>
      <c r="AU17">
        <f t="shared" si="9"/>
        <v>44.941462775329377</v>
      </c>
      <c r="AW17">
        <v>14</v>
      </c>
      <c r="AX17">
        <f>(R17*SUMPRODUCT(K18:$K$23, X18:$X$23)-$AZ$3*SUMPRODUCT(K17:$K$22, W18:$W$23))/Z17</f>
        <v>9079.7057545057578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7672.8675659601367</v>
      </c>
      <c r="P18">
        <f t="shared" si="22"/>
        <v>383.64337829800684</v>
      </c>
      <c r="Q18" s="4">
        <f t="shared" si="23"/>
        <v>12.5</v>
      </c>
      <c r="R18">
        <f t="shared" si="0"/>
        <v>100000</v>
      </c>
      <c r="S18">
        <f t="shared" si="1"/>
        <v>8305.7120528783071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3887.247330355955</v>
      </c>
      <c r="AC18">
        <f t="shared" si="2"/>
        <v>3158.9733468700283</v>
      </c>
      <c r="AE18">
        <f t="shared" si="3"/>
        <v>2918.278888145644</v>
      </c>
      <c r="AF18">
        <f t="shared" si="4"/>
        <v>-145.9139444072822</v>
      </c>
      <c r="AG18">
        <f t="shared" si="4"/>
        <v>-4.7542181313872129</v>
      </c>
      <c r="AH18">
        <f t="shared" si="5"/>
        <v>-4350.611458942939</v>
      </c>
      <c r="AI18">
        <f t="shared" si="6"/>
        <v>-1583.000733335964</v>
      </c>
      <c r="AJ18">
        <f t="shared" si="7"/>
        <v>728.27398348592669</v>
      </c>
      <c r="AK18">
        <f t="shared" si="24"/>
        <v>569.87634151879888</v>
      </c>
      <c r="AL18">
        <f t="shared" si="8"/>
        <v>-284.85040833123844</v>
      </c>
      <c r="AN18">
        <f t="shared" si="9"/>
        <v>851.62283284239413</v>
      </c>
      <c r="AO18">
        <f t="shared" si="9"/>
        <v>-42.581141642119704</v>
      </c>
      <c r="AP18">
        <f t="shared" si="9"/>
        <v>-1.387393346622664</v>
      </c>
      <c r="AQ18">
        <f t="shared" si="9"/>
        <v>-1269.6113693286793</v>
      </c>
      <c r="AR18">
        <f t="shared" si="9"/>
        <v>-461.95707147502748</v>
      </c>
      <c r="AS18">
        <f t="shared" si="9"/>
        <v>212.52758104137251</v>
      </c>
      <c r="AT18">
        <f t="shared" si="9"/>
        <v>166.30340105790398</v>
      </c>
      <c r="AU18">
        <f t="shared" si="9"/>
        <v>-83.126089375750979</v>
      </c>
      <c r="AW18">
        <v>15</v>
      </c>
      <c r="AX18">
        <f>(R18*SUMPRODUCT(K19:$K$23, X19:$X$23)-$AZ$3*SUMPRODUCT(K18:$K$22, W19:$W$23))/Z18</f>
        <v>8305.7120528783071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7672.8675659601367</v>
      </c>
      <c r="P19">
        <f t="shared" si="22"/>
        <v>383.64337829800684</v>
      </c>
      <c r="Q19" s="4">
        <f t="shared" si="23"/>
        <v>12.5</v>
      </c>
      <c r="R19">
        <f t="shared" si="0"/>
        <v>100000</v>
      </c>
      <c r="S19">
        <f t="shared" si="1"/>
        <v>7336.1972227067508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3158.9733468700283</v>
      </c>
      <c r="AC19">
        <f t="shared" si="2"/>
        <v>2447.1798190180775</v>
      </c>
      <c r="AE19">
        <f t="shared" si="3"/>
        <v>2559.4849881214232</v>
      </c>
      <c r="AF19">
        <f t="shared" si="4"/>
        <v>-127.97424940607115</v>
      </c>
      <c r="AG19">
        <f t="shared" si="4"/>
        <v>-4.1697008421536994</v>
      </c>
      <c r="AH19">
        <f t="shared" si="5"/>
        <v>-4295.8008633571317</v>
      </c>
      <c r="AI19">
        <f t="shared" si="6"/>
        <v>-1868.4598254839334</v>
      </c>
      <c r="AJ19">
        <f t="shared" si="7"/>
        <v>711.79352785195078</v>
      </c>
      <c r="AK19">
        <f t="shared" si="24"/>
        <v>478.38890417171228</v>
      </c>
      <c r="AL19">
        <f t="shared" si="8"/>
        <v>-678.27739346027033</v>
      </c>
      <c r="AN19">
        <f t="shared" si="9"/>
        <v>688.04121966598495</v>
      </c>
      <c r="AO19">
        <f t="shared" si="9"/>
        <v>-34.402060983299251</v>
      </c>
      <c r="AP19">
        <f t="shared" si="9"/>
        <v>-1.1208997381865531</v>
      </c>
      <c r="AQ19">
        <f t="shared" si="9"/>
        <v>-1154.7979688037979</v>
      </c>
      <c r="AR19">
        <f t="shared" si="9"/>
        <v>-502.27970985929869</v>
      </c>
      <c r="AS19">
        <f t="shared" si="9"/>
        <v>191.34446551806727</v>
      </c>
      <c r="AT19">
        <f t="shared" si="9"/>
        <v>128.60059216153678</v>
      </c>
      <c r="AU19">
        <f t="shared" si="9"/>
        <v>-182.33465217969464</v>
      </c>
      <c r="AW19">
        <v>16</v>
      </c>
      <c r="AX19">
        <f>(R19*SUMPRODUCT(K20:$K$23, X20:$X$23)-$AZ$3*SUMPRODUCT(K19:$K$22, W20:$W$23))/Z19</f>
        <v>7336.1972227067508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7672.8675659601367</v>
      </c>
      <c r="P20">
        <f t="shared" si="22"/>
        <v>383.64337829800684</v>
      </c>
      <c r="Q20" s="4">
        <f t="shared" si="23"/>
        <v>12.5</v>
      </c>
      <c r="R20">
        <f t="shared" si="0"/>
        <v>100000</v>
      </c>
      <c r="S20">
        <f t="shared" si="1"/>
        <v>6123.4618064101724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2447.1798190180775</v>
      </c>
      <c r="AC20">
        <f t="shared" si="2"/>
        <v>1765.0230824535902</v>
      </c>
      <c r="AE20">
        <f t="shared" si="3"/>
        <v>2211.6229006854019</v>
      </c>
      <c r="AF20">
        <f t="shared" si="4"/>
        <v>-110.58114503427009</v>
      </c>
      <c r="AG20">
        <f t="shared" si="4"/>
        <v>-3.6029927560867732</v>
      </c>
      <c r="AH20">
        <f t="shared" si="5"/>
        <v>-4200.0886211631141</v>
      </c>
      <c r="AI20">
        <f t="shared" si="6"/>
        <v>-2102.6498582680688</v>
      </c>
      <c r="AJ20">
        <f t="shared" si="7"/>
        <v>682.15673656448735</v>
      </c>
      <c r="AK20">
        <f t="shared" si="24"/>
        <v>389.20041658759362</v>
      </c>
      <c r="AL20">
        <f t="shared" si="8"/>
        <v>-1031.2927051159877</v>
      </c>
      <c r="AN20">
        <f t="shared" si="9"/>
        <v>547.66415318486281</v>
      </c>
      <c r="AO20">
        <f t="shared" si="9"/>
        <v>-27.383207659243141</v>
      </c>
      <c r="AP20">
        <f t="shared" si="9"/>
        <v>-0.89220905430213071</v>
      </c>
      <c r="AQ20">
        <f t="shared" si="9"/>
        <v>-1040.067896429274</v>
      </c>
      <c r="AR20">
        <f t="shared" si="9"/>
        <v>-520.67915995795636</v>
      </c>
      <c r="AS20">
        <f t="shared" si="9"/>
        <v>168.92246474485307</v>
      </c>
      <c r="AT20">
        <f t="shared" si="9"/>
        <v>96.377694634823527</v>
      </c>
      <c r="AU20">
        <f t="shared" si="9"/>
        <v>-255.37900057827969</v>
      </c>
      <c r="AW20">
        <v>17</v>
      </c>
      <c r="AX20">
        <f>(R20*SUMPRODUCT(K21:$K$23, X21:$X$23)-$AZ$3*SUMPRODUCT(K20:$K$22, W21:$W$23))/Z20</f>
        <v>6123.4618064101724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7672.8675659601367</v>
      </c>
      <c r="P21">
        <f t="shared" si="22"/>
        <v>383.64337829800684</v>
      </c>
      <c r="Q21" s="4">
        <f t="shared" si="23"/>
        <v>12.5</v>
      </c>
      <c r="R21">
        <f t="shared" si="0"/>
        <v>100000</v>
      </c>
      <c r="S21">
        <f t="shared" si="1"/>
        <v>4591.1280386286116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1765.0230824535902</v>
      </c>
      <c r="AC21">
        <f t="shared" si="2"/>
        <v>1123.6922852919411</v>
      </c>
      <c r="AE21">
        <f t="shared" si="3"/>
        <v>1877.9572291152151</v>
      </c>
      <c r="AF21">
        <f t="shared" si="4"/>
        <v>-93.897861455760747</v>
      </c>
      <c r="AG21">
        <f t="shared" si="4"/>
        <v>-3.0594122943138187</v>
      </c>
      <c r="AH21">
        <f t="shared" si="5"/>
        <v>-4060.4042736966926</v>
      </c>
      <c r="AI21">
        <f t="shared" si="6"/>
        <v>-2279.4043183315521</v>
      </c>
      <c r="AJ21">
        <f t="shared" si="7"/>
        <v>641.33079716164912</v>
      </c>
      <c r="AK21">
        <f t="shared" si="24"/>
        <v>303.7020834210735</v>
      </c>
      <c r="AL21">
        <f t="shared" si="8"/>
        <v>-1334.3714377488295</v>
      </c>
      <c r="AN21">
        <f t="shared" si="9"/>
        <v>428.381099377162</v>
      </c>
      <c r="AO21">
        <f t="shared" si="9"/>
        <v>-21.419054968858099</v>
      </c>
      <c r="AP21">
        <f t="shared" si="9"/>
        <v>-0.69788298783760661</v>
      </c>
      <c r="AQ21">
        <f t="shared" si="9"/>
        <v>-926.21941528531033</v>
      </c>
      <c r="AR21">
        <f t="shared" si="9"/>
        <v>-519.95525386484405</v>
      </c>
      <c r="AS21">
        <f t="shared" si="9"/>
        <v>146.29406234239835</v>
      </c>
      <c r="AT21">
        <f t="shared" si="9"/>
        <v>69.277526858452333</v>
      </c>
      <c r="AU21">
        <f t="shared" si="9"/>
        <v>-304.38366466399339</v>
      </c>
      <c r="AW21">
        <v>18</v>
      </c>
      <c r="AX21">
        <f>(R21*SUMPRODUCT(K22:$K$23, X22:$X$23)-$AZ$3*SUMPRODUCT(K21:$K$22, W22:$W$23))/Z21</f>
        <v>4591.1280386286116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7672.8675659601367</v>
      </c>
      <c r="P22">
        <f t="shared" si="22"/>
        <v>383.64337829800684</v>
      </c>
      <c r="Q22" s="4">
        <f t="shared" si="23"/>
        <v>12.5</v>
      </c>
      <c r="R22">
        <f t="shared" si="0"/>
        <v>100000</v>
      </c>
      <c r="S22">
        <f t="shared" si="1"/>
        <v>2619.520353470773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1123.6922852919411</v>
      </c>
      <c r="AC22">
        <f t="shared" si="2"/>
        <v>533.35099307787027</v>
      </c>
      <c r="AE22">
        <f t="shared" si="3"/>
        <v>1562.2446035350035</v>
      </c>
      <c r="AF22">
        <f t="shared" si="4"/>
        <v>-78.112230176750174</v>
      </c>
      <c r="AG22">
        <f t="shared" si="4"/>
        <v>-2.5450794473270597</v>
      </c>
      <c r="AH22">
        <f t="shared" si="5"/>
        <v>-3869.9097923489703</v>
      </c>
      <c r="AI22">
        <f t="shared" si="6"/>
        <v>-2388.322498438044</v>
      </c>
      <c r="AJ22">
        <f t="shared" si="7"/>
        <v>590.34129221407079</v>
      </c>
      <c r="AK22">
        <f t="shared" si="24"/>
        <v>223.15677169001447</v>
      </c>
      <c r="AL22">
        <f t="shared" si="8"/>
        <v>-1574.8244345339588</v>
      </c>
      <c r="AN22">
        <f t="shared" si="9"/>
        <v>328.27287916657815</v>
      </c>
      <c r="AO22">
        <f t="shared" si="9"/>
        <v>-16.413643958328908</v>
      </c>
      <c r="AP22">
        <f t="shared" si="9"/>
        <v>-0.53479497128121634</v>
      </c>
      <c r="AQ22">
        <f t="shared" si="9"/>
        <v>-813.18023232388578</v>
      </c>
      <c r="AR22">
        <f t="shared" si="9"/>
        <v>-501.8557920869178</v>
      </c>
      <c r="AS22">
        <f t="shared" si="9"/>
        <v>124.04781891870311</v>
      </c>
      <c r="AT22">
        <f t="shared" si="9"/>
        <v>46.891706831591826</v>
      </c>
      <c r="AU22">
        <f t="shared" si="9"/>
        <v>-330.91626633662287</v>
      </c>
      <c r="AW22">
        <v>19</v>
      </c>
      <c r="AX22">
        <f>(R22*SUMPRODUCT(K23:$K$23, X23:$X$23)-$AZ$3*SUMPRODUCT(K22:$K$22, W23:$W$23))/Z22</f>
        <v>2619.520353470773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7672.8675659601367</v>
      </c>
      <c r="P23">
        <f t="shared" si="22"/>
        <v>383.64337829800684</v>
      </c>
      <c r="Q23" s="4">
        <f t="shared" si="23"/>
        <v>12.5</v>
      </c>
      <c r="R23">
        <f t="shared" si="0"/>
        <v>100000</v>
      </c>
      <c r="S23">
        <f t="shared" si="1"/>
        <v>3228.6303966392256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533.35099307787027</v>
      </c>
      <c r="AC23">
        <f t="shared" si="2"/>
        <v>533.35099307787027</v>
      </c>
      <c r="AE23">
        <f t="shared" si="3"/>
        <v>1267.5131660532113</v>
      </c>
      <c r="AF23">
        <f t="shared" si="4"/>
        <v>-63.375658302660561</v>
      </c>
      <c r="AG23">
        <f t="shared" si="4"/>
        <v>-2.0649274133122</v>
      </c>
      <c r="AH23">
        <f t="shared" si="5"/>
        <v>-3637.6099163327112</v>
      </c>
      <c r="AI23">
        <f t="shared" si="6"/>
        <v>-2435.5373359954729</v>
      </c>
      <c r="AJ23">
        <f t="shared" si="7"/>
        <v>0</v>
      </c>
      <c r="AK23">
        <f t="shared" si="24"/>
        <v>148.68036599288965</v>
      </c>
      <c r="AL23">
        <f t="shared" si="8"/>
        <v>-2286.8569700025832</v>
      </c>
      <c r="AN23">
        <f t="shared" si="9"/>
        <v>245.34647187991632</v>
      </c>
      <c r="AO23">
        <f t="shared" si="9"/>
        <v>-12.267323593995815</v>
      </c>
      <c r="AP23">
        <f t="shared" si="9"/>
        <v>-0.39969814051067737</v>
      </c>
      <c r="AQ23">
        <f t="shared" si="9"/>
        <v>-704.11478393287268</v>
      </c>
      <c r="AR23">
        <f t="shared" si="9"/>
        <v>-471.43533378746292</v>
      </c>
      <c r="AS23">
        <f t="shared" si="9"/>
        <v>0</v>
      </c>
      <c r="AT23">
        <f t="shared" si="9"/>
        <v>28.779348578883937</v>
      </c>
      <c r="AU23">
        <f t="shared" si="9"/>
        <v>-442.65598520857901</v>
      </c>
      <c r="AW23">
        <v>20</v>
      </c>
      <c r="AX23">
        <f>(R23*SUMPRODUCT(K$23:$K24, X$23:$X24)-$AZ$3*SUMPRODUCT(K$22:$K23, W$23:$W24))/Z23</f>
        <v>3228.6303966392256</v>
      </c>
    </row>
    <row r="25" spans="5:50" x14ac:dyDescent="0.25">
      <c r="AN25" s="8">
        <f t="shared" ref="AN25:AU25" si="25">SUM(AN3:AN23)</f>
        <v>51422.232291281332</v>
      </c>
      <c r="AO25" s="8">
        <f t="shared" si="25"/>
        <v>-8325.7622890341663</v>
      </c>
      <c r="AP25" s="8">
        <f t="shared" si="25"/>
        <v>-696.22981026947662</v>
      </c>
      <c r="AQ25" s="8">
        <f t="shared" si="25"/>
        <v>-30196.626022514291</v>
      </c>
      <c r="AR25" s="8">
        <f t="shared" si="25"/>
        <v>12203.61416946339</v>
      </c>
      <c r="AS25" s="8">
        <f t="shared" si="25"/>
        <v>-3903.5295545246017</v>
      </c>
      <c r="AT25" s="8">
        <f t="shared" si="25"/>
        <v>7356.8259556113953</v>
      </c>
      <c r="AU25" s="9">
        <f t="shared" si="25"/>
        <v>15656.910570550184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574.29157315351438</v>
      </c>
      <c r="K3">
        <v>1</v>
      </c>
      <c r="L3" s="2">
        <v>0</v>
      </c>
      <c r="O3">
        <f>$C$3</f>
        <v>574.29157315351438</v>
      </c>
      <c r="P3">
        <f>O3*B5</f>
        <v>459.43325852281151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574.29157315351438</v>
      </c>
      <c r="AF3">
        <f t="shared" ref="AF3:AG23" si="4">-$Z3*P3</f>
        <v>-459.43325852281151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-510.09865606929719</v>
      </c>
      <c r="AJ3">
        <f t="shared" ref="AJ3:AJ23" si="7">AB3-AC3</f>
        <v>0</v>
      </c>
      <c r="AL3">
        <f t="shared" ref="AL3:AL23" si="8">SUM(AI3:AK3)</f>
        <v>-510.09865606929719</v>
      </c>
      <c r="AN3">
        <f t="shared" ref="AN3:AU23" si="9">AE3*$K3</f>
        <v>574.29157315351438</v>
      </c>
      <c r="AO3">
        <f t="shared" si="9"/>
        <v>-459.43325852281151</v>
      </c>
      <c r="AP3">
        <f t="shared" si="9"/>
        <v>-624.95697070000006</v>
      </c>
      <c r="AQ3">
        <f t="shared" si="9"/>
        <v>0</v>
      </c>
      <c r="AR3">
        <f t="shared" si="9"/>
        <v>-510.09865606929719</v>
      </c>
      <c r="AS3">
        <f t="shared" si="9"/>
        <v>0</v>
      </c>
      <c r="AT3">
        <f t="shared" si="9"/>
        <v>0</v>
      </c>
      <c r="AU3">
        <f t="shared" si="9"/>
        <v>-510.09865606929719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292.60107089598318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250000</v>
      </c>
      <c r="S4">
        <f t="shared" si="1"/>
        <v>52.083952787066565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51.508586933610786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-51.508586933610786</v>
      </c>
      <c r="AK4">
        <f>G4*MAX(0, SUM(AB4, AE4:AF4))</f>
        <v>0</v>
      </c>
      <c r="AL4">
        <f t="shared" si="8"/>
        <v>-313.23183693361074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-241.09248396237189</v>
      </c>
      <c r="AR4">
        <f t="shared" si="9"/>
        <v>-241.09248396237189</v>
      </c>
      <c r="AS4">
        <f t="shared" si="9"/>
        <v>-47.448337773644482</v>
      </c>
      <c r="AT4">
        <f t="shared" si="9"/>
        <v>0</v>
      </c>
      <c r="AU4">
        <f t="shared" si="9"/>
        <v>-288.54082173601637</v>
      </c>
      <c r="AW4">
        <v>1</v>
      </c>
      <c r="AX4">
        <f>(R4*SUMPRODUCT(K5:$K$23, X5:$X$23)-$AZ$3*SUMPRODUCT(K4:$K$22, W5:$W$23))/Z4</f>
        <v>52.083952787066565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574.29157315351438</v>
      </c>
      <c r="P5">
        <f t="shared" ref="P5:P23" si="22">O5*$C$5</f>
        <v>28.71457865767572</v>
      </c>
      <c r="Q5" s="4">
        <f t="shared" ref="Q5:Q23" si="23">$C$8</f>
        <v>12.5</v>
      </c>
      <c r="R5">
        <f t="shared" si="0"/>
        <v>250000</v>
      </c>
      <c r="S5">
        <f t="shared" si="1"/>
        <v>98.323532093940031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51.508586933610786</v>
      </c>
      <c r="AC5">
        <f t="shared" si="2"/>
        <v>96.162139415788261</v>
      </c>
      <c r="AE5">
        <f t="shared" si="3"/>
        <v>561.66723414835803</v>
      </c>
      <c r="AF5">
        <f t="shared" si="4"/>
        <v>-28.083361707417904</v>
      </c>
      <c r="AG5">
        <f t="shared" si="4"/>
        <v>-12.225219305068453</v>
      </c>
      <c r="AH5">
        <f t="shared" si="5"/>
        <v>-261.50788113090294</v>
      </c>
      <c r="AI5">
        <f t="shared" si="6"/>
        <v>259.85077200496875</v>
      </c>
      <c r="AJ5">
        <f t="shared" si="7"/>
        <v>-44.653552482177474</v>
      </c>
      <c r="AK5">
        <f>G5*SUM(AB5, AE5:AF5)</f>
        <v>40.956472156218567</v>
      </c>
      <c r="AL5">
        <f t="shared" si="8"/>
        <v>256.15369167900985</v>
      </c>
      <c r="AN5">
        <f t="shared" si="9"/>
        <v>476.60854349944589</v>
      </c>
      <c r="AO5">
        <f t="shared" si="9"/>
        <v>-23.830427174972296</v>
      </c>
      <c r="AP5">
        <f t="shared" si="9"/>
        <v>-10.373836344191909</v>
      </c>
      <c r="AQ5">
        <f t="shared" si="9"/>
        <v>-221.9052185381789</v>
      </c>
      <c r="AR5">
        <f t="shared" si="9"/>
        <v>220.4990614421028</v>
      </c>
      <c r="AS5">
        <f t="shared" si="9"/>
        <v>-37.891234020222733</v>
      </c>
      <c r="AT5">
        <f t="shared" si="9"/>
        <v>34.754038253359994</v>
      </c>
      <c r="AU5">
        <f t="shared" si="9"/>
        <v>217.3618656752401</v>
      </c>
      <c r="AW5">
        <v>2</v>
      </c>
      <c r="AX5">
        <f>(R5*SUMPRODUCT(K6:$K$23, X6:$X$23)-$AZ$3*SUMPRODUCT(K5:$K$22, W6:$W$23))/Z5</f>
        <v>98.323532093940031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574.29157315351438</v>
      </c>
      <c r="P6">
        <f t="shared" si="22"/>
        <v>28.71457865767572</v>
      </c>
      <c r="Q6" s="4">
        <f t="shared" si="23"/>
        <v>12.5</v>
      </c>
      <c r="R6">
        <f t="shared" si="0"/>
        <v>250000</v>
      </c>
      <c r="S6">
        <f t="shared" si="1"/>
        <v>138.80985557810115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96.162139415788261</v>
      </c>
      <c r="AC6">
        <f t="shared" si="2"/>
        <v>134.25545890003559</v>
      </c>
      <c r="AE6">
        <f t="shared" si="3"/>
        <v>555.44887915229651</v>
      </c>
      <c r="AF6">
        <f t="shared" si="4"/>
        <v>-27.772443957614826</v>
      </c>
      <c r="AG6">
        <f t="shared" si="4"/>
        <v>-12.089870919188531</v>
      </c>
      <c r="AH6">
        <f t="shared" si="5"/>
        <v>-261.92385658477502</v>
      </c>
      <c r="AI6">
        <f t="shared" si="6"/>
        <v>253.66270769071815</v>
      </c>
      <c r="AJ6">
        <f t="shared" si="7"/>
        <v>-38.093319484247331</v>
      </c>
      <c r="AK6">
        <f>G6*SUM(AB6, AE6:AF6)</f>
        <v>43.668700222732902</v>
      </c>
      <c r="AL6">
        <f t="shared" si="8"/>
        <v>259.23808842920374</v>
      </c>
      <c r="AN6">
        <f t="shared" si="9"/>
        <v>434.17838155541875</v>
      </c>
      <c r="AO6">
        <f t="shared" si="9"/>
        <v>-21.708919077770936</v>
      </c>
      <c r="AP6">
        <f t="shared" si="9"/>
        <v>-9.4503036839650392</v>
      </c>
      <c r="AQ6">
        <f t="shared" si="9"/>
        <v>-204.73833040457049</v>
      </c>
      <c r="AR6">
        <f t="shared" si="9"/>
        <v>198.28082838911229</v>
      </c>
      <c r="AS6">
        <f t="shared" si="9"/>
        <v>-29.776450043405625</v>
      </c>
      <c r="AT6">
        <f t="shared" si="9"/>
        <v>34.134564491823106</v>
      </c>
      <c r="AU6">
        <f t="shared" si="9"/>
        <v>202.63894283752981</v>
      </c>
      <c r="AW6">
        <v>3</v>
      </c>
      <c r="AX6">
        <f>(R6*SUMPRODUCT(K7:$K$23, X7:$X$23)-$AZ$3*SUMPRODUCT(K6:$K$22, W7:$W$23))/Z6</f>
        <v>138.80985557810115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574.29157315351438</v>
      </c>
      <c r="P7">
        <f t="shared" si="22"/>
        <v>28.71457865767572</v>
      </c>
      <c r="Q7" s="4">
        <f t="shared" si="23"/>
        <v>12.5</v>
      </c>
      <c r="R7">
        <f t="shared" si="0"/>
        <v>250000</v>
      </c>
      <c r="S7">
        <f t="shared" si="1"/>
        <v>174.02084175949506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134.25545890003559</v>
      </c>
      <c r="AC7">
        <f t="shared" si="2"/>
        <v>166.44531863513248</v>
      </c>
      <c r="AE7">
        <f t="shared" si="3"/>
        <v>549.29135450979766</v>
      </c>
      <c r="AF7">
        <f t="shared" si="4"/>
        <v>-27.464567725489882</v>
      </c>
      <c r="AG7">
        <f t="shared" si="4"/>
        <v>-11.955846563566197</v>
      </c>
      <c r="AH7">
        <f t="shared" si="5"/>
        <v>-262.51292860896342</v>
      </c>
      <c r="AI7">
        <f t="shared" si="6"/>
        <v>247.35801161177812</v>
      </c>
      <c r="AJ7">
        <f t="shared" si="7"/>
        <v>-32.189859735096888</v>
      </c>
      <c r="AK7">
        <f>G7*SUM(AB7, AE7:AF7)</f>
        <v>45.925757197904034</v>
      </c>
      <c r="AL7">
        <f t="shared" si="8"/>
        <v>261.09390907458527</v>
      </c>
      <c r="AN7">
        <f t="shared" si="9"/>
        <v>395.51980153672548</v>
      </c>
      <c r="AO7">
        <f t="shared" si="9"/>
        <v>-19.775990076836273</v>
      </c>
      <c r="AP7">
        <f t="shared" si="9"/>
        <v>-8.6088630764001906</v>
      </c>
      <c r="AQ7">
        <f t="shared" si="9"/>
        <v>-189.02365852253698</v>
      </c>
      <c r="AR7">
        <f t="shared" si="9"/>
        <v>178.11128986095201</v>
      </c>
      <c r="AS7">
        <f t="shared" si="9"/>
        <v>-23.178458625628082</v>
      </c>
      <c r="AT7">
        <f t="shared" si="9"/>
        <v>33.0690556536237</v>
      </c>
      <c r="AU7">
        <f t="shared" si="9"/>
        <v>188.00188688894764</v>
      </c>
      <c r="AW7">
        <v>4</v>
      </c>
      <c r="AX7">
        <f>(R7*SUMPRODUCT(K8:$K$23, X8:$X$23)-$AZ$3*SUMPRODUCT(K7:$K$22, W8:$W$23))/Z7</f>
        <v>174.02084175949506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574.29157315351438</v>
      </c>
      <c r="P8">
        <f t="shared" si="22"/>
        <v>28.71457865767572</v>
      </c>
      <c r="Q8" s="4">
        <f t="shared" si="23"/>
        <v>12.5</v>
      </c>
      <c r="R8">
        <f t="shared" si="0"/>
        <v>250000</v>
      </c>
      <c r="S8">
        <f t="shared" si="1"/>
        <v>203.95286303509124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166.44531863513248</v>
      </c>
      <c r="AC8">
        <f t="shared" si="2"/>
        <v>192.90828213269583</v>
      </c>
      <c r="AE8">
        <f t="shared" si="3"/>
        <v>543.19218260381365</v>
      </c>
      <c r="AF8">
        <f t="shared" si="4"/>
        <v>-27.159609130190681</v>
      </c>
      <c r="AG8">
        <f t="shared" si="4"/>
        <v>-11.823092310519861</v>
      </c>
      <c r="AH8">
        <f t="shared" si="5"/>
        <v>-263.91574821347291</v>
      </c>
      <c r="AI8">
        <f t="shared" si="6"/>
        <v>240.29373294963017</v>
      </c>
      <c r="AJ8">
        <f t="shared" si="7"/>
        <v>-26.462963497563351</v>
      </c>
      <c r="AK8">
        <f t="shared" ref="AK8:AK23" si="24">G8*SUM(AB8:AB8, AE8:AF8)</f>
        <v>47.773452447612883</v>
      </c>
      <c r="AL8">
        <f t="shared" si="8"/>
        <v>261.60422189967971</v>
      </c>
      <c r="AN8">
        <f t="shared" si="9"/>
        <v>360.29675080160888</v>
      </c>
      <c r="AO8">
        <f t="shared" si="9"/>
        <v>-18.014837540080443</v>
      </c>
      <c r="AP8">
        <f t="shared" si="9"/>
        <v>-7.8422000174747826</v>
      </c>
      <c r="AQ8">
        <f t="shared" si="9"/>
        <v>-175.05404093056293</v>
      </c>
      <c r="AR8">
        <f t="shared" si="9"/>
        <v>159.38567231349072</v>
      </c>
      <c r="AS8">
        <f t="shared" si="9"/>
        <v>-17.552755857143506</v>
      </c>
      <c r="AT8">
        <f t="shared" si="9"/>
        <v>31.687900236230764</v>
      </c>
      <c r="AU8">
        <f t="shared" si="9"/>
        <v>173.52081669257799</v>
      </c>
      <c r="AW8">
        <v>5</v>
      </c>
      <c r="AX8">
        <f>(R8*SUMPRODUCT(K9:$K$23, X9:$X$23)-$AZ$3*SUMPRODUCT(K8:$K$22, W9:$W$23))/Z8</f>
        <v>203.95286303509124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574.29157315351438</v>
      </c>
      <c r="P9">
        <f t="shared" si="22"/>
        <v>28.71457865767572</v>
      </c>
      <c r="Q9" s="4">
        <f t="shared" si="23"/>
        <v>12.5</v>
      </c>
      <c r="R9">
        <f t="shared" si="0"/>
        <v>250000</v>
      </c>
      <c r="S9">
        <f t="shared" si="1"/>
        <v>227.70338875215427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192.90828213269583</v>
      </c>
      <c r="AC9">
        <f t="shared" si="2"/>
        <v>212.97519788160571</v>
      </c>
      <c r="AE9">
        <f t="shared" si="3"/>
        <v>537.14554756687255</v>
      </c>
      <c r="AF9">
        <f t="shared" si="4"/>
        <v>-26.857277378343628</v>
      </c>
      <c r="AG9">
        <f t="shared" si="4"/>
        <v>-11.691481572185801</v>
      </c>
      <c r="AH9">
        <f t="shared" si="5"/>
        <v>-267.59630457722778</v>
      </c>
      <c r="AI9">
        <f t="shared" si="6"/>
        <v>231.00048403911535</v>
      </c>
      <c r="AJ9">
        <f t="shared" si="7"/>
        <v>-20.066915748909878</v>
      </c>
      <c r="AK9">
        <f t="shared" si="24"/>
        <v>49.223758662485736</v>
      </c>
      <c r="AL9">
        <f t="shared" si="8"/>
        <v>260.15732695269122</v>
      </c>
      <c r="AN9">
        <f t="shared" si="9"/>
        <v>328.20121280781615</v>
      </c>
      <c r="AO9">
        <f t="shared" si="9"/>
        <v>-16.410060640390807</v>
      </c>
      <c r="AP9">
        <f t="shared" si="9"/>
        <v>-7.1436102354248812</v>
      </c>
      <c r="AQ9">
        <f t="shared" si="9"/>
        <v>-163.50397411458019</v>
      </c>
      <c r="AR9">
        <f t="shared" si="9"/>
        <v>141.14356781742029</v>
      </c>
      <c r="AS9">
        <f t="shared" si="9"/>
        <v>-12.261082896316028</v>
      </c>
      <c r="AT9">
        <f t="shared" si="9"/>
        <v>30.076200696750245</v>
      </c>
      <c r="AU9">
        <f t="shared" si="9"/>
        <v>158.95868561785451</v>
      </c>
      <c r="AW9">
        <v>6</v>
      </c>
      <c r="AX9">
        <f>(R9*SUMPRODUCT(K10:$K$23, X10:$X$23)-$AZ$3*SUMPRODUCT(K9:$K$22, W10:$W$23))/Z9</f>
        <v>227.70338875215427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574.29157315351438</v>
      </c>
      <c r="P10">
        <f t="shared" si="22"/>
        <v>28.71457865767572</v>
      </c>
      <c r="Q10" s="4">
        <f t="shared" si="23"/>
        <v>12.5</v>
      </c>
      <c r="R10">
        <f t="shared" si="0"/>
        <v>250000</v>
      </c>
      <c r="S10">
        <f t="shared" si="1"/>
        <v>245.29023819320892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212.97519788160571</v>
      </c>
      <c r="AC10">
        <f t="shared" si="2"/>
        <v>226.86297112768739</v>
      </c>
      <c r="AE10">
        <f t="shared" si="3"/>
        <v>531.14829819104875</v>
      </c>
      <c r="AF10">
        <f t="shared" si="4"/>
        <v>-26.557414909552438</v>
      </c>
      <c r="AG10">
        <f t="shared" si="4"/>
        <v>-11.56094575953901</v>
      </c>
      <c r="AH10">
        <f t="shared" si="5"/>
        <v>-272.41993849866117</v>
      </c>
      <c r="AI10">
        <f t="shared" si="6"/>
        <v>220.60999902329615</v>
      </c>
      <c r="AJ10">
        <f t="shared" si="7"/>
        <v>-13.887773246081679</v>
      </c>
      <c r="AK10">
        <f t="shared" si="24"/>
        <v>50.229625681417147</v>
      </c>
      <c r="AL10">
        <f t="shared" si="8"/>
        <v>256.95185145863161</v>
      </c>
      <c r="AN10">
        <f t="shared" si="9"/>
        <v>298.95468421401188</v>
      </c>
      <c r="AO10">
        <f t="shared" si="9"/>
        <v>-14.947734210700593</v>
      </c>
      <c r="AP10">
        <f t="shared" si="9"/>
        <v>-6.5070318412564019</v>
      </c>
      <c r="AQ10">
        <f t="shared" si="9"/>
        <v>-153.3304671498245</v>
      </c>
      <c r="AR10">
        <f t="shared" si="9"/>
        <v>124.1694510122304</v>
      </c>
      <c r="AS10">
        <f t="shared" si="9"/>
        <v>-7.8166773373051157</v>
      </c>
      <c r="AT10">
        <f t="shared" si="9"/>
        <v>28.271542872146867</v>
      </c>
      <c r="AU10">
        <f t="shared" si="9"/>
        <v>144.62431654707214</v>
      </c>
      <c r="AW10">
        <v>7</v>
      </c>
      <c r="AX10">
        <f>(R10*SUMPRODUCT(K11:$K$23, X11:$X$23)-$AZ$3*SUMPRODUCT(K10:$K$22, W11:$W$23))/Z10</f>
        <v>245.29023819320892</v>
      </c>
    </row>
    <row r="11" spans="1:52" x14ac:dyDescent="0.25">
      <c r="A11" t="s">
        <v>33</v>
      </c>
      <c r="C11" s="7">
        <f>AU25</f>
        <v>1100.4491914487535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574.29157315351438</v>
      </c>
      <c r="P11">
        <f t="shared" si="22"/>
        <v>28.71457865767572</v>
      </c>
      <c r="Q11" s="4">
        <f t="shared" si="23"/>
        <v>12.5</v>
      </c>
      <c r="R11">
        <f t="shared" si="0"/>
        <v>250000</v>
      </c>
      <c r="S11">
        <f t="shared" si="1"/>
        <v>257.64459543893804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226.86297112768739</v>
      </c>
      <c r="AC11">
        <f t="shared" si="2"/>
        <v>235.62097124378099</v>
      </c>
      <c r="AE11">
        <f t="shared" si="3"/>
        <v>525.20076352860951</v>
      </c>
      <c r="AF11">
        <f t="shared" si="4"/>
        <v>-26.260038176430477</v>
      </c>
      <c r="AG11">
        <f t="shared" si="4"/>
        <v>-11.431492034713733</v>
      </c>
      <c r="AH11">
        <f t="shared" si="5"/>
        <v>-276.88534459770483</v>
      </c>
      <c r="AI11">
        <f t="shared" si="6"/>
        <v>210.62388871976043</v>
      </c>
      <c r="AJ11">
        <f t="shared" si="7"/>
        <v>-8.7580001160935979</v>
      </c>
      <c r="AK11">
        <f t="shared" si="24"/>
        <v>50.806258753590654</v>
      </c>
      <c r="AL11">
        <f t="shared" si="8"/>
        <v>252.67214735725747</v>
      </c>
      <c r="AN11">
        <f t="shared" si="9"/>
        <v>272.30541893182709</v>
      </c>
      <c r="AO11">
        <f t="shared" si="9"/>
        <v>-13.615270946591355</v>
      </c>
      <c r="AP11">
        <f t="shared" si="9"/>
        <v>-5.9269853429278179</v>
      </c>
      <c r="AQ11">
        <f t="shared" si="9"/>
        <v>-143.5591586923772</v>
      </c>
      <c r="AR11">
        <f t="shared" si="9"/>
        <v>109.20400394993069</v>
      </c>
      <c r="AS11">
        <f t="shared" si="9"/>
        <v>-4.5408366785208347</v>
      </c>
      <c r="AT11">
        <f t="shared" si="9"/>
        <v>26.341963940236504</v>
      </c>
      <c r="AU11">
        <f t="shared" si="9"/>
        <v>131.00513121164636</v>
      </c>
      <c r="AW11">
        <v>8</v>
      </c>
      <c r="AX11">
        <f>(R11*SUMPRODUCT(K12:$K$23, X12:$X$23)-$AZ$3*SUMPRODUCT(K11:$K$22, W12:$W$23))/Z11</f>
        <v>257.64459543893804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574.29157315351438</v>
      </c>
      <c r="P12">
        <f t="shared" si="22"/>
        <v>28.71457865767572</v>
      </c>
      <c r="Q12" s="4">
        <f t="shared" si="23"/>
        <v>12.5</v>
      </c>
      <c r="R12">
        <f t="shared" si="0"/>
        <v>250000</v>
      </c>
      <c r="S12">
        <f t="shared" si="1"/>
        <v>264.38556310904988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235.62097124378099</v>
      </c>
      <c r="AC12">
        <f t="shared" si="2"/>
        <v>239.06828993336805</v>
      </c>
      <c r="AE12">
        <f t="shared" si="3"/>
        <v>519.29803844972059</v>
      </c>
      <c r="AF12">
        <f t="shared" si="4"/>
        <v>-25.964901922486032</v>
      </c>
      <c r="AG12">
        <f t="shared" si="4"/>
        <v>-11.30301363291349</v>
      </c>
      <c r="AH12">
        <f t="shared" si="5"/>
        <v>-283.26962906211793</v>
      </c>
      <c r="AI12">
        <f t="shared" si="6"/>
        <v>198.76049383220311</v>
      </c>
      <c r="AJ12">
        <f t="shared" si="7"/>
        <v>-3.447318689587064</v>
      </c>
      <c r="AK12">
        <f t="shared" si="24"/>
        <v>51.026787543971096</v>
      </c>
      <c r="AL12">
        <f t="shared" si="8"/>
        <v>246.33996268658714</v>
      </c>
      <c r="AN12">
        <f t="shared" si="9"/>
        <v>248.02130268293334</v>
      </c>
      <c r="AO12">
        <f t="shared" si="9"/>
        <v>-12.401065134146668</v>
      </c>
      <c r="AP12">
        <f t="shared" si="9"/>
        <v>-5.3984185533363771</v>
      </c>
      <c r="AQ12">
        <f t="shared" si="9"/>
        <v>-135.29206199245101</v>
      </c>
      <c r="AR12">
        <f t="shared" si="9"/>
        <v>94.929757002999281</v>
      </c>
      <c r="AS12">
        <f t="shared" si="9"/>
        <v>-1.6464696741530054</v>
      </c>
      <c r="AT12">
        <f t="shared" si="9"/>
        <v>24.370841754308568</v>
      </c>
      <c r="AU12">
        <f t="shared" si="9"/>
        <v>117.65412908315484</v>
      </c>
      <c r="AW12">
        <v>9</v>
      </c>
      <c r="AX12">
        <f>(R12*SUMPRODUCT(K13:$K$23, X13:$X$23)-$AZ$3*SUMPRODUCT(K12:$K$22, W13:$W$23))/Z12</f>
        <v>264.38556310904988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574.29157315351438</v>
      </c>
      <c r="P13">
        <f t="shared" si="22"/>
        <v>28.71457865767572</v>
      </c>
      <c r="Q13" s="4">
        <f t="shared" si="23"/>
        <v>12.5</v>
      </c>
      <c r="R13">
        <f t="shared" si="0"/>
        <v>250000</v>
      </c>
      <c r="S13">
        <f t="shared" si="1"/>
        <v>266.09880236723399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239.06828993336805</v>
      </c>
      <c r="AC13">
        <f t="shared" si="2"/>
        <v>237.9027583068108</v>
      </c>
      <c r="AE13">
        <f t="shared" si="3"/>
        <v>513.43917413437418</v>
      </c>
      <c r="AF13">
        <f t="shared" si="4"/>
        <v>-25.671958706718712</v>
      </c>
      <c r="AG13">
        <f t="shared" si="4"/>
        <v>-11.175489902172183</v>
      </c>
      <c r="AH13">
        <f t="shared" si="5"/>
        <v>-289.8718882434282</v>
      </c>
      <c r="AI13">
        <f t="shared" si="6"/>
        <v>186.7198372820551</v>
      </c>
      <c r="AJ13">
        <f t="shared" si="7"/>
        <v>1.1655316265572537</v>
      </c>
      <c r="AK13">
        <f t="shared" si="24"/>
        <v>50.878485375271659</v>
      </c>
      <c r="AL13">
        <f t="shared" si="8"/>
        <v>238.763854283884</v>
      </c>
      <c r="AN13">
        <f t="shared" si="9"/>
        <v>225.89294643207788</v>
      </c>
      <c r="AO13">
        <f t="shared" si="9"/>
        <v>-11.294647321603895</v>
      </c>
      <c r="AP13">
        <f t="shared" si="9"/>
        <v>-4.916773921817895</v>
      </c>
      <c r="AQ13">
        <f t="shared" si="9"/>
        <v>-127.53217561463465</v>
      </c>
      <c r="AR13">
        <f t="shared" si="9"/>
        <v>82.149349574021443</v>
      </c>
      <c r="AS13">
        <f t="shared" si="9"/>
        <v>0.51278785598444587</v>
      </c>
      <c r="AT13">
        <f t="shared" si="9"/>
        <v>22.384522939446761</v>
      </c>
      <c r="AU13">
        <f t="shared" si="9"/>
        <v>105.04666036945264</v>
      </c>
      <c r="AW13">
        <v>10</v>
      </c>
      <c r="AX13">
        <f>(R13*SUMPRODUCT(K14:$K$23, X14:$X$23)-$AZ$3*SUMPRODUCT(K13:$K$22, W14:$W$23))/Z13</f>
        <v>266.09880236723399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574.29157315351438</v>
      </c>
      <c r="P14">
        <f t="shared" si="22"/>
        <v>28.71457865767572</v>
      </c>
      <c r="Q14" s="4">
        <f t="shared" si="23"/>
        <v>12.5</v>
      </c>
      <c r="R14">
        <f t="shared" si="0"/>
        <v>250000</v>
      </c>
      <c r="S14">
        <f t="shared" si="1"/>
        <v>262.77232323266213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237.9027583068108</v>
      </c>
      <c r="AC14">
        <f t="shared" si="2"/>
        <v>232.26635945086764</v>
      </c>
      <c r="AE14">
        <f t="shared" si="3"/>
        <v>507.62048041708852</v>
      </c>
      <c r="AF14">
        <f t="shared" si="4"/>
        <v>-25.381024020854426</v>
      </c>
      <c r="AG14">
        <f t="shared" si="4"/>
        <v>-11.048840522543154</v>
      </c>
      <c r="AH14">
        <f t="shared" si="5"/>
        <v>-297.88961214613886</v>
      </c>
      <c r="AI14">
        <f t="shared" si="6"/>
        <v>173.30100372755209</v>
      </c>
      <c r="AJ14">
        <f t="shared" si="7"/>
        <v>5.6363988559431561</v>
      </c>
      <c r="AK14">
        <f t="shared" si="24"/>
        <v>50.409955029213151</v>
      </c>
      <c r="AL14">
        <f t="shared" si="8"/>
        <v>229.34735761270838</v>
      </c>
      <c r="AN14">
        <f t="shared" si="9"/>
        <v>205.72836360989274</v>
      </c>
      <c r="AO14">
        <f t="shared" si="9"/>
        <v>-10.286418180494636</v>
      </c>
      <c r="AP14">
        <f t="shared" si="9"/>
        <v>-4.4778726788600132</v>
      </c>
      <c r="AQ14">
        <f t="shared" si="9"/>
        <v>-120.72866404613193</v>
      </c>
      <c r="AR14">
        <f t="shared" si="9"/>
        <v>70.235408704406154</v>
      </c>
      <c r="AS14">
        <f t="shared" si="9"/>
        <v>2.2843190100074247</v>
      </c>
      <c r="AT14">
        <f t="shared" si="9"/>
        <v>20.430140149757406</v>
      </c>
      <c r="AU14">
        <f t="shared" si="9"/>
        <v>92.949867864170983</v>
      </c>
      <c r="AW14">
        <v>11</v>
      </c>
      <c r="AX14">
        <f>(R14*SUMPRODUCT(K15:$K$23, X15:$X$23)-$AZ$3*SUMPRODUCT(K14:$K$22, W15:$W$23))/Z14</f>
        <v>262.77232323266213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574.29157315351438</v>
      </c>
      <c r="P15">
        <f t="shared" si="22"/>
        <v>28.71457865767572</v>
      </c>
      <c r="Q15" s="4">
        <f t="shared" si="23"/>
        <v>12.5</v>
      </c>
      <c r="R15">
        <f t="shared" si="0"/>
        <v>250000</v>
      </c>
      <c r="S15">
        <f t="shared" si="1"/>
        <v>253.37252832333223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232.26635945086764</v>
      </c>
      <c r="AC15">
        <f t="shared" si="2"/>
        <v>221.40419551255525</v>
      </c>
      <c r="AE15">
        <f t="shared" si="3"/>
        <v>501.83247799238524</v>
      </c>
      <c r="AF15">
        <f t="shared" si="4"/>
        <v>-25.091623899619261</v>
      </c>
      <c r="AG15">
        <f t="shared" si="4"/>
        <v>-10.922859167964841</v>
      </c>
      <c r="AH15">
        <f t="shared" si="5"/>
        <v>-309.85898705765112</v>
      </c>
      <c r="AI15">
        <f t="shared" si="6"/>
        <v>155.95900786715004</v>
      </c>
      <c r="AJ15">
        <f t="shared" si="7"/>
        <v>10.862163938312392</v>
      </c>
      <c r="AK15">
        <f t="shared" si="24"/>
        <v>49.630504948054366</v>
      </c>
      <c r="AL15">
        <f t="shared" si="8"/>
        <v>216.45167675351678</v>
      </c>
      <c r="AN15">
        <f t="shared" si="9"/>
        <v>187.35063425075379</v>
      </c>
      <c r="AO15">
        <f t="shared" si="9"/>
        <v>-9.3675317125376889</v>
      </c>
      <c r="AP15">
        <f t="shared" si="9"/>
        <v>-4.0778639938504053</v>
      </c>
      <c r="AQ15">
        <f t="shared" si="9"/>
        <v>-115.68059123193682</v>
      </c>
      <c r="AR15">
        <f t="shared" si="9"/>
        <v>58.224647312428885</v>
      </c>
      <c r="AS15">
        <f t="shared" si="9"/>
        <v>4.0552044605000068</v>
      </c>
      <c r="AT15">
        <f t="shared" si="9"/>
        <v>18.528706267481258</v>
      </c>
      <c r="AU15">
        <f t="shared" si="9"/>
        <v>80.808558040410148</v>
      </c>
      <c r="AW15">
        <v>12</v>
      </c>
      <c r="AX15">
        <f>(R15*SUMPRODUCT(K16:$K$23, X16:$X$23)-$AZ$3*SUMPRODUCT(K15:$K$22, W16:$W$23))/Z15</f>
        <v>253.37252832333223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574.29157315351438</v>
      </c>
      <c r="P16">
        <f t="shared" si="22"/>
        <v>28.71457865767572</v>
      </c>
      <c r="Q16" s="4">
        <f t="shared" si="23"/>
        <v>12.5</v>
      </c>
      <c r="R16">
        <f t="shared" si="0"/>
        <v>250000</v>
      </c>
      <c r="S16">
        <f t="shared" si="1"/>
        <v>237.88302535532955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221.40419551255525</v>
      </c>
      <c r="AC16">
        <f t="shared" si="2"/>
        <v>205.48216898525811</v>
      </c>
      <c r="AE16">
        <f t="shared" si="3"/>
        <v>496.07019208399493</v>
      </c>
      <c r="AF16">
        <f t="shared" si="4"/>
        <v>-24.803509604199746</v>
      </c>
      <c r="AG16">
        <f t="shared" si="4"/>
        <v>-10.797437557720135</v>
      </c>
      <c r="AH16">
        <f t="shared" si="5"/>
        <v>-323.86037130114056</v>
      </c>
      <c r="AI16">
        <f t="shared" si="6"/>
        <v>136.6088736209345</v>
      </c>
      <c r="AJ16">
        <f t="shared" si="7"/>
        <v>15.922026527297135</v>
      </c>
      <c r="AK16">
        <f t="shared" si="24"/>
        <v>48.486961459464531</v>
      </c>
      <c r="AL16">
        <f t="shared" si="8"/>
        <v>201.01786160769618</v>
      </c>
      <c r="AN16">
        <f t="shared" si="9"/>
        <v>170.60073643556254</v>
      </c>
      <c r="AO16">
        <f t="shared" si="9"/>
        <v>-8.5300368217781273</v>
      </c>
      <c r="AP16">
        <f t="shared" si="9"/>
        <v>-3.7132866041105728</v>
      </c>
      <c r="AQ16">
        <f t="shared" si="9"/>
        <v>-111.37701625280118</v>
      </c>
      <c r="AR16">
        <f t="shared" si="9"/>
        <v>46.980396756872672</v>
      </c>
      <c r="AS16">
        <f t="shared" si="9"/>
        <v>5.4756554504761024</v>
      </c>
      <c r="AT16">
        <f t="shared" si="9"/>
        <v>16.674880822322788</v>
      </c>
      <c r="AU16">
        <f t="shared" si="9"/>
        <v>69.130933029671567</v>
      </c>
      <c r="AW16">
        <v>13</v>
      </c>
      <c r="AX16">
        <f>(R16*SUMPRODUCT(K17:$K$23, X17:$X$23)-$AZ$3*SUMPRODUCT(K16:$K$22, W17:$W$23))/Z16</f>
        <v>237.88302535532955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574.29157315351438</v>
      </c>
      <c r="P17">
        <f t="shared" si="22"/>
        <v>28.71457865767572</v>
      </c>
      <c r="Q17" s="4">
        <f t="shared" si="23"/>
        <v>12.5</v>
      </c>
      <c r="R17">
        <f t="shared" si="0"/>
        <v>250000</v>
      </c>
      <c r="S17">
        <f t="shared" si="1"/>
        <v>217.1093318737785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205.48216898525811</v>
      </c>
      <c r="AC17">
        <f t="shared" si="2"/>
        <v>185.36916275527523</v>
      </c>
      <c r="AE17">
        <f t="shared" si="3"/>
        <v>490.33335957556847</v>
      </c>
      <c r="AF17">
        <f t="shared" si="4"/>
        <v>-24.516667978778422</v>
      </c>
      <c r="AG17">
        <f t="shared" si="4"/>
        <v>-10.672569964832503</v>
      </c>
      <c r="AH17">
        <f t="shared" si="5"/>
        <v>-337.86434620862997</v>
      </c>
      <c r="AI17">
        <f t="shared" si="6"/>
        <v>117.27977542332758</v>
      </c>
      <c r="AJ17">
        <f t="shared" si="7"/>
        <v>20.113006229982886</v>
      </c>
      <c r="AK17">
        <f t="shared" si="24"/>
        <v>46.990920240743378</v>
      </c>
      <c r="AL17">
        <f t="shared" si="8"/>
        <v>184.38370189405384</v>
      </c>
      <c r="AN17">
        <f t="shared" si="9"/>
        <v>155.33544926012348</v>
      </c>
      <c r="AO17">
        <f t="shared" si="9"/>
        <v>-7.7667724630061743</v>
      </c>
      <c r="AP17">
        <f t="shared" si="9"/>
        <v>-3.3810231710164897</v>
      </c>
      <c r="AQ17">
        <f t="shared" si="9"/>
        <v>-107.03393718249971</v>
      </c>
      <c r="AR17">
        <f t="shared" si="9"/>
        <v>37.15371644360112</v>
      </c>
      <c r="AS17">
        <f t="shared" si="9"/>
        <v>6.3717118113489359</v>
      </c>
      <c r="AT17">
        <f t="shared" si="9"/>
        <v>14.886516620163903</v>
      </c>
      <c r="AU17">
        <f t="shared" si="9"/>
        <v>58.41194487511396</v>
      </c>
      <c r="AW17">
        <v>14</v>
      </c>
      <c r="AX17">
        <f>(R17*SUMPRODUCT(K18:$K$23, X18:$X$23)-$AZ$3*SUMPRODUCT(K17:$K$22, W18:$W$23))/Z17</f>
        <v>217.1093318737785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574.29157315351438</v>
      </c>
      <c r="P18">
        <f t="shared" si="22"/>
        <v>28.71457865767572</v>
      </c>
      <c r="Q18" s="4">
        <f t="shared" si="23"/>
        <v>12.5</v>
      </c>
      <c r="R18">
        <f t="shared" si="0"/>
        <v>250000</v>
      </c>
      <c r="S18">
        <f t="shared" si="1"/>
        <v>191.5760021659699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185.36916275527523</v>
      </c>
      <c r="AC18">
        <f t="shared" si="2"/>
        <v>161.66290219873258</v>
      </c>
      <c r="AE18">
        <f t="shared" si="3"/>
        <v>484.62041891781661</v>
      </c>
      <c r="AF18">
        <f t="shared" si="4"/>
        <v>-24.23102094589083</v>
      </c>
      <c r="AG18">
        <f t="shared" si="4"/>
        <v>-10.548222400702723</v>
      </c>
      <c r="AH18">
        <f t="shared" si="5"/>
        <v>-352.43728962907358</v>
      </c>
      <c r="AI18">
        <f t="shared" si="6"/>
        <v>97.403885942149486</v>
      </c>
      <c r="AJ18">
        <f t="shared" si="7"/>
        <v>23.706260556542645</v>
      </c>
      <c r="AK18">
        <f t="shared" si="24"/>
        <v>45.203099250904074</v>
      </c>
      <c r="AL18">
        <f t="shared" si="8"/>
        <v>166.31324574959621</v>
      </c>
      <c r="AN18">
        <f t="shared" si="9"/>
        <v>141.42370548906266</v>
      </c>
      <c r="AO18">
        <f t="shared" si="9"/>
        <v>-7.0711852744531321</v>
      </c>
      <c r="AP18">
        <f t="shared" si="9"/>
        <v>-3.0782208920567458</v>
      </c>
      <c r="AQ18">
        <f t="shared" si="9"/>
        <v>-102.84954060162723</v>
      </c>
      <c r="AR18">
        <f t="shared" si="9"/>
        <v>28.424758720925542</v>
      </c>
      <c r="AS18">
        <f t="shared" si="9"/>
        <v>6.9180477757872145</v>
      </c>
      <c r="AT18">
        <f t="shared" si="9"/>
        <v>13.191333972118155</v>
      </c>
      <c r="AU18">
        <f t="shared" si="9"/>
        <v>48.534140468830913</v>
      </c>
      <c r="AW18">
        <v>15</v>
      </c>
      <c r="AX18">
        <f>(R18*SUMPRODUCT(K19:$K$23, X19:$X$23)-$AZ$3*SUMPRODUCT(K18:$K$22, W19:$W$23))/Z18</f>
        <v>191.5760021659699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574.29157315351438</v>
      </c>
      <c r="P19">
        <f t="shared" si="22"/>
        <v>28.71457865767572</v>
      </c>
      <c r="Q19" s="4">
        <f t="shared" si="23"/>
        <v>12.5</v>
      </c>
      <c r="R19">
        <f t="shared" si="0"/>
        <v>250000</v>
      </c>
      <c r="S19">
        <f t="shared" si="1"/>
        <v>161.16551506908581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161.66290219873258</v>
      </c>
      <c r="AC19">
        <f t="shared" si="2"/>
        <v>134.40259767434227</v>
      </c>
      <c r="AE19">
        <f t="shared" si="3"/>
        <v>478.92552709697196</v>
      </c>
      <c r="AF19">
        <f t="shared" si="4"/>
        <v>-23.9462763548486</v>
      </c>
      <c r="AG19">
        <f t="shared" si="4"/>
        <v>-10.424267686602246</v>
      </c>
      <c r="AH19">
        <f t="shared" si="5"/>
        <v>-369.44980186902882</v>
      </c>
      <c r="AI19">
        <f t="shared" si="6"/>
        <v>75.105181186492302</v>
      </c>
      <c r="AJ19">
        <f t="shared" si="7"/>
        <v>27.260304524390307</v>
      </c>
      <c r="AK19">
        <f t="shared" si="24"/>
        <v>43.164950705859923</v>
      </c>
      <c r="AL19">
        <f t="shared" si="8"/>
        <v>145.53043641674253</v>
      </c>
      <c r="AN19">
        <f t="shared" si="9"/>
        <v>128.7448472338306</v>
      </c>
      <c r="AO19">
        <f t="shared" si="9"/>
        <v>-6.4372423616915295</v>
      </c>
      <c r="AP19">
        <f t="shared" si="9"/>
        <v>-2.8022535340122365</v>
      </c>
      <c r="AQ19">
        <f t="shared" si="9"/>
        <v>-99.315562882005807</v>
      </c>
      <c r="AR19">
        <f t="shared" si="9"/>
        <v>20.189788456121018</v>
      </c>
      <c r="AS19">
        <f t="shared" si="9"/>
        <v>7.3281200165171168</v>
      </c>
      <c r="AT19">
        <f t="shared" si="9"/>
        <v>11.603609893520122</v>
      </c>
      <c r="AU19">
        <f t="shared" si="9"/>
        <v>39.121518366158256</v>
      </c>
      <c r="AW19">
        <v>16</v>
      </c>
      <c r="AX19">
        <f>(R19*SUMPRODUCT(K20:$K$23, X20:$X$23)-$AZ$3*SUMPRODUCT(K19:$K$22, W20:$W$23))/Z19</f>
        <v>161.16551506908581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574.29157315351438</v>
      </c>
      <c r="P20">
        <f t="shared" si="22"/>
        <v>28.71457865767572</v>
      </c>
      <c r="Q20" s="4">
        <f t="shared" si="23"/>
        <v>12.5</v>
      </c>
      <c r="R20">
        <f t="shared" si="0"/>
        <v>250000</v>
      </c>
      <c r="S20">
        <f t="shared" si="1"/>
        <v>126.76836947466941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134.40259767434227</v>
      </c>
      <c r="AC20">
        <f t="shared" si="2"/>
        <v>104.46459514600366</v>
      </c>
      <c r="AE20">
        <f t="shared" si="3"/>
        <v>473.25004600008776</v>
      </c>
      <c r="AF20">
        <f t="shared" si="4"/>
        <v>-23.662502300004387</v>
      </c>
      <c r="AG20">
        <f t="shared" si="4"/>
        <v>-10.300735465292622</v>
      </c>
      <c r="AH20">
        <f t="shared" si="5"/>
        <v>-385.79088887204756</v>
      </c>
      <c r="AI20">
        <f t="shared" si="6"/>
        <v>53.495919362743166</v>
      </c>
      <c r="AJ20">
        <f t="shared" si="7"/>
        <v>29.938002528338615</v>
      </c>
      <c r="AK20">
        <f t="shared" si="24"/>
        <v>40.879309896209797</v>
      </c>
      <c r="AL20">
        <f t="shared" si="8"/>
        <v>124.31323178729158</v>
      </c>
      <c r="AN20">
        <f t="shared" si="9"/>
        <v>117.19090338909612</v>
      </c>
      <c r="AO20">
        <f t="shared" si="9"/>
        <v>-5.8595451694548055</v>
      </c>
      <c r="AP20">
        <f t="shared" si="9"/>
        <v>-2.5507710035162252</v>
      </c>
      <c r="AQ20">
        <f t="shared" si="9"/>
        <v>-95.533393326261304</v>
      </c>
      <c r="AR20">
        <f t="shared" si="9"/>
        <v>13.24719388986377</v>
      </c>
      <c r="AS20">
        <f t="shared" si="9"/>
        <v>7.4135472180395627</v>
      </c>
      <c r="AT20">
        <f t="shared" si="9"/>
        <v>10.122943034344162</v>
      </c>
      <c r="AU20">
        <f t="shared" si="9"/>
        <v>30.783684142247498</v>
      </c>
      <c r="AW20">
        <v>17</v>
      </c>
      <c r="AX20">
        <f>(R20*SUMPRODUCT(K21:$K$23, X21:$X$23)-$AZ$3*SUMPRODUCT(K20:$K$22, W21:$W$23))/Z20</f>
        <v>126.76836947466941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574.29157315351438</v>
      </c>
      <c r="P21">
        <f t="shared" si="22"/>
        <v>28.71457865767572</v>
      </c>
      <c r="Q21" s="4">
        <f t="shared" si="23"/>
        <v>12.5</v>
      </c>
      <c r="R21">
        <f t="shared" si="0"/>
        <v>250000</v>
      </c>
      <c r="S21">
        <f t="shared" si="1"/>
        <v>88.274707537684861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104.46459514600366</v>
      </c>
      <c r="AC21">
        <f t="shared" si="2"/>
        <v>71.873243236706173</v>
      </c>
      <c r="AE21">
        <f t="shared" si="3"/>
        <v>467.58804506298912</v>
      </c>
      <c r="AF21">
        <f t="shared" si="4"/>
        <v>-23.379402253149458</v>
      </c>
      <c r="AG21">
        <f t="shared" si="4"/>
        <v>-10.177496652427759</v>
      </c>
      <c r="AH21">
        <f t="shared" si="5"/>
        <v>-404.62916423872935</v>
      </c>
      <c r="AI21">
        <f t="shared" si="6"/>
        <v>29.401981918682566</v>
      </c>
      <c r="AJ21">
        <f t="shared" si="7"/>
        <v>32.591351909297487</v>
      </c>
      <c r="AK21">
        <f t="shared" si="24"/>
        <v>38.407126656909035</v>
      </c>
      <c r="AL21">
        <f t="shared" si="8"/>
        <v>100.40046048488909</v>
      </c>
      <c r="AN21">
        <f t="shared" si="9"/>
        <v>106.66157764097417</v>
      </c>
      <c r="AO21">
        <f t="shared" si="9"/>
        <v>-5.3330788820487092</v>
      </c>
      <c r="AP21">
        <f t="shared" si="9"/>
        <v>-2.3215902563065813</v>
      </c>
      <c r="AQ21">
        <f t="shared" si="9"/>
        <v>-92.300018088438989</v>
      </c>
      <c r="AR21">
        <f t="shared" si="9"/>
        <v>6.7068904141798971</v>
      </c>
      <c r="AS21">
        <f t="shared" si="9"/>
        <v>7.4344180712095795</v>
      </c>
      <c r="AT21">
        <f t="shared" si="9"/>
        <v>8.7610553031371463</v>
      </c>
      <c r="AU21">
        <f t="shared" si="9"/>
        <v>22.902363788526625</v>
      </c>
      <c r="AW21">
        <v>18</v>
      </c>
      <c r="AX21">
        <f>(R21*SUMPRODUCT(K22:$K$23, X22:$X$23)-$AZ$3*SUMPRODUCT(K21:$K$22, W22:$W$23))/Z21</f>
        <v>88.274707537684861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574.29157315351438</v>
      </c>
      <c r="P22">
        <f t="shared" si="22"/>
        <v>28.71457865767572</v>
      </c>
      <c r="Q22" s="4">
        <f t="shared" si="23"/>
        <v>12.5</v>
      </c>
      <c r="R22">
        <f t="shared" si="0"/>
        <v>250000</v>
      </c>
      <c r="S22">
        <f t="shared" si="1"/>
        <v>45.954701573653765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71.873243236706173</v>
      </c>
      <c r="AC22">
        <f t="shared" si="2"/>
        <v>36.964064854735</v>
      </c>
      <c r="AE22">
        <f t="shared" si="3"/>
        <v>461.9364336759088</v>
      </c>
      <c r="AF22">
        <f t="shared" si="4"/>
        <v>-23.09682168379544</v>
      </c>
      <c r="AG22">
        <f t="shared" si="4"/>
        <v>-10.054483977958967</v>
      </c>
      <c r="AH22">
        <f t="shared" si="5"/>
        <v>-424.75415889027761</v>
      </c>
      <c r="AI22">
        <f t="shared" si="6"/>
        <v>4.0309691238767869</v>
      </c>
      <c r="AJ22">
        <f t="shared" si="7"/>
        <v>34.909178381971174</v>
      </c>
      <c r="AK22">
        <f t="shared" si="24"/>
        <v>35.749899866017373</v>
      </c>
      <c r="AL22">
        <f t="shared" si="8"/>
        <v>74.690047371865333</v>
      </c>
      <c r="AN22">
        <f t="shared" si="9"/>
        <v>97.066235806865436</v>
      </c>
      <c r="AO22">
        <f t="shared" si="9"/>
        <v>-4.8533117903432714</v>
      </c>
      <c r="AP22">
        <f t="shared" si="9"/>
        <v>-2.1127385535595908</v>
      </c>
      <c r="AQ22">
        <f t="shared" si="9"/>
        <v>-89.253161996130046</v>
      </c>
      <c r="AR22">
        <f t="shared" si="9"/>
        <v>0.84702346683251839</v>
      </c>
      <c r="AS22">
        <f t="shared" si="9"/>
        <v>7.335430361454649</v>
      </c>
      <c r="AT22">
        <f t="shared" si="9"/>
        <v>7.5120903169574875</v>
      </c>
      <c r="AU22">
        <f t="shared" si="9"/>
        <v>15.694544145244654</v>
      </c>
      <c r="AW22">
        <v>19</v>
      </c>
      <c r="AX22">
        <f>(R22*SUMPRODUCT(K23:$K$23, X23:$X$23)-$AZ$3*SUMPRODUCT(K22:$K$22, W23:$W$23))/Z22</f>
        <v>45.954701573653765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574.29157315351438</v>
      </c>
      <c r="P23">
        <f t="shared" si="22"/>
        <v>28.71457865767572</v>
      </c>
      <c r="Q23" s="4">
        <f t="shared" si="23"/>
        <v>12.5</v>
      </c>
      <c r="R23">
        <f t="shared" si="0"/>
        <v>250000</v>
      </c>
      <c r="S23">
        <f t="shared" si="1"/>
        <v>46.523224966529092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36.964064854735</v>
      </c>
      <c r="AC23">
        <f t="shared" si="2"/>
        <v>36.964064854735</v>
      </c>
      <c r="AE23">
        <f t="shared" si="3"/>
        <v>456.29147529748388</v>
      </c>
      <c r="AF23">
        <f t="shared" si="4"/>
        <v>-22.814573764874194</v>
      </c>
      <c r="AG23">
        <f t="shared" si="4"/>
        <v>-9.9316161125246083</v>
      </c>
      <c r="AH23">
        <f t="shared" si="5"/>
        <v>-446.46051309536733</v>
      </c>
      <c r="AI23">
        <f t="shared" si="6"/>
        <v>-22.915227675282267</v>
      </c>
      <c r="AJ23">
        <f t="shared" si="7"/>
        <v>0</v>
      </c>
      <c r="AK23">
        <f t="shared" si="24"/>
        <v>32.930867647114134</v>
      </c>
      <c r="AL23">
        <f t="shared" si="8"/>
        <v>10.015639971831867</v>
      </c>
      <c r="AN23">
        <f t="shared" si="9"/>
        <v>88.322162334383137</v>
      </c>
      <c r="AO23">
        <f t="shared" si="9"/>
        <v>-4.4161081167191565</v>
      </c>
      <c r="AP23">
        <f t="shared" si="9"/>
        <v>-1.9224155129378344</v>
      </c>
      <c r="AQ23">
        <f t="shared" si="9"/>
        <v>-86.419229918316347</v>
      </c>
      <c r="AR23">
        <f t="shared" si="9"/>
        <v>-4.4355912135902003</v>
      </c>
      <c r="AS23">
        <f t="shared" si="9"/>
        <v>0</v>
      </c>
      <c r="AT23">
        <f t="shared" si="9"/>
        <v>6.3742708238067731</v>
      </c>
      <c r="AU23">
        <f t="shared" si="9"/>
        <v>1.9386796102165722</v>
      </c>
      <c r="AW23">
        <v>20</v>
      </c>
      <c r="AX23">
        <f>(R23*SUMPRODUCT(K$23:$K24, X$23:$X24)-$AZ$3*SUMPRODUCT(K$22:$K23, W$23:$W24))/Z23</f>
        <v>46.523224966529092</v>
      </c>
    </row>
    <row r="25" spans="5:50" x14ac:dyDescent="0.25">
      <c r="AN25" s="8">
        <f t="shared" ref="AN25:AU25" si="25">SUM(AN3:AN23)</f>
        <v>5012.6952310659262</v>
      </c>
      <c r="AO25" s="8">
        <f t="shared" si="25"/>
        <v>-681.35344141843177</v>
      </c>
      <c r="AP25" s="8">
        <f t="shared" si="25"/>
        <v>-721.56302991702182</v>
      </c>
      <c r="AQ25" s="8">
        <f t="shared" si="25"/>
        <v>-2775.5226854482385</v>
      </c>
      <c r="AR25" s="8">
        <f t="shared" si="25"/>
        <v>834.25607428223213</v>
      </c>
      <c r="AS25" s="8">
        <f t="shared" si="25"/>
        <v>-126.98306087501433</v>
      </c>
      <c r="AT25" s="8">
        <f t="shared" si="25"/>
        <v>393.17617804153576</v>
      </c>
      <c r="AU25" s="9">
        <f t="shared" si="25"/>
        <v>1100.4491914487535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1186.8912531731939</v>
      </c>
      <c r="K3">
        <v>1</v>
      </c>
      <c r="L3" s="2">
        <v>0</v>
      </c>
      <c r="O3">
        <f>$C$3</f>
        <v>1186.8912531731939</v>
      </c>
      <c r="P3">
        <f>O3*B5</f>
        <v>949.51300253855516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1186.8912531731939</v>
      </c>
      <c r="AF3">
        <f t="shared" ref="AF3:AG23" si="4">-$Z3*P3</f>
        <v>-949.51300253855516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-387.57872006536127</v>
      </c>
      <c r="AJ3">
        <f t="shared" ref="AJ3:AJ23" si="7">AB3-AC3</f>
        <v>0</v>
      </c>
      <c r="AL3">
        <f t="shared" ref="AL3:AL23" si="8">SUM(AI3:AK3)</f>
        <v>-387.57872006536127</v>
      </c>
      <c r="AN3">
        <f t="shared" ref="AN3:AU23" si="9">AE3*$K3</f>
        <v>1186.8912531731939</v>
      </c>
      <c r="AO3">
        <f t="shared" si="9"/>
        <v>-949.51300253855516</v>
      </c>
      <c r="AP3">
        <f t="shared" si="9"/>
        <v>-624.95697070000006</v>
      </c>
      <c r="AQ3">
        <f t="shared" si="9"/>
        <v>0</v>
      </c>
      <c r="AR3">
        <f t="shared" si="9"/>
        <v>-387.57872006536127</v>
      </c>
      <c r="AS3">
        <f t="shared" si="9"/>
        <v>0</v>
      </c>
      <c r="AT3">
        <f t="shared" si="9"/>
        <v>0</v>
      </c>
      <c r="AU3">
        <f t="shared" si="9"/>
        <v>-387.57872006536127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604.89362045220525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250000</v>
      </c>
      <c r="S4">
        <f t="shared" si="1"/>
        <v>313.12654978454293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309.59376931381939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-309.59376931381939</v>
      </c>
      <c r="AK4">
        <f>G4*MAX(0, SUM(AB4, AE4:AF4))</f>
        <v>0</v>
      </c>
      <c r="AL4">
        <f t="shared" si="8"/>
        <v>-630.1630193138194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-295.29985113838609</v>
      </c>
      <c r="AR4">
        <f t="shared" si="9"/>
        <v>-295.29985113838609</v>
      </c>
      <c r="AS4">
        <f t="shared" si="9"/>
        <v>-285.18953078544712</v>
      </c>
      <c r="AT4">
        <f t="shared" si="9"/>
        <v>0</v>
      </c>
      <c r="AU4">
        <f t="shared" si="9"/>
        <v>-580.48938192383321</v>
      </c>
      <c r="AW4">
        <v>1</v>
      </c>
      <c r="AX4">
        <f>(R4*SUMPRODUCT(K5:$K$23, X5:$X$23)-$AZ$3*SUMPRODUCT(K4:$K$22, W5:$W$23))/Z4</f>
        <v>313.12654978454293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1186.8912531731939</v>
      </c>
      <c r="P5">
        <f t="shared" ref="P5:P23" si="22">O5*$C$5</f>
        <v>59.344562658659697</v>
      </c>
      <c r="Q5" s="4">
        <f t="shared" ref="Q5:Q23" si="23">$C$8</f>
        <v>12.5</v>
      </c>
      <c r="R5">
        <f t="shared" si="0"/>
        <v>250000</v>
      </c>
      <c r="S5">
        <f t="shared" si="1"/>
        <v>594.33765611678109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309.59376931381939</v>
      </c>
      <c r="AC5">
        <f t="shared" si="2"/>
        <v>580.97266731189029</v>
      </c>
      <c r="AE5">
        <f t="shared" si="3"/>
        <v>1160.2013940535057</v>
      </c>
      <c r="AF5">
        <f t="shared" si="4"/>
        <v>-58.010069702675288</v>
      </c>
      <c r="AG5">
        <f t="shared" si="4"/>
        <v>-12.21891001968028</v>
      </c>
      <c r="AH5">
        <f t="shared" si="5"/>
        <v>-329.43604889441571</v>
      </c>
      <c r="AI5">
        <f t="shared" si="6"/>
        <v>760.53636543673429</v>
      </c>
      <c r="AJ5">
        <f t="shared" si="7"/>
        <v>-271.3788979980709</v>
      </c>
      <c r="AK5">
        <f>G5*SUM(AB5, AE5:AF5)</f>
        <v>98.824956556525493</v>
      </c>
      <c r="AL5">
        <f t="shared" si="8"/>
        <v>587.98242399518892</v>
      </c>
      <c r="AN5">
        <f t="shared" si="9"/>
        <v>984.5008983376257</v>
      </c>
      <c r="AO5">
        <f t="shared" si="9"/>
        <v>-49.225044916881288</v>
      </c>
      <c r="AP5">
        <f t="shared" si="9"/>
        <v>-10.368482534789196</v>
      </c>
      <c r="AQ5">
        <f t="shared" si="9"/>
        <v>-279.54636819406625</v>
      </c>
      <c r="AR5">
        <f t="shared" si="9"/>
        <v>645.36100269188887</v>
      </c>
      <c r="AS5">
        <f t="shared" si="9"/>
        <v>-230.28137204311471</v>
      </c>
      <c r="AT5">
        <f t="shared" si="9"/>
        <v>83.85893949683468</v>
      </c>
      <c r="AU5">
        <f t="shared" si="9"/>
        <v>498.93857014560882</v>
      </c>
      <c r="AW5">
        <v>2</v>
      </c>
      <c r="AX5">
        <f>(R5*SUMPRODUCT(K6:$K$23, X6:$X$23)-$AZ$3*SUMPRODUCT(K5:$K$22, W6:$W$23))/Z5</f>
        <v>594.33765611678109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1186.8912531731939</v>
      </c>
      <c r="P6">
        <f t="shared" si="22"/>
        <v>59.344562658659697</v>
      </c>
      <c r="Q6" s="4">
        <f t="shared" si="23"/>
        <v>12.5</v>
      </c>
      <c r="R6">
        <f t="shared" si="0"/>
        <v>250000</v>
      </c>
      <c r="S6">
        <f t="shared" si="1"/>
        <v>843.22147448669637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580.97266731189029</v>
      </c>
      <c r="AC6">
        <f t="shared" si="2"/>
        <v>814.86139116048753</v>
      </c>
      <c r="AE6">
        <f t="shared" si="3"/>
        <v>1146.9725178733954</v>
      </c>
      <c r="AF6">
        <f t="shared" si="4"/>
        <v>-57.348625893669777</v>
      </c>
      <c r="AG6">
        <f t="shared" si="4"/>
        <v>-12.07958727060004</v>
      </c>
      <c r="AH6">
        <f t="shared" si="5"/>
        <v>-342.67297766872326</v>
      </c>
      <c r="AI6">
        <f t="shared" si="6"/>
        <v>734.87132704040232</v>
      </c>
      <c r="AJ6">
        <f t="shared" si="7"/>
        <v>-233.88872384859724</v>
      </c>
      <c r="AK6">
        <f>G6*SUM(AB6, AE6:AF6)</f>
        <v>116.94175915041312</v>
      </c>
      <c r="AL6">
        <f t="shared" si="8"/>
        <v>617.92436234221816</v>
      </c>
      <c r="AN6">
        <f t="shared" si="9"/>
        <v>896.55536304047916</v>
      </c>
      <c r="AO6">
        <f t="shared" si="9"/>
        <v>-44.827768152023964</v>
      </c>
      <c r="AP6">
        <f t="shared" si="9"/>
        <v>-9.4422652522241197</v>
      </c>
      <c r="AQ6">
        <f t="shared" si="9"/>
        <v>-267.85759127652977</v>
      </c>
      <c r="AR6">
        <f t="shared" si="9"/>
        <v>574.42773835970127</v>
      </c>
      <c r="AS6">
        <f t="shared" si="9"/>
        <v>-182.82407507892864</v>
      </c>
      <c r="AT6">
        <f t="shared" si="9"/>
        <v>91.410003026126418</v>
      </c>
      <c r="AU6">
        <f t="shared" si="9"/>
        <v>483.01366630689904</v>
      </c>
      <c r="AW6">
        <v>3</v>
      </c>
      <c r="AX6">
        <f>(R6*SUMPRODUCT(K7:$K$23, X7:$X$23)-$AZ$3*SUMPRODUCT(K6:$K$22, W7:$W$23))/Z6</f>
        <v>843.22147448669637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1186.8912531731939</v>
      </c>
      <c r="P7">
        <f t="shared" si="22"/>
        <v>59.344562658659697</v>
      </c>
      <c r="Q7" s="4">
        <f t="shared" si="23"/>
        <v>12.5</v>
      </c>
      <c r="R7">
        <f t="shared" si="0"/>
        <v>250000</v>
      </c>
      <c r="S7">
        <f t="shared" si="1"/>
        <v>1061.3682551227569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814.86139116048753</v>
      </c>
      <c r="AC7">
        <f t="shared" si="2"/>
        <v>1013.8939784221398</v>
      </c>
      <c r="AE7">
        <f t="shared" si="3"/>
        <v>1133.8024185536119</v>
      </c>
      <c r="AF7">
        <f t="shared" si="4"/>
        <v>-56.690120927680596</v>
      </c>
      <c r="AG7">
        <f t="shared" si="4"/>
        <v>-11.940883542640837</v>
      </c>
      <c r="AH7">
        <f t="shared" si="5"/>
        <v>-358.1571050640917</v>
      </c>
      <c r="AI7">
        <f t="shared" si="6"/>
        <v>707.01430901919866</v>
      </c>
      <c r="AJ7">
        <f t="shared" si="7"/>
        <v>-199.03258726165222</v>
      </c>
      <c r="AK7">
        <f>G7*SUM(AB7, AE7:AF7)</f>
        <v>132.43815821504933</v>
      </c>
      <c r="AL7">
        <f t="shared" si="8"/>
        <v>640.41987997259571</v>
      </c>
      <c r="AN7">
        <f t="shared" si="9"/>
        <v>816.3997191770568</v>
      </c>
      <c r="AO7">
        <f t="shared" si="9"/>
        <v>-40.81998595885284</v>
      </c>
      <c r="AP7">
        <f t="shared" si="9"/>
        <v>-8.5980888834000648</v>
      </c>
      <c r="AQ7">
        <f t="shared" si="9"/>
        <v>-257.89269383337972</v>
      </c>
      <c r="AR7">
        <f t="shared" si="9"/>
        <v>509.08895050142405</v>
      </c>
      <c r="AS7">
        <f t="shared" si="9"/>
        <v>-143.31434268307885</v>
      </c>
      <c r="AT7">
        <f t="shared" si="9"/>
        <v>95.362713472621081</v>
      </c>
      <c r="AU7">
        <f t="shared" si="9"/>
        <v>461.13732129096627</v>
      </c>
      <c r="AW7">
        <v>4</v>
      </c>
      <c r="AX7">
        <f>(R7*SUMPRODUCT(K8:$K$23, X8:$X$23)-$AZ$3*SUMPRODUCT(K7:$K$22, W8:$W$23))/Z7</f>
        <v>1061.3682551227569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1186.8912531731939</v>
      </c>
      <c r="P8">
        <f t="shared" si="22"/>
        <v>59.344562658659697</v>
      </c>
      <c r="Q8" s="4">
        <f t="shared" si="23"/>
        <v>12.5</v>
      </c>
      <c r="R8">
        <f t="shared" si="0"/>
        <v>250000</v>
      </c>
      <c r="S8">
        <f t="shared" si="1"/>
        <v>1251.9621758296792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1013.8939784221398</v>
      </c>
      <c r="AC8">
        <f t="shared" si="2"/>
        <v>1182.1319825677369</v>
      </c>
      <c r="AE8">
        <f t="shared" si="3"/>
        <v>1120.6904947237083</v>
      </c>
      <c r="AF8">
        <f t="shared" si="4"/>
        <v>-56.034524736185418</v>
      </c>
      <c r="AG8">
        <f t="shared" si="4"/>
        <v>-11.80279250234072</v>
      </c>
      <c r="AH8">
        <f t="shared" si="5"/>
        <v>-373.64409747414118</v>
      </c>
      <c r="AI8">
        <f t="shared" si="6"/>
        <v>679.20908001104101</v>
      </c>
      <c r="AJ8">
        <f t="shared" si="7"/>
        <v>-168.23800414559719</v>
      </c>
      <c r="AK8">
        <f t="shared" ref="AK8:AK23" si="24">G8*SUM(AB8:AB8, AE8:AF8)</f>
        <v>145.49849638867639</v>
      </c>
      <c r="AL8">
        <f t="shared" si="8"/>
        <v>656.46957225412018</v>
      </c>
      <c r="AN8">
        <f t="shared" si="9"/>
        <v>743.34859159360235</v>
      </c>
      <c r="AO8">
        <f t="shared" si="9"/>
        <v>-37.167429579680118</v>
      </c>
      <c r="AP8">
        <f t="shared" si="9"/>
        <v>-7.8287352527688903</v>
      </c>
      <c r="AQ8">
        <f t="shared" si="9"/>
        <v>-247.83632494638104</v>
      </c>
      <c r="AR8">
        <f t="shared" si="9"/>
        <v>450.5161018147723</v>
      </c>
      <c r="AS8">
        <f t="shared" si="9"/>
        <v>-111.59145546690846</v>
      </c>
      <c r="AT8">
        <f t="shared" si="9"/>
        <v>96.508449816176864</v>
      </c>
      <c r="AU8">
        <f t="shared" si="9"/>
        <v>435.43309616404065</v>
      </c>
      <c r="AW8">
        <v>5</v>
      </c>
      <c r="AX8">
        <f>(R8*SUMPRODUCT(K9:$K$23, X9:$X$23)-$AZ$3*SUMPRODUCT(K8:$K$22, W9:$W$23))/Z8</f>
        <v>1251.9621758296792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1186.8912531731939</v>
      </c>
      <c r="P9">
        <f t="shared" si="22"/>
        <v>59.344562658659697</v>
      </c>
      <c r="Q9" s="4">
        <f t="shared" si="23"/>
        <v>12.5</v>
      </c>
      <c r="R9">
        <f t="shared" si="0"/>
        <v>250000</v>
      </c>
      <c r="S9">
        <f t="shared" si="1"/>
        <v>1417.4854237016664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1182.1319825677369</v>
      </c>
      <c r="AC9">
        <f t="shared" si="2"/>
        <v>1322.8287591745088</v>
      </c>
      <c r="AE9">
        <f t="shared" si="3"/>
        <v>1107.6331773557752</v>
      </c>
      <c r="AF9">
        <f t="shared" si="4"/>
        <v>-55.381658867788758</v>
      </c>
      <c r="AG9">
        <f t="shared" si="4"/>
        <v>-11.665276561716167</v>
      </c>
      <c r="AH9">
        <f t="shared" si="5"/>
        <v>-389.76031202289693</v>
      </c>
      <c r="AI9">
        <f t="shared" si="6"/>
        <v>650.82592990337344</v>
      </c>
      <c r="AJ9">
        <f t="shared" si="7"/>
        <v>-140.69677660677189</v>
      </c>
      <c r="AK9">
        <f t="shared" si="24"/>
        <v>156.40684507390066</v>
      </c>
      <c r="AL9">
        <f t="shared" si="8"/>
        <v>666.53599837050217</v>
      </c>
      <c r="AN9">
        <f t="shared" si="9"/>
        <v>676.77476579861752</v>
      </c>
      <c r="AO9">
        <f t="shared" si="9"/>
        <v>-33.838738289930873</v>
      </c>
      <c r="AP9">
        <f t="shared" si="9"/>
        <v>-7.1275987162812644</v>
      </c>
      <c r="AQ9">
        <f t="shared" si="9"/>
        <v>-238.14738424196301</v>
      </c>
      <c r="AR9">
        <f t="shared" si="9"/>
        <v>397.66104455044245</v>
      </c>
      <c r="AS9">
        <f t="shared" si="9"/>
        <v>-85.967114369023179</v>
      </c>
      <c r="AT9">
        <f t="shared" si="9"/>
        <v>95.56612072318751</v>
      </c>
      <c r="AU9">
        <f t="shared" si="9"/>
        <v>407.26005090460677</v>
      </c>
      <c r="AW9">
        <v>6</v>
      </c>
      <c r="AX9">
        <f>(R9*SUMPRODUCT(K10:$K$23, X10:$X$23)-$AZ$3*SUMPRODUCT(K9:$K$22, W10:$W$23))/Z9</f>
        <v>1417.4854237016664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1186.8912531731939</v>
      </c>
      <c r="P10">
        <f t="shared" si="22"/>
        <v>59.344562658659697</v>
      </c>
      <c r="Q10" s="4">
        <f t="shared" si="23"/>
        <v>12.5</v>
      </c>
      <c r="R10">
        <f t="shared" si="0"/>
        <v>250000</v>
      </c>
      <c r="S10">
        <f t="shared" si="1"/>
        <v>1558.9814640991369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1322.8287591745088</v>
      </c>
      <c r="AC10">
        <f t="shared" si="2"/>
        <v>1437.7793947711566</v>
      </c>
      <c r="AE10">
        <f t="shared" si="3"/>
        <v>1094.6171118414384</v>
      </c>
      <c r="AF10">
        <f t="shared" si="4"/>
        <v>-54.730855592071919</v>
      </c>
      <c r="AG10">
        <f t="shared" si="4"/>
        <v>-11.528195073842513</v>
      </c>
      <c r="AH10">
        <f t="shared" si="5"/>
        <v>-408.57444512985887</v>
      </c>
      <c r="AI10">
        <f t="shared" si="6"/>
        <v>619.7836160456651</v>
      </c>
      <c r="AJ10">
        <f t="shared" si="7"/>
        <v>-114.95063559664777</v>
      </c>
      <c r="AK10">
        <f t="shared" si="24"/>
        <v>165.39005107967128</v>
      </c>
      <c r="AL10">
        <f t="shared" si="8"/>
        <v>670.22303152868858</v>
      </c>
      <c r="AN10">
        <f t="shared" si="9"/>
        <v>616.1008406132662</v>
      </c>
      <c r="AO10">
        <f t="shared" si="9"/>
        <v>-30.805042030663309</v>
      </c>
      <c r="AP10">
        <f t="shared" si="9"/>
        <v>-6.488598249482628</v>
      </c>
      <c r="AQ10">
        <f t="shared" si="9"/>
        <v>-229.96448381310194</v>
      </c>
      <c r="AR10">
        <f t="shared" si="9"/>
        <v>348.84271652001831</v>
      </c>
      <c r="AS10">
        <f t="shared" si="9"/>
        <v>-64.69950309929267</v>
      </c>
      <c r="AT10">
        <f t="shared" si="9"/>
        <v>93.089125317837045</v>
      </c>
      <c r="AU10">
        <f t="shared" si="9"/>
        <v>377.2323387385627</v>
      </c>
      <c r="AW10">
        <v>7</v>
      </c>
      <c r="AX10">
        <f>(R10*SUMPRODUCT(K11:$K$23, X11:$X$23)-$AZ$3*SUMPRODUCT(K10:$K$22, W11:$W$23))/Z10</f>
        <v>1558.9814640991369</v>
      </c>
    </row>
    <row r="11" spans="1:52" x14ac:dyDescent="0.25">
      <c r="A11" t="s">
        <v>33</v>
      </c>
      <c r="C11" s="7">
        <f>AU25</f>
        <v>2825.9277044665996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1186.8912531731939</v>
      </c>
      <c r="P11">
        <f t="shared" si="22"/>
        <v>59.344562658659697</v>
      </c>
      <c r="Q11" s="4">
        <f t="shared" si="23"/>
        <v>12.5</v>
      </c>
      <c r="R11">
        <f t="shared" si="0"/>
        <v>250000</v>
      </c>
      <c r="S11">
        <f t="shared" si="1"/>
        <v>1679.4919169588454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1437.7793947711566</v>
      </c>
      <c r="AC11">
        <f t="shared" si="2"/>
        <v>1530.5654327721959</v>
      </c>
      <c r="AE11">
        <f t="shared" si="3"/>
        <v>1081.6454108668856</v>
      </c>
      <c r="AF11">
        <f t="shared" si="4"/>
        <v>-54.082270543344279</v>
      </c>
      <c r="AG11">
        <f t="shared" si="4"/>
        <v>-11.391580820642476</v>
      </c>
      <c r="AH11">
        <f t="shared" si="5"/>
        <v>-426.64604923223163</v>
      </c>
      <c r="AI11">
        <f t="shared" si="6"/>
        <v>589.52551027066716</v>
      </c>
      <c r="AJ11">
        <f t="shared" si="7"/>
        <v>-92.786038001039287</v>
      </c>
      <c r="AK11">
        <f t="shared" si="24"/>
        <v>172.57397745662885</v>
      </c>
      <c r="AL11">
        <f t="shared" si="8"/>
        <v>669.31344972625675</v>
      </c>
      <c r="AN11">
        <f t="shared" si="9"/>
        <v>560.81012670833832</v>
      </c>
      <c r="AO11">
        <f t="shared" si="9"/>
        <v>-28.040506335416914</v>
      </c>
      <c r="AP11">
        <f t="shared" si="9"/>
        <v>-5.9062922277945997</v>
      </c>
      <c r="AQ11">
        <f t="shared" si="9"/>
        <v>-221.20689694211219</v>
      </c>
      <c r="AR11">
        <f t="shared" si="9"/>
        <v>305.65643120301456</v>
      </c>
      <c r="AS11">
        <f t="shared" si="9"/>
        <v>-48.107586095542864</v>
      </c>
      <c r="AT11">
        <f t="shared" si="9"/>
        <v>89.475934711772638</v>
      </c>
      <c r="AU11">
        <f t="shared" si="9"/>
        <v>347.02477981924432</v>
      </c>
      <c r="AW11">
        <v>8</v>
      </c>
      <c r="AX11">
        <f>(R11*SUMPRODUCT(K12:$K$23, X12:$X$23)-$AZ$3*SUMPRODUCT(K11:$K$22, W12:$W$23))/Z11</f>
        <v>1679.4919169588454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1186.8912531731939</v>
      </c>
      <c r="P12">
        <f t="shared" si="22"/>
        <v>59.344562658659697</v>
      </c>
      <c r="Q12" s="4">
        <f t="shared" si="23"/>
        <v>12.5</v>
      </c>
      <c r="R12">
        <f t="shared" si="0"/>
        <v>250000</v>
      </c>
      <c r="S12">
        <f t="shared" si="1"/>
        <v>1779.8958570516038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1530.5654327721959</v>
      </c>
      <c r="AC12">
        <f t="shared" si="2"/>
        <v>1602.6596724667843</v>
      </c>
      <c r="AE12">
        <f t="shared" si="3"/>
        <v>1068.7045197212867</v>
      </c>
      <c r="AF12">
        <f t="shared" si="4"/>
        <v>-53.435225986064339</v>
      </c>
      <c r="AG12">
        <f t="shared" si="4"/>
        <v>-11.255291047769425</v>
      </c>
      <c r="AH12">
        <f t="shared" si="5"/>
        <v>-447.47929333253308</v>
      </c>
      <c r="AI12">
        <f t="shared" si="6"/>
        <v>556.53470935491987</v>
      </c>
      <c r="AJ12">
        <f t="shared" si="7"/>
        <v>-72.094239694588396</v>
      </c>
      <c r="AK12">
        <f t="shared" si="24"/>
        <v>178.20843085551928</v>
      </c>
      <c r="AL12">
        <f t="shared" si="8"/>
        <v>662.64890051585076</v>
      </c>
      <c r="AN12">
        <f t="shared" si="9"/>
        <v>510.42266201449536</v>
      </c>
      <c r="AO12">
        <f t="shared" si="9"/>
        <v>-25.521133100724768</v>
      </c>
      <c r="AP12">
        <f t="shared" si="9"/>
        <v>-5.375625827659686</v>
      </c>
      <c r="AQ12">
        <f t="shared" si="9"/>
        <v>-213.72003943496316</v>
      </c>
      <c r="AR12">
        <f t="shared" si="9"/>
        <v>265.80586365114772</v>
      </c>
      <c r="AS12">
        <f t="shared" si="9"/>
        <v>-34.43284187702303</v>
      </c>
      <c r="AT12">
        <f t="shared" si="9"/>
        <v>85.113911274954333</v>
      </c>
      <c r="AU12">
        <f t="shared" si="9"/>
        <v>316.48693304907903</v>
      </c>
      <c r="AW12">
        <v>9</v>
      </c>
      <c r="AX12">
        <f>(R12*SUMPRODUCT(K13:$K$23, X13:$X$23)-$AZ$3*SUMPRODUCT(K12:$K$22, W13:$W$23))/Z12</f>
        <v>1779.8958570516038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1186.8912531731939</v>
      </c>
      <c r="P13">
        <f t="shared" si="22"/>
        <v>59.344562658659697</v>
      </c>
      <c r="Q13" s="4">
        <f t="shared" si="23"/>
        <v>12.5</v>
      </c>
      <c r="R13">
        <f t="shared" si="0"/>
        <v>250000</v>
      </c>
      <c r="S13">
        <f t="shared" si="1"/>
        <v>1861.7813089335591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1602.6596724667843</v>
      </c>
      <c r="AC13">
        <f t="shared" si="2"/>
        <v>1656.129148303153</v>
      </c>
      <c r="AE13">
        <f t="shared" si="3"/>
        <v>1055.7873746042269</v>
      </c>
      <c r="AF13">
        <f t="shared" si="4"/>
        <v>-52.789368730211343</v>
      </c>
      <c r="AG13">
        <f t="shared" si="4"/>
        <v>-11.119251361293038</v>
      </c>
      <c r="AH13">
        <f t="shared" si="5"/>
        <v>-469.73551997387978</v>
      </c>
      <c r="AI13">
        <f t="shared" si="6"/>
        <v>522.14323453884276</v>
      </c>
      <c r="AJ13">
        <f t="shared" si="7"/>
        <v>-53.469475836368701</v>
      </c>
      <c r="AK13">
        <f t="shared" si="24"/>
        <v>182.39603748385602</v>
      </c>
      <c r="AL13">
        <f t="shared" si="8"/>
        <v>651.06979618633011</v>
      </c>
      <c r="AN13">
        <f t="shared" si="9"/>
        <v>464.50472201935906</v>
      </c>
      <c r="AO13">
        <f t="shared" si="9"/>
        <v>-23.225236100967951</v>
      </c>
      <c r="AP13">
        <f t="shared" si="9"/>
        <v>-4.8920311862764381</v>
      </c>
      <c r="AQ13">
        <f t="shared" si="9"/>
        <v>-206.665065690787</v>
      </c>
      <c r="AR13">
        <f t="shared" si="9"/>
        <v>229.72238904132766</v>
      </c>
      <c r="AS13">
        <f t="shared" si="9"/>
        <v>-23.52445635107507</v>
      </c>
      <c r="AT13">
        <f t="shared" si="9"/>
        <v>80.247048531557553</v>
      </c>
      <c r="AU13">
        <f t="shared" si="9"/>
        <v>286.44498122181017</v>
      </c>
      <c r="AW13">
        <v>10</v>
      </c>
      <c r="AX13">
        <f>(R13*SUMPRODUCT(K14:$K$23, X14:$X$23)-$AZ$3*SUMPRODUCT(K13:$K$22, W14:$W$23))/Z13</f>
        <v>1861.7813089335591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1186.8912531731939</v>
      </c>
      <c r="P14">
        <f t="shared" si="22"/>
        <v>59.344562658659697</v>
      </c>
      <c r="Q14" s="4">
        <f t="shared" si="23"/>
        <v>12.5</v>
      </c>
      <c r="R14">
        <f t="shared" si="0"/>
        <v>250000</v>
      </c>
      <c r="S14">
        <f t="shared" si="1"/>
        <v>1926.5016433912165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1656.129148303153</v>
      </c>
      <c r="AC14">
        <f t="shared" si="2"/>
        <v>1692.7587087566405</v>
      </c>
      <c r="AE14">
        <f t="shared" si="3"/>
        <v>1042.8854353943641</v>
      </c>
      <c r="AF14">
        <f t="shared" si="4"/>
        <v>-52.144271769718202</v>
      </c>
      <c r="AG14">
        <f t="shared" si="4"/>
        <v>-10.983371819092257</v>
      </c>
      <c r="AH14">
        <f t="shared" si="5"/>
        <v>-493.74057175701944</v>
      </c>
      <c r="AI14">
        <f t="shared" si="6"/>
        <v>486.01722004853423</v>
      </c>
      <c r="AJ14">
        <f t="shared" si="7"/>
        <v>-36.629560453487557</v>
      </c>
      <c r="AK14">
        <f t="shared" si="24"/>
        <v>185.28092183494593</v>
      </c>
      <c r="AL14">
        <f t="shared" si="8"/>
        <v>634.66858142999263</v>
      </c>
      <c r="AN14">
        <f t="shared" si="9"/>
        <v>422.66047634639602</v>
      </c>
      <c r="AO14">
        <f t="shared" si="9"/>
        <v>-21.133023817319799</v>
      </c>
      <c r="AP14">
        <f t="shared" si="9"/>
        <v>-4.451339531069074</v>
      </c>
      <c r="AQ14">
        <f t="shared" si="9"/>
        <v>-200.10311599706085</v>
      </c>
      <c r="AR14">
        <f t="shared" si="9"/>
        <v>196.97299700094629</v>
      </c>
      <c r="AS14">
        <f t="shared" si="9"/>
        <v>-14.845223592345729</v>
      </c>
      <c r="AT14">
        <f t="shared" si="9"/>
        <v>75.090628388193537</v>
      </c>
      <c r="AU14">
        <f t="shared" si="9"/>
        <v>257.21840179679413</v>
      </c>
      <c r="AW14">
        <v>11</v>
      </c>
      <c r="AX14">
        <f>(R14*SUMPRODUCT(K15:$K$23, X15:$X$23)-$AZ$3*SUMPRODUCT(K14:$K$22, W15:$W$23))/Z14</f>
        <v>1926.5016433912165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1186.8912531731939</v>
      </c>
      <c r="P15">
        <f t="shared" si="22"/>
        <v>59.344562658659697</v>
      </c>
      <c r="Q15" s="4">
        <f t="shared" si="23"/>
        <v>12.5</v>
      </c>
      <c r="R15">
        <f t="shared" si="0"/>
        <v>250000</v>
      </c>
      <c r="S15">
        <f t="shared" si="1"/>
        <v>1975.6411260269858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1692.7587087566405</v>
      </c>
      <c r="AC15">
        <f t="shared" si="2"/>
        <v>1714.4767959661333</v>
      </c>
      <c r="AE15">
        <f t="shared" si="3"/>
        <v>1029.9934973477623</v>
      </c>
      <c r="AF15">
        <f t="shared" si="4"/>
        <v>-51.499674867388116</v>
      </c>
      <c r="AG15">
        <f t="shared" si="4"/>
        <v>-10.847597606289117</v>
      </c>
      <c r="AH15">
        <f t="shared" si="5"/>
        <v>-518.80989224433279</v>
      </c>
      <c r="AI15">
        <f t="shared" si="6"/>
        <v>448.83633262975229</v>
      </c>
      <c r="AJ15">
        <f t="shared" si="7"/>
        <v>-21.718087209492751</v>
      </c>
      <c r="AK15">
        <f t="shared" si="24"/>
        <v>186.98767718659107</v>
      </c>
      <c r="AL15">
        <f t="shared" si="8"/>
        <v>614.10592260685064</v>
      </c>
      <c r="AN15">
        <f t="shared" si="9"/>
        <v>384.53058234541658</v>
      </c>
      <c r="AO15">
        <f t="shared" si="9"/>
        <v>-19.226529117270832</v>
      </c>
      <c r="AP15">
        <f t="shared" si="9"/>
        <v>-4.049766367783918</v>
      </c>
      <c r="AQ15">
        <f t="shared" si="9"/>
        <v>-193.68886357533813</v>
      </c>
      <c r="AR15">
        <f t="shared" si="9"/>
        <v>167.56542328502374</v>
      </c>
      <c r="AS15">
        <f t="shared" si="9"/>
        <v>-8.1080790738964321</v>
      </c>
      <c r="AT15">
        <f t="shared" si="9"/>
        <v>69.80867411796855</v>
      </c>
      <c r="AU15">
        <f t="shared" si="9"/>
        <v>229.26601832909586</v>
      </c>
      <c r="AW15">
        <v>12</v>
      </c>
      <c r="AX15">
        <f>(R15*SUMPRODUCT(K16:$K$23, X16:$X$23)-$AZ$3*SUMPRODUCT(K15:$K$22, W16:$W$23))/Z15</f>
        <v>1975.6411260269858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1186.8912531731939</v>
      </c>
      <c r="P16">
        <f t="shared" si="22"/>
        <v>59.344562658659697</v>
      </c>
      <c r="Q16" s="4">
        <f t="shared" si="23"/>
        <v>12.5</v>
      </c>
      <c r="R16">
        <f t="shared" si="0"/>
        <v>250000</v>
      </c>
      <c r="S16">
        <f t="shared" si="1"/>
        <v>2009.2382867485173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1714.4767959661333</v>
      </c>
      <c r="AC16">
        <f t="shared" si="2"/>
        <v>1721.787328314221</v>
      </c>
      <c r="AE16">
        <f t="shared" si="3"/>
        <v>1017.0890796171512</v>
      </c>
      <c r="AF16">
        <f t="shared" si="4"/>
        <v>-50.854453980857564</v>
      </c>
      <c r="AG16">
        <f t="shared" si="4"/>
        <v>-10.71169196101506</v>
      </c>
      <c r="AH16">
        <f t="shared" si="5"/>
        <v>-548.59338422333826</v>
      </c>
      <c r="AI16">
        <f t="shared" si="6"/>
        <v>406.92954945194037</v>
      </c>
      <c r="AJ16">
        <f t="shared" si="7"/>
        <v>-7.3105323480876905</v>
      </c>
      <c r="AK16">
        <f t="shared" si="24"/>
        <v>187.64979951216992</v>
      </c>
      <c r="AL16">
        <f t="shared" si="8"/>
        <v>587.2688166160226</v>
      </c>
      <c r="AN16">
        <f t="shared" si="9"/>
        <v>349.78143974809649</v>
      </c>
      <c r="AO16">
        <f t="shared" si="9"/>
        <v>-17.489071987404824</v>
      </c>
      <c r="AP16">
        <f t="shared" si="9"/>
        <v>-3.6837983135875336</v>
      </c>
      <c r="AQ16">
        <f t="shared" si="9"/>
        <v>-188.6636948674639</v>
      </c>
      <c r="AR16">
        <f t="shared" si="9"/>
        <v>139.94487457964021</v>
      </c>
      <c r="AS16">
        <f t="shared" si="9"/>
        <v>-2.5141244570256069</v>
      </c>
      <c r="AT16">
        <f t="shared" si="9"/>
        <v>64.533597260246907</v>
      </c>
      <c r="AU16">
        <f t="shared" si="9"/>
        <v>201.96434738286152</v>
      </c>
      <c r="AW16">
        <v>13</v>
      </c>
      <c r="AX16">
        <f>(R16*SUMPRODUCT(K17:$K$23, X17:$X$23)-$AZ$3*SUMPRODUCT(K16:$K$22, W17:$W$23))/Z16</f>
        <v>2009.2382867485173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1186.8912531731939</v>
      </c>
      <c r="P17">
        <f t="shared" si="22"/>
        <v>59.344562658659697</v>
      </c>
      <c r="Q17" s="4">
        <f t="shared" si="23"/>
        <v>12.5</v>
      </c>
      <c r="R17">
        <f t="shared" si="0"/>
        <v>250000</v>
      </c>
      <c r="S17">
        <f t="shared" si="1"/>
        <v>2027.6473613049179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1721.787328314221</v>
      </c>
      <c r="AC17">
        <f t="shared" si="2"/>
        <v>1715.4612058872688</v>
      </c>
      <c r="AE17">
        <f t="shared" si="3"/>
        <v>1004.1518753612083</v>
      </c>
      <c r="AF17">
        <f t="shared" si="4"/>
        <v>-50.207593768060413</v>
      </c>
      <c r="AG17">
        <f t="shared" si="4"/>
        <v>-10.575441017411812</v>
      </c>
      <c r="AH17">
        <f t="shared" si="5"/>
        <v>-582.68047986190857</v>
      </c>
      <c r="AI17">
        <f t="shared" si="6"/>
        <v>360.68836071382759</v>
      </c>
      <c r="AJ17">
        <f t="shared" si="7"/>
        <v>6.3261224269522245</v>
      </c>
      <c r="AK17">
        <f t="shared" si="24"/>
        <v>187.30121269351582</v>
      </c>
      <c r="AL17">
        <f t="shared" si="8"/>
        <v>554.31569583429564</v>
      </c>
      <c r="AN17">
        <f t="shared" si="9"/>
        <v>318.11089259691636</v>
      </c>
      <c r="AO17">
        <f t="shared" si="9"/>
        <v>-15.905544629845817</v>
      </c>
      <c r="AP17">
        <f t="shared" si="9"/>
        <v>-3.3502531481552764</v>
      </c>
      <c r="AQ17">
        <f t="shared" si="9"/>
        <v>-184.59061034068736</v>
      </c>
      <c r="AR17">
        <f t="shared" si="9"/>
        <v>114.26448447822791</v>
      </c>
      <c r="AS17">
        <f t="shared" si="9"/>
        <v>2.0040877294495414</v>
      </c>
      <c r="AT17">
        <f t="shared" si="9"/>
        <v>59.336199449895432</v>
      </c>
      <c r="AU17">
        <f t="shared" si="9"/>
        <v>175.60477165757288</v>
      </c>
      <c r="AW17">
        <v>14</v>
      </c>
      <c r="AX17">
        <f>(R17*SUMPRODUCT(K18:$K$23, X18:$X$23)-$AZ$3*SUMPRODUCT(K17:$K$22, W18:$W$23))/Z17</f>
        <v>2027.6473613049179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1186.8912531731939</v>
      </c>
      <c r="P18">
        <f t="shared" si="22"/>
        <v>59.344562658659697</v>
      </c>
      <c r="Q18" s="4">
        <f t="shared" si="23"/>
        <v>12.5</v>
      </c>
      <c r="R18">
        <f t="shared" si="0"/>
        <v>250000</v>
      </c>
      <c r="S18">
        <f t="shared" si="1"/>
        <v>1937.5051429807759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1715.4612058872688</v>
      </c>
      <c r="AC18">
        <f t="shared" si="2"/>
        <v>1615.8549138513747</v>
      </c>
      <c r="AE18">
        <f t="shared" si="3"/>
        <v>989.85237308665592</v>
      </c>
      <c r="AF18">
        <f t="shared" si="4"/>
        <v>-49.492618654332794</v>
      </c>
      <c r="AG18">
        <f t="shared" si="4"/>
        <v>-10.424842739807165</v>
      </c>
      <c r="AH18">
        <f t="shared" si="5"/>
        <v>-896.87734861061347</v>
      </c>
      <c r="AI18">
        <f t="shared" si="6"/>
        <v>33.057563081902458</v>
      </c>
      <c r="AJ18">
        <f t="shared" si="7"/>
        <v>99.606292035894057</v>
      </c>
      <c r="AK18">
        <f t="shared" si="24"/>
        <v>185.90746722237142</v>
      </c>
      <c r="AL18">
        <f t="shared" si="8"/>
        <v>318.57132234016797</v>
      </c>
      <c r="AN18">
        <f t="shared" si="9"/>
        <v>288.86234468134671</v>
      </c>
      <c r="AO18">
        <f t="shared" si="9"/>
        <v>-14.443117234067335</v>
      </c>
      <c r="AP18">
        <f t="shared" si="9"/>
        <v>-3.0422157875570259</v>
      </c>
      <c r="AQ18">
        <f t="shared" si="9"/>
        <v>-261.73003253341795</v>
      </c>
      <c r="AR18">
        <f t="shared" si="9"/>
        <v>9.6469791263044264</v>
      </c>
      <c r="AS18">
        <f t="shared" si="9"/>
        <v>29.067472933142568</v>
      </c>
      <c r="AT18">
        <f t="shared" si="9"/>
        <v>54.25219793954421</v>
      </c>
      <c r="AU18">
        <f t="shared" si="9"/>
        <v>92.966649998991215</v>
      </c>
      <c r="AW18">
        <v>15</v>
      </c>
      <c r="AX18">
        <f>(R18*SUMPRODUCT(K19:$K$23, X19:$X$23)-$AZ$3*SUMPRODUCT(K18:$K$22, W19:$W$23))/Z18</f>
        <v>1937.5051429807759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1186.8912531731939</v>
      </c>
      <c r="P19">
        <f t="shared" si="22"/>
        <v>59.344562658659697</v>
      </c>
      <c r="Q19" s="4">
        <f t="shared" si="23"/>
        <v>12.5</v>
      </c>
      <c r="R19">
        <f t="shared" si="0"/>
        <v>250000</v>
      </c>
      <c r="S19">
        <f t="shared" si="1"/>
        <v>1744.6143237919744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1615.8549138513747</v>
      </c>
      <c r="AC19">
        <f t="shared" si="2"/>
        <v>1431.8378285970484</v>
      </c>
      <c r="AE19">
        <f t="shared" si="3"/>
        <v>974.10400198397906</v>
      </c>
      <c r="AF19">
        <f t="shared" si="4"/>
        <v>-48.705200099198954</v>
      </c>
      <c r="AG19">
        <f t="shared" si="4"/>
        <v>-10.258985389138212</v>
      </c>
      <c r="AH19">
        <f t="shared" si="5"/>
        <v>-1232.178465417634</v>
      </c>
      <c r="AI19">
        <f t="shared" si="6"/>
        <v>-317.03864892199203</v>
      </c>
      <c r="AJ19">
        <f t="shared" si="7"/>
        <v>184.01708525432628</v>
      </c>
      <c r="AK19">
        <f t="shared" si="24"/>
        <v>177.88776010153086</v>
      </c>
      <c r="AL19">
        <f t="shared" si="8"/>
        <v>44.866196433865099</v>
      </c>
      <c r="AN19">
        <f t="shared" si="9"/>
        <v>261.85881484637889</v>
      </c>
      <c r="AO19">
        <f t="shared" si="9"/>
        <v>-13.092940742318945</v>
      </c>
      <c r="AP19">
        <f t="shared" si="9"/>
        <v>-2.7578223167696545</v>
      </c>
      <c r="AQ19">
        <f t="shared" si="9"/>
        <v>-331.23443900890391</v>
      </c>
      <c r="AR19">
        <f t="shared" si="9"/>
        <v>-85.226387221613564</v>
      </c>
      <c r="AS19">
        <f t="shared" si="9"/>
        <v>49.467506301216758</v>
      </c>
      <c r="AT19">
        <f t="shared" si="9"/>
        <v>47.819819999702609</v>
      </c>
      <c r="AU19">
        <f t="shared" si="9"/>
        <v>12.060939079305799</v>
      </c>
      <c r="AW19">
        <v>16</v>
      </c>
      <c r="AX19">
        <f>(R19*SUMPRODUCT(K20:$K$23, X20:$X$23)-$AZ$3*SUMPRODUCT(K19:$K$22, W20:$W$23))/Z19</f>
        <v>1744.6143237919744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1186.8912531731939</v>
      </c>
      <c r="P20">
        <f t="shared" si="22"/>
        <v>59.344562658659697</v>
      </c>
      <c r="Q20" s="4">
        <f t="shared" si="23"/>
        <v>12.5</v>
      </c>
      <c r="R20">
        <f t="shared" si="0"/>
        <v>250000</v>
      </c>
      <c r="S20">
        <f t="shared" si="1"/>
        <v>1456.1888157985779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1431.8378285970484</v>
      </c>
      <c r="AC20">
        <f t="shared" si="2"/>
        <v>1173.9655596713992</v>
      </c>
      <c r="AE20">
        <f t="shared" si="3"/>
        <v>956.8604285265227</v>
      </c>
      <c r="AF20">
        <f t="shared" si="4"/>
        <v>-47.843021426326132</v>
      </c>
      <c r="AG20">
        <f t="shared" si="4"/>
        <v>-10.077380993923454</v>
      </c>
      <c r="AH20">
        <f t="shared" si="5"/>
        <v>-1580.2908264675257</v>
      </c>
      <c r="AI20">
        <f t="shared" si="6"/>
        <v>-681.3508003612526</v>
      </c>
      <c r="AJ20">
        <f t="shared" si="7"/>
        <v>257.87226892564922</v>
      </c>
      <c r="AK20">
        <f t="shared" si="24"/>
        <v>163.85986649880718</v>
      </c>
      <c r="AL20">
        <f t="shared" si="8"/>
        <v>-259.61866493679622</v>
      </c>
      <c r="AN20">
        <f t="shared" si="9"/>
        <v>236.94733679176449</v>
      </c>
      <c r="AO20">
        <f t="shared" si="9"/>
        <v>-11.847366839588224</v>
      </c>
      <c r="AP20">
        <f t="shared" si="9"/>
        <v>-2.4954617383677502</v>
      </c>
      <c r="AQ20">
        <f t="shared" si="9"/>
        <v>-391.32739898602421</v>
      </c>
      <c r="AR20">
        <f t="shared" si="9"/>
        <v>-168.72289077221572</v>
      </c>
      <c r="AS20">
        <f t="shared" si="9"/>
        <v>63.856906956089688</v>
      </c>
      <c r="AT20">
        <f t="shared" si="9"/>
        <v>40.576616836099234</v>
      </c>
      <c r="AU20">
        <f t="shared" si="9"/>
        <v>-64.289366980026784</v>
      </c>
      <c r="AW20">
        <v>17</v>
      </c>
      <c r="AX20">
        <f>(R20*SUMPRODUCT(K21:$K$23, X21:$X$23)-$AZ$3*SUMPRODUCT(K20:$K$22, W21:$W$23))/Z20</f>
        <v>1456.1888157985779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1186.8912531731939</v>
      </c>
      <c r="P21">
        <f t="shared" si="22"/>
        <v>59.344562658659697</v>
      </c>
      <c r="Q21" s="4">
        <f t="shared" si="23"/>
        <v>12.5</v>
      </c>
      <c r="R21">
        <f t="shared" si="0"/>
        <v>250000</v>
      </c>
      <c r="S21">
        <f t="shared" si="1"/>
        <v>1070.2657978556977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1173.9655596713992</v>
      </c>
      <c r="AC21">
        <f t="shared" si="2"/>
        <v>845.78421396667045</v>
      </c>
      <c r="AE21">
        <f t="shared" si="3"/>
        <v>937.94820654855164</v>
      </c>
      <c r="AF21">
        <f t="shared" si="4"/>
        <v>-46.897410327427586</v>
      </c>
      <c r="AG21">
        <f t="shared" si="4"/>
        <v>-9.8782028686380841</v>
      </c>
      <c r="AH21">
        <f t="shared" si="5"/>
        <v>-1968.0863069226662</v>
      </c>
      <c r="AI21">
        <f t="shared" si="6"/>
        <v>-1086.9137135701801</v>
      </c>
      <c r="AJ21">
        <f t="shared" si="7"/>
        <v>328.18134570472876</v>
      </c>
      <c r="AK21">
        <f t="shared" si="24"/>
        <v>144.55114491247664</v>
      </c>
      <c r="AL21">
        <f t="shared" si="8"/>
        <v>-614.18122295297474</v>
      </c>
      <c r="AN21">
        <f t="shared" si="9"/>
        <v>213.95550316628379</v>
      </c>
      <c r="AO21">
        <f t="shared" si="9"/>
        <v>-10.69777515831419</v>
      </c>
      <c r="AP21">
        <f t="shared" si="9"/>
        <v>-2.2533183073245602</v>
      </c>
      <c r="AQ21">
        <f t="shared" si="9"/>
        <v>-448.94045655442648</v>
      </c>
      <c r="AR21">
        <f t="shared" si="9"/>
        <v>-247.93604685378142</v>
      </c>
      <c r="AS21">
        <f t="shared" si="9"/>
        <v>74.861494973612622</v>
      </c>
      <c r="AT21">
        <f t="shared" si="9"/>
        <v>32.973582898375554</v>
      </c>
      <c r="AU21">
        <f t="shared" si="9"/>
        <v>-140.10096898179324</v>
      </c>
      <c r="AW21">
        <v>18</v>
      </c>
      <c r="AX21">
        <f>(R21*SUMPRODUCT(K22:$K$23, X22:$X$23)-$AZ$3*SUMPRODUCT(K21:$K$22, W22:$W$23))/Z21</f>
        <v>1070.2657978556977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1186.8912531731939</v>
      </c>
      <c r="P22">
        <f t="shared" si="22"/>
        <v>59.344562658659697</v>
      </c>
      <c r="Q22" s="4">
        <f t="shared" si="23"/>
        <v>12.5</v>
      </c>
      <c r="R22">
        <f t="shared" si="0"/>
        <v>250000</v>
      </c>
      <c r="S22">
        <f t="shared" si="1"/>
        <v>584.86254030225382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845.78421396667045</v>
      </c>
      <c r="AC22">
        <f t="shared" si="2"/>
        <v>451.97086969389284</v>
      </c>
      <c r="AE22">
        <f t="shared" si="3"/>
        <v>917.20743758274102</v>
      </c>
      <c r="AF22">
        <f t="shared" si="4"/>
        <v>-45.860371879137055</v>
      </c>
      <c r="AG22">
        <f t="shared" si="4"/>
        <v>-9.6597670082511335</v>
      </c>
      <c r="AH22">
        <f t="shared" si="5"/>
        <v>-2393.076634011386</v>
      </c>
      <c r="AI22">
        <f t="shared" si="6"/>
        <v>-1531.3893353160331</v>
      </c>
      <c r="AJ22">
        <f t="shared" si="7"/>
        <v>393.81334427277761</v>
      </c>
      <c r="AK22">
        <f t="shared" si="24"/>
        <v>120.19918957691921</v>
      </c>
      <c r="AL22">
        <f t="shared" si="8"/>
        <v>-1017.3768014663362</v>
      </c>
      <c r="AN22">
        <f t="shared" si="9"/>
        <v>192.73187159486938</v>
      </c>
      <c r="AO22">
        <f t="shared" si="9"/>
        <v>-9.6365935797434688</v>
      </c>
      <c r="AP22">
        <f t="shared" si="9"/>
        <v>-2.0297970757598285</v>
      </c>
      <c r="AQ22">
        <f t="shared" si="9"/>
        <v>-502.85477378868063</v>
      </c>
      <c r="AR22">
        <f t="shared" si="9"/>
        <v>-321.78929284931456</v>
      </c>
      <c r="AS22">
        <f t="shared" si="9"/>
        <v>82.751599900627838</v>
      </c>
      <c r="AT22">
        <f t="shared" si="9"/>
        <v>25.257334188653846</v>
      </c>
      <c r="AU22">
        <f t="shared" si="9"/>
        <v>-213.78035876003287</v>
      </c>
      <c r="AW22">
        <v>19</v>
      </c>
      <c r="AX22">
        <f>(R22*SUMPRODUCT(K23:$K$23, X23:$X$23)-$AZ$3*SUMPRODUCT(K22:$K$22, W23:$W$23))/Z22</f>
        <v>584.86254030225382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1186.8912531731939</v>
      </c>
      <c r="P23">
        <f t="shared" si="22"/>
        <v>59.344562658659697</v>
      </c>
      <c r="Q23" s="4">
        <f t="shared" si="23"/>
        <v>12.5</v>
      </c>
      <c r="R23">
        <f t="shared" si="0"/>
        <v>250000</v>
      </c>
      <c r="S23">
        <f t="shared" si="1"/>
        <v>599.68232775380523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451.97086969389284</v>
      </c>
      <c r="AC23">
        <f t="shared" si="2"/>
        <v>451.97086969389289</v>
      </c>
      <c r="AE23">
        <f t="shared" si="3"/>
        <v>894.5407378237669</v>
      </c>
      <c r="AF23">
        <f t="shared" si="4"/>
        <v>-44.727036891188341</v>
      </c>
      <c r="AG23">
        <f t="shared" si="4"/>
        <v>-9.4210477943133153</v>
      </c>
      <c r="AH23">
        <f t="shared" si="5"/>
        <v>-2842.4308771061342</v>
      </c>
      <c r="AI23">
        <f t="shared" si="6"/>
        <v>-2002.0382239678688</v>
      </c>
      <c r="AJ23">
        <f t="shared" si="7"/>
        <v>0</v>
      </c>
      <c r="AK23">
        <f t="shared" si="24"/>
        <v>91.124919943853001</v>
      </c>
      <c r="AL23">
        <f t="shared" si="8"/>
        <v>-1910.9133040240158</v>
      </c>
      <c r="AN23">
        <f t="shared" si="9"/>
        <v>173.15197968421322</v>
      </c>
      <c r="AO23">
        <f t="shared" si="9"/>
        <v>-8.6575989842106598</v>
      </c>
      <c r="AP23">
        <f t="shared" si="9"/>
        <v>-1.8235872412624738</v>
      </c>
      <c r="AQ23">
        <f t="shared" si="9"/>
        <v>-550.19577384906586</v>
      </c>
      <c r="AR23">
        <f t="shared" si="9"/>
        <v>-387.52498039032571</v>
      </c>
      <c r="AS23">
        <f t="shared" si="9"/>
        <v>0</v>
      </c>
      <c r="AT23">
        <f t="shared" si="9"/>
        <v>17.638615682533732</v>
      </c>
      <c r="AU23">
        <f t="shared" si="9"/>
        <v>-369.88636470779198</v>
      </c>
      <c r="AW23">
        <v>20</v>
      </c>
      <c r="AX23">
        <f>(R23*SUMPRODUCT(K$23:$K24, X$23:$X24)-$AZ$3*SUMPRODUCT(K$22:$K23, W$23:$W24))/Z23</f>
        <v>599.68232775380523</v>
      </c>
    </row>
    <row r="25" spans="5:50" x14ac:dyDescent="0.25">
      <c r="AN25" s="8">
        <f t="shared" ref="AN25:AU25" si="25">SUM(AN3:AN23)</f>
        <v>10298.900184277718</v>
      </c>
      <c r="AO25" s="8">
        <f t="shared" si="25"/>
        <v>-1405.1134490937811</v>
      </c>
      <c r="AP25" s="8">
        <f t="shared" si="25"/>
        <v>-720.92204865831377</v>
      </c>
      <c r="AQ25" s="8">
        <f t="shared" si="25"/>
        <v>-5711.4658590127383</v>
      </c>
      <c r="AR25" s="8">
        <f t="shared" si="25"/>
        <v>2461.3988275128813</v>
      </c>
      <c r="AS25" s="8">
        <f t="shared" si="25"/>
        <v>-933.39063617856345</v>
      </c>
      <c r="AT25" s="8">
        <f t="shared" si="25"/>
        <v>1297.9195131322817</v>
      </c>
      <c r="AU25" s="9">
        <f t="shared" si="25"/>
        <v>2825.9277044665996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5144.7580796167622</v>
      </c>
      <c r="K3">
        <v>1</v>
      </c>
      <c r="L3" s="2">
        <v>0</v>
      </c>
      <c r="O3">
        <f>$C$3</f>
        <v>5144.7580796167622</v>
      </c>
      <c r="P3">
        <f>O3*B5</f>
        <v>4115.8064636934096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5144.7580796167622</v>
      </c>
      <c r="AF3">
        <f t="shared" ref="AF3:AG23" si="4">-$Z3*P3</f>
        <v>-4115.8064636934096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403.99464522335256</v>
      </c>
      <c r="AJ3">
        <f t="shared" ref="AJ3:AJ23" si="7">AB3-AC3</f>
        <v>0</v>
      </c>
      <c r="AL3">
        <f t="shared" ref="AL3:AL23" si="8">SUM(AI3:AK3)</f>
        <v>403.99464522335256</v>
      </c>
      <c r="AN3">
        <f t="shared" ref="AN3:AU23" si="9">AE3*$K3</f>
        <v>5144.7580796167622</v>
      </c>
      <c r="AO3">
        <f t="shared" si="9"/>
        <v>-4115.8064636934096</v>
      </c>
      <c r="AP3">
        <f t="shared" si="9"/>
        <v>-624.95697070000006</v>
      </c>
      <c r="AQ3">
        <f t="shared" si="9"/>
        <v>0</v>
      </c>
      <c r="AR3">
        <f t="shared" si="9"/>
        <v>403.99464522335256</v>
      </c>
      <c r="AS3">
        <f t="shared" si="9"/>
        <v>0</v>
      </c>
      <c r="AT3">
        <f t="shared" si="9"/>
        <v>0</v>
      </c>
      <c r="AU3">
        <f t="shared" si="9"/>
        <v>403.99464522335256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2785.9914129493104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250000</v>
      </c>
      <c r="S4">
        <f t="shared" si="1"/>
        <v>2302.8338653975648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2274.6927611786305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-2274.6927611786305</v>
      </c>
      <c r="AK4">
        <f>H4*SUM(AB4, AE4:AF4)</f>
        <v>0</v>
      </c>
      <c r="AL4">
        <f t="shared" si="8"/>
        <v>-2829.7442611786305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-511.2986517706795</v>
      </c>
      <c r="AR4">
        <f t="shared" si="9"/>
        <v>-511.2986517706795</v>
      </c>
      <c r="AS4">
        <f t="shared" si="9"/>
        <v>-2095.3863596137617</v>
      </c>
      <c r="AT4">
        <f t="shared" si="9"/>
        <v>0</v>
      </c>
      <c r="AU4">
        <f t="shared" si="9"/>
        <v>-2606.6850113844412</v>
      </c>
      <c r="AW4">
        <v>1</v>
      </c>
      <c r="AX4">
        <f>(R4*SUMPRODUCT(K5:$K$23, X5:$X$23)-$AZ$3*SUMPRODUCT(K4:$K$22, W5:$W$23))/Z4</f>
        <v>2302.8338653975648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5144.7580796167622</v>
      </c>
      <c r="P5">
        <f t="shared" ref="P5:P23" si="22">O5*$C$5</f>
        <v>257.2379039808381</v>
      </c>
      <c r="Q5" s="4">
        <f t="shared" ref="Q5:Q23" si="23">$C$8</f>
        <v>12.5</v>
      </c>
      <c r="R5">
        <f t="shared" si="0"/>
        <v>250000</v>
      </c>
      <c r="S5">
        <f t="shared" si="1"/>
        <v>4422.8575653463322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2274.6927611786305</v>
      </c>
      <c r="AC5">
        <f t="shared" si="2"/>
        <v>4314.8030006607733</v>
      </c>
      <c r="AE5">
        <f t="shared" si="3"/>
        <v>5019.066807290661</v>
      </c>
      <c r="AF5">
        <f t="shared" si="4"/>
        <v>-250.95334036453306</v>
      </c>
      <c r="AG5">
        <f t="shared" si="4"/>
        <v>-12.194613258823377</v>
      </c>
      <c r="AH5">
        <f t="shared" si="5"/>
        <v>-583.23383853245457</v>
      </c>
      <c r="AI5">
        <f t="shared" si="6"/>
        <v>4172.6850151348499</v>
      </c>
      <c r="AJ5">
        <f t="shared" si="7"/>
        <v>-2040.1102394821428</v>
      </c>
      <c r="AK5">
        <f>H5*SUM(AB5, AE5:AF5)</f>
        <v>602.66701455138048</v>
      </c>
      <c r="AL5">
        <f t="shared" si="8"/>
        <v>2735.2417902040875</v>
      </c>
      <c r="AN5">
        <f t="shared" si="9"/>
        <v>4258.9810751135292</v>
      </c>
      <c r="AO5">
        <f t="shared" si="9"/>
        <v>-212.94905375567646</v>
      </c>
      <c r="AP5">
        <f t="shared" si="9"/>
        <v>-10.34786526694853</v>
      </c>
      <c r="AQ5">
        <f t="shared" si="9"/>
        <v>-494.90910881427783</v>
      </c>
      <c r="AR5">
        <f t="shared" si="9"/>
        <v>3540.7750472766261</v>
      </c>
      <c r="AS5">
        <f t="shared" si="9"/>
        <v>-1731.1566541570037</v>
      </c>
      <c r="AT5">
        <f t="shared" si="9"/>
        <v>511.39933141377196</v>
      </c>
      <c r="AU5">
        <f t="shared" si="9"/>
        <v>2321.0177245333944</v>
      </c>
      <c r="AW5">
        <v>2</v>
      </c>
      <c r="AX5">
        <f>(R5*SUMPRODUCT(K6:$K$23, X6:$X$23)-$AZ$3*SUMPRODUCT(K5:$K$22, W6:$W$23))/Z5</f>
        <v>4422.8575653463322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5144.7580796167622</v>
      </c>
      <c r="P6">
        <f t="shared" si="22"/>
        <v>257.2379039808381</v>
      </c>
      <c r="Q6" s="4">
        <f t="shared" si="23"/>
        <v>12.5</v>
      </c>
      <c r="R6">
        <f t="shared" si="0"/>
        <v>250000</v>
      </c>
      <c r="S6">
        <f t="shared" si="1"/>
        <v>6372.638648871387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4314.8030006607733</v>
      </c>
      <c r="AC6">
        <f t="shared" si="2"/>
        <v>6139.0591837139182</v>
      </c>
      <c r="AE6">
        <f t="shared" si="3"/>
        <v>4956.1847261261673</v>
      </c>
      <c r="AF6">
        <f t="shared" si="4"/>
        <v>-247.80923630630838</v>
      </c>
      <c r="AG6">
        <f t="shared" si="4"/>
        <v>-12.041831339364354</v>
      </c>
      <c r="AH6">
        <f t="shared" si="5"/>
        <v>-616.7157374158229</v>
      </c>
      <c r="AI6">
        <f t="shared" si="6"/>
        <v>4079.617921064671</v>
      </c>
      <c r="AJ6">
        <f t="shared" si="7"/>
        <v>-1824.2561830531449</v>
      </c>
      <c r="AK6">
        <f>H6*SUM(AB6, AE6:AF6)</f>
        <v>772.13142978740882</v>
      </c>
      <c r="AL6">
        <f t="shared" si="8"/>
        <v>3027.4931677989348</v>
      </c>
      <c r="AN6">
        <f t="shared" si="9"/>
        <v>3874.106769939368</v>
      </c>
      <c r="AO6">
        <f t="shared" si="9"/>
        <v>-193.70533849696841</v>
      </c>
      <c r="AP6">
        <f t="shared" si="9"/>
        <v>-9.412752528851545</v>
      </c>
      <c r="AQ6">
        <f t="shared" si="9"/>
        <v>-482.06891903285521</v>
      </c>
      <c r="AR6">
        <f t="shared" si="9"/>
        <v>3188.9197598806923</v>
      </c>
      <c r="AS6">
        <f t="shared" si="9"/>
        <v>-1425.9684857214559</v>
      </c>
      <c r="AT6">
        <f t="shared" si="9"/>
        <v>603.55288689177394</v>
      </c>
      <c r="AU6">
        <f t="shared" si="9"/>
        <v>2366.5041610510102</v>
      </c>
      <c r="AW6">
        <v>3</v>
      </c>
      <c r="AX6">
        <f>(R6*SUMPRODUCT(K7:$K$23, X7:$X$23)-$AZ$3*SUMPRODUCT(K6:$K$22, W7:$W$23))/Z6</f>
        <v>6372.638648871387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5144.7580796167622</v>
      </c>
      <c r="P7">
        <f t="shared" si="22"/>
        <v>257.2379039808381</v>
      </c>
      <c r="Q7" s="4">
        <f t="shared" si="23"/>
        <v>12.5</v>
      </c>
      <c r="R7">
        <f t="shared" si="0"/>
        <v>250000</v>
      </c>
      <c r="S7">
        <f t="shared" si="1"/>
        <v>8164.613081946336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6139.0591837139182</v>
      </c>
      <c r="AC7">
        <f t="shared" si="2"/>
        <v>7765.3055293527905</v>
      </c>
      <c r="AE7">
        <f t="shared" si="3"/>
        <v>4893.142879136507</v>
      </c>
      <c r="AF7">
        <f t="shared" si="4"/>
        <v>-244.65714395682537</v>
      </c>
      <c r="AG7">
        <f t="shared" si="4"/>
        <v>-11.888661243671642</v>
      </c>
      <c r="AH7">
        <f t="shared" si="5"/>
        <v>-655.03564598137416</v>
      </c>
      <c r="AI7">
        <f t="shared" si="6"/>
        <v>3981.5614279546357</v>
      </c>
      <c r="AJ7">
        <f t="shared" si="7"/>
        <v>-1626.2463456388723</v>
      </c>
      <c r="AK7">
        <f>H7*SUM(AB7, AE7:AF7)</f>
        <v>923.1117937995632</v>
      </c>
      <c r="AL7">
        <f t="shared" si="8"/>
        <v>3278.4268761153266</v>
      </c>
      <c r="AN7">
        <f t="shared" si="9"/>
        <v>3523.3303502001368</v>
      </c>
      <c r="AO7">
        <f t="shared" si="9"/>
        <v>-176.16651751000686</v>
      </c>
      <c r="AP7">
        <f t="shared" si="9"/>
        <v>-8.5604859734789347</v>
      </c>
      <c r="AQ7">
        <f t="shared" si="9"/>
        <v>-471.66147176891843</v>
      </c>
      <c r="AR7">
        <f t="shared" si="9"/>
        <v>2866.9418749477327</v>
      </c>
      <c r="AS7">
        <f t="shared" si="9"/>
        <v>-1170.9862654782398</v>
      </c>
      <c r="AT7">
        <f t="shared" si="9"/>
        <v>664.69095222816122</v>
      </c>
      <c r="AU7">
        <f t="shared" si="9"/>
        <v>2360.6465616976539</v>
      </c>
      <c r="AW7">
        <v>4</v>
      </c>
      <c r="AX7">
        <f>(R7*SUMPRODUCT(K8:$K$23, X8:$X$23)-$AZ$3*SUMPRODUCT(K7:$K$22, W8:$W$23))/Z7</f>
        <v>8164.613081946336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5144.7580796167622</v>
      </c>
      <c r="P8">
        <f t="shared" si="22"/>
        <v>257.2379039808381</v>
      </c>
      <c r="Q8" s="4">
        <f t="shared" si="23"/>
        <v>12.5</v>
      </c>
      <c r="R8">
        <f t="shared" si="0"/>
        <v>250000</v>
      </c>
      <c r="S8">
        <f t="shared" si="1"/>
        <v>9604.2923848038263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7765.3055293527905</v>
      </c>
      <c r="AC8">
        <f t="shared" si="2"/>
        <v>9004.4945010636275</v>
      </c>
      <c r="AE8">
        <f t="shared" si="3"/>
        <v>4823.4626749295958</v>
      </c>
      <c r="AF8">
        <f t="shared" si="4"/>
        <v>-241.17313374647975</v>
      </c>
      <c r="AG8">
        <f t="shared" si="4"/>
        <v>-11.719362213647807</v>
      </c>
      <c r="AH8">
        <f t="shared" si="5"/>
        <v>-1008.2483517423575</v>
      </c>
      <c r="AI8">
        <f t="shared" si="6"/>
        <v>3562.321827227111</v>
      </c>
      <c r="AJ8">
        <f t="shared" si="7"/>
        <v>-1239.188971710837</v>
      </c>
      <c r="AK8">
        <f t="shared" ref="AK8:AK23" si="24">H8*SUM(AB8:AB8, AE8:AF8)</f>
        <v>1056.6084053758989</v>
      </c>
      <c r="AL8">
        <f t="shared" si="8"/>
        <v>3379.7412608921732</v>
      </c>
      <c r="AN8">
        <f t="shared" si="9"/>
        <v>3199.3794922809502</v>
      </c>
      <c r="AO8">
        <f t="shared" si="9"/>
        <v>-159.96897461404748</v>
      </c>
      <c r="AP8">
        <f t="shared" si="9"/>
        <v>-7.7733963452934471</v>
      </c>
      <c r="AQ8">
        <f t="shared" si="9"/>
        <v>-668.76626131198418</v>
      </c>
      <c r="AR8">
        <f t="shared" si="9"/>
        <v>2362.8708600096252</v>
      </c>
      <c r="AS8">
        <f t="shared" si="9"/>
        <v>-821.94805896580067</v>
      </c>
      <c r="AT8">
        <f t="shared" si="9"/>
        <v>700.84325128123226</v>
      </c>
      <c r="AU8">
        <f t="shared" si="9"/>
        <v>2241.766052325057</v>
      </c>
      <c r="AW8">
        <v>5</v>
      </c>
      <c r="AX8">
        <f>(R8*SUMPRODUCT(K9:$K$23, X9:$X$23)-$AZ$3*SUMPRODUCT(K8:$K$22, W9:$W$23))/Z8</f>
        <v>9604.2923848038263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5144.7580796167622</v>
      </c>
      <c r="P9">
        <f t="shared" si="22"/>
        <v>257.2379039808381</v>
      </c>
      <c r="Q9" s="4">
        <f t="shared" si="23"/>
        <v>12.5</v>
      </c>
      <c r="R9">
        <f t="shared" si="0"/>
        <v>250000</v>
      </c>
      <c r="S9">
        <f t="shared" si="1"/>
        <v>10720.041712309974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9004.4945010636275</v>
      </c>
      <c r="AC9">
        <f t="shared" si="2"/>
        <v>9890.6614954652141</v>
      </c>
      <c r="AE9">
        <f t="shared" si="3"/>
        <v>4746.722261641672</v>
      </c>
      <c r="AF9">
        <f t="shared" si="4"/>
        <v>-237.33611308208361</v>
      </c>
      <c r="AG9">
        <f t="shared" si="4"/>
        <v>-11.532909293752594</v>
      </c>
      <c r="AH9">
        <f t="shared" si="5"/>
        <v>-1385.1859551747132</v>
      </c>
      <c r="AI9">
        <f t="shared" si="6"/>
        <v>3112.6672840911224</v>
      </c>
      <c r="AJ9">
        <f t="shared" si="7"/>
        <v>-886.16699440158663</v>
      </c>
      <c r="AK9">
        <f t="shared" si="24"/>
        <v>1156.4097949495579</v>
      </c>
      <c r="AL9">
        <f t="shared" si="8"/>
        <v>3382.9100846390938</v>
      </c>
      <c r="AN9">
        <f t="shared" si="9"/>
        <v>2900.2939895703162</v>
      </c>
      <c r="AO9">
        <f t="shared" si="9"/>
        <v>-145.01469947851581</v>
      </c>
      <c r="AP9">
        <f t="shared" si="9"/>
        <v>-7.0467210136204352</v>
      </c>
      <c r="AQ9">
        <f t="shared" si="9"/>
        <v>-846.3622429935449</v>
      </c>
      <c r="AR9">
        <f t="shared" si="9"/>
        <v>1901.8703260846348</v>
      </c>
      <c r="AS9">
        <f t="shared" si="9"/>
        <v>-541.45674972135805</v>
      </c>
      <c r="AT9">
        <f t="shared" si="9"/>
        <v>706.57775890440985</v>
      </c>
      <c r="AU9">
        <f t="shared" si="9"/>
        <v>2066.9913352676867</v>
      </c>
      <c r="AW9">
        <v>6</v>
      </c>
      <c r="AX9">
        <f>(R9*SUMPRODUCT(K10:$K$23, X10:$X$23)-$AZ$3*SUMPRODUCT(K9:$K$22, W10:$W$23))/Z9</f>
        <v>10720.041712309974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5144.7580796167622</v>
      </c>
      <c r="P10">
        <f t="shared" si="22"/>
        <v>257.2379039808381</v>
      </c>
      <c r="Q10" s="4">
        <f t="shared" si="23"/>
        <v>12.5</v>
      </c>
      <c r="R10">
        <f t="shared" si="0"/>
        <v>250000</v>
      </c>
      <c r="S10">
        <f t="shared" si="1"/>
        <v>11542.884135947044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9890.6614954652141</v>
      </c>
      <c r="AC10">
        <f t="shared" si="2"/>
        <v>10461.31951037452</v>
      </c>
      <c r="AE10">
        <f t="shared" si="3"/>
        <v>4662.6958601136475</v>
      </c>
      <c r="AF10">
        <f t="shared" si="4"/>
        <v>-233.13479300568238</v>
      </c>
      <c r="AG10">
        <f t="shared" si="4"/>
        <v>-11.328753917961135</v>
      </c>
      <c r="AH10">
        <f t="shared" si="5"/>
        <v>-1776.5256570786757</v>
      </c>
      <c r="AI10">
        <f t="shared" si="6"/>
        <v>2641.7066561113279</v>
      </c>
      <c r="AJ10">
        <f t="shared" si="7"/>
        <v>-570.65801490930608</v>
      </c>
      <c r="AK10">
        <f t="shared" si="24"/>
        <v>1225.4100851245123</v>
      </c>
      <c r="AL10">
        <f t="shared" si="8"/>
        <v>3296.4587263265339</v>
      </c>
      <c r="AN10">
        <f t="shared" si="9"/>
        <v>2624.3796190134294</v>
      </c>
      <c r="AO10">
        <f t="shared" si="9"/>
        <v>-131.21898095067147</v>
      </c>
      <c r="AP10">
        <f t="shared" si="9"/>
        <v>-6.3763435967258406</v>
      </c>
      <c r="AQ10">
        <f t="shared" si="9"/>
        <v>-999.91032376237388</v>
      </c>
      <c r="AR10">
        <f t="shared" si="9"/>
        <v>1486.8739707036582</v>
      </c>
      <c r="AS10">
        <f t="shared" si="9"/>
        <v>-321.19256942444918</v>
      </c>
      <c r="AT10">
        <f t="shared" si="9"/>
        <v>689.71713978700234</v>
      </c>
      <c r="AU10">
        <f t="shared" si="9"/>
        <v>1855.398541066211</v>
      </c>
      <c r="AW10">
        <v>7</v>
      </c>
      <c r="AX10">
        <f>(R10*SUMPRODUCT(K11:$K$23, X11:$X$23)-$AZ$3*SUMPRODUCT(K10:$K$22, W11:$W$23))/Z10</f>
        <v>11542.884135947044</v>
      </c>
    </row>
    <row r="11" spans="1:52" x14ac:dyDescent="0.25">
      <c r="A11" t="s">
        <v>33</v>
      </c>
      <c r="C11" s="7">
        <f>AU25</f>
        <v>13286.655570276187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5144.7580796167622</v>
      </c>
      <c r="P11">
        <f t="shared" si="22"/>
        <v>257.2379039808381</v>
      </c>
      <c r="Q11" s="4">
        <f t="shared" si="23"/>
        <v>12.5</v>
      </c>
      <c r="R11">
        <f t="shared" si="0"/>
        <v>250000</v>
      </c>
      <c r="S11">
        <f t="shared" si="1"/>
        <v>12084.089335281067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10461.31951037452</v>
      </c>
      <c r="AC11">
        <f t="shared" si="2"/>
        <v>10735.352773135901</v>
      </c>
      <c r="AE11">
        <f t="shared" si="3"/>
        <v>4570.5382825889637</v>
      </c>
      <c r="AF11">
        <f t="shared" si="4"/>
        <v>-228.52691412944816</v>
      </c>
      <c r="AG11">
        <f t="shared" si="4"/>
        <v>-11.104842569510643</v>
      </c>
      <c r="AH11">
        <f t="shared" si="5"/>
        <v>-2212.4761854176227</v>
      </c>
      <c r="AI11">
        <f t="shared" si="6"/>
        <v>2118.4303404723819</v>
      </c>
      <c r="AJ11">
        <f t="shared" si="7"/>
        <v>-274.03326276138068</v>
      </c>
      <c r="AK11">
        <f t="shared" si="24"/>
        <v>1266.7506299635863</v>
      </c>
      <c r="AL11">
        <f t="shared" si="8"/>
        <v>3111.1477076745878</v>
      </c>
      <c r="AN11">
        <f t="shared" si="9"/>
        <v>2369.7268325021096</v>
      </c>
      <c r="AO11">
        <f t="shared" si="9"/>
        <v>-118.48634162510545</v>
      </c>
      <c r="AP11">
        <f t="shared" si="9"/>
        <v>-5.7576245467469889</v>
      </c>
      <c r="AQ11">
        <f t="shared" si="9"/>
        <v>-1147.121817758016</v>
      </c>
      <c r="AR11">
        <f t="shared" si="9"/>
        <v>1098.3610485722409</v>
      </c>
      <c r="AS11">
        <f t="shared" si="9"/>
        <v>-142.08041495626722</v>
      </c>
      <c r="AT11">
        <f t="shared" si="9"/>
        <v>656.78324352930986</v>
      </c>
      <c r="AU11">
        <f t="shared" si="9"/>
        <v>1613.0638771452836</v>
      </c>
      <c r="AW11">
        <v>8</v>
      </c>
      <c r="AX11">
        <f>(R11*SUMPRODUCT(K12:$K$23, X12:$X$23)-$AZ$3*SUMPRODUCT(K11:$K$22, W12:$W$23))/Z11</f>
        <v>12084.089335281067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5144.7580796167622</v>
      </c>
      <c r="P12">
        <f t="shared" si="22"/>
        <v>257.2379039808381</v>
      </c>
      <c r="Q12" s="4">
        <f t="shared" si="23"/>
        <v>12.5</v>
      </c>
      <c r="R12">
        <f t="shared" si="0"/>
        <v>250000</v>
      </c>
      <c r="S12">
        <f t="shared" si="1"/>
        <v>12355.473489080525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10735.352773135901</v>
      </c>
      <c r="AC12">
        <f t="shared" si="2"/>
        <v>10733.725797099212</v>
      </c>
      <c r="AE12">
        <f t="shared" si="3"/>
        <v>4469.4703580418281</v>
      </c>
      <c r="AF12">
        <f t="shared" si="4"/>
        <v>-223.47351790209137</v>
      </c>
      <c r="AG12">
        <f t="shared" si="4"/>
        <v>-10.859282129682672</v>
      </c>
      <c r="AH12">
        <f t="shared" si="5"/>
        <v>-2690.2402826572797</v>
      </c>
      <c r="AI12">
        <f t="shared" si="6"/>
        <v>1544.8972753527742</v>
      </c>
      <c r="AJ12">
        <f t="shared" si="7"/>
        <v>1.6269760366885748</v>
      </c>
      <c r="AK12">
        <f t="shared" si="24"/>
        <v>1281.984049107223</v>
      </c>
      <c r="AL12">
        <f t="shared" si="8"/>
        <v>2828.5083004966855</v>
      </c>
      <c r="AN12">
        <f t="shared" si="9"/>
        <v>2134.6582856611735</v>
      </c>
      <c r="AO12">
        <f t="shared" si="9"/>
        <v>-106.73291428305866</v>
      </c>
      <c r="AP12">
        <f t="shared" si="9"/>
        <v>-5.1864884913601852</v>
      </c>
      <c r="AQ12">
        <f t="shared" si="9"/>
        <v>-1284.8823797345508</v>
      </c>
      <c r="AR12">
        <f t="shared" si="9"/>
        <v>737.85650315220357</v>
      </c>
      <c r="AS12">
        <f t="shared" si="9"/>
        <v>0.7770580402307572</v>
      </c>
      <c r="AT12">
        <f t="shared" si="9"/>
        <v>612.28683787739828</v>
      </c>
      <c r="AU12">
        <f t="shared" si="9"/>
        <v>1350.9203990698325</v>
      </c>
      <c r="AW12">
        <v>9</v>
      </c>
      <c r="AX12">
        <f>(R12*SUMPRODUCT(K13:$K$23, X13:$X$23)-$AZ$3*SUMPRODUCT(K12:$K$22, W13:$W$23))/Z12</f>
        <v>12355.473489080525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5144.7580796167622</v>
      </c>
      <c r="P13">
        <f t="shared" si="22"/>
        <v>257.2379039808381</v>
      </c>
      <c r="Q13" s="4">
        <f t="shared" si="23"/>
        <v>12.5</v>
      </c>
      <c r="R13">
        <f t="shared" si="0"/>
        <v>250000</v>
      </c>
      <c r="S13">
        <f t="shared" si="1"/>
        <v>12373.618394987452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10733.725797099212</v>
      </c>
      <c r="AC13">
        <f t="shared" si="2"/>
        <v>10483.839828782793</v>
      </c>
      <c r="AE13">
        <f t="shared" si="3"/>
        <v>4359.0175438405367</v>
      </c>
      <c r="AF13">
        <f t="shared" si="4"/>
        <v>-217.95087719202684</v>
      </c>
      <c r="AG13">
        <f t="shared" si="4"/>
        <v>-10.590919622417999</v>
      </c>
      <c r="AH13">
        <f t="shared" si="5"/>
        <v>-3195.3937193569227</v>
      </c>
      <c r="AI13">
        <f t="shared" si="6"/>
        <v>935.08202766916929</v>
      </c>
      <c r="AJ13">
        <f t="shared" si="7"/>
        <v>249.88596831641917</v>
      </c>
      <c r="AK13">
        <f t="shared" si="24"/>
        <v>1272.8657407078204</v>
      </c>
      <c r="AL13">
        <f t="shared" si="8"/>
        <v>2457.8337366934088</v>
      </c>
      <c r="AN13">
        <f t="shared" si="9"/>
        <v>1917.7954588045436</v>
      </c>
      <c r="AO13">
        <f t="shared" si="9"/>
        <v>-95.889772940227175</v>
      </c>
      <c r="AP13">
        <f t="shared" si="9"/>
        <v>-4.6595860998856775</v>
      </c>
      <c r="AQ13">
        <f t="shared" si="9"/>
        <v>-1405.8469603396136</v>
      </c>
      <c r="AR13">
        <f t="shared" si="9"/>
        <v>411.39913942481724</v>
      </c>
      <c r="AS13">
        <f t="shared" si="9"/>
        <v>109.93995101794803</v>
      </c>
      <c r="AT13">
        <f t="shared" si="9"/>
        <v>560.01062456073487</v>
      </c>
      <c r="AU13">
        <f t="shared" si="9"/>
        <v>1081.3497150035003</v>
      </c>
      <c r="AW13">
        <v>10</v>
      </c>
      <c r="AX13">
        <f>(R13*SUMPRODUCT(K14:$K$23, X14:$X$23)-$AZ$3*SUMPRODUCT(K13:$K$22, W14:$W$23))/Z13</f>
        <v>12373.618394987452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5144.7580796167622</v>
      </c>
      <c r="P14">
        <f t="shared" si="22"/>
        <v>257.2379039808381</v>
      </c>
      <c r="Q14" s="4">
        <f t="shared" si="23"/>
        <v>12.5</v>
      </c>
      <c r="R14">
        <f t="shared" si="0"/>
        <v>250000</v>
      </c>
      <c r="S14">
        <f t="shared" si="1"/>
        <v>12145.498431637538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10483.839828782793</v>
      </c>
      <c r="AC14">
        <f t="shared" si="2"/>
        <v>10005.867544871064</v>
      </c>
      <c r="AE14">
        <f t="shared" si="3"/>
        <v>4238.4236583454867</v>
      </c>
      <c r="AF14">
        <f t="shared" si="4"/>
        <v>-211.92118291727431</v>
      </c>
      <c r="AG14">
        <f t="shared" si="4"/>
        <v>-10.29791778533251</v>
      </c>
      <c r="AH14">
        <f t="shared" si="5"/>
        <v>-3741.8528172261945</v>
      </c>
      <c r="AI14">
        <f t="shared" si="6"/>
        <v>274.35174041668552</v>
      </c>
      <c r="AJ14">
        <f t="shared" si="7"/>
        <v>477.97228391172939</v>
      </c>
      <c r="AK14">
        <f t="shared" si="24"/>
        <v>1241.6790116559441</v>
      </c>
      <c r="AL14">
        <f t="shared" si="8"/>
        <v>1994.003035984359</v>
      </c>
      <c r="AN14">
        <f t="shared" si="9"/>
        <v>1717.7478000895849</v>
      </c>
      <c r="AO14">
        <f t="shared" si="9"/>
        <v>-85.887390004479229</v>
      </c>
      <c r="AP14">
        <f t="shared" si="9"/>
        <v>-4.1735388076244142</v>
      </c>
      <c r="AQ14">
        <f t="shared" si="9"/>
        <v>-1516.4976328860851</v>
      </c>
      <c r="AR14">
        <f t="shared" si="9"/>
        <v>111.18923839139632</v>
      </c>
      <c r="AS14">
        <f t="shared" si="9"/>
        <v>193.71254630870658</v>
      </c>
      <c r="AT14">
        <f t="shared" si="9"/>
        <v>503.22751159849952</v>
      </c>
      <c r="AU14">
        <f t="shared" si="9"/>
        <v>808.12929629860241</v>
      </c>
      <c r="AW14">
        <v>11</v>
      </c>
      <c r="AX14">
        <f>(R14*SUMPRODUCT(K15:$K$23, X15:$X$23)-$AZ$3*SUMPRODUCT(K14:$K$22, W15:$W$23))/Z14</f>
        <v>12145.498431637538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5144.7580796167622</v>
      </c>
      <c r="P15">
        <f t="shared" si="22"/>
        <v>257.2379039808381</v>
      </c>
      <c r="Q15" s="4">
        <f t="shared" si="23"/>
        <v>12.5</v>
      </c>
      <c r="R15">
        <f t="shared" si="0"/>
        <v>250000</v>
      </c>
      <c r="S15">
        <f t="shared" si="1"/>
        <v>11675.688822583999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10005.867544871064</v>
      </c>
      <c r="AC15">
        <f t="shared" si="2"/>
        <v>9320.537425758861</v>
      </c>
      <c r="AE15">
        <f t="shared" si="3"/>
        <v>4106.9876866528948</v>
      </c>
      <c r="AF15">
        <f t="shared" si="4"/>
        <v>-205.34938433264472</v>
      </c>
      <c r="AG15">
        <f t="shared" si="4"/>
        <v>-9.9785733923149511</v>
      </c>
      <c r="AH15">
        <f t="shared" si="5"/>
        <v>-4327.3043032846745</v>
      </c>
      <c r="AI15">
        <f t="shared" si="6"/>
        <v>-435.64457435673921</v>
      </c>
      <c r="AJ15">
        <f t="shared" si="7"/>
        <v>685.33011911220274</v>
      </c>
      <c r="AK15">
        <f t="shared" si="24"/>
        <v>1190.0930903558551</v>
      </c>
      <c r="AL15">
        <f t="shared" si="8"/>
        <v>1439.7786351113186</v>
      </c>
      <c r="AN15">
        <f t="shared" si="9"/>
        <v>1533.2741137693592</v>
      </c>
      <c r="AO15">
        <f t="shared" si="9"/>
        <v>-76.663705688467957</v>
      </c>
      <c r="AP15">
        <f t="shared" si="9"/>
        <v>-3.7253309340338658</v>
      </c>
      <c r="AQ15">
        <f t="shared" si="9"/>
        <v>-1615.525581484389</v>
      </c>
      <c r="AR15">
        <f t="shared" si="9"/>
        <v>-162.64050433753161</v>
      </c>
      <c r="AS15">
        <f t="shared" si="9"/>
        <v>255.85636266603714</v>
      </c>
      <c r="AT15">
        <f t="shared" si="9"/>
        <v>444.30104681066962</v>
      </c>
      <c r="AU15">
        <f t="shared" si="9"/>
        <v>537.51690513917515</v>
      </c>
      <c r="AW15">
        <v>12</v>
      </c>
      <c r="AX15">
        <f>(R15*SUMPRODUCT(K16:$K$23, X16:$X$23)-$AZ$3*SUMPRODUCT(K15:$K$22, W16:$W$23))/Z15</f>
        <v>11675.688822583999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5144.7580796167622</v>
      </c>
      <c r="P16">
        <f t="shared" si="22"/>
        <v>257.2379039808381</v>
      </c>
      <c r="Q16" s="4">
        <f t="shared" si="23"/>
        <v>12.5</v>
      </c>
      <c r="R16">
        <f t="shared" si="0"/>
        <v>250000</v>
      </c>
      <c r="S16">
        <f t="shared" si="1"/>
        <v>10988.536943045265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9320.537425758861</v>
      </c>
      <c r="AC16">
        <f t="shared" si="2"/>
        <v>8469.3665119321577</v>
      </c>
      <c r="AE16">
        <f t="shared" si="3"/>
        <v>3965.2996588482338</v>
      </c>
      <c r="AF16">
        <f t="shared" si="4"/>
        <v>-198.26498294241168</v>
      </c>
      <c r="AG16">
        <f t="shared" si="4"/>
        <v>-9.634320014381542</v>
      </c>
      <c r="AH16">
        <f t="shared" si="5"/>
        <v>-4889.3528802051833</v>
      </c>
      <c r="AI16">
        <f t="shared" si="6"/>
        <v>-1131.9525243137427</v>
      </c>
      <c r="AJ16">
        <f t="shared" si="7"/>
        <v>851.17091382670333</v>
      </c>
      <c r="AK16">
        <f t="shared" si="24"/>
        <v>1119.9297198836503</v>
      </c>
      <c r="AL16">
        <f t="shared" si="8"/>
        <v>839.14810939661083</v>
      </c>
      <c r="AN16">
        <f t="shared" si="9"/>
        <v>1363.6841172522034</v>
      </c>
      <c r="AO16">
        <f t="shared" si="9"/>
        <v>-68.18420586261017</v>
      </c>
      <c r="AP16">
        <f t="shared" si="9"/>
        <v>-3.3132853288453008</v>
      </c>
      <c r="AQ16">
        <f t="shared" si="9"/>
        <v>-1681.4701132357256</v>
      </c>
      <c r="AR16">
        <f t="shared" si="9"/>
        <v>-389.28348717497761</v>
      </c>
      <c r="AS16">
        <f t="shared" si="9"/>
        <v>292.72144758655287</v>
      </c>
      <c r="AT16">
        <f t="shared" si="9"/>
        <v>385.1487914756093</v>
      </c>
      <c r="AU16">
        <f t="shared" si="9"/>
        <v>288.5867518871845</v>
      </c>
      <c r="AW16">
        <v>13</v>
      </c>
      <c r="AX16">
        <f>(R16*SUMPRODUCT(K17:$K$23, X17:$X$23)-$AZ$3*SUMPRODUCT(K16:$K$22, W17:$W$23))/Z16</f>
        <v>10988.536943045265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5144.7580796167622</v>
      </c>
      <c r="P17">
        <f t="shared" si="22"/>
        <v>257.2379039808381</v>
      </c>
      <c r="Q17" s="4">
        <f t="shared" si="23"/>
        <v>12.5</v>
      </c>
      <c r="R17">
        <f t="shared" si="0"/>
        <v>250000</v>
      </c>
      <c r="S17">
        <f t="shared" si="1"/>
        <v>10096.691535868733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8469.3665119321577</v>
      </c>
      <c r="AC17">
        <f t="shared" si="2"/>
        <v>7484.4561235828014</v>
      </c>
      <c r="AE17">
        <f t="shared" si="3"/>
        <v>3813.6963951555135</v>
      </c>
      <c r="AF17">
        <f t="shared" si="4"/>
        <v>-190.68481975777567</v>
      </c>
      <c r="AG17">
        <f t="shared" si="4"/>
        <v>-9.2659760093121797</v>
      </c>
      <c r="AH17">
        <f t="shared" si="5"/>
        <v>-5440.0160985109333</v>
      </c>
      <c r="AI17">
        <f t="shared" si="6"/>
        <v>-1826.2704991225073</v>
      </c>
      <c r="AJ17">
        <f t="shared" si="7"/>
        <v>984.91038834935625</v>
      </c>
      <c r="AK17">
        <f t="shared" si="24"/>
        <v>1034.7689776889938</v>
      </c>
      <c r="AL17">
        <f t="shared" si="8"/>
        <v>193.40886691584274</v>
      </c>
      <c r="AN17">
        <f t="shared" si="9"/>
        <v>1208.162225380662</v>
      </c>
      <c r="AO17">
        <f t="shared" si="9"/>
        <v>-60.4081112690331</v>
      </c>
      <c r="AP17">
        <f t="shared" si="9"/>
        <v>-2.9354203994725521</v>
      </c>
      <c r="AQ17">
        <f t="shared" si="9"/>
        <v>-1723.3731463344732</v>
      </c>
      <c r="AR17">
        <f t="shared" si="9"/>
        <v>-578.55445262231683</v>
      </c>
      <c r="AS17">
        <f t="shared" si="9"/>
        <v>312.01527423636662</v>
      </c>
      <c r="AT17">
        <f t="shared" si="9"/>
        <v>327.81025580003688</v>
      </c>
      <c r="AU17">
        <f t="shared" si="9"/>
        <v>61.271077414086704</v>
      </c>
      <c r="AW17">
        <v>14</v>
      </c>
      <c r="AX17">
        <f>(R17*SUMPRODUCT(K18:$K$23, X18:$X$23)-$AZ$3*SUMPRODUCT(K17:$K$22, W18:$W$23))/Z17</f>
        <v>10096.691535868733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5144.7580796167622</v>
      </c>
      <c r="P18">
        <f t="shared" si="22"/>
        <v>257.2379039808381</v>
      </c>
      <c r="Q18" s="4">
        <f t="shared" si="23"/>
        <v>12.5</v>
      </c>
      <c r="R18">
        <f t="shared" si="0"/>
        <v>250000</v>
      </c>
      <c r="S18">
        <f t="shared" si="1"/>
        <v>9000.6131880156754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7484.4561235828014</v>
      </c>
      <c r="AC18">
        <f t="shared" si="2"/>
        <v>6389.429062316236</v>
      </c>
      <c r="AE18">
        <f t="shared" si="3"/>
        <v>3652.2030339287098</v>
      </c>
      <c r="AF18">
        <f t="shared" si="4"/>
        <v>-182.61015169643548</v>
      </c>
      <c r="AG18">
        <f t="shared" si="4"/>
        <v>-8.8736024546968739</v>
      </c>
      <c r="AH18">
        <f t="shared" si="5"/>
        <v>-5994.275890443686</v>
      </c>
      <c r="AI18">
        <f t="shared" si="6"/>
        <v>-2533.5566106661086</v>
      </c>
      <c r="AJ18">
        <f t="shared" si="7"/>
        <v>1095.0270612665654</v>
      </c>
      <c r="AK18">
        <f t="shared" si="24"/>
        <v>937.35988152560776</v>
      </c>
      <c r="AL18">
        <f t="shared" si="8"/>
        <v>-501.1696678739354</v>
      </c>
      <c r="AN18">
        <f t="shared" si="9"/>
        <v>1065.7992649380833</v>
      </c>
      <c r="AO18">
        <f t="shared" si="9"/>
        <v>-53.289963246904158</v>
      </c>
      <c r="AP18">
        <f t="shared" si="9"/>
        <v>-2.5895271664004942</v>
      </c>
      <c r="AQ18">
        <f t="shared" si="9"/>
        <v>-1749.2715433727064</v>
      </c>
      <c r="AR18">
        <f t="shared" si="9"/>
        <v>-739.35176884792781</v>
      </c>
      <c r="AS18">
        <f t="shared" si="9"/>
        <v>319.55480737054665</v>
      </c>
      <c r="AT18">
        <f t="shared" si="9"/>
        <v>273.54379354911367</v>
      </c>
      <c r="AU18">
        <f t="shared" si="9"/>
        <v>-146.25316792826752</v>
      </c>
      <c r="AW18">
        <v>15</v>
      </c>
      <c r="AX18">
        <f>(R18*SUMPRODUCT(K19:$K$23, X19:$X$23)-$AZ$3*SUMPRODUCT(K18:$K$22, W19:$W$23))/Z18</f>
        <v>9000.6131880156754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5144.7580796167622</v>
      </c>
      <c r="P19">
        <f t="shared" si="22"/>
        <v>257.2379039808381</v>
      </c>
      <c r="Q19" s="4">
        <f t="shared" si="23"/>
        <v>12.5</v>
      </c>
      <c r="R19">
        <f t="shared" si="0"/>
        <v>250000</v>
      </c>
      <c r="S19">
        <f t="shared" si="1"/>
        <v>7671.813279965515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6389.429062316236</v>
      </c>
      <c r="AC19">
        <f t="shared" si="2"/>
        <v>5188.7155948160835</v>
      </c>
      <c r="AE19">
        <f t="shared" si="3"/>
        <v>3479.5797949065222</v>
      </c>
      <c r="AF19">
        <f t="shared" si="4"/>
        <v>-173.97898974532609</v>
      </c>
      <c r="AG19">
        <f t="shared" si="4"/>
        <v>-8.454187109138374</v>
      </c>
      <c r="AH19">
        <f t="shared" si="5"/>
        <v>-6613.5864202306184</v>
      </c>
      <c r="AI19">
        <f t="shared" si="6"/>
        <v>-3316.4398021785605</v>
      </c>
      <c r="AJ19">
        <f t="shared" si="7"/>
        <v>1200.7134675001525</v>
      </c>
      <c r="AK19">
        <f t="shared" si="24"/>
        <v>829.62309581977888</v>
      </c>
      <c r="AL19">
        <f t="shared" si="8"/>
        <v>-1286.1032388586291</v>
      </c>
      <c r="AN19">
        <f t="shared" si="9"/>
        <v>935.38127284340396</v>
      </c>
      <c r="AO19">
        <f t="shared" si="9"/>
        <v>-46.769063642170188</v>
      </c>
      <c r="AP19">
        <f t="shared" si="9"/>
        <v>-2.2726561151371993</v>
      </c>
      <c r="AQ19">
        <f t="shared" si="9"/>
        <v>-1777.8655034354108</v>
      </c>
      <c r="AR19">
        <f t="shared" si="9"/>
        <v>-891.52595034931414</v>
      </c>
      <c r="AS19">
        <f t="shared" si="9"/>
        <v>322.77601255029765</v>
      </c>
      <c r="AT19">
        <f t="shared" si="9"/>
        <v>223.01943139345002</v>
      </c>
      <c r="AU19">
        <f t="shared" si="9"/>
        <v>-345.73050640556642</v>
      </c>
      <c r="AW19">
        <v>16</v>
      </c>
      <c r="AX19">
        <f>(R19*SUMPRODUCT(K20:$K$23, X20:$X$23)-$AZ$3*SUMPRODUCT(K19:$K$22, W20:$W$23))/Z19</f>
        <v>7671.813279965515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5144.7580796167622</v>
      </c>
      <c r="P20">
        <f t="shared" si="22"/>
        <v>257.2379039808381</v>
      </c>
      <c r="Q20" s="4">
        <f t="shared" si="23"/>
        <v>12.5</v>
      </c>
      <c r="R20">
        <f t="shared" si="0"/>
        <v>250000</v>
      </c>
      <c r="S20">
        <f t="shared" si="1"/>
        <v>6109.7648840121483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5188.7155948160835</v>
      </c>
      <c r="AC20">
        <f t="shared" si="2"/>
        <v>3915.2547891534105</v>
      </c>
      <c r="AE20">
        <f t="shared" si="3"/>
        <v>3296.8598780232837</v>
      </c>
      <c r="AF20">
        <f t="shared" si="4"/>
        <v>-164.84299390116416</v>
      </c>
      <c r="AG20">
        <f t="shared" si="4"/>
        <v>-8.0102402945953237</v>
      </c>
      <c r="AH20">
        <f t="shared" si="5"/>
        <v>-7188.0988690333106</v>
      </c>
      <c r="AI20">
        <f t="shared" si="6"/>
        <v>-4064.0922252057867</v>
      </c>
      <c r="AJ20">
        <f t="shared" si="7"/>
        <v>1273.460805662673</v>
      </c>
      <c r="AK20">
        <f t="shared" si="24"/>
        <v>712.02171968770006</v>
      </c>
      <c r="AL20">
        <f t="shared" si="8"/>
        <v>-2078.6096998554135</v>
      </c>
      <c r="AN20">
        <f t="shared" si="9"/>
        <v>816.40137326630543</v>
      </c>
      <c r="AO20">
        <f t="shared" si="9"/>
        <v>-40.820068663315261</v>
      </c>
      <c r="AP20">
        <f t="shared" si="9"/>
        <v>-1.9835757110252692</v>
      </c>
      <c r="AQ20">
        <f t="shared" si="9"/>
        <v>-1779.9888393713914</v>
      </c>
      <c r="AR20">
        <f t="shared" si="9"/>
        <v>-1006.3911104794265</v>
      </c>
      <c r="AS20">
        <f t="shared" si="9"/>
        <v>315.34708450125993</v>
      </c>
      <c r="AT20">
        <f t="shared" si="9"/>
        <v>176.31793016845023</v>
      </c>
      <c r="AU20">
        <f t="shared" si="9"/>
        <v>-514.7260958097163</v>
      </c>
      <c r="AW20">
        <v>17</v>
      </c>
      <c r="AX20">
        <f>(R20*SUMPRODUCT(K21:$K$23, X21:$X$23)-$AZ$3*SUMPRODUCT(K20:$K$22, W21:$W$23))/Z20</f>
        <v>6109.7648840121483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5144.7580796167622</v>
      </c>
      <c r="P21">
        <f t="shared" si="22"/>
        <v>257.2379039808381</v>
      </c>
      <c r="Q21" s="4">
        <f t="shared" si="23"/>
        <v>12.5</v>
      </c>
      <c r="R21">
        <f t="shared" si="0"/>
        <v>250000</v>
      </c>
      <c r="S21">
        <f t="shared" si="1"/>
        <v>4327.1262450034183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3915.2547891534105</v>
      </c>
      <c r="AC21">
        <f t="shared" si="2"/>
        <v>2612.8040350765623</v>
      </c>
      <c r="AE21">
        <f t="shared" si="3"/>
        <v>3106.5062373526389</v>
      </c>
      <c r="AF21">
        <f t="shared" si="4"/>
        <v>-155.32531186763194</v>
      </c>
      <c r="AG21">
        <f t="shared" si="4"/>
        <v>-7.5477461458791399</v>
      </c>
      <c r="AH21">
        <f t="shared" si="5"/>
        <v>-7647.8349154046173</v>
      </c>
      <c r="AI21">
        <f t="shared" si="6"/>
        <v>-4704.20173606549</v>
      </c>
      <c r="AJ21">
        <f t="shared" si="7"/>
        <v>1302.4507540768482</v>
      </c>
      <c r="AK21">
        <f t="shared" si="24"/>
        <v>587.57463697303865</v>
      </c>
      <c r="AL21">
        <f t="shared" si="8"/>
        <v>-2814.1763450156031</v>
      </c>
      <c r="AN21">
        <f t="shared" si="9"/>
        <v>708.62559410158428</v>
      </c>
      <c r="AO21">
        <f t="shared" si="9"/>
        <v>-35.431279705079213</v>
      </c>
      <c r="AP21">
        <f t="shared" si="9"/>
        <v>-1.7217174819869527</v>
      </c>
      <c r="AQ21">
        <f t="shared" si="9"/>
        <v>-1744.5487459049452</v>
      </c>
      <c r="AR21">
        <f t="shared" si="9"/>
        <v>-1073.0761489904273</v>
      </c>
      <c r="AS21">
        <f t="shared" si="9"/>
        <v>297.10223282290912</v>
      </c>
      <c r="AT21">
        <f t="shared" si="9"/>
        <v>134.03173674580245</v>
      </c>
      <c r="AU21">
        <f t="shared" si="9"/>
        <v>-641.94217942171576</v>
      </c>
      <c r="AW21">
        <v>18</v>
      </c>
      <c r="AX21">
        <f>(R21*SUMPRODUCT(K22:$K$23, X22:$X$23)-$AZ$3*SUMPRODUCT(K21:$K$22, W22:$W$23))/Z21</f>
        <v>4327.1262450034183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5144.7580796167622</v>
      </c>
      <c r="P22">
        <f t="shared" si="22"/>
        <v>257.2379039808381</v>
      </c>
      <c r="Q22" s="4">
        <f t="shared" si="23"/>
        <v>12.5</v>
      </c>
      <c r="R22">
        <f t="shared" si="0"/>
        <v>250000</v>
      </c>
      <c r="S22">
        <f t="shared" si="1"/>
        <v>2298.7872927830449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2612.8040350765623</v>
      </c>
      <c r="AC22">
        <f t="shared" si="2"/>
        <v>1299.9296377857295</v>
      </c>
      <c r="AE22">
        <f t="shared" si="3"/>
        <v>2909.283311217001</v>
      </c>
      <c r="AF22">
        <f t="shared" si="4"/>
        <v>-145.46416556085006</v>
      </c>
      <c r="AG22">
        <f t="shared" si="4"/>
        <v>-7.0685619862851654</v>
      </c>
      <c r="AH22">
        <f t="shared" si="5"/>
        <v>-8074.1339627036659</v>
      </c>
      <c r="AI22">
        <f t="shared" si="6"/>
        <v>-5317.3833790338003</v>
      </c>
      <c r="AJ22">
        <f t="shared" si="7"/>
        <v>1312.8743972908328</v>
      </c>
      <c r="AK22">
        <f t="shared" si="24"/>
        <v>460.08839882165978</v>
      </c>
      <c r="AL22">
        <f t="shared" si="8"/>
        <v>-3544.4205829213079</v>
      </c>
      <c r="AN22">
        <f t="shared" si="9"/>
        <v>611.32476100313977</v>
      </c>
      <c r="AO22">
        <f t="shared" si="9"/>
        <v>-30.566238050156993</v>
      </c>
      <c r="AP22">
        <f t="shared" si="9"/>
        <v>-1.4853097841110685</v>
      </c>
      <c r="AQ22">
        <f t="shared" si="9"/>
        <v>-1696.6096069180617</v>
      </c>
      <c r="AR22">
        <f t="shared" si="9"/>
        <v>-1117.3363937491899</v>
      </c>
      <c r="AS22">
        <f t="shared" si="9"/>
        <v>275.87296983297989</v>
      </c>
      <c r="AT22">
        <f t="shared" si="9"/>
        <v>96.677910111240195</v>
      </c>
      <c r="AU22">
        <f t="shared" si="9"/>
        <v>-744.78551380496981</v>
      </c>
      <c r="AW22">
        <v>19</v>
      </c>
      <c r="AX22">
        <f>(R22*SUMPRODUCT(K23:$K$23, X23:$X$23)-$AZ$3*SUMPRODUCT(K22:$K$22, W23:$W$23))/Z22</f>
        <v>2298.7872927830449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5144.7580796167622</v>
      </c>
      <c r="P23">
        <f t="shared" si="22"/>
        <v>257.2379039808381</v>
      </c>
      <c r="Q23" s="4">
        <f t="shared" si="23"/>
        <v>12.5</v>
      </c>
      <c r="R23">
        <f t="shared" si="0"/>
        <v>250000</v>
      </c>
      <c r="S23">
        <f t="shared" si="1"/>
        <v>2470.756158781016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1299.9296377857295</v>
      </c>
      <c r="AC23">
        <f t="shared" si="2"/>
        <v>1299.9296377857295</v>
      </c>
      <c r="AE23">
        <f t="shared" si="3"/>
        <v>2706.7922033354189</v>
      </c>
      <c r="AF23">
        <f t="shared" si="4"/>
        <v>-135.33961016677094</v>
      </c>
      <c r="AG23">
        <f t="shared" si="4"/>
        <v>-6.5765779494559116</v>
      </c>
      <c r="AH23">
        <f t="shared" si="5"/>
        <v>-8425.9683393280466</v>
      </c>
      <c r="AI23">
        <f t="shared" si="6"/>
        <v>-5861.0923241088549</v>
      </c>
      <c r="AJ23">
        <f t="shared" si="7"/>
        <v>0</v>
      </c>
      <c r="AK23">
        <f t="shared" si="24"/>
        <v>331.28192026722803</v>
      </c>
      <c r="AL23">
        <f t="shared" si="8"/>
        <v>-5529.8104038416268</v>
      </c>
      <c r="AN23">
        <f t="shared" si="9"/>
        <v>523.94084336677452</v>
      </c>
      <c r="AO23">
        <f t="shared" si="9"/>
        <v>-26.197042168338726</v>
      </c>
      <c r="AP23">
        <f t="shared" si="9"/>
        <v>-1.2729967941607359</v>
      </c>
      <c r="AQ23">
        <f t="shared" si="9"/>
        <v>-1630.9744621139719</v>
      </c>
      <c r="AR23">
        <f t="shared" si="9"/>
        <v>-1134.5036577096969</v>
      </c>
      <c r="AS23">
        <f t="shared" si="9"/>
        <v>0</v>
      </c>
      <c r="AT23">
        <f t="shared" si="9"/>
        <v>64.124659618530529</v>
      </c>
      <c r="AU23">
        <f t="shared" si="9"/>
        <v>-1070.3789980911663</v>
      </c>
      <c r="AW23">
        <v>20</v>
      </c>
      <c r="AX23">
        <f>(R23*SUMPRODUCT(K$23:$K24, X$23:$X24)-$AZ$3*SUMPRODUCT(K$22:$K23, W$23:$W24))/Z23</f>
        <v>2470.756158781016</v>
      </c>
    </row>
    <row r="25" spans="5:50" x14ac:dyDescent="0.25">
      <c r="AN25" s="8">
        <f t="shared" ref="AN25:AU25" si="25">SUM(AN3:AN23)</f>
        <v>42431.751318713432</v>
      </c>
      <c r="AO25" s="8">
        <f t="shared" si="25"/>
        <v>-5980.1561256482428</v>
      </c>
      <c r="AP25" s="8">
        <f t="shared" si="25"/>
        <v>-715.55159308570956</v>
      </c>
      <c r="AQ25" s="8">
        <f t="shared" si="25"/>
        <v>-25228.953312343976</v>
      </c>
      <c r="AR25" s="8">
        <f t="shared" si="25"/>
        <v>10507.090287635494</v>
      </c>
      <c r="AS25" s="8">
        <f t="shared" si="25"/>
        <v>-5554.4998111045006</v>
      </c>
      <c r="AT25" s="8">
        <f t="shared" si="25"/>
        <v>8334.0650937451974</v>
      </c>
      <c r="AU25" s="9">
        <f t="shared" si="25"/>
        <v>13286.655570276187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19122.057995107425</v>
      </c>
      <c r="K3">
        <v>1</v>
      </c>
      <c r="L3" s="2">
        <v>0</v>
      </c>
      <c r="O3">
        <f>$C$3</f>
        <v>19122.057995107425</v>
      </c>
      <c r="P3">
        <f>O3*B5</f>
        <v>15297.64639608594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19122.057995107425</v>
      </c>
      <c r="AF3">
        <f t="shared" ref="AF3:AG23" si="4">-$Z3*P3</f>
        <v>-15297.64639608594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3199.454628321485</v>
      </c>
      <c r="AJ3">
        <f t="shared" ref="AJ3:AJ23" si="7">AB3-AC3</f>
        <v>0</v>
      </c>
      <c r="AL3">
        <f t="shared" ref="AL3:AL23" si="8">SUM(AI3:AK3)</f>
        <v>3199.454628321485</v>
      </c>
      <c r="AN3">
        <f t="shared" ref="AN3:AU23" si="9">AE3*$K3</f>
        <v>19122.057995107425</v>
      </c>
      <c r="AO3">
        <f t="shared" si="9"/>
        <v>-15297.64639608594</v>
      </c>
      <c r="AP3">
        <f t="shared" si="9"/>
        <v>-624.95697070000006</v>
      </c>
      <c r="AQ3">
        <f t="shared" si="9"/>
        <v>0</v>
      </c>
      <c r="AR3">
        <f t="shared" si="9"/>
        <v>3199.454628321485</v>
      </c>
      <c r="AS3">
        <f t="shared" si="9"/>
        <v>0</v>
      </c>
      <c r="AT3">
        <f t="shared" si="9"/>
        <v>0</v>
      </c>
      <c r="AU3">
        <f t="shared" si="9"/>
        <v>3199.454628321485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9978.3445073060575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250000</v>
      </c>
      <c r="S4">
        <f t="shared" si="1"/>
        <v>6078.2827251545568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5910.1247116591549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-5910.1247116591549</v>
      </c>
      <c r="AK4">
        <f>H4*SUM(AB4, AE4:AF4)</f>
        <v>0</v>
      </c>
      <c r="AL4">
        <f t="shared" si="8"/>
        <v>-10326.470211659154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-4068.219795646904</v>
      </c>
      <c r="AR4">
        <f t="shared" si="9"/>
        <v>-4068.219795646904</v>
      </c>
      <c r="AS4">
        <f t="shared" si="9"/>
        <v>-5444.2494018445168</v>
      </c>
      <c r="AT4">
        <f t="shared" si="9"/>
        <v>0</v>
      </c>
      <c r="AU4">
        <f t="shared" si="9"/>
        <v>-9512.4691974914185</v>
      </c>
      <c r="AW4">
        <v>1</v>
      </c>
      <c r="AX4">
        <f>(R4*SUMPRODUCT(K5:$K$23, X5:$X$23)-$AZ$3*SUMPRODUCT(K4:$K$22, W5:$W$23))/Z4</f>
        <v>6078.2827251545568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19122.057995107425</v>
      </c>
      <c r="P5">
        <f t="shared" ref="P5:P23" si="22">O5*$C$5</f>
        <v>956.10289975537125</v>
      </c>
      <c r="Q5" s="4">
        <f t="shared" ref="Q5:Q23" si="23">$C$8</f>
        <v>12.5</v>
      </c>
      <c r="R5">
        <f t="shared" si="0"/>
        <v>250000</v>
      </c>
      <c r="S5">
        <f t="shared" si="1"/>
        <v>11158.926516948606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5910.1247116591549</v>
      </c>
      <c r="AC5">
        <f t="shared" si="2"/>
        <v>10513.739240653296</v>
      </c>
      <c r="AE5">
        <f t="shared" si="3"/>
        <v>18016.458052650061</v>
      </c>
      <c r="AF5">
        <f t="shared" si="4"/>
        <v>-900.82290263250309</v>
      </c>
      <c r="AG5">
        <f t="shared" si="4"/>
        <v>-11.777274481425952</v>
      </c>
      <c r="AH5">
        <f t="shared" si="5"/>
        <v>-5107.3283264809552</v>
      </c>
      <c r="AI5">
        <f t="shared" si="6"/>
        <v>11996.52954905518</v>
      </c>
      <c r="AJ5">
        <f t="shared" si="7"/>
        <v>-4603.6145289941414</v>
      </c>
      <c r="AK5">
        <f>H5*SUM(AB5, AE5:AF5)</f>
        <v>1970.3603228833999</v>
      </c>
      <c r="AL5">
        <f t="shared" si="8"/>
        <v>9363.2753429444383</v>
      </c>
      <c r="AN5">
        <f t="shared" si="9"/>
        <v>15288.051909441283</v>
      </c>
      <c r="AO5">
        <f t="shared" si="9"/>
        <v>-764.40259547206415</v>
      </c>
      <c r="AP5">
        <f t="shared" si="9"/>
        <v>-9.9937281288923554</v>
      </c>
      <c r="AQ5">
        <f t="shared" si="9"/>
        <v>-4333.8763005259889</v>
      </c>
      <c r="AR5">
        <f t="shared" si="9"/>
        <v>10179.779285314338</v>
      </c>
      <c r="AS5">
        <f t="shared" si="9"/>
        <v>-3906.4447453903513</v>
      </c>
      <c r="AT5">
        <f t="shared" si="9"/>
        <v>1671.9696406760752</v>
      </c>
      <c r="AU5">
        <f t="shared" si="9"/>
        <v>7945.3041806000629</v>
      </c>
      <c r="AW5">
        <v>2</v>
      </c>
      <c r="AX5">
        <f>(R5*SUMPRODUCT(K6:$K$23, X6:$X$23)-$AZ$3*SUMPRODUCT(K5:$K$22, W6:$W$23))/Z5</f>
        <v>11158.926516948606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19122.057995107425</v>
      </c>
      <c r="P6">
        <f t="shared" si="22"/>
        <v>956.10289975537125</v>
      </c>
      <c r="Q6" s="4">
        <f t="shared" si="23"/>
        <v>12.5</v>
      </c>
      <c r="R6">
        <f t="shared" si="0"/>
        <v>250000</v>
      </c>
      <c r="S6">
        <f t="shared" si="1"/>
        <v>15368.774326280882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10513.739240653296</v>
      </c>
      <c r="AC6">
        <f t="shared" si="2"/>
        <v>13980.62636362412</v>
      </c>
      <c r="AE6">
        <f t="shared" si="3"/>
        <v>17394.903618045511</v>
      </c>
      <c r="AF6">
        <f t="shared" si="4"/>
        <v>-869.74518090227548</v>
      </c>
      <c r="AG6">
        <f t="shared" si="4"/>
        <v>-11.370967250554422</v>
      </c>
      <c r="AH6">
        <f t="shared" si="5"/>
        <v>-5770.6897211454125</v>
      </c>
      <c r="AI6">
        <f t="shared" si="6"/>
        <v>10743.09774874727</v>
      </c>
      <c r="AJ6">
        <f t="shared" si="7"/>
        <v>-3466.8871229708238</v>
      </c>
      <c r="AK6">
        <f>H6*SUM(AB6, AE6:AF6)</f>
        <v>2313.7725520844051</v>
      </c>
      <c r="AL6">
        <f t="shared" si="8"/>
        <v>9589.9831778608514</v>
      </c>
      <c r="AN6">
        <f t="shared" si="9"/>
        <v>13597.094860866049</v>
      </c>
      <c r="AO6">
        <f t="shared" si="9"/>
        <v>-679.85474304330239</v>
      </c>
      <c r="AP6">
        <f t="shared" si="9"/>
        <v>-8.8883574040154336</v>
      </c>
      <c r="AQ6">
        <f t="shared" si="9"/>
        <v>-4510.7818516246025</v>
      </c>
      <c r="AR6">
        <f t="shared" si="9"/>
        <v>8397.5699087941302</v>
      </c>
      <c r="AS6">
        <f t="shared" si="9"/>
        <v>-2709.9657530753175</v>
      </c>
      <c r="AT6">
        <f t="shared" si="9"/>
        <v>1808.6093242001357</v>
      </c>
      <c r="AU6">
        <f t="shared" si="9"/>
        <v>7496.213479918948</v>
      </c>
      <c r="AW6">
        <v>3</v>
      </c>
      <c r="AX6">
        <f>(R6*SUMPRODUCT(K7:$K$23, X7:$X$23)-$AZ$3*SUMPRODUCT(K6:$K$22, W7:$W$23))/Z6</f>
        <v>15368.774326280882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19122.057995107425</v>
      </c>
      <c r="P7">
        <f t="shared" si="22"/>
        <v>956.10289975537125</v>
      </c>
      <c r="Q7" s="4">
        <f t="shared" si="23"/>
        <v>12.5</v>
      </c>
      <c r="R7">
        <f t="shared" si="0"/>
        <v>250000</v>
      </c>
      <c r="S7">
        <f t="shared" si="1"/>
        <v>18805.298680999702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13980.62636362412</v>
      </c>
      <c r="AC7">
        <f t="shared" si="2"/>
        <v>16452.721070345593</v>
      </c>
      <c r="AE7">
        <f t="shared" si="3"/>
        <v>16729.853208997236</v>
      </c>
      <c r="AF7">
        <f t="shared" si="4"/>
        <v>-836.49266044986177</v>
      </c>
      <c r="AG7">
        <f t="shared" si="4"/>
        <v>-10.936226904341142</v>
      </c>
      <c r="AH7">
        <f t="shared" si="5"/>
        <v>-6420.6134741547248</v>
      </c>
      <c r="AI7">
        <f t="shared" si="6"/>
        <v>9461.8108474883084</v>
      </c>
      <c r="AJ7">
        <f t="shared" si="7"/>
        <v>-2472.0947067214729</v>
      </c>
      <c r="AK7">
        <f>H7*SUM(AB7, AE7:AF7)</f>
        <v>2556.3768080483396</v>
      </c>
      <c r="AL7">
        <f t="shared" si="8"/>
        <v>9546.0929488151742</v>
      </c>
      <c r="AN7">
        <f t="shared" si="9"/>
        <v>12046.408825906818</v>
      </c>
      <c r="AO7">
        <f t="shared" si="9"/>
        <v>-602.32044129534086</v>
      </c>
      <c r="AP7">
        <f t="shared" si="9"/>
        <v>-7.8746811855901013</v>
      </c>
      <c r="AQ7">
        <f t="shared" si="9"/>
        <v>-4623.1926757849706</v>
      </c>
      <c r="AR7">
        <f t="shared" si="9"/>
        <v>6813.0210276409161</v>
      </c>
      <c r="AS7">
        <f t="shared" si="9"/>
        <v>-1780.0433226462267</v>
      </c>
      <c r="AT7">
        <f t="shared" si="9"/>
        <v>1840.7310427718232</v>
      </c>
      <c r="AU7">
        <f t="shared" si="9"/>
        <v>6873.7087477665118</v>
      </c>
      <c r="AW7">
        <v>4</v>
      </c>
      <c r="AX7">
        <f>(R7*SUMPRODUCT(K8:$K$23, X8:$X$23)-$AZ$3*SUMPRODUCT(K7:$K$22, W8:$W$23))/Z7</f>
        <v>18805.298680999702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19122.057995107425</v>
      </c>
      <c r="P8">
        <f t="shared" si="22"/>
        <v>956.10289975537125</v>
      </c>
      <c r="Q8" s="4">
        <f t="shared" si="23"/>
        <v>12.5</v>
      </c>
      <c r="R8">
        <f t="shared" si="0"/>
        <v>250000</v>
      </c>
      <c r="S8">
        <f t="shared" si="1"/>
        <v>21538.645224963951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16452.721070345593</v>
      </c>
      <c r="AC8">
        <f t="shared" si="2"/>
        <v>18046.154814972491</v>
      </c>
      <c r="AE8">
        <f t="shared" si="3"/>
        <v>16021.417101974139</v>
      </c>
      <c r="AF8">
        <f t="shared" si="4"/>
        <v>-801.07085509870694</v>
      </c>
      <c r="AG8">
        <f t="shared" si="4"/>
        <v>-10.473125529998773</v>
      </c>
      <c r="AH8">
        <f t="shared" si="5"/>
        <v>-7074.7821059791277</v>
      </c>
      <c r="AI8">
        <f t="shared" si="6"/>
        <v>8135.0910153663044</v>
      </c>
      <c r="AJ8">
        <f t="shared" si="7"/>
        <v>-1593.4337446268983</v>
      </c>
      <c r="AK8">
        <f t="shared" ref="AK8:AK23" si="24">H8*SUM(AB8:AB8, AE8:AF8)</f>
        <v>2710.3277164692381</v>
      </c>
      <c r="AL8">
        <f t="shared" si="8"/>
        <v>9251.9849872086452</v>
      </c>
      <c r="AN8">
        <f t="shared" si="9"/>
        <v>10626.928571409238</v>
      </c>
      <c r="AO8">
        <f t="shared" si="9"/>
        <v>-531.34642857046185</v>
      </c>
      <c r="AP8">
        <f t="shared" si="9"/>
        <v>-6.946773573043397</v>
      </c>
      <c r="AQ8">
        <f t="shared" si="9"/>
        <v>-4692.6687957746526</v>
      </c>
      <c r="AR8">
        <f t="shared" si="9"/>
        <v>5395.9665734910795</v>
      </c>
      <c r="AS8">
        <f t="shared" si="9"/>
        <v>-1056.9169056423041</v>
      </c>
      <c r="AT8">
        <f t="shared" si="9"/>
        <v>1797.7472819480058</v>
      </c>
      <c r="AU8">
        <f t="shared" si="9"/>
        <v>6136.7969497967815</v>
      </c>
      <c r="AW8">
        <v>5</v>
      </c>
      <c r="AX8">
        <f>(R8*SUMPRODUCT(K9:$K$23, X9:$X$23)-$AZ$3*SUMPRODUCT(K8:$K$22, W9:$W$23))/Z8</f>
        <v>21538.645224963951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19122.057995107425</v>
      </c>
      <c r="P9">
        <f t="shared" si="22"/>
        <v>956.10289975537125</v>
      </c>
      <c r="Q9" s="4">
        <f t="shared" si="23"/>
        <v>12.5</v>
      </c>
      <c r="R9">
        <f t="shared" si="0"/>
        <v>250000</v>
      </c>
      <c r="S9">
        <f t="shared" si="1"/>
        <v>23579.323395125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18046.154814972491</v>
      </c>
      <c r="AC9">
        <f t="shared" si="2"/>
        <v>18822.162663506144</v>
      </c>
      <c r="AE9">
        <f t="shared" si="3"/>
        <v>15264.156651726609</v>
      </c>
      <c r="AF9">
        <f t="shared" si="4"/>
        <v>-763.20783258633048</v>
      </c>
      <c r="AG9">
        <f t="shared" si="4"/>
        <v>-9.9781079105293617</v>
      </c>
      <c r="AH9">
        <f t="shared" si="5"/>
        <v>-7805.7272833884927</v>
      </c>
      <c r="AI9">
        <f t="shared" si="6"/>
        <v>6685.2434278412566</v>
      </c>
      <c r="AJ9">
        <f t="shared" si="7"/>
        <v>-776.00784853365258</v>
      </c>
      <c r="AK9">
        <f t="shared" si="24"/>
        <v>2785.1207521782985</v>
      </c>
      <c r="AL9">
        <f t="shared" si="8"/>
        <v>8694.356331485902</v>
      </c>
      <c r="AN9">
        <f t="shared" si="9"/>
        <v>9326.5498490639111</v>
      </c>
      <c r="AO9">
        <f t="shared" si="9"/>
        <v>-466.32749245319559</v>
      </c>
      <c r="AP9">
        <f t="shared" si="9"/>
        <v>-6.0967220757895184</v>
      </c>
      <c r="AQ9">
        <f t="shared" si="9"/>
        <v>-4769.3761455524736</v>
      </c>
      <c r="AR9">
        <f t="shared" si="9"/>
        <v>4084.7494889824529</v>
      </c>
      <c r="AS9">
        <f t="shared" si="9"/>
        <v>-474.14842809512697</v>
      </c>
      <c r="AT9">
        <f t="shared" si="9"/>
        <v>1701.7361734108674</v>
      </c>
      <c r="AU9">
        <f t="shared" si="9"/>
        <v>5312.3372342981929</v>
      </c>
      <c r="AW9">
        <v>6</v>
      </c>
      <c r="AX9">
        <f>(R9*SUMPRODUCT(K10:$K$23, X10:$X$23)-$AZ$3*SUMPRODUCT(K9:$K$22, W10:$W$23))/Z9</f>
        <v>23579.323395125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19122.057995107425</v>
      </c>
      <c r="P10">
        <f t="shared" si="22"/>
        <v>956.10289975537125</v>
      </c>
      <c r="Q10" s="4">
        <f t="shared" si="23"/>
        <v>12.5</v>
      </c>
      <c r="R10">
        <f t="shared" si="0"/>
        <v>250000</v>
      </c>
      <c r="S10">
        <f t="shared" si="1"/>
        <v>25007.446592999881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18822.162663506144</v>
      </c>
      <c r="AC10">
        <f t="shared" si="2"/>
        <v>18913.905827419963</v>
      </c>
      <c r="AE10">
        <f t="shared" si="3"/>
        <v>14462.604280725118</v>
      </c>
      <c r="AF10">
        <f t="shared" si="4"/>
        <v>-723.13021403625589</v>
      </c>
      <c r="AG10">
        <f t="shared" si="4"/>
        <v>-9.4541368693327374</v>
      </c>
      <c r="AH10">
        <f t="shared" si="5"/>
        <v>-8483.7992418266113</v>
      </c>
      <c r="AI10">
        <f t="shared" si="6"/>
        <v>5246.2206879929163</v>
      </c>
      <c r="AJ10">
        <f t="shared" si="7"/>
        <v>-91.743163913819444</v>
      </c>
      <c r="AK10">
        <f t="shared" si="24"/>
        <v>2786.3643782762474</v>
      </c>
      <c r="AL10">
        <f t="shared" si="8"/>
        <v>7940.8419023553442</v>
      </c>
      <c r="AN10">
        <f t="shared" si="9"/>
        <v>8140.2186741097594</v>
      </c>
      <c r="AO10">
        <f t="shared" si="9"/>
        <v>-407.01093370548796</v>
      </c>
      <c r="AP10">
        <f t="shared" si="9"/>
        <v>-5.3212229275952652</v>
      </c>
      <c r="AQ10">
        <f t="shared" si="9"/>
        <v>-4775.0722950882473</v>
      </c>
      <c r="AR10">
        <f t="shared" si="9"/>
        <v>2952.8142223884279</v>
      </c>
      <c r="AS10">
        <f t="shared" si="9"/>
        <v>-51.63727096567856</v>
      </c>
      <c r="AT10">
        <f t="shared" si="9"/>
        <v>1568.293988043856</v>
      </c>
      <c r="AU10">
        <f t="shared" si="9"/>
        <v>4469.4709394666052</v>
      </c>
      <c r="AW10">
        <v>7</v>
      </c>
      <c r="AX10">
        <f>(R10*SUMPRODUCT(K11:$K$23, X11:$X$23)-$AZ$3*SUMPRODUCT(K10:$K$22, W11:$W$23))/Z10</f>
        <v>25007.446592999881</v>
      </c>
    </row>
    <row r="11" spans="1:52" x14ac:dyDescent="0.25">
      <c r="A11" t="s">
        <v>33</v>
      </c>
      <c r="C11" s="7">
        <f>AU25</f>
        <v>39821.131317536157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19122.057995107425</v>
      </c>
      <c r="P11">
        <f t="shared" si="22"/>
        <v>956.10289975537125</v>
      </c>
      <c r="Q11" s="4">
        <f t="shared" si="23"/>
        <v>12.5</v>
      </c>
      <c r="R11">
        <f t="shared" si="0"/>
        <v>250000</v>
      </c>
      <c r="S11">
        <f t="shared" si="1"/>
        <v>25933.283654195649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18913.905827419963</v>
      </c>
      <c r="AC11">
        <f t="shared" si="2"/>
        <v>18481.666250834704</v>
      </c>
      <c r="AE11">
        <f t="shared" si="3"/>
        <v>13627.564430604001</v>
      </c>
      <c r="AF11">
        <f t="shared" si="4"/>
        <v>-681.37822153020011</v>
      </c>
      <c r="AG11">
        <f t="shared" si="4"/>
        <v>-8.9082752194420927</v>
      </c>
      <c r="AH11">
        <f t="shared" si="5"/>
        <v>-9026.4056239463662</v>
      </c>
      <c r="AI11">
        <f t="shared" si="6"/>
        <v>3910.8723099079925</v>
      </c>
      <c r="AJ11">
        <f t="shared" si="7"/>
        <v>432.23957658525978</v>
      </c>
      <c r="AK11">
        <f t="shared" si="24"/>
        <v>2726.3317957468444</v>
      </c>
      <c r="AL11">
        <f t="shared" si="8"/>
        <v>7069.4436822400967</v>
      </c>
      <c r="AN11">
        <f t="shared" si="9"/>
        <v>7065.6021449099526</v>
      </c>
      <c r="AO11">
        <f t="shared" si="9"/>
        <v>-353.28010724549767</v>
      </c>
      <c r="AP11">
        <f t="shared" si="9"/>
        <v>-4.6187511215566861</v>
      </c>
      <c r="AQ11">
        <f t="shared" si="9"/>
        <v>-4679.9992223229565</v>
      </c>
      <c r="AR11">
        <f t="shared" si="9"/>
        <v>2027.704064219942</v>
      </c>
      <c r="AS11">
        <f t="shared" si="9"/>
        <v>224.10702183709435</v>
      </c>
      <c r="AT11">
        <f t="shared" si="9"/>
        <v>1413.5450161956287</v>
      </c>
      <c r="AU11">
        <f t="shared" si="9"/>
        <v>3665.3561022526651</v>
      </c>
      <c r="AW11">
        <v>8</v>
      </c>
      <c r="AX11">
        <f>(R11*SUMPRODUCT(K12:$K$23, X12:$X$23)-$AZ$3*SUMPRODUCT(K11:$K$22, W12:$W$23))/Z11</f>
        <v>25933.283654195649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19122.057995107425</v>
      </c>
      <c r="P12">
        <f t="shared" si="22"/>
        <v>956.10289975537125</v>
      </c>
      <c r="Q12" s="4">
        <f t="shared" si="23"/>
        <v>12.5</v>
      </c>
      <c r="R12">
        <f t="shared" si="0"/>
        <v>250000</v>
      </c>
      <c r="S12">
        <f t="shared" si="1"/>
        <v>26396.187552793337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18481.666250834704</v>
      </c>
      <c r="AC12">
        <f t="shared" si="2"/>
        <v>17617.269752815868</v>
      </c>
      <c r="AE12">
        <f t="shared" si="3"/>
        <v>12762.39052533733</v>
      </c>
      <c r="AF12">
        <f t="shared" si="4"/>
        <v>-638.1195262668665</v>
      </c>
      <c r="AG12">
        <f t="shared" si="4"/>
        <v>-8.3427150784467852</v>
      </c>
      <c r="AH12">
        <f t="shared" si="5"/>
        <v>-9529.5477760177164</v>
      </c>
      <c r="AI12">
        <f t="shared" si="6"/>
        <v>2586.3805079743015</v>
      </c>
      <c r="AJ12">
        <f t="shared" si="7"/>
        <v>864.3964980188357</v>
      </c>
      <c r="AK12">
        <f t="shared" si="24"/>
        <v>2619.0112623488853</v>
      </c>
      <c r="AL12">
        <f t="shared" si="8"/>
        <v>6069.788268342023</v>
      </c>
      <c r="AN12">
        <f t="shared" si="9"/>
        <v>6095.4297707191618</v>
      </c>
      <c r="AO12">
        <f t="shared" si="9"/>
        <v>-304.77148853595804</v>
      </c>
      <c r="AP12">
        <f t="shared" si="9"/>
        <v>-3.9845539718310778</v>
      </c>
      <c r="AQ12">
        <f t="shared" si="9"/>
        <v>-4551.3956887707473</v>
      </c>
      <c r="AR12">
        <f t="shared" si="9"/>
        <v>1235.278039440625</v>
      </c>
      <c r="AS12">
        <f t="shared" si="9"/>
        <v>412.84335699248891</v>
      </c>
      <c r="AT12">
        <f t="shared" si="9"/>
        <v>1250.862774233138</v>
      </c>
      <c r="AU12">
        <f t="shared" si="9"/>
        <v>2898.9841706662519</v>
      </c>
      <c r="AW12">
        <v>9</v>
      </c>
      <c r="AX12">
        <f>(R12*SUMPRODUCT(K13:$K$23, X13:$X$23)-$AZ$3*SUMPRODUCT(K12:$K$22, W13:$W$23))/Z12</f>
        <v>26396.187552793337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19122.057995107425</v>
      </c>
      <c r="P13">
        <f t="shared" si="22"/>
        <v>956.10289975537125</v>
      </c>
      <c r="Q13" s="4">
        <f t="shared" si="23"/>
        <v>12.5</v>
      </c>
      <c r="R13">
        <f t="shared" si="0"/>
        <v>250000</v>
      </c>
      <c r="S13">
        <f t="shared" si="1"/>
        <v>26447.095921844455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17617.269752815868</v>
      </c>
      <c r="AC13">
        <f t="shared" si="2"/>
        <v>16422.689819926854</v>
      </c>
      <c r="AE13">
        <f t="shared" si="3"/>
        <v>11874.106257274101</v>
      </c>
      <c r="AF13">
        <f t="shared" si="4"/>
        <v>-593.7053128637051</v>
      </c>
      <c r="AG13">
        <f t="shared" si="4"/>
        <v>-7.7620478012305298</v>
      </c>
      <c r="AH13">
        <f t="shared" si="5"/>
        <v>-9944.8025286357588</v>
      </c>
      <c r="AI13">
        <f t="shared" si="6"/>
        <v>1327.8363679734066</v>
      </c>
      <c r="AJ13">
        <f t="shared" si="7"/>
        <v>1194.5799328890134</v>
      </c>
      <c r="AK13">
        <f t="shared" si="24"/>
        <v>2472.8314769030458</v>
      </c>
      <c r="AL13">
        <f t="shared" si="8"/>
        <v>4995.2477777654658</v>
      </c>
      <c r="AN13">
        <f t="shared" si="9"/>
        <v>5224.1375100085961</v>
      </c>
      <c r="AO13">
        <f t="shared" si="9"/>
        <v>-261.20687550042982</v>
      </c>
      <c r="AP13">
        <f t="shared" si="9"/>
        <v>-3.4149942904584623</v>
      </c>
      <c r="AQ13">
        <f t="shared" si="9"/>
        <v>-4375.3201119998294</v>
      </c>
      <c r="AR13">
        <f t="shared" si="9"/>
        <v>584.19552821787761</v>
      </c>
      <c r="AS13">
        <f t="shared" si="9"/>
        <v>525.56796283391952</v>
      </c>
      <c r="AT13">
        <f t="shared" si="9"/>
        <v>1087.9481280121872</v>
      </c>
      <c r="AU13">
        <f t="shared" si="9"/>
        <v>2197.7116190639845</v>
      </c>
      <c r="AW13">
        <v>10</v>
      </c>
      <c r="AX13">
        <f>(R13*SUMPRODUCT(K14:$K$23, X14:$X$23)-$AZ$3*SUMPRODUCT(K13:$K$22, W14:$W$23))/Z13</f>
        <v>26447.095921844455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19122.057995107425</v>
      </c>
      <c r="P14">
        <f t="shared" si="22"/>
        <v>956.10289975537125</v>
      </c>
      <c r="Q14" s="4">
        <f t="shared" si="23"/>
        <v>12.5</v>
      </c>
      <c r="R14">
        <f t="shared" si="0"/>
        <v>250000</v>
      </c>
      <c r="S14">
        <f t="shared" si="1"/>
        <v>26103.095145477087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16422.689819926854</v>
      </c>
      <c r="AC14">
        <f t="shared" si="2"/>
        <v>14970.551534048305</v>
      </c>
      <c r="AE14">
        <f t="shared" si="3"/>
        <v>10966.812673263312</v>
      </c>
      <c r="AF14">
        <f t="shared" si="4"/>
        <v>-548.34063366316559</v>
      </c>
      <c r="AG14">
        <f t="shared" si="4"/>
        <v>-7.1689542229641825</v>
      </c>
      <c r="AH14">
        <f t="shared" si="5"/>
        <v>-10309.462005080852</v>
      </c>
      <c r="AI14">
        <f t="shared" si="6"/>
        <v>101.84108029633171</v>
      </c>
      <c r="AJ14">
        <f t="shared" si="7"/>
        <v>1452.1382858785491</v>
      </c>
      <c r="AK14">
        <f t="shared" si="24"/>
        <v>2296.8519026434446</v>
      </c>
      <c r="AL14">
        <f t="shared" si="8"/>
        <v>3850.8312688183255</v>
      </c>
      <c r="AN14">
        <f t="shared" si="9"/>
        <v>4444.6284425578942</v>
      </c>
      <c r="AO14">
        <f t="shared" si="9"/>
        <v>-222.23142212789472</v>
      </c>
      <c r="AP14">
        <f t="shared" si="9"/>
        <v>-2.9054328538376319</v>
      </c>
      <c r="AQ14">
        <f t="shared" si="9"/>
        <v>-4178.217447532772</v>
      </c>
      <c r="AR14">
        <f t="shared" si="9"/>
        <v>41.274140043390375</v>
      </c>
      <c r="AS14">
        <f t="shared" si="9"/>
        <v>588.52241943351567</v>
      </c>
      <c r="AT14">
        <f t="shared" si="9"/>
        <v>930.86784638171071</v>
      </c>
      <c r="AU14">
        <f t="shared" si="9"/>
        <v>1560.6644058586166</v>
      </c>
      <c r="AW14">
        <v>11</v>
      </c>
      <c r="AX14">
        <f>(R14*SUMPRODUCT(K15:$K$23, X15:$X$23)-$AZ$3*SUMPRODUCT(K14:$K$22, W15:$W$23))/Z14</f>
        <v>26103.095145477087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19122.057995107425</v>
      </c>
      <c r="P15">
        <f t="shared" si="22"/>
        <v>956.10289975537125</v>
      </c>
      <c r="Q15" s="4">
        <f t="shared" si="23"/>
        <v>12.5</v>
      </c>
      <c r="R15">
        <f t="shared" si="0"/>
        <v>250000</v>
      </c>
      <c r="S15">
        <f t="shared" si="1"/>
        <v>25352.292188965792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14970.551534048305</v>
      </c>
      <c r="AC15">
        <f t="shared" si="2"/>
        <v>13314.799775600168</v>
      </c>
      <c r="AE15">
        <f t="shared" si="3"/>
        <v>10042.7358443385</v>
      </c>
      <c r="AF15">
        <f t="shared" si="4"/>
        <v>-502.13679221692502</v>
      </c>
      <c r="AG15">
        <f t="shared" si="4"/>
        <v>-6.5648895158852918</v>
      </c>
      <c r="AH15">
        <f t="shared" si="5"/>
        <v>-10647.503296985009</v>
      </c>
      <c r="AI15">
        <f t="shared" si="6"/>
        <v>-1113.4691343793183</v>
      </c>
      <c r="AJ15">
        <f t="shared" si="7"/>
        <v>1655.7517584481375</v>
      </c>
      <c r="AK15">
        <f t="shared" si="24"/>
        <v>2097.468177959729</v>
      </c>
      <c r="AL15">
        <f t="shared" si="8"/>
        <v>2639.7508020285482</v>
      </c>
      <c r="AN15">
        <f t="shared" si="9"/>
        <v>3749.2848959810594</v>
      </c>
      <c r="AO15">
        <f t="shared" si="9"/>
        <v>-187.46424479905298</v>
      </c>
      <c r="AP15">
        <f t="shared" si="9"/>
        <v>-2.4508900251089298</v>
      </c>
      <c r="AQ15">
        <f t="shared" si="9"/>
        <v>-3975.0645551231196</v>
      </c>
      <c r="AR15">
        <f t="shared" si="9"/>
        <v>-415.69479396622177</v>
      </c>
      <c r="AS15">
        <f t="shared" si="9"/>
        <v>618.14680338757682</v>
      </c>
      <c r="AT15">
        <f t="shared" si="9"/>
        <v>783.05412801020611</v>
      </c>
      <c r="AU15">
        <f t="shared" si="9"/>
        <v>985.50613743156123</v>
      </c>
      <c r="AW15">
        <v>12</v>
      </c>
      <c r="AX15">
        <f>(R15*SUMPRODUCT(K16:$K$23, X16:$X$23)-$AZ$3*SUMPRODUCT(K15:$K$22, W16:$W$23))/Z15</f>
        <v>25352.292188965792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19122.057995107425</v>
      </c>
      <c r="P16">
        <f t="shared" si="22"/>
        <v>956.10289975537125</v>
      </c>
      <c r="Q16" s="4">
        <f t="shared" si="23"/>
        <v>12.5</v>
      </c>
      <c r="R16">
        <f t="shared" si="0"/>
        <v>250000</v>
      </c>
      <c r="S16">
        <f t="shared" si="1"/>
        <v>24214.660111604986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13314.799775600168</v>
      </c>
      <c r="AC16">
        <f t="shared" si="2"/>
        <v>11538.974546889236</v>
      </c>
      <c r="AE16">
        <f t="shared" si="3"/>
        <v>9112.2047335257612</v>
      </c>
      <c r="AF16">
        <f t="shared" si="4"/>
        <v>-455.61023667628808</v>
      </c>
      <c r="AG16">
        <f t="shared" si="4"/>
        <v>-5.9566056748816028</v>
      </c>
      <c r="AH16">
        <f t="shared" si="5"/>
        <v>-10852.698916896723</v>
      </c>
      <c r="AI16">
        <f t="shared" si="6"/>
        <v>-2202.0610257221306</v>
      </c>
      <c r="AJ16">
        <f t="shared" si="7"/>
        <v>1775.8252287109317</v>
      </c>
      <c r="AK16">
        <f t="shared" si="24"/>
        <v>1880.1361506820608</v>
      </c>
      <c r="AL16">
        <f t="shared" si="8"/>
        <v>1453.9003536708619</v>
      </c>
      <c r="AN16">
        <f t="shared" si="9"/>
        <v>3133.7275710125646</v>
      </c>
      <c r="AO16">
        <f t="shared" si="9"/>
        <v>-156.68637855062823</v>
      </c>
      <c r="AP16">
        <f t="shared" si="9"/>
        <v>-2.0485030767964156</v>
      </c>
      <c r="AQ16">
        <f t="shared" si="9"/>
        <v>-3732.2912303154862</v>
      </c>
      <c r="AR16">
        <f t="shared" si="9"/>
        <v>-757.29854093034578</v>
      </c>
      <c r="AS16">
        <f t="shared" si="9"/>
        <v>610.71416229669239</v>
      </c>
      <c r="AT16">
        <f t="shared" si="9"/>
        <v>646.58715041514392</v>
      </c>
      <c r="AU16">
        <f t="shared" si="9"/>
        <v>500.00277178149054</v>
      </c>
      <c r="AW16">
        <v>13</v>
      </c>
      <c r="AX16">
        <f>(R16*SUMPRODUCT(K17:$K$23, X17:$X$23)-$AZ$3*SUMPRODUCT(K16:$K$22, W17:$W$23))/Z16</f>
        <v>24214.660111604986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19122.057995107425</v>
      </c>
      <c r="P17">
        <f t="shared" si="22"/>
        <v>956.10289975537125</v>
      </c>
      <c r="Q17" s="4">
        <f t="shared" si="23"/>
        <v>12.5</v>
      </c>
      <c r="R17">
        <f t="shared" si="0"/>
        <v>250000</v>
      </c>
      <c r="S17">
        <f t="shared" si="1"/>
        <v>22699.264386264396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11538.974546889236</v>
      </c>
      <c r="AC17">
        <f t="shared" si="2"/>
        <v>9718.1183258898891</v>
      </c>
      <c r="AE17">
        <f t="shared" si="3"/>
        <v>8186.6275077808687</v>
      </c>
      <c r="AF17">
        <f t="shared" si="4"/>
        <v>-409.33137538904344</v>
      </c>
      <c r="AG17">
        <f t="shared" si="4"/>
        <v>-5.3515601654091718</v>
      </c>
      <c r="AH17">
        <f t="shared" si="5"/>
        <v>-10909.589054472308</v>
      </c>
      <c r="AI17">
        <f t="shared" si="6"/>
        <v>-3137.6444822458916</v>
      </c>
      <c r="AJ17">
        <f t="shared" si="7"/>
        <v>1820.856220999347</v>
      </c>
      <c r="AK17">
        <f t="shared" si="24"/>
        <v>1652.931914567439</v>
      </c>
      <c r="AL17">
        <f t="shared" si="8"/>
        <v>336.14365332089437</v>
      </c>
      <c r="AN17">
        <f t="shared" si="9"/>
        <v>2593.4875468134255</v>
      </c>
      <c r="AO17">
        <f t="shared" si="9"/>
        <v>-129.6743773406713</v>
      </c>
      <c r="AP17">
        <f t="shared" si="9"/>
        <v>-1.695350696220169</v>
      </c>
      <c r="AQ17">
        <f t="shared" si="9"/>
        <v>-3456.1097749634328</v>
      </c>
      <c r="AR17">
        <f t="shared" si="9"/>
        <v>-993.99195618689839</v>
      </c>
      <c r="AS17">
        <f t="shared" si="9"/>
        <v>576.83923315324296</v>
      </c>
      <c r="AT17">
        <f t="shared" si="9"/>
        <v>523.641552285937</v>
      </c>
      <c r="AU17">
        <f t="shared" si="9"/>
        <v>106.48882925228165</v>
      </c>
      <c r="AW17">
        <v>14</v>
      </c>
      <c r="AX17">
        <f>(R17*SUMPRODUCT(K18:$K$23, X18:$X$23)-$AZ$3*SUMPRODUCT(K17:$K$22, W18:$W$23))/Z17</f>
        <v>22699.264386264396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19122.057995107425</v>
      </c>
      <c r="P18">
        <f t="shared" si="22"/>
        <v>956.10289975537125</v>
      </c>
      <c r="Q18" s="4">
        <f t="shared" si="23"/>
        <v>12.5</v>
      </c>
      <c r="R18">
        <f t="shared" si="0"/>
        <v>250000</v>
      </c>
      <c r="S18">
        <f t="shared" si="1"/>
        <v>20764.280132195767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9718.1183258898891</v>
      </c>
      <c r="AC18">
        <f t="shared" si="2"/>
        <v>7897.4333671750701</v>
      </c>
      <c r="AE18">
        <f t="shared" si="3"/>
        <v>7272.8347863822028</v>
      </c>
      <c r="AF18">
        <f t="shared" si="4"/>
        <v>-363.64173931911012</v>
      </c>
      <c r="AG18">
        <f t="shared" si="4"/>
        <v>-4.7542181313872129</v>
      </c>
      <c r="AH18">
        <f t="shared" si="5"/>
        <v>-10876.528647357349</v>
      </c>
      <c r="AI18">
        <f t="shared" si="6"/>
        <v>-3972.0898184256439</v>
      </c>
      <c r="AJ18">
        <f t="shared" si="7"/>
        <v>1820.684958714819</v>
      </c>
      <c r="AK18">
        <f t="shared" si="24"/>
        <v>1422.8322888063326</v>
      </c>
      <c r="AL18">
        <f t="shared" si="8"/>
        <v>-728.5725709044923</v>
      </c>
      <c r="AN18">
        <f t="shared" si="9"/>
        <v>2122.3852828915806</v>
      </c>
      <c r="AO18">
        <f t="shared" si="9"/>
        <v>-106.11926414457902</v>
      </c>
      <c r="AP18">
        <f t="shared" si="9"/>
        <v>-1.387393346622664</v>
      </c>
      <c r="AQ18">
        <f t="shared" si="9"/>
        <v>-3174.0284233216985</v>
      </c>
      <c r="AR18">
        <f t="shared" si="9"/>
        <v>-1159.14979792132</v>
      </c>
      <c r="AS18">
        <f t="shared" si="9"/>
        <v>531.31895260343197</v>
      </c>
      <c r="AT18">
        <f t="shared" si="9"/>
        <v>415.21612940250373</v>
      </c>
      <c r="AU18">
        <f t="shared" si="9"/>
        <v>-212.61471591538435</v>
      </c>
      <c r="AW18">
        <v>15</v>
      </c>
      <c r="AX18">
        <f>(R18*SUMPRODUCT(K19:$K$23, X19:$X$23)-$AZ$3*SUMPRODUCT(K18:$K$22, W19:$W$23))/Z18</f>
        <v>20764.280132195767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19122.057995107425</v>
      </c>
      <c r="P19">
        <f t="shared" si="22"/>
        <v>956.10289975537125</v>
      </c>
      <c r="Q19" s="4">
        <f t="shared" si="23"/>
        <v>12.5</v>
      </c>
      <c r="R19">
        <f t="shared" si="0"/>
        <v>250000</v>
      </c>
      <c r="S19">
        <f t="shared" si="1"/>
        <v>18340.493056766874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7897.4333671750701</v>
      </c>
      <c r="AC19">
        <f t="shared" si="2"/>
        <v>6117.9495475451931</v>
      </c>
      <c r="AE19">
        <f t="shared" si="3"/>
        <v>6378.6609060729052</v>
      </c>
      <c r="AF19">
        <f t="shared" si="4"/>
        <v>-318.93304530364526</v>
      </c>
      <c r="AG19">
        <f t="shared" si="4"/>
        <v>-4.1697008421536994</v>
      </c>
      <c r="AH19">
        <f t="shared" si="5"/>
        <v>-10739.50215839283</v>
      </c>
      <c r="AI19">
        <f t="shared" si="6"/>
        <v>-4683.9439984657238</v>
      </c>
      <c r="AJ19">
        <f t="shared" si="7"/>
        <v>1779.483819629877</v>
      </c>
      <c r="AK19">
        <f t="shared" si="24"/>
        <v>1194.3422005976522</v>
      </c>
      <c r="AL19">
        <f t="shared" si="8"/>
        <v>-1710.1179782381946</v>
      </c>
      <c r="AN19">
        <f t="shared" si="9"/>
        <v>1714.7127840243197</v>
      </c>
      <c r="AO19">
        <f t="shared" si="9"/>
        <v>-85.735639201215989</v>
      </c>
      <c r="AP19">
        <f t="shared" si="9"/>
        <v>-1.1208997381865531</v>
      </c>
      <c r="AQ19">
        <f t="shared" si="9"/>
        <v>-2886.994922009495</v>
      </c>
      <c r="AR19">
        <f t="shared" si="9"/>
        <v>-1259.1386769245776</v>
      </c>
      <c r="AS19">
        <f t="shared" si="9"/>
        <v>478.36116379516818</v>
      </c>
      <c r="AT19">
        <f t="shared" si="9"/>
        <v>321.06328742365753</v>
      </c>
      <c r="AU19">
        <f t="shared" si="9"/>
        <v>-459.71422570575197</v>
      </c>
      <c r="AW19">
        <v>16</v>
      </c>
      <c r="AX19">
        <f>(R19*SUMPRODUCT(K20:$K$23, X20:$X$23)-$AZ$3*SUMPRODUCT(K19:$K$22, W20:$W$23))/Z19</f>
        <v>18340.493056766874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19122.057995107425</v>
      </c>
      <c r="P20">
        <f t="shared" si="22"/>
        <v>956.10289975537125</v>
      </c>
      <c r="Q20" s="4">
        <f t="shared" si="23"/>
        <v>12.5</v>
      </c>
      <c r="R20">
        <f t="shared" si="0"/>
        <v>250000</v>
      </c>
      <c r="S20">
        <f t="shared" si="1"/>
        <v>15308.654516025432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6117.9495475451931</v>
      </c>
      <c r="AC20">
        <f t="shared" si="2"/>
        <v>4412.5577061339754</v>
      </c>
      <c r="AE20">
        <f t="shared" si="3"/>
        <v>5511.7309150274568</v>
      </c>
      <c r="AF20">
        <f t="shared" si="4"/>
        <v>-275.58654575137285</v>
      </c>
      <c r="AG20">
        <f t="shared" si="4"/>
        <v>-3.6029927560867732</v>
      </c>
      <c r="AH20">
        <f t="shared" si="5"/>
        <v>-10500.221552907784</v>
      </c>
      <c r="AI20">
        <f t="shared" si="6"/>
        <v>-5267.6801763877866</v>
      </c>
      <c r="AJ20">
        <f t="shared" si="7"/>
        <v>1705.3918414112177</v>
      </c>
      <c r="AK20">
        <f t="shared" si="24"/>
        <v>971.59252465023042</v>
      </c>
      <c r="AL20">
        <f t="shared" si="8"/>
        <v>-2590.6958103263387</v>
      </c>
      <c r="AN20">
        <f t="shared" si="9"/>
        <v>1364.8698624100234</v>
      </c>
      <c r="AO20">
        <f t="shared" si="9"/>
        <v>-68.243493120501171</v>
      </c>
      <c r="AP20">
        <f t="shared" si="9"/>
        <v>-0.89220905430213071</v>
      </c>
      <c r="AQ20">
        <f t="shared" si="9"/>
        <v>-2600.1697410731845</v>
      </c>
      <c r="AR20">
        <f t="shared" si="9"/>
        <v>-1304.4355808379644</v>
      </c>
      <c r="AS20">
        <f t="shared" si="9"/>
        <v>422.30616186213257</v>
      </c>
      <c r="AT20">
        <f t="shared" si="9"/>
        <v>240.59544558360597</v>
      </c>
      <c r="AU20">
        <f t="shared" si="9"/>
        <v>-641.53397339222602</v>
      </c>
      <c r="AW20">
        <v>17</v>
      </c>
      <c r="AX20">
        <f>(R20*SUMPRODUCT(K21:$K$23, X21:$X$23)-$AZ$3*SUMPRODUCT(K20:$K$22, W21:$W$23))/Z20</f>
        <v>15308.654516025432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19122.057995107425</v>
      </c>
      <c r="P21">
        <f t="shared" si="22"/>
        <v>956.10289975537125</v>
      </c>
      <c r="Q21" s="4">
        <f t="shared" si="23"/>
        <v>12.5</v>
      </c>
      <c r="R21">
        <f t="shared" si="0"/>
        <v>250000</v>
      </c>
      <c r="S21">
        <f t="shared" si="1"/>
        <v>11477.820096571528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4412.5577061339754</v>
      </c>
      <c r="AC21">
        <f t="shared" si="2"/>
        <v>2809.2307132298524</v>
      </c>
      <c r="AE21">
        <f t="shared" si="3"/>
        <v>4680.1807458250805</v>
      </c>
      <c r="AF21">
        <f t="shared" si="4"/>
        <v>-234.00903729125403</v>
      </c>
      <c r="AG21">
        <f t="shared" si="4"/>
        <v>-3.0594122943138187</v>
      </c>
      <c r="AH21">
        <f t="shared" si="5"/>
        <v>-10151.010684241732</v>
      </c>
      <c r="AI21">
        <f t="shared" si="6"/>
        <v>-5707.8983880022188</v>
      </c>
      <c r="AJ21">
        <f t="shared" si="7"/>
        <v>1603.326992904123</v>
      </c>
      <c r="AK21">
        <f t="shared" si="24"/>
        <v>758.05919347195322</v>
      </c>
      <c r="AL21">
        <f t="shared" si="8"/>
        <v>-3346.5122016261421</v>
      </c>
      <c r="AN21">
        <f t="shared" si="9"/>
        <v>1067.5967173783652</v>
      </c>
      <c r="AO21">
        <f t="shared" si="9"/>
        <v>-53.379835868918256</v>
      </c>
      <c r="AP21">
        <f t="shared" si="9"/>
        <v>-0.69788298783760661</v>
      </c>
      <c r="AQ21">
        <f t="shared" si="9"/>
        <v>-2315.5485382132761</v>
      </c>
      <c r="AR21">
        <f t="shared" si="9"/>
        <v>-1302.0295396916665</v>
      </c>
      <c r="AS21">
        <f t="shared" si="9"/>
        <v>365.73515585599591</v>
      </c>
      <c r="AT21">
        <f t="shared" si="9"/>
        <v>172.92099397038874</v>
      </c>
      <c r="AU21">
        <f t="shared" si="9"/>
        <v>-763.37338986528187</v>
      </c>
      <c r="AW21">
        <v>18</v>
      </c>
      <c r="AX21">
        <f>(R21*SUMPRODUCT(K22:$K$23, X22:$X$23)-$AZ$3*SUMPRODUCT(K21:$K$22, W22:$W$23))/Z21</f>
        <v>11477.820096571528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19122.057995107425</v>
      </c>
      <c r="P22">
        <f t="shared" si="22"/>
        <v>956.10289975537125</v>
      </c>
      <c r="Q22" s="4">
        <f t="shared" si="23"/>
        <v>12.5</v>
      </c>
      <c r="R22">
        <f t="shared" si="0"/>
        <v>250000</v>
      </c>
      <c r="S22">
        <f t="shared" si="1"/>
        <v>6548.8008836769322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2809.2307132298524</v>
      </c>
      <c r="AC22">
        <f t="shared" si="2"/>
        <v>1333.3774826946756</v>
      </c>
      <c r="AE22">
        <f t="shared" si="3"/>
        <v>3893.3725435155188</v>
      </c>
      <c r="AF22">
        <f t="shared" si="4"/>
        <v>-194.66862717577595</v>
      </c>
      <c r="AG22">
        <f t="shared" si="4"/>
        <v>-2.5450794473270597</v>
      </c>
      <c r="AH22">
        <f t="shared" si="5"/>
        <v>-9674.7744808724256</v>
      </c>
      <c r="AI22">
        <f t="shared" si="6"/>
        <v>-5978.6156439800097</v>
      </c>
      <c r="AJ22">
        <f t="shared" si="7"/>
        <v>1475.8532305351769</v>
      </c>
      <c r="AK22">
        <f t="shared" si="24"/>
        <v>556.89698212152939</v>
      </c>
      <c r="AL22">
        <f t="shared" si="8"/>
        <v>-3945.8654313233028</v>
      </c>
      <c r="AN22">
        <f t="shared" si="9"/>
        <v>818.11043650649822</v>
      </c>
      <c r="AO22">
        <f t="shared" si="9"/>
        <v>-40.905521825324911</v>
      </c>
      <c r="AP22">
        <f t="shared" si="9"/>
        <v>-0.53479497128121634</v>
      </c>
      <c r="AQ22">
        <f t="shared" si="9"/>
        <v>-2032.9505808097144</v>
      </c>
      <c r="AR22">
        <f t="shared" si="9"/>
        <v>-1256.2804610998226</v>
      </c>
      <c r="AS22">
        <f t="shared" si="9"/>
        <v>310.11954729675779</v>
      </c>
      <c r="AT22">
        <f t="shared" si="9"/>
        <v>117.02019984997614</v>
      </c>
      <c r="AU22">
        <f t="shared" si="9"/>
        <v>-829.14071395308838</v>
      </c>
      <c r="AW22">
        <v>19</v>
      </c>
      <c r="AX22">
        <f>(R22*SUMPRODUCT(K23:$K$23, X23:$X$23)-$AZ$3*SUMPRODUCT(K22:$K$22, W23:$W$23))/Z22</f>
        <v>6548.8008836769322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19122.057995107425</v>
      </c>
      <c r="P23">
        <f t="shared" si="22"/>
        <v>956.10289975537125</v>
      </c>
      <c r="Q23" s="4">
        <f t="shared" si="23"/>
        <v>12.5</v>
      </c>
      <c r="R23">
        <f t="shared" si="0"/>
        <v>250000</v>
      </c>
      <c r="S23">
        <f t="shared" si="1"/>
        <v>8071.5759915980643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1333.3774826946756</v>
      </c>
      <c r="AC23">
        <f t="shared" si="2"/>
        <v>1333.3774826946756</v>
      </c>
      <c r="AE23">
        <f t="shared" si="3"/>
        <v>3158.8529402434438</v>
      </c>
      <c r="AF23">
        <f t="shared" si="4"/>
        <v>-157.94264701217219</v>
      </c>
      <c r="AG23">
        <f t="shared" si="4"/>
        <v>-2.0649274133122</v>
      </c>
      <c r="AH23">
        <f t="shared" si="5"/>
        <v>-9094.0247908317779</v>
      </c>
      <c r="AI23">
        <f t="shared" si="6"/>
        <v>-6095.1794250138182</v>
      </c>
      <c r="AJ23">
        <f t="shared" si="7"/>
        <v>0</v>
      </c>
      <c r="AK23">
        <f t="shared" si="24"/>
        <v>370.89367356153514</v>
      </c>
      <c r="AL23">
        <f t="shared" si="8"/>
        <v>-5724.285751452283</v>
      </c>
      <c r="AN23">
        <f t="shared" si="9"/>
        <v>611.44408187054159</v>
      </c>
      <c r="AO23">
        <f t="shared" si="9"/>
        <v>-30.572204093527077</v>
      </c>
      <c r="AP23">
        <f t="shared" si="9"/>
        <v>-0.39969814051067737</v>
      </c>
      <c r="AQ23">
        <f t="shared" si="9"/>
        <v>-1760.2869598321818</v>
      </c>
      <c r="AR23">
        <f t="shared" si="9"/>
        <v>-1179.8147801956779</v>
      </c>
      <c r="AS23">
        <f t="shared" si="9"/>
        <v>0</v>
      </c>
      <c r="AT23">
        <f t="shared" si="9"/>
        <v>71.792117579537546</v>
      </c>
      <c r="AU23">
        <f t="shared" si="9"/>
        <v>-1108.0226626161405</v>
      </c>
      <c r="AW23">
        <v>20</v>
      </c>
      <c r="AX23">
        <f>(R23*SUMPRODUCT(K$23:$K24, X$23:$X24)-$AZ$3*SUMPRODUCT(K$22:$K23, W$23:$W24))/Z23</f>
        <v>8071.5759915980643</v>
      </c>
    </row>
    <row r="25" spans="5:50" x14ac:dyDescent="0.25">
      <c r="AN25" s="8">
        <f t="shared" ref="AN25:AU25" si="25">SUM(AN3:AN23)</f>
        <v>128152.72773298848</v>
      </c>
      <c r="AO25" s="8">
        <f t="shared" si="25"/>
        <v>-20749.179882979988</v>
      </c>
      <c r="AP25" s="8">
        <f t="shared" si="25"/>
        <v>-696.22981026947662</v>
      </c>
      <c r="AQ25" s="8">
        <f t="shared" si="25"/>
        <v>-75491.565056285734</v>
      </c>
      <c r="AR25" s="8">
        <f t="shared" si="25"/>
        <v>31215.752983453258</v>
      </c>
      <c r="AS25" s="8">
        <f t="shared" si="25"/>
        <v>-9758.8238863115021</v>
      </c>
      <c r="AT25" s="8">
        <f t="shared" si="25"/>
        <v>18364.202220394389</v>
      </c>
      <c r="AU25" s="9">
        <f t="shared" si="25"/>
        <v>39821.131317536157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1114.3982880149294</v>
      </c>
      <c r="K3">
        <v>1</v>
      </c>
      <c r="L3" s="2">
        <v>0</v>
      </c>
      <c r="O3">
        <f>$C$3</f>
        <v>1114.3982880149294</v>
      </c>
      <c r="P3">
        <f>O3*B5</f>
        <v>891.5186304119436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1114.3982880149294</v>
      </c>
      <c r="AF3">
        <f t="shared" ref="AF3:AG23" si="4">-$Z3*P3</f>
        <v>-891.5186304119436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-402.07731309701421</v>
      </c>
      <c r="AJ3">
        <f t="shared" ref="AJ3:AJ23" si="7">AB3-AC3</f>
        <v>0</v>
      </c>
      <c r="AL3">
        <f t="shared" ref="AL3:AL23" si="8">SUM(AI3:AK3)</f>
        <v>-402.07731309701421</v>
      </c>
      <c r="AN3">
        <f t="shared" ref="AN3:AU23" si="9">AE3*$K3</f>
        <v>1114.3982880149294</v>
      </c>
      <c r="AO3">
        <f t="shared" si="9"/>
        <v>-891.5186304119436</v>
      </c>
      <c r="AP3">
        <f t="shared" si="9"/>
        <v>-624.95697070000006</v>
      </c>
      <c r="AQ3">
        <f t="shared" si="9"/>
        <v>0</v>
      </c>
      <c r="AR3">
        <f t="shared" si="9"/>
        <v>-402.07731309701421</v>
      </c>
      <c r="AS3">
        <f t="shared" si="9"/>
        <v>0</v>
      </c>
      <c r="AT3">
        <f t="shared" si="9"/>
        <v>0</v>
      </c>
      <c r="AU3">
        <f t="shared" si="9"/>
        <v>-402.07731309701421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585.20214179196637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500000</v>
      </c>
      <c r="S4">
        <f t="shared" si="1"/>
        <v>104.16790557413313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103.01717386722157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-103.01717386722157</v>
      </c>
      <c r="AK4">
        <f>G4*MAX(0, SUM(AB4, AE4:AF4))</f>
        <v>0</v>
      </c>
      <c r="AL4">
        <f t="shared" si="8"/>
        <v>-626.46367386722147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-482.18496792474377</v>
      </c>
      <c r="AR4">
        <f t="shared" si="9"/>
        <v>-482.18496792474377</v>
      </c>
      <c r="AS4">
        <f t="shared" si="9"/>
        <v>-94.896675547288964</v>
      </c>
      <c r="AT4">
        <f t="shared" si="9"/>
        <v>0</v>
      </c>
      <c r="AU4">
        <f t="shared" si="9"/>
        <v>-577.08164347203274</v>
      </c>
      <c r="AW4">
        <v>1</v>
      </c>
      <c r="AX4">
        <f>(R4*SUMPRODUCT(K5:$K$23, X5:$X$23)-$AZ$3*SUMPRODUCT(K4:$K$22, W5:$W$23))/Z4</f>
        <v>104.16790557413313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1114.3982880149294</v>
      </c>
      <c r="P5">
        <f t="shared" ref="P5:P23" si="22">O5*$C$5</f>
        <v>55.719914400746475</v>
      </c>
      <c r="Q5" s="4">
        <f t="shared" ref="Q5:Q23" si="23">$C$8</f>
        <v>12.5</v>
      </c>
      <c r="R5">
        <f t="shared" si="0"/>
        <v>500000</v>
      </c>
      <c r="S5">
        <f t="shared" si="1"/>
        <v>196.64706418788006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103.01717386722157</v>
      </c>
      <c r="AC5">
        <f t="shared" si="2"/>
        <v>192.32427883157652</v>
      </c>
      <c r="AE5">
        <f t="shared" si="3"/>
        <v>1089.9010771340279</v>
      </c>
      <c r="AF5">
        <f t="shared" si="4"/>
        <v>-54.495053856701404</v>
      </c>
      <c r="AG5">
        <f t="shared" si="4"/>
        <v>-12.225219305068453</v>
      </c>
      <c r="AH5">
        <f t="shared" si="5"/>
        <v>-523.01576226180589</v>
      </c>
      <c r="AI5">
        <f t="shared" si="6"/>
        <v>500.16504171045221</v>
      </c>
      <c r="AJ5">
        <f t="shared" si="7"/>
        <v>-89.307104964354949</v>
      </c>
      <c r="AK5">
        <f>G5*SUM(AB5, AE5:AF5)</f>
        <v>79.689623800118369</v>
      </c>
      <c r="AL5">
        <f t="shared" si="8"/>
        <v>490.54756054621566</v>
      </c>
      <c r="AN5">
        <f t="shared" si="9"/>
        <v>924.84683696916136</v>
      </c>
      <c r="AO5">
        <f t="shared" si="9"/>
        <v>-46.242341848458075</v>
      </c>
      <c r="AP5">
        <f t="shared" si="9"/>
        <v>-10.373836344191909</v>
      </c>
      <c r="AQ5">
        <f t="shared" si="9"/>
        <v>-443.8104370763578</v>
      </c>
      <c r="AR5">
        <f t="shared" si="9"/>
        <v>424.42022170015366</v>
      </c>
      <c r="AS5">
        <f t="shared" si="9"/>
        <v>-75.782468040445465</v>
      </c>
      <c r="AT5">
        <f t="shared" si="9"/>
        <v>67.621454879742913</v>
      </c>
      <c r="AU5">
        <f t="shared" si="9"/>
        <v>416.25920853945115</v>
      </c>
      <c r="AW5">
        <v>2</v>
      </c>
      <c r="AX5">
        <f>(R5*SUMPRODUCT(K6:$K$23, X6:$X$23)-$AZ$3*SUMPRODUCT(K5:$K$22, W6:$W$23))/Z5</f>
        <v>196.64706418788006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1114.3982880149294</v>
      </c>
      <c r="P6">
        <f t="shared" si="22"/>
        <v>55.719914400746475</v>
      </c>
      <c r="Q6" s="4">
        <f t="shared" si="23"/>
        <v>12.5</v>
      </c>
      <c r="R6">
        <f t="shared" si="0"/>
        <v>500000</v>
      </c>
      <c r="S6">
        <f t="shared" si="1"/>
        <v>277.6197111562023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192.32427883157652</v>
      </c>
      <c r="AC6">
        <f t="shared" si="2"/>
        <v>268.51091780007118</v>
      </c>
      <c r="AE6">
        <f t="shared" si="3"/>
        <v>1077.8345163732145</v>
      </c>
      <c r="AF6">
        <f t="shared" si="4"/>
        <v>-53.891725818660724</v>
      </c>
      <c r="AG6">
        <f t="shared" si="4"/>
        <v>-12.089870919188531</v>
      </c>
      <c r="AH6">
        <f t="shared" si="5"/>
        <v>-523.84771316955005</v>
      </c>
      <c r="AI6">
        <f t="shared" si="6"/>
        <v>488.00520646581515</v>
      </c>
      <c r="AJ6">
        <f t="shared" si="7"/>
        <v>-76.186638968494663</v>
      </c>
      <c r="AK6">
        <f>G6*SUM(AB6, AE6:AF6)</f>
        <v>85.138694857029122</v>
      </c>
      <c r="AL6">
        <f t="shared" si="8"/>
        <v>496.95726235434961</v>
      </c>
      <c r="AN6">
        <f t="shared" si="9"/>
        <v>842.51217973054565</v>
      </c>
      <c r="AO6">
        <f t="shared" si="9"/>
        <v>-42.125608986527283</v>
      </c>
      <c r="AP6">
        <f t="shared" si="9"/>
        <v>-9.4503036839650392</v>
      </c>
      <c r="AQ6">
        <f t="shared" si="9"/>
        <v>-409.47666080914098</v>
      </c>
      <c r="AR6">
        <f t="shared" si="9"/>
        <v>381.45960625091232</v>
      </c>
      <c r="AS6">
        <f t="shared" si="9"/>
        <v>-59.552900086811249</v>
      </c>
      <c r="AT6">
        <f t="shared" si="9"/>
        <v>66.550464188856807</v>
      </c>
      <c r="AU6">
        <f t="shared" si="9"/>
        <v>388.45717035295786</v>
      </c>
      <c r="AW6">
        <v>3</v>
      </c>
      <c r="AX6">
        <f>(R6*SUMPRODUCT(K7:$K$23, X7:$X$23)-$AZ$3*SUMPRODUCT(K6:$K$22, W7:$W$23))/Z6</f>
        <v>277.6197111562023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1114.3982880149294</v>
      </c>
      <c r="P7">
        <f t="shared" si="22"/>
        <v>55.719914400746475</v>
      </c>
      <c r="Q7" s="4">
        <f t="shared" si="23"/>
        <v>12.5</v>
      </c>
      <c r="R7">
        <f t="shared" si="0"/>
        <v>500000</v>
      </c>
      <c r="S7">
        <f t="shared" si="1"/>
        <v>348.04168351899011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268.51091780007118</v>
      </c>
      <c r="AC7">
        <f t="shared" si="2"/>
        <v>332.89063727026496</v>
      </c>
      <c r="AE7">
        <f t="shared" si="3"/>
        <v>1065.8859953765877</v>
      </c>
      <c r="AF7">
        <f t="shared" si="4"/>
        <v>-53.29429976882939</v>
      </c>
      <c r="AG7">
        <f t="shared" si="4"/>
        <v>-11.955846563566197</v>
      </c>
      <c r="AH7">
        <f t="shared" si="5"/>
        <v>-525.02585721792684</v>
      </c>
      <c r="AI7">
        <f t="shared" si="6"/>
        <v>475.60999182626529</v>
      </c>
      <c r="AJ7">
        <f t="shared" si="7"/>
        <v>-64.379719470193777</v>
      </c>
      <c r="AK7">
        <f>G7*SUM(AB7, AE7:AF7)</f>
        <v>89.677182938548071</v>
      </c>
      <c r="AL7">
        <f t="shared" si="8"/>
        <v>500.90745529461958</v>
      </c>
      <c r="AN7">
        <f t="shared" si="9"/>
        <v>767.49618192762478</v>
      </c>
      <c r="AO7">
        <f t="shared" si="9"/>
        <v>-38.374809096381242</v>
      </c>
      <c r="AP7">
        <f t="shared" si="9"/>
        <v>-8.6088630764001906</v>
      </c>
      <c r="AQ7">
        <f t="shared" si="9"/>
        <v>-378.04731704507395</v>
      </c>
      <c r="AR7">
        <f t="shared" si="9"/>
        <v>342.46519270976933</v>
      </c>
      <c r="AS7">
        <f t="shared" si="9"/>
        <v>-46.356917251256164</v>
      </c>
      <c r="AT7">
        <f t="shared" si="9"/>
        <v>64.572473801049966</v>
      </c>
      <c r="AU7">
        <f t="shared" si="9"/>
        <v>360.68074925956313</v>
      </c>
      <c r="AW7">
        <v>4</v>
      </c>
      <c r="AX7">
        <f>(R7*SUMPRODUCT(K8:$K$23, X8:$X$23)-$AZ$3*SUMPRODUCT(K7:$K$22, W8:$W$23))/Z7</f>
        <v>348.04168351899011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1114.3982880149294</v>
      </c>
      <c r="P8">
        <f t="shared" si="22"/>
        <v>55.719914400746475</v>
      </c>
      <c r="Q8" s="4">
        <f t="shared" si="23"/>
        <v>12.5</v>
      </c>
      <c r="R8">
        <f t="shared" si="0"/>
        <v>500000</v>
      </c>
      <c r="S8">
        <f t="shared" si="1"/>
        <v>407.90572607018248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332.89063727026496</v>
      </c>
      <c r="AC8">
        <f t="shared" si="2"/>
        <v>385.81656426539166</v>
      </c>
      <c r="AE8">
        <f t="shared" si="3"/>
        <v>1054.0507063908649</v>
      </c>
      <c r="AF8">
        <f t="shared" si="4"/>
        <v>-52.702535319543244</v>
      </c>
      <c r="AG8">
        <f t="shared" si="4"/>
        <v>-11.823092310519861</v>
      </c>
      <c r="AH8">
        <f t="shared" si="5"/>
        <v>-527.83149642694582</v>
      </c>
      <c r="AI8">
        <f t="shared" si="6"/>
        <v>461.69358233385594</v>
      </c>
      <c r="AJ8">
        <f t="shared" si="7"/>
        <v>-52.925926995126702</v>
      </c>
      <c r="AK8">
        <f t="shared" ref="AK8:AK23" si="24">G8*SUM(AB8:AB8, AE8:AF8)</f>
        <v>93.396716583911086</v>
      </c>
      <c r="AL8">
        <f t="shared" si="8"/>
        <v>502.16437192264033</v>
      </c>
      <c r="AN8">
        <f t="shared" si="9"/>
        <v>699.14674189956384</v>
      </c>
      <c r="AO8">
        <f t="shared" si="9"/>
        <v>-34.957337094978193</v>
      </c>
      <c r="AP8">
        <f t="shared" si="9"/>
        <v>-7.8422000174747826</v>
      </c>
      <c r="AQ8">
        <f t="shared" si="9"/>
        <v>-350.10808186112587</v>
      </c>
      <c r="AR8">
        <f t="shared" si="9"/>
        <v>306.23912292598504</v>
      </c>
      <c r="AS8">
        <f t="shared" si="9"/>
        <v>-35.105511714287012</v>
      </c>
      <c r="AT8">
        <f t="shared" si="9"/>
        <v>61.949590952168556</v>
      </c>
      <c r="AU8">
        <f t="shared" si="9"/>
        <v>333.08320216386659</v>
      </c>
      <c r="AW8">
        <v>5</v>
      </c>
      <c r="AX8">
        <f>(R8*SUMPRODUCT(K9:$K$23, X9:$X$23)-$AZ$3*SUMPRODUCT(K8:$K$22, W9:$W$23))/Z8</f>
        <v>407.90572607018248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1114.3982880149294</v>
      </c>
      <c r="P9">
        <f t="shared" si="22"/>
        <v>55.719914400746475</v>
      </c>
      <c r="Q9" s="4">
        <f t="shared" si="23"/>
        <v>12.5</v>
      </c>
      <c r="R9">
        <f t="shared" si="0"/>
        <v>500000</v>
      </c>
      <c r="S9">
        <f t="shared" si="1"/>
        <v>455.40677750430854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385.81656426539166</v>
      </c>
      <c r="AC9">
        <f t="shared" si="2"/>
        <v>425.95039576321142</v>
      </c>
      <c r="AE9">
        <f t="shared" si="3"/>
        <v>1042.3173638721562</v>
      </c>
      <c r="AF9">
        <f t="shared" si="4"/>
        <v>-52.11586819360781</v>
      </c>
      <c r="AG9">
        <f t="shared" si="4"/>
        <v>-11.691481572185801</v>
      </c>
      <c r="AH9">
        <f t="shared" si="5"/>
        <v>-535.19260915445557</v>
      </c>
      <c r="AI9">
        <f t="shared" si="6"/>
        <v>443.31740495190695</v>
      </c>
      <c r="AJ9">
        <f t="shared" si="7"/>
        <v>-40.133831497819756</v>
      </c>
      <c r="AK9">
        <f t="shared" si="24"/>
        <v>96.321264196075802</v>
      </c>
      <c r="AL9">
        <f t="shared" si="8"/>
        <v>499.50483765016298</v>
      </c>
      <c r="AN9">
        <f t="shared" si="9"/>
        <v>636.86616132827317</v>
      </c>
      <c r="AO9">
        <f t="shared" si="9"/>
        <v>-31.843308066413659</v>
      </c>
      <c r="AP9">
        <f t="shared" si="9"/>
        <v>-7.1436102354248812</v>
      </c>
      <c r="AQ9">
        <f t="shared" si="9"/>
        <v>-327.00794822916038</v>
      </c>
      <c r="AR9">
        <f t="shared" si="9"/>
        <v>270.87129479727423</v>
      </c>
      <c r="AS9">
        <f t="shared" si="9"/>
        <v>-24.522165792632055</v>
      </c>
      <c r="AT9">
        <f t="shared" si="9"/>
        <v>58.853239818391103</v>
      </c>
      <c r="AU9">
        <f t="shared" si="9"/>
        <v>305.20236882303328</v>
      </c>
      <c r="AW9">
        <v>6</v>
      </c>
      <c r="AX9">
        <f>(R9*SUMPRODUCT(K10:$K$23, X10:$X$23)-$AZ$3*SUMPRODUCT(K9:$K$22, W10:$W$23))/Z9</f>
        <v>455.40677750430854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1114.3982880149294</v>
      </c>
      <c r="P10">
        <f t="shared" si="22"/>
        <v>55.719914400746475</v>
      </c>
      <c r="Q10" s="4">
        <f t="shared" si="23"/>
        <v>12.5</v>
      </c>
      <c r="R10">
        <f t="shared" si="0"/>
        <v>500000</v>
      </c>
      <c r="S10">
        <f t="shared" si="1"/>
        <v>490.58047638641784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425.95039576321142</v>
      </c>
      <c r="AC10">
        <f t="shared" si="2"/>
        <v>453.72594225537478</v>
      </c>
      <c r="AE10">
        <f t="shared" si="3"/>
        <v>1030.6798529810985</v>
      </c>
      <c r="AF10">
        <f t="shared" si="4"/>
        <v>-51.533992649054923</v>
      </c>
      <c r="AG10">
        <f t="shared" si="4"/>
        <v>-11.56094575953901</v>
      </c>
      <c r="AH10">
        <f t="shared" si="5"/>
        <v>-544.83987699732234</v>
      </c>
      <c r="AI10">
        <f t="shared" si="6"/>
        <v>422.74503757518232</v>
      </c>
      <c r="AJ10">
        <f t="shared" si="7"/>
        <v>-27.775546492163357</v>
      </c>
      <c r="AK10">
        <f t="shared" si="24"/>
        <v>98.356737926667861</v>
      </c>
      <c r="AL10">
        <f t="shared" si="8"/>
        <v>493.32622900968681</v>
      </c>
      <c r="AN10">
        <f t="shared" si="9"/>
        <v>580.11401151638154</v>
      </c>
      <c r="AO10">
        <f t="shared" si="9"/>
        <v>-29.005700575819073</v>
      </c>
      <c r="AP10">
        <f t="shared" si="9"/>
        <v>-6.5070318412564019</v>
      </c>
      <c r="AQ10">
        <f t="shared" si="9"/>
        <v>-306.660934299649</v>
      </c>
      <c r="AR10">
        <f t="shared" si="9"/>
        <v>237.94034479965708</v>
      </c>
      <c r="AS10">
        <f t="shared" si="9"/>
        <v>-15.633354674610231</v>
      </c>
      <c r="AT10">
        <f t="shared" si="9"/>
        <v>55.359694509669531</v>
      </c>
      <c r="AU10">
        <f t="shared" si="9"/>
        <v>277.66668463471638</v>
      </c>
      <c r="AW10">
        <v>7</v>
      </c>
      <c r="AX10">
        <f>(R10*SUMPRODUCT(K11:$K$23, X11:$X$23)-$AZ$3*SUMPRODUCT(K10:$K$22, W11:$W$23))/Z10</f>
        <v>490.58047638641784</v>
      </c>
    </row>
    <row r="11" spans="1:52" x14ac:dyDescent="0.25">
      <c r="A11" t="s">
        <v>33</v>
      </c>
      <c r="C11" s="7">
        <f>AU25</f>
        <v>2647.0680325300159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1114.3982880149294</v>
      </c>
      <c r="P11">
        <f t="shared" si="22"/>
        <v>55.719914400746475</v>
      </c>
      <c r="Q11" s="4">
        <f t="shared" si="23"/>
        <v>12.5</v>
      </c>
      <c r="R11">
        <f t="shared" si="0"/>
        <v>500000</v>
      </c>
      <c r="S11">
        <f t="shared" si="1"/>
        <v>515.28919087787608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453.72594225537478</v>
      </c>
      <c r="AC11">
        <f t="shared" si="2"/>
        <v>471.24194248756197</v>
      </c>
      <c r="AE11">
        <f t="shared" si="3"/>
        <v>1019.1388122353029</v>
      </c>
      <c r="AF11">
        <f t="shared" si="4"/>
        <v>-50.956940611765148</v>
      </c>
      <c r="AG11">
        <f t="shared" si="4"/>
        <v>-11.431492034713733</v>
      </c>
      <c r="AH11">
        <f t="shared" si="5"/>
        <v>-553.77068919540966</v>
      </c>
      <c r="AI11">
        <f t="shared" si="6"/>
        <v>402.97969039341433</v>
      </c>
      <c r="AJ11">
        <f t="shared" si="7"/>
        <v>-17.516000232187196</v>
      </c>
      <c r="AK11">
        <f t="shared" si="24"/>
        <v>99.53354697152389</v>
      </c>
      <c r="AL11">
        <f t="shared" si="8"/>
        <v>484.99723713275102</v>
      </c>
      <c r="AN11">
        <f t="shared" si="9"/>
        <v>528.40178553986721</v>
      </c>
      <c r="AO11">
        <f t="shared" si="9"/>
        <v>-26.420089276993359</v>
      </c>
      <c r="AP11">
        <f t="shared" si="9"/>
        <v>-5.9269853429278179</v>
      </c>
      <c r="AQ11">
        <f t="shared" si="9"/>
        <v>-287.11831738475439</v>
      </c>
      <c r="AR11">
        <f t="shared" si="9"/>
        <v>208.9363935351916</v>
      </c>
      <c r="AS11">
        <f t="shared" si="9"/>
        <v>-9.0816733570416694</v>
      </c>
      <c r="AT11">
        <f t="shared" si="9"/>
        <v>51.606025900941169</v>
      </c>
      <c r="AU11">
        <f t="shared" si="9"/>
        <v>251.46074607909111</v>
      </c>
      <c r="AW11">
        <v>8</v>
      </c>
      <c r="AX11">
        <f>(R11*SUMPRODUCT(K12:$K$23, X12:$X$23)-$AZ$3*SUMPRODUCT(K11:$K$22, W12:$W$23))/Z11</f>
        <v>515.28919087787608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1114.3982880149294</v>
      </c>
      <c r="P12">
        <f t="shared" si="22"/>
        <v>55.719914400746475</v>
      </c>
      <c r="Q12" s="4">
        <f t="shared" si="23"/>
        <v>12.5</v>
      </c>
      <c r="R12">
        <f t="shared" si="0"/>
        <v>500000</v>
      </c>
      <c r="S12">
        <f t="shared" si="1"/>
        <v>528.77112621809977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471.24194248756197</v>
      </c>
      <c r="AC12">
        <f t="shared" si="2"/>
        <v>478.1365798667361</v>
      </c>
      <c r="AE12">
        <f t="shared" si="3"/>
        <v>1007.6847233542561</v>
      </c>
      <c r="AF12">
        <f t="shared" si="4"/>
        <v>-50.384236167712807</v>
      </c>
      <c r="AG12">
        <f t="shared" si="4"/>
        <v>-11.30301363291349</v>
      </c>
      <c r="AH12">
        <f t="shared" si="5"/>
        <v>-566.53925812423586</v>
      </c>
      <c r="AI12">
        <f t="shared" si="6"/>
        <v>379.45821542939393</v>
      </c>
      <c r="AJ12">
        <f t="shared" si="7"/>
        <v>-6.894637379174128</v>
      </c>
      <c r="AK12">
        <f t="shared" si="24"/>
        <v>99.997970077187375</v>
      </c>
      <c r="AL12">
        <f t="shared" si="8"/>
        <v>472.56154812740715</v>
      </c>
      <c r="AN12">
        <f t="shared" si="9"/>
        <v>481.27907150608718</v>
      </c>
      <c r="AO12">
        <f t="shared" si="9"/>
        <v>-24.06395357530436</v>
      </c>
      <c r="AP12">
        <f t="shared" si="9"/>
        <v>-5.3984185533363771</v>
      </c>
      <c r="AQ12">
        <f t="shared" si="9"/>
        <v>-270.58412398490202</v>
      </c>
      <c r="AR12">
        <f t="shared" si="9"/>
        <v>181.23257539254445</v>
      </c>
      <c r="AS12">
        <f t="shared" si="9"/>
        <v>-3.2929393483060108</v>
      </c>
      <c r="AT12">
        <f t="shared" si="9"/>
        <v>47.759908506941798</v>
      </c>
      <c r="AU12">
        <f t="shared" si="9"/>
        <v>225.69954455118022</v>
      </c>
      <c r="AW12">
        <v>9</v>
      </c>
      <c r="AX12">
        <f>(R12*SUMPRODUCT(K13:$K$23, X13:$X$23)-$AZ$3*SUMPRODUCT(K12:$K$22, W13:$W$23))/Z12</f>
        <v>528.77112621809977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1114.3982880149294</v>
      </c>
      <c r="P13">
        <f t="shared" si="22"/>
        <v>55.719914400746475</v>
      </c>
      <c r="Q13" s="4">
        <f t="shared" si="23"/>
        <v>12.5</v>
      </c>
      <c r="R13">
        <f t="shared" si="0"/>
        <v>500000</v>
      </c>
      <c r="S13">
        <f t="shared" si="1"/>
        <v>532.19760473446797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478.1365798667361</v>
      </c>
      <c r="AC13">
        <f t="shared" si="2"/>
        <v>475.80551661362159</v>
      </c>
      <c r="AE13">
        <f t="shared" si="3"/>
        <v>996.31574517670504</v>
      </c>
      <c r="AF13">
        <f t="shared" si="4"/>
        <v>-49.815787258835257</v>
      </c>
      <c r="AG13">
        <f t="shared" si="4"/>
        <v>-11.175489902172183</v>
      </c>
      <c r="AH13">
        <f t="shared" si="5"/>
        <v>-579.7437764868564</v>
      </c>
      <c r="AI13">
        <f t="shared" si="6"/>
        <v>355.58069152884116</v>
      </c>
      <c r="AJ13">
        <f t="shared" si="7"/>
        <v>2.3310632531145075</v>
      </c>
      <c r="AK13">
        <f t="shared" si="24"/>
        <v>99.724557644922427</v>
      </c>
      <c r="AL13">
        <f t="shared" si="8"/>
        <v>457.63631242687808</v>
      </c>
      <c r="AN13">
        <f t="shared" si="9"/>
        <v>438.33955528242507</v>
      </c>
      <c r="AO13">
        <f t="shared" si="9"/>
        <v>-21.916977764121256</v>
      </c>
      <c r="AP13">
        <f t="shared" si="9"/>
        <v>-4.916773921817895</v>
      </c>
      <c r="AQ13">
        <f t="shared" si="9"/>
        <v>-255.06435122926931</v>
      </c>
      <c r="AR13">
        <f t="shared" si="9"/>
        <v>156.44145236721658</v>
      </c>
      <c r="AS13">
        <f t="shared" si="9"/>
        <v>1.0255757119688917</v>
      </c>
      <c r="AT13">
        <f t="shared" si="9"/>
        <v>43.874864429708424</v>
      </c>
      <c r="AU13">
        <f t="shared" si="9"/>
        <v>201.34189250889392</v>
      </c>
      <c r="AW13">
        <v>10</v>
      </c>
      <c r="AX13">
        <f>(R13*SUMPRODUCT(K14:$K$23, X14:$X$23)-$AZ$3*SUMPRODUCT(K13:$K$22, W14:$W$23))/Z13</f>
        <v>532.19760473446797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1114.3982880149294</v>
      </c>
      <c r="P14">
        <f t="shared" si="22"/>
        <v>55.719914400746475</v>
      </c>
      <c r="Q14" s="4">
        <f t="shared" si="23"/>
        <v>12.5</v>
      </c>
      <c r="R14">
        <f t="shared" si="0"/>
        <v>500000</v>
      </c>
      <c r="S14">
        <f t="shared" si="1"/>
        <v>525.54464646532426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475.80551661362159</v>
      </c>
      <c r="AC14">
        <f t="shared" si="2"/>
        <v>464.53271890173528</v>
      </c>
      <c r="AE14">
        <f t="shared" si="3"/>
        <v>985.02471702976561</v>
      </c>
      <c r="AF14">
        <f t="shared" si="4"/>
        <v>-49.251235851488282</v>
      </c>
      <c r="AG14">
        <f t="shared" si="4"/>
        <v>-11.048840522543154</v>
      </c>
      <c r="AH14">
        <f t="shared" si="5"/>
        <v>-595.77922429227772</v>
      </c>
      <c r="AI14">
        <f t="shared" si="6"/>
        <v>328.94541636345639</v>
      </c>
      <c r="AJ14">
        <f t="shared" si="7"/>
        <v>11.272797711886312</v>
      </c>
      <c r="AK14">
        <f t="shared" si="24"/>
        <v>98.810529845432939</v>
      </c>
      <c r="AL14">
        <f t="shared" si="8"/>
        <v>439.02874392077564</v>
      </c>
      <c r="AN14">
        <f t="shared" si="9"/>
        <v>399.21069178163401</v>
      </c>
      <c r="AO14">
        <f t="shared" si="9"/>
        <v>-19.960534589081703</v>
      </c>
      <c r="AP14">
        <f t="shared" si="9"/>
        <v>-4.4778726788600132</v>
      </c>
      <c r="AQ14">
        <f t="shared" si="9"/>
        <v>-241.45732809226385</v>
      </c>
      <c r="AR14">
        <f t="shared" si="9"/>
        <v>133.31495642142841</v>
      </c>
      <c r="AS14">
        <f t="shared" si="9"/>
        <v>4.5686380200148493</v>
      </c>
      <c r="AT14">
        <f t="shared" si="9"/>
        <v>40.045918942877741</v>
      </c>
      <c r="AU14">
        <f t="shared" si="9"/>
        <v>177.92951338432101</v>
      </c>
      <c r="AW14">
        <v>11</v>
      </c>
      <c r="AX14">
        <f>(R14*SUMPRODUCT(K15:$K$23, X15:$X$23)-$AZ$3*SUMPRODUCT(K14:$K$22, W15:$W$23))/Z14</f>
        <v>525.54464646532426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1114.3982880149294</v>
      </c>
      <c r="P15">
        <f t="shared" si="22"/>
        <v>55.719914400746475</v>
      </c>
      <c r="Q15" s="4">
        <f t="shared" si="23"/>
        <v>12.5</v>
      </c>
      <c r="R15">
        <f t="shared" si="0"/>
        <v>500000</v>
      </c>
      <c r="S15">
        <f t="shared" si="1"/>
        <v>506.74505664666447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464.53271890173528</v>
      </c>
      <c r="AC15">
        <f t="shared" si="2"/>
        <v>442.8083910251105</v>
      </c>
      <c r="AE15">
        <f t="shared" si="3"/>
        <v>973.79324456065558</v>
      </c>
      <c r="AF15">
        <f t="shared" si="4"/>
        <v>-48.68966222803278</v>
      </c>
      <c r="AG15">
        <f t="shared" si="4"/>
        <v>-10.922859167964841</v>
      </c>
      <c r="AH15">
        <f t="shared" si="5"/>
        <v>-619.71797411530224</v>
      </c>
      <c r="AI15">
        <f t="shared" si="6"/>
        <v>294.46274904935569</v>
      </c>
      <c r="AJ15">
        <f t="shared" si="7"/>
        <v>21.724327876624784</v>
      </c>
      <c r="AK15">
        <f t="shared" si="24"/>
        <v>97.27454108640508</v>
      </c>
      <c r="AL15">
        <f t="shared" si="8"/>
        <v>413.46161801238554</v>
      </c>
      <c r="AN15">
        <f t="shared" si="9"/>
        <v>363.54917228036913</v>
      </c>
      <c r="AO15">
        <f t="shared" si="9"/>
        <v>-18.177458614018459</v>
      </c>
      <c r="AP15">
        <f t="shared" si="9"/>
        <v>-4.0778639938504053</v>
      </c>
      <c r="AQ15">
        <f t="shared" si="9"/>
        <v>-231.36118246387363</v>
      </c>
      <c r="AR15">
        <f t="shared" si="9"/>
        <v>109.93266720862664</v>
      </c>
      <c r="AS15">
        <f t="shared" si="9"/>
        <v>8.1104089210000136</v>
      </c>
      <c r="AT15">
        <f t="shared" si="9"/>
        <v>36.315798136256809</v>
      </c>
      <c r="AU15">
        <f t="shared" si="9"/>
        <v>154.35887426588346</v>
      </c>
      <c r="AW15">
        <v>12</v>
      </c>
      <c r="AX15">
        <f>(R15*SUMPRODUCT(K16:$K$23, X16:$X$23)-$AZ$3*SUMPRODUCT(K15:$K$22, W16:$W$23))/Z15</f>
        <v>506.74505664666447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1114.3982880149294</v>
      </c>
      <c r="P16">
        <f t="shared" si="22"/>
        <v>55.719914400746475</v>
      </c>
      <c r="Q16" s="4">
        <f t="shared" si="23"/>
        <v>12.5</v>
      </c>
      <c r="R16">
        <f t="shared" si="0"/>
        <v>500000</v>
      </c>
      <c r="S16">
        <f t="shared" si="1"/>
        <v>475.7660507106591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442.8083910251105</v>
      </c>
      <c r="AC16">
        <f t="shared" si="2"/>
        <v>410.96433797051623</v>
      </c>
      <c r="AE16">
        <f t="shared" si="3"/>
        <v>962.61167434171364</v>
      </c>
      <c r="AF16">
        <f t="shared" si="4"/>
        <v>-48.130583717085685</v>
      </c>
      <c r="AG16">
        <f t="shared" si="4"/>
        <v>-10.797437557720135</v>
      </c>
      <c r="AH16">
        <f t="shared" si="5"/>
        <v>-647.72074260228112</v>
      </c>
      <c r="AI16">
        <f t="shared" si="6"/>
        <v>255.9629104646267</v>
      </c>
      <c r="AJ16">
        <f t="shared" si="7"/>
        <v>31.844053054594269</v>
      </c>
      <c r="AK16">
        <f t="shared" si="24"/>
        <v>95.010263715481685</v>
      </c>
      <c r="AL16">
        <f t="shared" si="8"/>
        <v>382.81722723470267</v>
      </c>
      <c r="AN16">
        <f t="shared" si="9"/>
        <v>331.04641876236747</v>
      </c>
      <c r="AO16">
        <f t="shared" si="9"/>
        <v>-16.552320938118374</v>
      </c>
      <c r="AP16">
        <f t="shared" si="9"/>
        <v>-3.7132866041105728</v>
      </c>
      <c r="AQ16">
        <f t="shared" si="9"/>
        <v>-222.75403250560237</v>
      </c>
      <c r="AR16">
        <f t="shared" si="9"/>
        <v>88.026778714536178</v>
      </c>
      <c r="AS16">
        <f t="shared" si="9"/>
        <v>10.951310900952205</v>
      </c>
      <c r="AT16">
        <f t="shared" si="9"/>
        <v>32.674450546413183</v>
      </c>
      <c r="AU16">
        <f t="shared" si="9"/>
        <v>131.65254016190156</v>
      </c>
      <c r="AW16">
        <v>13</v>
      </c>
      <c r="AX16">
        <f>(R16*SUMPRODUCT(K17:$K$23, X17:$X$23)-$AZ$3*SUMPRODUCT(K16:$K$22, W17:$W$23))/Z16</f>
        <v>475.7660507106591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1114.3982880149294</v>
      </c>
      <c r="P17">
        <f t="shared" si="22"/>
        <v>55.719914400746475</v>
      </c>
      <c r="Q17" s="4">
        <f t="shared" si="23"/>
        <v>12.5</v>
      </c>
      <c r="R17">
        <f t="shared" si="0"/>
        <v>500000</v>
      </c>
      <c r="S17">
        <f t="shared" si="1"/>
        <v>434.218663747557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410.96433797051623</v>
      </c>
      <c r="AC17">
        <f t="shared" si="2"/>
        <v>370.73832551055045</v>
      </c>
      <c r="AE17">
        <f t="shared" si="3"/>
        <v>951.4794958023117</v>
      </c>
      <c r="AF17">
        <f t="shared" si="4"/>
        <v>-47.573974790115592</v>
      </c>
      <c r="AG17">
        <f t="shared" si="4"/>
        <v>-10.672569964832503</v>
      </c>
      <c r="AH17">
        <f t="shared" si="5"/>
        <v>-675.72869241725994</v>
      </c>
      <c r="AI17">
        <f t="shared" si="6"/>
        <v>217.50425863010366</v>
      </c>
      <c r="AJ17">
        <f t="shared" si="7"/>
        <v>40.226012459965773</v>
      </c>
      <c r="AK17">
        <f t="shared" si="24"/>
        <v>92.040890128789869</v>
      </c>
      <c r="AL17">
        <f t="shared" si="8"/>
        <v>349.77116121885933</v>
      </c>
      <c r="AN17">
        <f t="shared" si="9"/>
        <v>301.42451468156673</v>
      </c>
      <c r="AO17">
        <f t="shared" si="9"/>
        <v>-15.07122573407834</v>
      </c>
      <c r="AP17">
        <f t="shared" si="9"/>
        <v>-3.3810231710164897</v>
      </c>
      <c r="AQ17">
        <f t="shared" si="9"/>
        <v>-214.06787436499943</v>
      </c>
      <c r="AR17">
        <f t="shared" si="9"/>
        <v>68.904391411472474</v>
      </c>
      <c r="AS17">
        <f t="shared" si="9"/>
        <v>12.743423622697872</v>
      </c>
      <c r="AT17">
        <f t="shared" si="9"/>
        <v>29.158148715055564</v>
      </c>
      <c r="AU17">
        <f t="shared" si="9"/>
        <v>110.80596374922592</v>
      </c>
      <c r="AW17">
        <v>14</v>
      </c>
      <c r="AX17">
        <f>(R17*SUMPRODUCT(K18:$K$23, X18:$X$23)-$AZ$3*SUMPRODUCT(K17:$K$22, W18:$W$23))/Z17</f>
        <v>434.218663747557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1114.3982880149294</v>
      </c>
      <c r="P18">
        <f t="shared" si="22"/>
        <v>55.719914400746475</v>
      </c>
      <c r="Q18" s="4">
        <f t="shared" si="23"/>
        <v>12.5</v>
      </c>
      <c r="R18">
        <f t="shared" si="0"/>
        <v>500000</v>
      </c>
      <c r="S18">
        <f t="shared" si="1"/>
        <v>383.15200433193979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370.73832551055045</v>
      </c>
      <c r="AC18">
        <f t="shared" si="2"/>
        <v>323.32580439746516</v>
      </c>
      <c r="AE18">
        <f t="shared" si="3"/>
        <v>940.39367879550753</v>
      </c>
      <c r="AF18">
        <f t="shared" si="4"/>
        <v>-47.019683939775383</v>
      </c>
      <c r="AG18">
        <f t="shared" si="4"/>
        <v>-10.548222400702723</v>
      </c>
      <c r="AH18">
        <f t="shared" si="5"/>
        <v>-704.87457925814715</v>
      </c>
      <c r="AI18">
        <f t="shared" si="6"/>
        <v>177.95119319688229</v>
      </c>
      <c r="AJ18">
        <f t="shared" si="7"/>
        <v>47.41252111308529</v>
      </c>
      <c r="AK18">
        <f t="shared" si="24"/>
        <v>88.48786242563979</v>
      </c>
      <c r="AL18">
        <f t="shared" si="8"/>
        <v>313.85157673560735</v>
      </c>
      <c r="AN18">
        <f t="shared" si="9"/>
        <v>274.42912737918613</v>
      </c>
      <c r="AO18">
        <f t="shared" si="9"/>
        <v>-13.721456368959307</v>
      </c>
      <c r="AP18">
        <f t="shared" si="9"/>
        <v>-3.0782208920567458</v>
      </c>
      <c r="AQ18">
        <f t="shared" si="9"/>
        <v>-205.69908120325445</v>
      </c>
      <c r="AR18">
        <f t="shared" si="9"/>
        <v>51.930368914915618</v>
      </c>
      <c r="AS18">
        <f t="shared" si="9"/>
        <v>13.836095551574429</v>
      </c>
      <c r="AT18">
        <f t="shared" si="9"/>
        <v>25.822852084906856</v>
      </c>
      <c r="AU18">
        <f t="shared" si="9"/>
        <v>91.589316551396891</v>
      </c>
      <c r="AW18">
        <v>15</v>
      </c>
      <c r="AX18">
        <f>(R18*SUMPRODUCT(K19:$K$23, X19:$X$23)-$AZ$3*SUMPRODUCT(K18:$K$22, W19:$W$23))/Z18</f>
        <v>383.15200433193979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1114.3982880149294</v>
      </c>
      <c r="P19">
        <f t="shared" si="22"/>
        <v>55.719914400746475</v>
      </c>
      <c r="Q19" s="4">
        <f t="shared" si="23"/>
        <v>12.5</v>
      </c>
      <c r="R19">
        <f t="shared" si="0"/>
        <v>500000</v>
      </c>
      <c r="S19">
        <f t="shared" si="1"/>
        <v>322.33103013817163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323.32580439746516</v>
      </c>
      <c r="AC19">
        <f t="shared" si="2"/>
        <v>268.80519534868455</v>
      </c>
      <c r="AE19">
        <f t="shared" si="3"/>
        <v>929.34288510071133</v>
      </c>
      <c r="AF19">
        <f t="shared" si="4"/>
        <v>-46.467144255035571</v>
      </c>
      <c r="AG19">
        <f t="shared" si="4"/>
        <v>-10.424267686602246</v>
      </c>
      <c r="AH19">
        <f t="shared" si="5"/>
        <v>-738.89960373805764</v>
      </c>
      <c r="AI19">
        <f t="shared" si="6"/>
        <v>133.55186942101591</v>
      </c>
      <c r="AJ19">
        <f t="shared" si="7"/>
        <v>54.520609048780614</v>
      </c>
      <c r="AK19">
        <f t="shared" si="24"/>
        <v>84.434108167019886</v>
      </c>
      <c r="AL19">
        <f t="shared" si="8"/>
        <v>272.50658663681639</v>
      </c>
      <c r="AN19">
        <f t="shared" si="9"/>
        <v>249.82612327096177</v>
      </c>
      <c r="AO19">
        <f t="shared" si="9"/>
        <v>-12.491306163548089</v>
      </c>
      <c r="AP19">
        <f t="shared" si="9"/>
        <v>-2.8022535340122365</v>
      </c>
      <c r="AQ19">
        <f t="shared" si="9"/>
        <v>-198.63112576401161</v>
      </c>
      <c r="AR19">
        <f t="shared" si="9"/>
        <v>35.901437809389833</v>
      </c>
      <c r="AS19">
        <f t="shared" si="9"/>
        <v>14.656240033034234</v>
      </c>
      <c r="AT19">
        <f t="shared" si="9"/>
        <v>22.697592302459736</v>
      </c>
      <c r="AU19">
        <f t="shared" si="9"/>
        <v>73.255270144883795</v>
      </c>
      <c r="AW19">
        <v>16</v>
      </c>
      <c r="AX19">
        <f>(R19*SUMPRODUCT(K20:$K$23, X20:$X$23)-$AZ$3*SUMPRODUCT(K19:$K$22, W20:$W$23))/Z19</f>
        <v>322.33103013817163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1114.3982880149294</v>
      </c>
      <c r="P20">
        <f t="shared" si="22"/>
        <v>55.719914400746475</v>
      </c>
      <c r="Q20" s="4">
        <f t="shared" si="23"/>
        <v>12.5</v>
      </c>
      <c r="R20">
        <f t="shared" si="0"/>
        <v>500000</v>
      </c>
      <c r="S20">
        <f t="shared" si="1"/>
        <v>253.53673894933883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268.80519534868455</v>
      </c>
      <c r="AC20">
        <f t="shared" si="2"/>
        <v>208.92919029200732</v>
      </c>
      <c r="AE20">
        <f t="shared" si="3"/>
        <v>918.3297574253412</v>
      </c>
      <c r="AF20">
        <f t="shared" si="4"/>
        <v>-45.916487871267059</v>
      </c>
      <c r="AG20">
        <f t="shared" si="4"/>
        <v>-10.300735465292622</v>
      </c>
      <c r="AH20">
        <f t="shared" si="5"/>
        <v>-771.58177774409512</v>
      </c>
      <c r="AI20">
        <f t="shared" si="6"/>
        <v>90.530756344686438</v>
      </c>
      <c r="AJ20">
        <f t="shared" si="7"/>
        <v>59.876005056677229</v>
      </c>
      <c r="AK20">
        <f t="shared" si="24"/>
        <v>79.885292543193117</v>
      </c>
      <c r="AL20">
        <f t="shared" si="8"/>
        <v>230.29205394455678</v>
      </c>
      <c r="AN20">
        <f t="shared" si="9"/>
        <v>227.4059871549284</v>
      </c>
      <c r="AO20">
        <f t="shared" si="9"/>
        <v>-11.37029935774642</v>
      </c>
      <c r="AP20">
        <f t="shared" si="9"/>
        <v>-2.5507710035162252</v>
      </c>
      <c r="AQ20">
        <f t="shared" si="9"/>
        <v>-191.06678665252261</v>
      </c>
      <c r="AR20">
        <f t="shared" si="9"/>
        <v>22.418130141143148</v>
      </c>
      <c r="AS20">
        <f t="shared" si="9"/>
        <v>14.827094436079125</v>
      </c>
      <c r="AT20">
        <f t="shared" si="9"/>
        <v>19.781994063741283</v>
      </c>
      <c r="AU20">
        <f t="shared" si="9"/>
        <v>57.027218640963554</v>
      </c>
      <c r="AW20">
        <v>17</v>
      </c>
      <c r="AX20">
        <f>(R20*SUMPRODUCT(K21:$K$23, X21:$X$23)-$AZ$3*SUMPRODUCT(K20:$K$22, W21:$W$23))/Z20</f>
        <v>253.53673894933883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1114.3982880149294</v>
      </c>
      <c r="P21">
        <f t="shared" si="22"/>
        <v>55.719914400746475</v>
      </c>
      <c r="Q21" s="4">
        <f t="shared" si="23"/>
        <v>12.5</v>
      </c>
      <c r="R21">
        <f t="shared" si="0"/>
        <v>500000</v>
      </c>
      <c r="S21">
        <f t="shared" si="1"/>
        <v>176.54941507536972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208.92919029200732</v>
      </c>
      <c r="AC21">
        <f t="shared" si="2"/>
        <v>143.74648647341235</v>
      </c>
      <c r="AE21">
        <f t="shared" si="3"/>
        <v>907.34278765945362</v>
      </c>
      <c r="AF21">
        <f t="shared" si="4"/>
        <v>-45.367139382972681</v>
      </c>
      <c r="AG21">
        <f t="shared" si="4"/>
        <v>-10.177496652427759</v>
      </c>
      <c r="AH21">
        <f t="shared" si="5"/>
        <v>-809.25832847745869</v>
      </c>
      <c r="AI21">
        <f t="shared" si="6"/>
        <v>42.539823146594472</v>
      </c>
      <c r="AJ21">
        <f t="shared" si="7"/>
        <v>65.182703818594973</v>
      </c>
      <c r="AK21">
        <f t="shared" si="24"/>
        <v>74.963338699794178</v>
      </c>
      <c r="AL21">
        <f t="shared" si="8"/>
        <v>182.68586566498362</v>
      </c>
      <c r="AN21">
        <f t="shared" si="9"/>
        <v>206.97409656801563</v>
      </c>
      <c r="AO21">
        <f t="shared" si="9"/>
        <v>-10.348704828400782</v>
      </c>
      <c r="AP21">
        <f t="shared" si="9"/>
        <v>-2.3215902563065813</v>
      </c>
      <c r="AQ21">
        <f t="shared" si="9"/>
        <v>-184.60003617687798</v>
      </c>
      <c r="AR21">
        <f t="shared" si="9"/>
        <v>9.7037653064302898</v>
      </c>
      <c r="AS21">
        <f t="shared" si="9"/>
        <v>14.868836142419159</v>
      </c>
      <c r="AT21">
        <f t="shared" si="9"/>
        <v>17.099898201797767</v>
      </c>
      <c r="AU21">
        <f t="shared" si="9"/>
        <v>41.672499650647218</v>
      </c>
      <c r="AW21">
        <v>18</v>
      </c>
      <c r="AX21">
        <f>(R21*SUMPRODUCT(K22:$K$23, X22:$X$23)-$AZ$3*SUMPRODUCT(K21:$K$22, W22:$W$23))/Z21</f>
        <v>176.54941507536972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1114.3982880149294</v>
      </c>
      <c r="P22">
        <f t="shared" si="22"/>
        <v>55.719914400746475</v>
      </c>
      <c r="Q22" s="4">
        <f t="shared" si="23"/>
        <v>12.5</v>
      </c>
      <c r="R22">
        <f t="shared" si="0"/>
        <v>500000</v>
      </c>
      <c r="S22">
        <f t="shared" si="1"/>
        <v>91.909403147307529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143.74648647341235</v>
      </c>
      <c r="AC22">
        <f t="shared" si="2"/>
        <v>73.928129709469999</v>
      </c>
      <c r="AE22">
        <f t="shared" si="3"/>
        <v>896.37597855288084</v>
      </c>
      <c r="AF22">
        <f t="shared" si="4"/>
        <v>-44.818798927644046</v>
      </c>
      <c r="AG22">
        <f t="shared" si="4"/>
        <v>-10.054483977958967</v>
      </c>
      <c r="AH22">
        <f t="shared" si="5"/>
        <v>-849.50831778055522</v>
      </c>
      <c r="AI22">
        <f t="shared" si="6"/>
        <v>-8.0056221332773703</v>
      </c>
      <c r="AJ22">
        <f t="shared" si="7"/>
        <v>69.818356763942347</v>
      </c>
      <c r="AK22">
        <f t="shared" si="24"/>
        <v>69.671256626905446</v>
      </c>
      <c r="AL22">
        <f t="shared" si="8"/>
        <v>131.48399125757044</v>
      </c>
      <c r="AN22">
        <f t="shared" si="9"/>
        <v>188.35457816879571</v>
      </c>
      <c r="AO22">
        <f t="shared" si="9"/>
        <v>-9.4177289084397859</v>
      </c>
      <c r="AP22">
        <f t="shared" si="9"/>
        <v>-2.1127385535595908</v>
      </c>
      <c r="AQ22">
        <f t="shared" si="9"/>
        <v>-178.50632399226009</v>
      </c>
      <c r="AR22">
        <f t="shared" si="9"/>
        <v>-1.6822132854637588</v>
      </c>
      <c r="AS22">
        <f t="shared" si="9"/>
        <v>14.670860722909298</v>
      </c>
      <c r="AT22">
        <f t="shared" si="9"/>
        <v>14.639950719826787</v>
      </c>
      <c r="AU22">
        <f t="shared" si="9"/>
        <v>27.628598157272329</v>
      </c>
      <c r="AW22">
        <v>19</v>
      </c>
      <c r="AX22">
        <f>(R22*SUMPRODUCT(K23:$K$23, X23:$X$23)-$AZ$3*SUMPRODUCT(K22:$K$22, W23:$W$23))/Z22</f>
        <v>91.909403147307529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1114.3982880149294</v>
      </c>
      <c r="P23">
        <f t="shared" si="22"/>
        <v>55.719914400746475</v>
      </c>
      <c r="Q23" s="4">
        <f t="shared" si="23"/>
        <v>12.5</v>
      </c>
      <c r="R23">
        <f t="shared" si="0"/>
        <v>500000</v>
      </c>
      <c r="S23">
        <f t="shared" si="1"/>
        <v>93.046449933058184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73.928129709469999</v>
      </c>
      <c r="AC23">
        <f t="shared" si="2"/>
        <v>73.928129709469999</v>
      </c>
      <c r="AE23">
        <f t="shared" si="3"/>
        <v>885.42207944151312</v>
      </c>
      <c r="AF23">
        <f t="shared" si="4"/>
        <v>-44.271103972075657</v>
      </c>
      <c r="AG23">
        <f t="shared" si="4"/>
        <v>-9.9316161125246083</v>
      </c>
      <c r="AH23">
        <f t="shared" si="5"/>
        <v>-892.92102619073466</v>
      </c>
      <c r="AI23">
        <f t="shared" si="6"/>
        <v>-61.701666833821832</v>
      </c>
      <c r="AJ23">
        <f t="shared" si="7"/>
        <v>0</v>
      </c>
      <c r="AK23">
        <f t="shared" si="24"/>
        <v>64.055537362523523</v>
      </c>
      <c r="AL23">
        <f t="shared" si="8"/>
        <v>2.353870528701691</v>
      </c>
      <c r="AN23">
        <f t="shared" si="9"/>
        <v>171.38692451770123</v>
      </c>
      <c r="AO23">
        <f t="shared" si="9"/>
        <v>-8.5693462258850612</v>
      </c>
      <c r="AP23">
        <f t="shared" si="9"/>
        <v>-1.9224155129378344</v>
      </c>
      <c r="AQ23">
        <f t="shared" si="9"/>
        <v>-172.83845983663269</v>
      </c>
      <c r="AR23">
        <f t="shared" si="9"/>
        <v>-11.943297057754361</v>
      </c>
      <c r="AS23">
        <f t="shared" si="9"/>
        <v>0</v>
      </c>
      <c r="AT23">
        <f t="shared" si="9"/>
        <v>12.398924537567718</v>
      </c>
      <c r="AU23">
        <f t="shared" si="9"/>
        <v>0.45562747981335655</v>
      </c>
      <c r="AW23">
        <v>20</v>
      </c>
      <c r="AX23">
        <f>(R23*SUMPRODUCT(K$23:$K24, X$23:$X24)-$AZ$3*SUMPRODUCT(K$22:$K23, W$23:$W24))/Z23</f>
        <v>93.046449933058184</v>
      </c>
    </row>
    <row r="25" spans="5:50" x14ac:dyDescent="0.25">
      <c r="AN25" s="8">
        <f t="shared" ref="AN25:AU25" si="25">SUM(AN3:AN23)</f>
        <v>9727.0084482803832</v>
      </c>
      <c r="AO25" s="8">
        <f t="shared" si="25"/>
        <v>-1322.1491384252161</v>
      </c>
      <c r="AP25" s="8">
        <f t="shared" si="25"/>
        <v>-721.56302991702182</v>
      </c>
      <c r="AQ25" s="8">
        <f t="shared" si="25"/>
        <v>-5551.0453708964769</v>
      </c>
      <c r="AR25" s="8">
        <f t="shared" si="25"/>
        <v>2132.2509090416711</v>
      </c>
      <c r="AS25" s="8">
        <f t="shared" si="25"/>
        <v>-253.96612175002866</v>
      </c>
      <c r="AT25" s="8">
        <f t="shared" si="25"/>
        <v>768.78324523837352</v>
      </c>
      <c r="AU25" s="9">
        <f t="shared" si="25"/>
        <v>2647.0680325300159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2339.4753368321421</v>
      </c>
      <c r="K3">
        <v>1</v>
      </c>
      <c r="L3" s="2">
        <v>0</v>
      </c>
      <c r="O3">
        <f>$C$3</f>
        <v>2339.4753368321421</v>
      </c>
      <c r="P3">
        <f>O3*B5</f>
        <v>1871.5802694657139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2339.4753368321421</v>
      </c>
      <c r="AF3">
        <f t="shared" ref="AF3:AG23" si="4">-$Z3*P3</f>
        <v>-1871.5802694657139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-157.06190333357176</v>
      </c>
      <c r="AJ3">
        <f t="shared" ref="AJ3:AJ23" si="7">AB3-AC3</f>
        <v>0</v>
      </c>
      <c r="AL3">
        <f t="shared" ref="AL3:AL23" si="8">SUM(AI3:AK3)</f>
        <v>-157.06190333357176</v>
      </c>
      <c r="AN3">
        <f t="shared" ref="AN3:AU23" si="9">AE3*$K3</f>
        <v>2339.4753368321421</v>
      </c>
      <c r="AO3">
        <f t="shared" si="9"/>
        <v>-1871.5802694657139</v>
      </c>
      <c r="AP3">
        <f t="shared" si="9"/>
        <v>-624.95697070000006</v>
      </c>
      <c r="AQ3">
        <f t="shared" si="9"/>
        <v>0</v>
      </c>
      <c r="AR3">
        <f t="shared" si="9"/>
        <v>-157.06190333357176</v>
      </c>
      <c r="AS3">
        <f t="shared" si="9"/>
        <v>0</v>
      </c>
      <c r="AT3">
        <f t="shared" si="9"/>
        <v>0</v>
      </c>
      <c r="AU3">
        <f t="shared" si="9"/>
        <v>-157.06190333357176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1209.7872409044105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500000</v>
      </c>
      <c r="S4">
        <f t="shared" si="1"/>
        <v>626.25309956908586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619.18753862763879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-619.18753862763879</v>
      </c>
      <c r="AK4">
        <f>G4*MAX(0, SUM(AB4, AE4:AF4))</f>
        <v>0</v>
      </c>
      <c r="AL4">
        <f t="shared" si="8"/>
        <v>-1260.3260386276388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-590.59970227677218</v>
      </c>
      <c r="AR4">
        <f t="shared" si="9"/>
        <v>-590.59970227677218</v>
      </c>
      <c r="AS4">
        <f t="shared" si="9"/>
        <v>-570.37906157089424</v>
      </c>
      <c r="AT4">
        <f t="shared" si="9"/>
        <v>0</v>
      </c>
      <c r="AU4">
        <f t="shared" si="9"/>
        <v>-1160.9787638476664</v>
      </c>
      <c r="AW4">
        <v>1</v>
      </c>
      <c r="AX4">
        <f>(R4*SUMPRODUCT(K5:$K$23, X5:$X$23)-$AZ$3*SUMPRODUCT(K4:$K$22, W5:$W$23))/Z4</f>
        <v>626.25309956908586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2339.4753368321421</v>
      </c>
      <c r="P5">
        <f t="shared" ref="P5:P23" si="22">O5*$C$5</f>
        <v>116.97376684160712</v>
      </c>
      <c r="Q5" s="4">
        <f t="shared" ref="Q5:Q23" si="23">$C$8</f>
        <v>12.5</v>
      </c>
      <c r="R5">
        <f t="shared" si="0"/>
        <v>500000</v>
      </c>
      <c r="S5">
        <f t="shared" si="1"/>
        <v>1188.6753122335622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619.18753862763879</v>
      </c>
      <c r="AC5">
        <f t="shared" si="2"/>
        <v>1161.9453346237806</v>
      </c>
      <c r="AE5">
        <f t="shared" si="3"/>
        <v>2286.8670907210526</v>
      </c>
      <c r="AF5">
        <f t="shared" si="4"/>
        <v>-114.34335453605264</v>
      </c>
      <c r="AG5">
        <f t="shared" si="4"/>
        <v>-12.21891001968028</v>
      </c>
      <c r="AH5">
        <f t="shared" si="5"/>
        <v>-658.87209778883141</v>
      </c>
      <c r="AI5">
        <f t="shared" si="6"/>
        <v>1501.4327283764883</v>
      </c>
      <c r="AJ5">
        <f t="shared" si="7"/>
        <v>-542.75779599614179</v>
      </c>
      <c r="AK5">
        <f>G5*SUM(AB5, AE5:AF5)</f>
        <v>195.41978923688472</v>
      </c>
      <c r="AL5">
        <f t="shared" si="8"/>
        <v>1154.0947216172312</v>
      </c>
      <c r="AN5">
        <f t="shared" si="9"/>
        <v>1940.5447336411307</v>
      </c>
      <c r="AO5">
        <f t="shared" si="9"/>
        <v>-97.027236682056554</v>
      </c>
      <c r="AP5">
        <f t="shared" si="9"/>
        <v>-10.368482534789196</v>
      </c>
      <c r="AQ5">
        <f t="shared" si="9"/>
        <v>-559.09273638813249</v>
      </c>
      <c r="AR5">
        <f t="shared" si="9"/>
        <v>1274.0562780361527</v>
      </c>
      <c r="AS5">
        <f t="shared" si="9"/>
        <v>-460.56274408622943</v>
      </c>
      <c r="AT5">
        <f t="shared" si="9"/>
        <v>165.82548430190033</v>
      </c>
      <c r="AU5">
        <f t="shared" si="9"/>
        <v>979.31901825182354</v>
      </c>
      <c r="AW5">
        <v>2</v>
      </c>
      <c r="AX5">
        <f>(R5*SUMPRODUCT(K6:$K$23, X6:$X$23)-$AZ$3*SUMPRODUCT(K5:$K$22, W6:$W$23))/Z5</f>
        <v>1188.6753122335622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2339.4753368321421</v>
      </c>
      <c r="P6">
        <f t="shared" si="22"/>
        <v>116.97376684160712</v>
      </c>
      <c r="Q6" s="4">
        <f t="shared" si="23"/>
        <v>12.5</v>
      </c>
      <c r="R6">
        <f t="shared" si="0"/>
        <v>500000</v>
      </c>
      <c r="S6">
        <f t="shared" si="1"/>
        <v>1686.4429489733927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1161.9453346237806</v>
      </c>
      <c r="AC6">
        <f t="shared" si="2"/>
        <v>1629.7227823209751</v>
      </c>
      <c r="AE6">
        <f t="shared" si="3"/>
        <v>2260.7917198944228</v>
      </c>
      <c r="AF6">
        <f t="shared" si="4"/>
        <v>-113.03958599472116</v>
      </c>
      <c r="AG6">
        <f t="shared" si="4"/>
        <v>-12.07958727060004</v>
      </c>
      <c r="AH6">
        <f t="shared" si="5"/>
        <v>-685.34595533744653</v>
      </c>
      <c r="AI6">
        <f t="shared" si="6"/>
        <v>1450.3265912916554</v>
      </c>
      <c r="AJ6">
        <f t="shared" si="7"/>
        <v>-467.77744769719448</v>
      </c>
      <c r="AK6">
        <f>G6*SUM(AB6, AE6:AF6)</f>
        <v>231.67882279664377</v>
      </c>
      <c r="AL6">
        <f t="shared" si="8"/>
        <v>1214.2279663911047</v>
      </c>
      <c r="AN6">
        <f t="shared" si="9"/>
        <v>1767.1957345124363</v>
      </c>
      <c r="AO6">
        <f t="shared" si="9"/>
        <v>-88.359786725621831</v>
      </c>
      <c r="AP6">
        <f t="shared" si="9"/>
        <v>-9.4422652522241197</v>
      </c>
      <c r="AQ6">
        <f t="shared" si="9"/>
        <v>-535.71518255305955</v>
      </c>
      <c r="AR6">
        <f t="shared" si="9"/>
        <v>1133.6784999815311</v>
      </c>
      <c r="AS6">
        <f t="shared" si="9"/>
        <v>-365.64815015785729</v>
      </c>
      <c r="AT6">
        <f t="shared" si="9"/>
        <v>181.09665911294613</v>
      </c>
      <c r="AU6">
        <f t="shared" si="9"/>
        <v>949.12700893661986</v>
      </c>
      <c r="AW6">
        <v>3</v>
      </c>
      <c r="AX6">
        <f>(R6*SUMPRODUCT(K7:$K$23, X7:$X$23)-$AZ$3*SUMPRODUCT(K6:$K$22, W7:$W$23))/Z6</f>
        <v>1686.4429489733927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2339.4753368321421</v>
      </c>
      <c r="P7">
        <f t="shared" si="22"/>
        <v>116.97376684160712</v>
      </c>
      <c r="Q7" s="4">
        <f t="shared" si="23"/>
        <v>12.5</v>
      </c>
      <c r="R7">
        <f t="shared" si="0"/>
        <v>500000</v>
      </c>
      <c r="S7">
        <f t="shared" si="1"/>
        <v>2122.7365102455137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1629.7227823209751</v>
      </c>
      <c r="AC7">
        <f t="shared" si="2"/>
        <v>2027.7879568442795</v>
      </c>
      <c r="AE7">
        <f t="shared" si="3"/>
        <v>2234.832203839444</v>
      </c>
      <c r="AF7">
        <f t="shared" si="4"/>
        <v>-111.74161019197221</v>
      </c>
      <c r="AG7">
        <f t="shared" si="4"/>
        <v>-11.940883542640837</v>
      </c>
      <c r="AH7">
        <f t="shared" si="5"/>
        <v>-716.31421012818339</v>
      </c>
      <c r="AI7">
        <f t="shared" si="6"/>
        <v>1394.835499976648</v>
      </c>
      <c r="AJ7">
        <f t="shared" si="7"/>
        <v>-398.06517452330445</v>
      </c>
      <c r="AK7">
        <f>G7*SUM(AB7, AE7:AF7)</f>
        <v>262.69693631779131</v>
      </c>
      <c r="AL7">
        <f t="shared" si="8"/>
        <v>1259.4672617711349</v>
      </c>
      <c r="AN7">
        <f t="shared" si="9"/>
        <v>1609.201350928405</v>
      </c>
      <c r="AO7">
        <f t="shared" si="9"/>
        <v>-80.460067546420248</v>
      </c>
      <c r="AP7">
        <f t="shared" si="9"/>
        <v>-8.5980888834000648</v>
      </c>
      <c r="AQ7">
        <f t="shared" si="9"/>
        <v>-515.78538766675945</v>
      </c>
      <c r="AR7">
        <f t="shared" si="9"/>
        <v>1004.3578068318254</v>
      </c>
      <c r="AS7">
        <f t="shared" si="9"/>
        <v>-286.6286853661577</v>
      </c>
      <c r="AT7">
        <f t="shared" si="9"/>
        <v>189.15615413143254</v>
      </c>
      <c r="AU7">
        <f t="shared" si="9"/>
        <v>906.8852755971003</v>
      </c>
      <c r="AW7">
        <v>4</v>
      </c>
      <c r="AX7">
        <f>(R7*SUMPRODUCT(K8:$K$23, X8:$X$23)-$AZ$3*SUMPRODUCT(K7:$K$22, W8:$W$23))/Z7</f>
        <v>2122.7365102455137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2339.4753368321421</v>
      </c>
      <c r="P8">
        <f t="shared" si="22"/>
        <v>116.97376684160712</v>
      </c>
      <c r="Q8" s="4">
        <f t="shared" si="23"/>
        <v>12.5</v>
      </c>
      <c r="R8">
        <f t="shared" si="0"/>
        <v>500000</v>
      </c>
      <c r="S8">
        <f t="shared" si="1"/>
        <v>2503.9243516593583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2027.7879568442795</v>
      </c>
      <c r="AC8">
        <f t="shared" si="2"/>
        <v>2364.2639651354739</v>
      </c>
      <c r="AE8">
        <f t="shared" si="3"/>
        <v>2208.9873571978751</v>
      </c>
      <c r="AF8">
        <f t="shared" si="4"/>
        <v>-110.44936785989375</v>
      </c>
      <c r="AG8">
        <f t="shared" si="4"/>
        <v>-11.80279250234072</v>
      </c>
      <c r="AH8">
        <f t="shared" si="5"/>
        <v>-747.28819494828235</v>
      </c>
      <c r="AI8">
        <f t="shared" si="6"/>
        <v>1339.4470018873583</v>
      </c>
      <c r="AJ8">
        <f t="shared" si="7"/>
        <v>-336.47600829119438</v>
      </c>
      <c r="AK8">
        <f t="shared" ref="AK8:AK23" si="24">G8*SUM(AB8:AB8, AE8:AF8)</f>
        <v>288.84281623275831</v>
      </c>
      <c r="AL8">
        <f t="shared" si="8"/>
        <v>1291.8138098289223</v>
      </c>
      <c r="AN8">
        <f t="shared" si="9"/>
        <v>1465.2106433952933</v>
      </c>
      <c r="AO8">
        <f t="shared" si="9"/>
        <v>-73.260532169764659</v>
      </c>
      <c r="AP8">
        <f t="shared" si="9"/>
        <v>-7.8287352527688903</v>
      </c>
      <c r="AQ8">
        <f t="shared" si="9"/>
        <v>-495.67264989276208</v>
      </c>
      <c r="AR8">
        <f t="shared" si="9"/>
        <v>888.44872607999764</v>
      </c>
      <c r="AS8">
        <f t="shared" si="9"/>
        <v>-223.18291093381691</v>
      </c>
      <c r="AT8">
        <f t="shared" si="9"/>
        <v>191.58804473619165</v>
      </c>
      <c r="AU8">
        <f t="shared" si="9"/>
        <v>856.85385988237249</v>
      </c>
      <c r="AW8">
        <v>5</v>
      </c>
      <c r="AX8">
        <f>(R8*SUMPRODUCT(K9:$K$23, X9:$X$23)-$AZ$3*SUMPRODUCT(K8:$K$22, W9:$W$23))/Z8</f>
        <v>2503.9243516593583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2339.4753368321421</v>
      </c>
      <c r="P9">
        <f t="shared" si="22"/>
        <v>116.97376684160712</v>
      </c>
      <c r="Q9" s="4">
        <f t="shared" si="23"/>
        <v>12.5</v>
      </c>
      <c r="R9">
        <f t="shared" si="0"/>
        <v>500000</v>
      </c>
      <c r="S9">
        <f t="shared" si="1"/>
        <v>2834.9708474033328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2364.2639651354739</v>
      </c>
      <c r="AC9">
        <f t="shared" si="2"/>
        <v>2645.6575183490177</v>
      </c>
      <c r="AE9">
        <f t="shared" si="3"/>
        <v>2183.2501450768818</v>
      </c>
      <c r="AF9">
        <f t="shared" si="4"/>
        <v>-109.1625072538441</v>
      </c>
      <c r="AG9">
        <f t="shared" si="4"/>
        <v>-11.665276561716167</v>
      </c>
      <c r="AH9">
        <f t="shared" si="5"/>
        <v>-779.52062404579385</v>
      </c>
      <c r="AI9">
        <f t="shared" si="6"/>
        <v>1282.9017372155276</v>
      </c>
      <c r="AJ9">
        <f t="shared" si="7"/>
        <v>-281.39355321354378</v>
      </c>
      <c r="AK9">
        <f t="shared" si="24"/>
        <v>310.68461220709582</v>
      </c>
      <c r="AL9">
        <f t="shared" si="8"/>
        <v>1312.1927962090797</v>
      </c>
      <c r="AN9">
        <f t="shared" si="9"/>
        <v>1333.9873126061163</v>
      </c>
      <c r="AO9">
        <f t="shared" si="9"/>
        <v>-66.69936563030582</v>
      </c>
      <c r="AP9">
        <f t="shared" si="9"/>
        <v>-7.1275987162812644</v>
      </c>
      <c r="AQ9">
        <f t="shared" si="9"/>
        <v>-476.29476848392602</v>
      </c>
      <c r="AR9">
        <f t="shared" si="9"/>
        <v>783.86557977560324</v>
      </c>
      <c r="AS9">
        <f t="shared" si="9"/>
        <v>-171.93422873804636</v>
      </c>
      <c r="AT9">
        <f t="shared" si="9"/>
        <v>189.83135388346562</v>
      </c>
      <c r="AU9">
        <f t="shared" si="9"/>
        <v>801.76270492102253</v>
      </c>
      <c r="AW9">
        <v>6</v>
      </c>
      <c r="AX9">
        <f>(R9*SUMPRODUCT(K10:$K$23, X10:$X$23)-$AZ$3*SUMPRODUCT(K9:$K$22, W10:$W$23))/Z9</f>
        <v>2834.9708474033328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2339.4753368321421</v>
      </c>
      <c r="P10">
        <f t="shared" si="22"/>
        <v>116.97376684160712</v>
      </c>
      <c r="Q10" s="4">
        <f t="shared" si="23"/>
        <v>12.5</v>
      </c>
      <c r="R10">
        <f t="shared" si="0"/>
        <v>500000</v>
      </c>
      <c r="S10">
        <f t="shared" si="1"/>
        <v>3117.9629281982739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2645.6575183490177</v>
      </c>
      <c r="AC10">
        <f t="shared" si="2"/>
        <v>2875.5587895423132</v>
      </c>
      <c r="AE10">
        <f t="shared" si="3"/>
        <v>2157.5942442755481</v>
      </c>
      <c r="AF10">
        <f t="shared" si="4"/>
        <v>-107.87971221377742</v>
      </c>
      <c r="AG10">
        <f t="shared" si="4"/>
        <v>-11.528195073842513</v>
      </c>
      <c r="AH10">
        <f t="shared" si="5"/>
        <v>-817.14889025971775</v>
      </c>
      <c r="AI10">
        <f t="shared" si="6"/>
        <v>1221.0374467282104</v>
      </c>
      <c r="AJ10">
        <f t="shared" si="7"/>
        <v>-229.90127119329554</v>
      </c>
      <c r="AK10">
        <f t="shared" si="24"/>
        <v>328.67604352875526</v>
      </c>
      <c r="AL10">
        <f t="shared" si="8"/>
        <v>1319.81221906367</v>
      </c>
      <c r="AN10">
        <f t="shared" si="9"/>
        <v>1214.3932460221454</v>
      </c>
      <c r="AO10">
        <f t="shared" si="9"/>
        <v>-60.719662301107277</v>
      </c>
      <c r="AP10">
        <f t="shared" si="9"/>
        <v>-6.488598249482628</v>
      </c>
      <c r="AQ10">
        <f t="shared" si="9"/>
        <v>-459.92896762620387</v>
      </c>
      <c r="AR10">
        <f t="shared" si="9"/>
        <v>687.25601784535149</v>
      </c>
      <c r="AS10">
        <f t="shared" si="9"/>
        <v>-129.39900619858534</v>
      </c>
      <c r="AT10">
        <f t="shared" si="9"/>
        <v>184.99398969458238</v>
      </c>
      <c r="AU10">
        <f t="shared" si="9"/>
        <v>742.85100134134848</v>
      </c>
      <c r="AW10">
        <v>7</v>
      </c>
      <c r="AX10">
        <f>(R10*SUMPRODUCT(K11:$K$23, X11:$X$23)-$AZ$3*SUMPRODUCT(K10:$K$22, W11:$W$23))/Z10</f>
        <v>3117.9629281982739</v>
      </c>
    </row>
    <row r="11" spans="1:52" x14ac:dyDescent="0.25">
      <c r="A11" t="s">
        <v>33</v>
      </c>
      <c r="C11" s="7">
        <f>AU25</f>
        <v>6098.1869848715787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2339.4753368321421</v>
      </c>
      <c r="P11">
        <f t="shared" si="22"/>
        <v>116.97376684160712</v>
      </c>
      <c r="Q11" s="4">
        <f t="shared" si="23"/>
        <v>12.5</v>
      </c>
      <c r="R11">
        <f t="shared" si="0"/>
        <v>500000</v>
      </c>
      <c r="S11">
        <f t="shared" si="1"/>
        <v>3358.9838339176908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2875.5587895423132</v>
      </c>
      <c r="AC11">
        <f t="shared" si="2"/>
        <v>3061.1308655443918</v>
      </c>
      <c r="AE11">
        <f t="shared" si="3"/>
        <v>2132.0257901938503</v>
      </c>
      <c r="AF11">
        <f t="shared" si="4"/>
        <v>-106.60128950969252</v>
      </c>
      <c r="AG11">
        <f t="shared" si="4"/>
        <v>-11.391580820642476</v>
      </c>
      <c r="AH11">
        <f t="shared" si="5"/>
        <v>-853.29209846446327</v>
      </c>
      <c r="AI11">
        <f t="shared" si="6"/>
        <v>1160.740821399052</v>
      </c>
      <c r="AJ11">
        <f t="shared" si="7"/>
        <v>-185.57207600207857</v>
      </c>
      <c r="AK11">
        <f t="shared" si="24"/>
        <v>343.06883031585301</v>
      </c>
      <c r="AL11">
        <f t="shared" si="8"/>
        <v>1318.2375757128266</v>
      </c>
      <c r="AN11">
        <f t="shared" si="9"/>
        <v>1105.409999923907</v>
      </c>
      <c r="AO11">
        <f t="shared" si="9"/>
        <v>-55.270499996195348</v>
      </c>
      <c r="AP11">
        <f t="shared" si="9"/>
        <v>-5.9062922277945997</v>
      </c>
      <c r="AQ11">
        <f t="shared" si="9"/>
        <v>-442.41379388422439</v>
      </c>
      <c r="AR11">
        <f t="shared" si="9"/>
        <v>601.81941381569254</v>
      </c>
      <c r="AS11">
        <f t="shared" si="9"/>
        <v>-96.215172191085728</v>
      </c>
      <c r="AT11">
        <f t="shared" si="9"/>
        <v>177.8738875662761</v>
      </c>
      <c r="AU11">
        <f t="shared" si="9"/>
        <v>683.47812919088301</v>
      </c>
      <c r="AW11">
        <v>8</v>
      </c>
      <c r="AX11">
        <f>(R11*SUMPRODUCT(K12:$K$23, X12:$X$23)-$AZ$3*SUMPRODUCT(K11:$K$22, W12:$W$23))/Z11</f>
        <v>3358.9838339176908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2339.4753368321421</v>
      </c>
      <c r="P12">
        <f t="shared" si="22"/>
        <v>116.97376684160712</v>
      </c>
      <c r="Q12" s="4">
        <f t="shared" si="23"/>
        <v>12.5</v>
      </c>
      <c r="R12">
        <f t="shared" si="0"/>
        <v>500000</v>
      </c>
      <c r="S12">
        <f t="shared" si="1"/>
        <v>3559.7917141032076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3061.1308655443918</v>
      </c>
      <c r="AC12">
        <f t="shared" si="2"/>
        <v>3205.3193449335686</v>
      </c>
      <c r="AE12">
        <f t="shared" si="3"/>
        <v>2106.5180652099334</v>
      </c>
      <c r="AF12">
        <f t="shared" si="4"/>
        <v>-105.32590326049669</v>
      </c>
      <c r="AG12">
        <f t="shared" si="4"/>
        <v>-11.255291047769425</v>
      </c>
      <c r="AH12">
        <f t="shared" si="5"/>
        <v>-894.95858666506615</v>
      </c>
      <c r="AI12">
        <f t="shared" si="6"/>
        <v>1094.9782842366012</v>
      </c>
      <c r="AJ12">
        <f t="shared" si="7"/>
        <v>-144.18847938917679</v>
      </c>
      <c r="AK12">
        <f t="shared" si="24"/>
        <v>354.36261192456806</v>
      </c>
      <c r="AL12">
        <f t="shared" si="8"/>
        <v>1305.1524167719924</v>
      </c>
      <c r="AN12">
        <f t="shared" si="9"/>
        <v>1006.0915235078164</v>
      </c>
      <c r="AO12">
        <f t="shared" si="9"/>
        <v>-50.304576175390828</v>
      </c>
      <c r="AP12">
        <f t="shared" si="9"/>
        <v>-5.375625827659686</v>
      </c>
      <c r="AQ12">
        <f t="shared" si="9"/>
        <v>-427.44007886992631</v>
      </c>
      <c r="AR12">
        <f t="shared" si="9"/>
        <v>522.97124263483954</v>
      </c>
      <c r="AS12">
        <f t="shared" si="9"/>
        <v>-68.86568375404606</v>
      </c>
      <c r="AT12">
        <f t="shared" si="9"/>
        <v>169.24669481525061</v>
      </c>
      <c r="AU12">
        <f t="shared" si="9"/>
        <v>623.35225369604404</v>
      </c>
      <c r="AW12">
        <v>9</v>
      </c>
      <c r="AX12">
        <f>(R12*SUMPRODUCT(K13:$K$23, X13:$X$23)-$AZ$3*SUMPRODUCT(K12:$K$22, W13:$W$23))/Z12</f>
        <v>3559.7917141032076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2339.4753368321421</v>
      </c>
      <c r="P13">
        <f t="shared" si="22"/>
        <v>116.97376684160712</v>
      </c>
      <c r="Q13" s="4">
        <f t="shared" si="23"/>
        <v>12.5</v>
      </c>
      <c r="R13">
        <f t="shared" si="0"/>
        <v>500000</v>
      </c>
      <c r="S13">
        <f t="shared" si="1"/>
        <v>3723.5626178671182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3205.3193449335686</v>
      </c>
      <c r="AC13">
        <f t="shared" si="2"/>
        <v>3312.258296606306</v>
      </c>
      <c r="AE13">
        <f t="shared" si="3"/>
        <v>2081.0571459025828</v>
      </c>
      <c r="AF13">
        <f t="shared" si="4"/>
        <v>-104.05285729512914</v>
      </c>
      <c r="AG13">
        <f t="shared" si="4"/>
        <v>-11.119251361293038</v>
      </c>
      <c r="AH13">
        <f t="shared" si="5"/>
        <v>-939.47103994775955</v>
      </c>
      <c r="AI13">
        <f t="shared" si="6"/>
        <v>1026.4139972984012</v>
      </c>
      <c r="AJ13">
        <f t="shared" si="7"/>
        <v>-106.9389516727374</v>
      </c>
      <c r="AK13">
        <f t="shared" si="24"/>
        <v>362.76265434787166</v>
      </c>
      <c r="AL13">
        <f t="shared" si="8"/>
        <v>1282.2376999735354</v>
      </c>
      <c r="AN13">
        <f t="shared" si="9"/>
        <v>915.58290458459317</v>
      </c>
      <c r="AO13">
        <f t="shared" si="9"/>
        <v>-45.779145229229655</v>
      </c>
      <c r="AP13">
        <f t="shared" si="9"/>
        <v>-4.8920311862764381</v>
      </c>
      <c r="AQ13">
        <f t="shared" si="9"/>
        <v>-413.33013138157401</v>
      </c>
      <c r="AR13">
        <f t="shared" si="9"/>
        <v>451.58159678751309</v>
      </c>
      <c r="AS13">
        <f t="shared" si="9"/>
        <v>-47.04891270215014</v>
      </c>
      <c r="AT13">
        <f t="shared" si="9"/>
        <v>159.60123218941581</v>
      </c>
      <c r="AU13">
        <f t="shared" si="9"/>
        <v>564.1339162747787</v>
      </c>
      <c r="AW13">
        <v>10</v>
      </c>
      <c r="AX13">
        <f>(R13*SUMPRODUCT(K14:$K$23, X14:$X$23)-$AZ$3*SUMPRODUCT(K13:$K$22, W14:$W$23))/Z13</f>
        <v>3723.5626178671182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2339.4753368321421</v>
      </c>
      <c r="P14">
        <f t="shared" si="22"/>
        <v>116.97376684160712</v>
      </c>
      <c r="Q14" s="4">
        <f t="shared" si="23"/>
        <v>12.5</v>
      </c>
      <c r="R14">
        <f t="shared" si="0"/>
        <v>500000</v>
      </c>
      <c r="S14">
        <f t="shared" si="1"/>
        <v>3853.003286782433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3312.258296606306</v>
      </c>
      <c r="AC14">
        <f t="shared" si="2"/>
        <v>3385.5174175132811</v>
      </c>
      <c r="AE14">
        <f t="shared" si="3"/>
        <v>2055.626198881881</v>
      </c>
      <c r="AF14">
        <f t="shared" si="4"/>
        <v>-102.78130994409406</v>
      </c>
      <c r="AG14">
        <f t="shared" si="4"/>
        <v>-10.983371819092257</v>
      </c>
      <c r="AH14">
        <f t="shared" si="5"/>
        <v>-987.48114351403888</v>
      </c>
      <c r="AI14">
        <f t="shared" si="6"/>
        <v>954.38037360465569</v>
      </c>
      <c r="AJ14">
        <f t="shared" si="7"/>
        <v>-73.259120906975113</v>
      </c>
      <c r="AK14">
        <f t="shared" si="24"/>
        <v>368.55722298808655</v>
      </c>
      <c r="AL14">
        <f t="shared" si="8"/>
        <v>1249.6784756857671</v>
      </c>
      <c r="AN14">
        <f t="shared" si="9"/>
        <v>833.10392390416405</v>
      </c>
      <c r="AO14">
        <f t="shared" si="9"/>
        <v>-41.655196195208205</v>
      </c>
      <c r="AP14">
        <f t="shared" si="9"/>
        <v>-4.451339531069074</v>
      </c>
      <c r="AQ14">
        <f t="shared" si="9"/>
        <v>-400.20623199412171</v>
      </c>
      <c r="AR14">
        <f t="shared" si="9"/>
        <v>386.79115618376494</v>
      </c>
      <c r="AS14">
        <f t="shared" si="9"/>
        <v>-29.690447184691457</v>
      </c>
      <c r="AT14">
        <f t="shared" si="9"/>
        <v>149.36882436194333</v>
      </c>
      <c r="AU14">
        <f t="shared" si="9"/>
        <v>506.46953336101677</v>
      </c>
      <c r="AW14">
        <v>11</v>
      </c>
      <c r="AX14">
        <f>(R14*SUMPRODUCT(K15:$K$23, X15:$X$23)-$AZ$3*SUMPRODUCT(K14:$K$22, W15:$W$23))/Z14</f>
        <v>3853.003286782433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2339.4753368321421</v>
      </c>
      <c r="P15">
        <f t="shared" si="22"/>
        <v>116.97376684160712</v>
      </c>
      <c r="Q15" s="4">
        <f t="shared" si="23"/>
        <v>12.5</v>
      </c>
      <c r="R15">
        <f t="shared" si="0"/>
        <v>500000</v>
      </c>
      <c r="S15">
        <f t="shared" si="1"/>
        <v>3951.2822520539717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3385.5174175132811</v>
      </c>
      <c r="AC15">
        <f t="shared" si="2"/>
        <v>3428.9535919322666</v>
      </c>
      <c r="AE15">
        <f t="shared" si="3"/>
        <v>2030.2149651034215</v>
      </c>
      <c r="AF15">
        <f t="shared" si="4"/>
        <v>-101.51074825517109</v>
      </c>
      <c r="AG15">
        <f t="shared" si="4"/>
        <v>-10.847597606289117</v>
      </c>
      <c r="AH15">
        <f t="shared" si="5"/>
        <v>-1037.6197844886656</v>
      </c>
      <c r="AI15">
        <f t="shared" si="6"/>
        <v>880.23683475329562</v>
      </c>
      <c r="AJ15">
        <f t="shared" si="7"/>
        <v>-43.436174418985502</v>
      </c>
      <c r="AK15">
        <f t="shared" si="24"/>
        <v>371.99551440530729</v>
      </c>
      <c r="AL15">
        <f t="shared" si="8"/>
        <v>1208.7961747396175</v>
      </c>
      <c r="AN15">
        <f t="shared" si="9"/>
        <v>757.9462829890208</v>
      </c>
      <c r="AO15">
        <f t="shared" si="9"/>
        <v>-37.897314149451049</v>
      </c>
      <c r="AP15">
        <f t="shared" si="9"/>
        <v>-4.049766367783918</v>
      </c>
      <c r="AQ15">
        <f t="shared" si="9"/>
        <v>-387.37772715067626</v>
      </c>
      <c r="AR15">
        <f t="shared" si="9"/>
        <v>328.62147532110959</v>
      </c>
      <c r="AS15">
        <f t="shared" si="9"/>
        <v>-16.216158147792864</v>
      </c>
      <c r="AT15">
        <f t="shared" si="9"/>
        <v>138.87820860276656</v>
      </c>
      <c r="AU15">
        <f t="shared" si="9"/>
        <v>451.28352577608331</v>
      </c>
      <c r="AW15">
        <v>12</v>
      </c>
      <c r="AX15">
        <f>(R15*SUMPRODUCT(K16:$K$23, X16:$X$23)-$AZ$3*SUMPRODUCT(K15:$K$22, W16:$W$23))/Z15</f>
        <v>3951.2822520539717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2339.4753368321421</v>
      </c>
      <c r="P16">
        <f t="shared" si="22"/>
        <v>116.97376684160712</v>
      </c>
      <c r="Q16" s="4">
        <f t="shared" si="23"/>
        <v>12.5</v>
      </c>
      <c r="R16">
        <f t="shared" si="0"/>
        <v>500000</v>
      </c>
      <c r="S16">
        <f t="shared" si="1"/>
        <v>4018.4765734970347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3428.9535919322666</v>
      </c>
      <c r="AC16">
        <f t="shared" si="2"/>
        <v>3443.574656628442</v>
      </c>
      <c r="AE16">
        <f t="shared" si="3"/>
        <v>2004.7791326830284</v>
      </c>
      <c r="AF16">
        <f t="shared" si="4"/>
        <v>-100.23895663415142</v>
      </c>
      <c r="AG16">
        <f t="shared" si="4"/>
        <v>-10.71169196101506</v>
      </c>
      <c r="AH16">
        <f t="shared" si="5"/>
        <v>-1097.1867684466765</v>
      </c>
      <c r="AI16">
        <f t="shared" si="6"/>
        <v>796.64171564118533</v>
      </c>
      <c r="AJ16">
        <f t="shared" si="7"/>
        <v>-14.621064696175381</v>
      </c>
      <c r="AK16">
        <f t="shared" si="24"/>
        <v>373.34456375868001</v>
      </c>
      <c r="AL16">
        <f t="shared" si="8"/>
        <v>1155.3652147036901</v>
      </c>
      <c r="AN16">
        <f t="shared" si="9"/>
        <v>689.45242404014971</v>
      </c>
      <c r="AO16">
        <f t="shared" si="9"/>
        <v>-34.472621202007488</v>
      </c>
      <c r="AP16">
        <f t="shared" si="9"/>
        <v>-3.6837983135875336</v>
      </c>
      <c r="AQ16">
        <f t="shared" si="9"/>
        <v>-377.32738973492781</v>
      </c>
      <c r="AR16">
        <f t="shared" si="9"/>
        <v>273.96861478962688</v>
      </c>
      <c r="AS16">
        <f t="shared" si="9"/>
        <v>-5.0282489140512139</v>
      </c>
      <c r="AT16">
        <f t="shared" si="9"/>
        <v>128.39484923266693</v>
      </c>
      <c r="AU16">
        <f t="shared" si="9"/>
        <v>397.33521510824261</v>
      </c>
      <c r="AW16">
        <v>13</v>
      </c>
      <c r="AX16">
        <f>(R16*SUMPRODUCT(K17:$K$23, X17:$X$23)-$AZ$3*SUMPRODUCT(K16:$K$22, W17:$W$23))/Z16</f>
        <v>4018.4765734970347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2339.4753368321421</v>
      </c>
      <c r="P17">
        <f t="shared" si="22"/>
        <v>116.97376684160712</v>
      </c>
      <c r="Q17" s="4">
        <f t="shared" si="23"/>
        <v>12.5</v>
      </c>
      <c r="R17">
        <f t="shared" si="0"/>
        <v>500000</v>
      </c>
      <c r="S17">
        <f t="shared" si="1"/>
        <v>4055.2947226098358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3443.574656628442</v>
      </c>
      <c r="AC17">
        <f t="shared" si="2"/>
        <v>3430.9224117745375</v>
      </c>
      <c r="AE17">
        <f t="shared" si="3"/>
        <v>1979.2786749086363</v>
      </c>
      <c r="AF17">
        <f t="shared" si="4"/>
        <v>-98.963933745431817</v>
      </c>
      <c r="AG17">
        <f t="shared" si="4"/>
        <v>-10.575441017411812</v>
      </c>
      <c r="AH17">
        <f t="shared" si="5"/>
        <v>-1165.3609597238171</v>
      </c>
      <c r="AI17">
        <f t="shared" si="6"/>
        <v>704.37834042197551</v>
      </c>
      <c r="AJ17">
        <f t="shared" si="7"/>
        <v>12.652244853904449</v>
      </c>
      <c r="AK17">
        <f t="shared" si="24"/>
        <v>372.67225784541529</v>
      </c>
      <c r="AL17">
        <f t="shared" si="8"/>
        <v>1089.7028431212952</v>
      </c>
      <c r="AN17">
        <f t="shared" si="9"/>
        <v>627.02676898028085</v>
      </c>
      <c r="AO17">
        <f t="shared" si="9"/>
        <v>-31.351338449014044</v>
      </c>
      <c r="AP17">
        <f t="shared" si="9"/>
        <v>-3.3502531481552764</v>
      </c>
      <c r="AQ17">
        <f t="shared" si="9"/>
        <v>-369.18122068137473</v>
      </c>
      <c r="AR17">
        <f t="shared" si="9"/>
        <v>223.14395670173676</v>
      </c>
      <c r="AS17">
        <f t="shared" si="9"/>
        <v>4.0081754588990828</v>
      </c>
      <c r="AT17">
        <f t="shared" si="9"/>
        <v>118.06093032158968</v>
      </c>
      <c r="AU17">
        <f t="shared" si="9"/>
        <v>345.21306248222555</v>
      </c>
      <c r="AW17">
        <v>14</v>
      </c>
      <c r="AX17">
        <f>(R17*SUMPRODUCT(K18:$K$23, X18:$X$23)-$AZ$3*SUMPRODUCT(K17:$K$22, W18:$W$23))/Z17</f>
        <v>4055.2947226098358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2339.4753368321421</v>
      </c>
      <c r="P18">
        <f t="shared" si="22"/>
        <v>116.97376684160712</v>
      </c>
      <c r="Q18" s="4">
        <f t="shared" si="23"/>
        <v>12.5</v>
      </c>
      <c r="R18">
        <f t="shared" si="0"/>
        <v>500000</v>
      </c>
      <c r="S18">
        <f t="shared" si="1"/>
        <v>3875.0102859615517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3430.9224117745375</v>
      </c>
      <c r="AC18">
        <f t="shared" si="2"/>
        <v>3231.7098277027494</v>
      </c>
      <c r="AE18">
        <f t="shared" si="3"/>
        <v>1951.0929984105983</v>
      </c>
      <c r="AF18">
        <f t="shared" si="4"/>
        <v>-97.554649920529926</v>
      </c>
      <c r="AG18">
        <f t="shared" si="4"/>
        <v>-10.424842739807165</v>
      </c>
      <c r="AH18">
        <f t="shared" si="5"/>
        <v>-1793.7546972212269</v>
      </c>
      <c r="AI18">
        <f t="shared" si="6"/>
        <v>49.35880852903415</v>
      </c>
      <c r="AJ18">
        <f t="shared" si="7"/>
        <v>199.21258407178811</v>
      </c>
      <c r="AK18">
        <f t="shared" si="24"/>
        <v>369.91225321852244</v>
      </c>
      <c r="AL18">
        <f t="shared" si="8"/>
        <v>618.4836458193447</v>
      </c>
      <c r="AN18">
        <f t="shared" si="9"/>
        <v>569.37510434488274</v>
      </c>
      <c r="AO18">
        <f t="shared" si="9"/>
        <v>-28.468755217244141</v>
      </c>
      <c r="AP18">
        <f t="shared" si="9"/>
        <v>-3.0422157875570259</v>
      </c>
      <c r="AQ18">
        <f t="shared" si="9"/>
        <v>-523.46006506683591</v>
      </c>
      <c r="AR18">
        <f t="shared" si="9"/>
        <v>14.404068273245693</v>
      </c>
      <c r="AS18">
        <f t="shared" si="9"/>
        <v>58.134945866285136</v>
      </c>
      <c r="AT18">
        <f t="shared" si="9"/>
        <v>107.94914847540403</v>
      </c>
      <c r="AU18">
        <f t="shared" si="9"/>
        <v>180.48816261493485</v>
      </c>
      <c r="AW18">
        <v>15</v>
      </c>
      <c r="AX18">
        <f>(R18*SUMPRODUCT(K19:$K$23, X19:$X$23)-$AZ$3*SUMPRODUCT(K18:$K$22, W19:$W$23))/Z18</f>
        <v>3875.0102859615517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2339.4753368321421</v>
      </c>
      <c r="P19">
        <f t="shared" si="22"/>
        <v>116.97376684160712</v>
      </c>
      <c r="Q19" s="4">
        <f t="shared" si="23"/>
        <v>12.5</v>
      </c>
      <c r="R19">
        <f t="shared" si="0"/>
        <v>500000</v>
      </c>
      <c r="S19">
        <f t="shared" si="1"/>
        <v>3489.2286475839487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3231.7098277027494</v>
      </c>
      <c r="AC19">
        <f t="shared" si="2"/>
        <v>2863.6756571940969</v>
      </c>
      <c r="AE19">
        <f t="shared" si="3"/>
        <v>1920.0514639048115</v>
      </c>
      <c r="AF19">
        <f t="shared" si="4"/>
        <v>-96.002573195240572</v>
      </c>
      <c r="AG19">
        <f t="shared" si="4"/>
        <v>-10.258985389138212</v>
      </c>
      <c r="AH19">
        <f t="shared" si="5"/>
        <v>-2464.356930835268</v>
      </c>
      <c r="AI19">
        <f t="shared" si="6"/>
        <v>-650.56702551483522</v>
      </c>
      <c r="AJ19">
        <f t="shared" si="7"/>
        <v>368.03417050865255</v>
      </c>
      <c r="AK19">
        <f t="shared" si="24"/>
        <v>353.90311028886248</v>
      </c>
      <c r="AL19">
        <f t="shared" si="8"/>
        <v>71.370255282679807</v>
      </c>
      <c r="AN19">
        <f t="shared" si="9"/>
        <v>516.14858347583095</v>
      </c>
      <c r="AO19">
        <f t="shared" si="9"/>
        <v>-25.807429173791544</v>
      </c>
      <c r="AP19">
        <f t="shared" si="9"/>
        <v>-2.7578223167696545</v>
      </c>
      <c r="AQ19">
        <f t="shared" si="9"/>
        <v>-662.46887801780781</v>
      </c>
      <c r="AR19">
        <f t="shared" si="9"/>
        <v>-174.88554603253803</v>
      </c>
      <c r="AS19">
        <f t="shared" si="9"/>
        <v>98.935012602433517</v>
      </c>
      <c r="AT19">
        <f t="shared" si="9"/>
        <v>95.136298425979589</v>
      </c>
      <c r="AU19">
        <f t="shared" si="9"/>
        <v>19.185764995875072</v>
      </c>
      <c r="AW19">
        <v>16</v>
      </c>
      <c r="AX19">
        <f>(R19*SUMPRODUCT(K20:$K$23, X20:$X$23)-$AZ$3*SUMPRODUCT(K19:$K$22, W20:$W$23))/Z19</f>
        <v>3489.2286475839487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2339.4753368321421</v>
      </c>
      <c r="P20">
        <f t="shared" si="22"/>
        <v>116.97376684160712</v>
      </c>
      <c r="Q20" s="4">
        <f t="shared" si="23"/>
        <v>12.5</v>
      </c>
      <c r="R20">
        <f t="shared" si="0"/>
        <v>500000</v>
      </c>
      <c r="S20">
        <f t="shared" si="1"/>
        <v>2912.3776315971559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2863.6756571940969</v>
      </c>
      <c r="AC20">
        <f t="shared" si="2"/>
        <v>2347.9311193427984</v>
      </c>
      <c r="AE20">
        <f t="shared" si="3"/>
        <v>1886.0627436115917</v>
      </c>
      <c r="AF20">
        <f t="shared" si="4"/>
        <v>-94.303137180579597</v>
      </c>
      <c r="AG20">
        <f t="shared" si="4"/>
        <v>-10.077380993923454</v>
      </c>
      <c r="AH20">
        <f t="shared" si="5"/>
        <v>-3160.5816529350514</v>
      </c>
      <c r="AI20">
        <f t="shared" si="6"/>
        <v>-1378.8994274979627</v>
      </c>
      <c r="AJ20">
        <f t="shared" si="7"/>
        <v>515.74453785129845</v>
      </c>
      <c r="AK20">
        <f t="shared" si="24"/>
        <v>325.88046845375771</v>
      </c>
      <c r="AL20">
        <f t="shared" si="8"/>
        <v>-537.27442119290663</v>
      </c>
      <c r="AN20">
        <f t="shared" si="9"/>
        <v>467.04569527356921</v>
      </c>
      <c r="AO20">
        <f t="shared" si="9"/>
        <v>-23.352284763678462</v>
      </c>
      <c r="AP20">
        <f t="shared" si="9"/>
        <v>-2.4954617383677502</v>
      </c>
      <c r="AQ20">
        <f t="shared" si="9"/>
        <v>-782.65479797204841</v>
      </c>
      <c r="AR20">
        <f t="shared" si="9"/>
        <v>-341.45684920052543</v>
      </c>
      <c r="AS20">
        <f t="shared" si="9"/>
        <v>127.71381391217938</v>
      </c>
      <c r="AT20">
        <f t="shared" si="9"/>
        <v>80.697776614586161</v>
      </c>
      <c r="AU20">
        <f t="shared" si="9"/>
        <v>-133.04525867375992</v>
      </c>
      <c r="AW20">
        <v>17</v>
      </c>
      <c r="AX20">
        <f>(R20*SUMPRODUCT(K21:$K$23, X21:$X$23)-$AZ$3*SUMPRODUCT(K20:$K$22, W21:$W$23))/Z20</f>
        <v>2912.3776315971559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2339.4753368321421</v>
      </c>
      <c r="P21">
        <f t="shared" si="22"/>
        <v>116.97376684160712</v>
      </c>
      <c r="Q21" s="4">
        <f t="shared" si="23"/>
        <v>12.5</v>
      </c>
      <c r="R21">
        <f t="shared" si="0"/>
        <v>500000</v>
      </c>
      <c r="S21">
        <f t="shared" si="1"/>
        <v>2140.5315957113953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2347.9311193427984</v>
      </c>
      <c r="AC21">
        <f t="shared" si="2"/>
        <v>1691.5684279333409</v>
      </c>
      <c r="AE21">
        <f t="shared" si="3"/>
        <v>1848.7849586722652</v>
      </c>
      <c r="AF21">
        <f t="shared" si="4"/>
        <v>-92.439247933613274</v>
      </c>
      <c r="AG21">
        <f t="shared" si="4"/>
        <v>-9.8782028686380841</v>
      </c>
      <c r="AH21">
        <f t="shared" si="5"/>
        <v>-3936.1726138453323</v>
      </c>
      <c r="AI21">
        <f t="shared" si="6"/>
        <v>-2189.7051059753185</v>
      </c>
      <c r="AJ21">
        <f t="shared" si="7"/>
        <v>656.36269140945751</v>
      </c>
      <c r="AK21">
        <f t="shared" si="24"/>
        <v>287.29937810570158</v>
      </c>
      <c r="AL21">
        <f t="shared" si="8"/>
        <v>-1246.0430364601593</v>
      </c>
      <c r="AN21">
        <f t="shared" si="9"/>
        <v>421.72660848145262</v>
      </c>
      <c r="AO21">
        <f t="shared" si="9"/>
        <v>-21.086330424072635</v>
      </c>
      <c r="AP21">
        <f t="shared" si="9"/>
        <v>-2.2533183073245602</v>
      </c>
      <c r="AQ21">
        <f t="shared" si="9"/>
        <v>-897.88091310885295</v>
      </c>
      <c r="AR21">
        <f t="shared" si="9"/>
        <v>-499.49395335879757</v>
      </c>
      <c r="AS21">
        <f t="shared" si="9"/>
        <v>149.72298994722524</v>
      </c>
      <c r="AT21">
        <f t="shared" si="9"/>
        <v>65.535903339651966</v>
      </c>
      <c r="AU21">
        <f t="shared" si="9"/>
        <v>-284.23506007192032</v>
      </c>
      <c r="AW21">
        <v>18</v>
      </c>
      <c r="AX21">
        <f>(R21*SUMPRODUCT(K22:$K$23, X22:$X$23)-$AZ$3*SUMPRODUCT(K21:$K$22, W22:$W$23))/Z21</f>
        <v>2140.5315957113953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2339.4753368321421</v>
      </c>
      <c r="P22">
        <f t="shared" si="22"/>
        <v>116.97376684160712</v>
      </c>
      <c r="Q22" s="4">
        <f t="shared" si="23"/>
        <v>12.5</v>
      </c>
      <c r="R22">
        <f t="shared" si="0"/>
        <v>500000</v>
      </c>
      <c r="S22">
        <f t="shared" si="1"/>
        <v>1169.7250806045076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1691.5684279333409</v>
      </c>
      <c r="AC22">
        <f t="shared" si="2"/>
        <v>903.94173938778567</v>
      </c>
      <c r="AE22">
        <f t="shared" si="3"/>
        <v>1807.9029340278669</v>
      </c>
      <c r="AF22">
        <f t="shared" si="4"/>
        <v>-90.395146701393358</v>
      </c>
      <c r="AG22">
        <f t="shared" si="4"/>
        <v>-9.6597670082511335</v>
      </c>
      <c r="AH22">
        <f t="shared" si="5"/>
        <v>-4786.153268022772</v>
      </c>
      <c r="AI22">
        <f t="shared" si="6"/>
        <v>-3078.3052477045494</v>
      </c>
      <c r="AJ22">
        <f t="shared" si="7"/>
        <v>787.62668854555523</v>
      </c>
      <c r="AK22">
        <f t="shared" si="24"/>
        <v>238.635335068187</v>
      </c>
      <c r="AL22">
        <f t="shared" si="8"/>
        <v>-2052.0432240908071</v>
      </c>
      <c r="AN22">
        <f t="shared" si="9"/>
        <v>379.89281580112976</v>
      </c>
      <c r="AO22">
        <f t="shared" si="9"/>
        <v>-18.99464079005649</v>
      </c>
      <c r="AP22">
        <f t="shared" si="9"/>
        <v>-2.0297970757598285</v>
      </c>
      <c r="AQ22">
        <f t="shared" si="9"/>
        <v>-1005.7095475773613</v>
      </c>
      <c r="AR22">
        <f t="shared" si="9"/>
        <v>-646.84116964204782</v>
      </c>
      <c r="AS22">
        <f t="shared" si="9"/>
        <v>165.50319980125568</v>
      </c>
      <c r="AT22">
        <f t="shared" si="9"/>
        <v>50.144201705965195</v>
      </c>
      <c r="AU22">
        <f t="shared" si="9"/>
        <v>-431.19376813482694</v>
      </c>
      <c r="AW22">
        <v>19</v>
      </c>
      <c r="AX22">
        <f>(R22*SUMPRODUCT(K23:$K$23, X23:$X$23)-$AZ$3*SUMPRODUCT(K22:$K$22, W23:$W$23))/Z22</f>
        <v>1169.7250806045076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2339.4753368321421</v>
      </c>
      <c r="P23">
        <f t="shared" si="22"/>
        <v>116.97376684160712</v>
      </c>
      <c r="Q23" s="4">
        <f t="shared" si="23"/>
        <v>12.5</v>
      </c>
      <c r="R23">
        <f t="shared" si="0"/>
        <v>500000</v>
      </c>
      <c r="S23">
        <f t="shared" si="1"/>
        <v>1199.3646555076105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903.94173938778567</v>
      </c>
      <c r="AC23">
        <f t="shared" si="2"/>
        <v>903.94173938778579</v>
      </c>
      <c r="AE23">
        <f t="shared" si="3"/>
        <v>1763.2247169530283</v>
      </c>
      <c r="AF23">
        <f t="shared" si="4"/>
        <v>-88.161235847651426</v>
      </c>
      <c r="AG23">
        <f t="shared" si="4"/>
        <v>-9.4210477943133153</v>
      </c>
      <c r="AH23">
        <f t="shared" si="5"/>
        <v>-5684.8617542122684</v>
      </c>
      <c r="AI23">
        <f t="shared" si="6"/>
        <v>-4019.2193209012048</v>
      </c>
      <c r="AJ23">
        <f t="shared" si="7"/>
        <v>0</v>
      </c>
      <c r="AK23">
        <f t="shared" si="24"/>
        <v>180.5303654345214</v>
      </c>
      <c r="AL23">
        <f t="shared" si="8"/>
        <v>-3838.6889554666832</v>
      </c>
      <c r="AN23">
        <f t="shared" si="9"/>
        <v>341.29899003962583</v>
      </c>
      <c r="AO23">
        <f t="shared" si="9"/>
        <v>-17.064949501981292</v>
      </c>
      <c r="AP23">
        <f t="shared" si="9"/>
        <v>-1.8235872412624738</v>
      </c>
      <c r="AQ23">
        <f t="shared" si="9"/>
        <v>-1100.3915476981317</v>
      </c>
      <c r="AR23">
        <f t="shared" si="9"/>
        <v>-777.98109440174949</v>
      </c>
      <c r="AS23">
        <f t="shared" si="9"/>
        <v>0</v>
      </c>
      <c r="AT23">
        <f t="shared" si="9"/>
        <v>34.944400904702228</v>
      </c>
      <c r="AU23">
        <f t="shared" si="9"/>
        <v>-743.03669349704728</v>
      </c>
      <c r="AW23">
        <v>20</v>
      </c>
      <c r="AX23">
        <f>(R23*SUMPRODUCT(K$23:$K24, X$23:$X24)-$AZ$3*SUMPRODUCT(K$22:$K23, W$23:$W24))/Z23</f>
        <v>1199.3646555076105</v>
      </c>
    </row>
    <row r="25" spans="5:50" x14ac:dyDescent="0.25">
      <c r="AN25" s="8">
        <f t="shared" ref="AN25:AU25" si="25">SUM(AN3:AN23)</f>
        <v>20300.109983284092</v>
      </c>
      <c r="AO25" s="8">
        <f t="shared" si="25"/>
        <v>-2769.6120017883109</v>
      </c>
      <c r="AP25" s="8">
        <f t="shared" si="25"/>
        <v>-720.92204865831377</v>
      </c>
      <c r="AQ25" s="8">
        <f t="shared" si="25"/>
        <v>-11422.931718025477</v>
      </c>
      <c r="AR25" s="8">
        <f t="shared" si="25"/>
        <v>5386.6442148119895</v>
      </c>
      <c r="AS25" s="8">
        <f t="shared" si="25"/>
        <v>-1866.7812723571269</v>
      </c>
      <c r="AT25" s="8">
        <f t="shared" si="25"/>
        <v>2578.324042416717</v>
      </c>
      <c r="AU25" s="9">
        <f t="shared" si="25"/>
        <v>6098.1869848715787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10254.61558002604</v>
      </c>
      <c r="K3">
        <v>1</v>
      </c>
      <c r="L3" s="2">
        <v>0</v>
      </c>
      <c r="O3">
        <f>$C$3</f>
        <v>10254.61558002604</v>
      </c>
      <c r="P3">
        <f>O3*B5</f>
        <v>8203.6924640208326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10254.61558002604</v>
      </c>
      <c r="AF3">
        <f t="shared" ref="AF3:AG23" si="4">-$Z3*P3</f>
        <v>-8203.6924640208326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1425.9661453052076</v>
      </c>
      <c r="AJ3">
        <f t="shared" ref="AJ3:AJ23" si="7">AB3-AC3</f>
        <v>0</v>
      </c>
      <c r="AL3">
        <f t="shared" ref="AL3:AL23" si="8">SUM(AI3:AK3)</f>
        <v>1425.9661453052076</v>
      </c>
      <c r="AN3">
        <f t="shared" ref="AN3:AU23" si="9">AE3*$K3</f>
        <v>10254.61558002604</v>
      </c>
      <c r="AO3">
        <f t="shared" si="9"/>
        <v>-8203.6924640208326</v>
      </c>
      <c r="AP3">
        <f t="shared" si="9"/>
        <v>-624.95697070000006</v>
      </c>
      <c r="AQ3">
        <f t="shared" si="9"/>
        <v>0</v>
      </c>
      <c r="AR3">
        <f t="shared" si="9"/>
        <v>1425.9661453052076</v>
      </c>
      <c r="AS3">
        <f t="shared" si="9"/>
        <v>0</v>
      </c>
      <c r="AT3">
        <f t="shared" si="9"/>
        <v>0</v>
      </c>
      <c r="AU3">
        <f t="shared" si="9"/>
        <v>1425.9661453052076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5571.9828258986208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500000</v>
      </c>
      <c r="S4">
        <f t="shared" si="1"/>
        <v>4605.6677307951295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4549.3855223572609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-4549.3855223572609</v>
      </c>
      <c r="AK4">
        <f>H4*SUM(AB4, AE4:AF4)</f>
        <v>0</v>
      </c>
      <c r="AL4">
        <f t="shared" si="8"/>
        <v>-5659.488522357261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-1022.597303541359</v>
      </c>
      <c r="AR4">
        <f t="shared" si="9"/>
        <v>-1022.597303541359</v>
      </c>
      <c r="AS4">
        <f t="shared" si="9"/>
        <v>-4190.7727192275233</v>
      </c>
      <c r="AT4">
        <f t="shared" si="9"/>
        <v>0</v>
      </c>
      <c r="AU4">
        <f t="shared" si="9"/>
        <v>-5213.3700227688823</v>
      </c>
      <c r="AW4">
        <v>1</v>
      </c>
      <c r="AX4">
        <f>(R4*SUMPRODUCT(K5:$K$23, X5:$X$23)-$AZ$3*SUMPRODUCT(K4:$K$22, W5:$W$23))/Z4</f>
        <v>4605.6677307951295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10254.61558002604</v>
      </c>
      <c r="P5">
        <f t="shared" ref="P5:P23" si="22">O5*$C$5</f>
        <v>512.73077900130204</v>
      </c>
      <c r="Q5" s="4">
        <f t="shared" ref="Q5:Q23" si="23">$C$8</f>
        <v>12.5</v>
      </c>
      <c r="R5">
        <f t="shared" si="0"/>
        <v>500000</v>
      </c>
      <c r="S5">
        <f t="shared" si="1"/>
        <v>8845.7151306926644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4549.3855223572609</v>
      </c>
      <c r="AC5">
        <f t="shared" si="2"/>
        <v>8629.6060013215465</v>
      </c>
      <c r="AE5">
        <f t="shared" si="3"/>
        <v>10004.085689305786</v>
      </c>
      <c r="AF5">
        <f t="shared" si="4"/>
        <v>-500.20428446528939</v>
      </c>
      <c r="AG5">
        <f t="shared" si="4"/>
        <v>-12.194613258823377</v>
      </c>
      <c r="AH5">
        <f t="shared" si="5"/>
        <v>-1166.4676770649091</v>
      </c>
      <c r="AI5">
        <f t="shared" si="6"/>
        <v>8325.2191145167635</v>
      </c>
      <c r="AJ5">
        <f t="shared" si="7"/>
        <v>-4080.2204789642856</v>
      </c>
      <c r="AK5">
        <f>H5*SUM(AB5, AE5:AF5)</f>
        <v>1202.5661574941666</v>
      </c>
      <c r="AL5">
        <f t="shared" si="8"/>
        <v>5447.5647930466448</v>
      </c>
      <c r="AN5">
        <f t="shared" si="9"/>
        <v>8489.0704309168577</v>
      </c>
      <c r="AO5">
        <f t="shared" si="9"/>
        <v>-424.45352154584293</v>
      </c>
      <c r="AP5">
        <f t="shared" si="9"/>
        <v>-10.34786526694853</v>
      </c>
      <c r="AQ5">
        <f t="shared" si="9"/>
        <v>-989.81821762855566</v>
      </c>
      <c r="AR5">
        <f t="shared" si="9"/>
        <v>7064.4508264755095</v>
      </c>
      <c r="AS5">
        <f t="shared" si="9"/>
        <v>-3462.3133083140074</v>
      </c>
      <c r="AT5">
        <f t="shared" si="9"/>
        <v>1020.4499567329721</v>
      </c>
      <c r="AU5">
        <f t="shared" si="9"/>
        <v>4622.5874748944743</v>
      </c>
      <c r="AW5">
        <v>2</v>
      </c>
      <c r="AX5">
        <f>(R5*SUMPRODUCT(K6:$K$23, X6:$X$23)-$AZ$3*SUMPRODUCT(K5:$K$22, W6:$W$23))/Z5</f>
        <v>8845.7151306926644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10254.61558002604</v>
      </c>
      <c r="P6">
        <f t="shared" si="22"/>
        <v>512.73077900130204</v>
      </c>
      <c r="Q6" s="4">
        <f t="shared" si="23"/>
        <v>12.5</v>
      </c>
      <c r="R6">
        <f t="shared" si="0"/>
        <v>500000</v>
      </c>
      <c r="S6">
        <f t="shared" si="1"/>
        <v>12745.277297742774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8629.6060013215465</v>
      </c>
      <c r="AC6">
        <f t="shared" si="2"/>
        <v>12278.118367427836</v>
      </c>
      <c r="AE6">
        <f t="shared" si="3"/>
        <v>9878.7481011753225</v>
      </c>
      <c r="AF6">
        <f t="shared" si="4"/>
        <v>-493.93740505876616</v>
      </c>
      <c r="AG6">
        <f t="shared" si="4"/>
        <v>-12.041831339364354</v>
      </c>
      <c r="AH6">
        <f t="shared" si="5"/>
        <v>-1233.4314748316458</v>
      </c>
      <c r="AI6">
        <f t="shared" si="6"/>
        <v>8139.3373899455464</v>
      </c>
      <c r="AJ6">
        <f t="shared" si="7"/>
        <v>-3648.5123661062898</v>
      </c>
      <c r="AK6">
        <f>H6*SUM(AB6, AE6:AF6)</f>
        <v>1541.5296656331736</v>
      </c>
      <c r="AL6">
        <f t="shared" si="8"/>
        <v>6032.3546894724304</v>
      </c>
      <c r="AN6">
        <f t="shared" si="9"/>
        <v>7721.932698663245</v>
      </c>
      <c r="AO6">
        <f t="shared" si="9"/>
        <v>-386.09663493316231</v>
      </c>
      <c r="AP6">
        <f t="shared" si="9"/>
        <v>-9.412752528851545</v>
      </c>
      <c r="AQ6">
        <f t="shared" si="9"/>
        <v>-964.13783806571041</v>
      </c>
      <c r="AR6">
        <f t="shared" si="9"/>
        <v>6362.285473135521</v>
      </c>
      <c r="AS6">
        <f t="shared" si="9"/>
        <v>-2851.9369714429117</v>
      </c>
      <c r="AT6">
        <f t="shared" si="9"/>
        <v>1204.9693148462804</v>
      </c>
      <c r="AU6">
        <f t="shared" si="9"/>
        <v>4715.3178165388899</v>
      </c>
      <c r="AW6">
        <v>3</v>
      </c>
      <c r="AX6">
        <f>(R6*SUMPRODUCT(K7:$K$23, X7:$X$23)-$AZ$3*SUMPRODUCT(K6:$K$22, W7:$W$23))/Z6</f>
        <v>12745.277297742774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10254.61558002604</v>
      </c>
      <c r="P7">
        <f t="shared" si="22"/>
        <v>512.73077900130204</v>
      </c>
      <c r="Q7" s="4">
        <f t="shared" si="23"/>
        <v>12.5</v>
      </c>
      <c r="R7">
        <f t="shared" si="0"/>
        <v>500000</v>
      </c>
      <c r="S7">
        <f t="shared" si="1"/>
        <v>16329.226163892672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12278.118367427836</v>
      </c>
      <c r="AC7">
        <f t="shared" si="2"/>
        <v>15530.611058705581</v>
      </c>
      <c r="AE7">
        <f t="shared" si="3"/>
        <v>9753.0920652005589</v>
      </c>
      <c r="AF7">
        <f t="shared" si="4"/>
        <v>-487.65460326002795</v>
      </c>
      <c r="AG7">
        <f t="shared" si="4"/>
        <v>-11.888661243671642</v>
      </c>
      <c r="AH7">
        <f t="shared" si="5"/>
        <v>-1310.0712919627483</v>
      </c>
      <c r="AI7">
        <f t="shared" si="6"/>
        <v>7943.4775087341122</v>
      </c>
      <c r="AJ7">
        <f t="shared" si="7"/>
        <v>-3252.4926912777446</v>
      </c>
      <c r="AK7">
        <f>H7*SUM(AB7, AE7:AF7)</f>
        <v>1843.5251594307101</v>
      </c>
      <c r="AL7">
        <f t="shared" si="8"/>
        <v>6534.5099768870778</v>
      </c>
      <c r="AN7">
        <f t="shared" si="9"/>
        <v>7022.7594268985176</v>
      </c>
      <c r="AO7">
        <f t="shared" si="9"/>
        <v>-351.13797134492592</v>
      </c>
      <c r="AP7">
        <f t="shared" si="9"/>
        <v>-8.5604859734789347</v>
      </c>
      <c r="AQ7">
        <f t="shared" si="9"/>
        <v>-943.32294353783686</v>
      </c>
      <c r="AR7">
        <f t="shared" si="9"/>
        <v>5719.7380260422769</v>
      </c>
      <c r="AS7">
        <f t="shared" si="9"/>
        <v>-2341.9725309564797</v>
      </c>
      <c r="AT7">
        <f t="shared" si="9"/>
        <v>1327.4388886690349</v>
      </c>
      <c r="AU7">
        <f t="shared" si="9"/>
        <v>4705.2043837548326</v>
      </c>
      <c r="AW7">
        <v>4</v>
      </c>
      <c r="AX7">
        <f>(R7*SUMPRODUCT(K8:$K$23, X8:$X$23)-$AZ$3*SUMPRODUCT(K7:$K$22, W8:$W$23))/Z7</f>
        <v>16329.226163892672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10254.61558002604</v>
      </c>
      <c r="P8">
        <f t="shared" si="22"/>
        <v>512.73077900130204</v>
      </c>
      <c r="Q8" s="4">
        <f t="shared" si="23"/>
        <v>12.5</v>
      </c>
      <c r="R8">
        <f t="shared" si="0"/>
        <v>500000</v>
      </c>
      <c r="S8">
        <f t="shared" si="1"/>
        <v>19208.584769607653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15530.611058705581</v>
      </c>
      <c r="AC8">
        <f t="shared" si="2"/>
        <v>18008.989002127255</v>
      </c>
      <c r="AE8">
        <f t="shared" si="3"/>
        <v>9614.2043475233022</v>
      </c>
      <c r="AF8">
        <f t="shared" si="4"/>
        <v>-480.71021737616513</v>
      </c>
      <c r="AG8">
        <f t="shared" si="4"/>
        <v>-11.719362213647807</v>
      </c>
      <c r="AH8">
        <f t="shared" si="5"/>
        <v>-2016.496703484715</v>
      </c>
      <c r="AI8">
        <f t="shared" si="6"/>
        <v>7105.2780644487748</v>
      </c>
      <c r="AJ8">
        <f t="shared" si="7"/>
        <v>-2478.377943421674</v>
      </c>
      <c r="AK8">
        <f t="shared" ref="AK8:AK23" si="24">H8*SUM(AB8:AB8, AE8:AF8)</f>
        <v>2110.5568092205049</v>
      </c>
      <c r="AL8">
        <f t="shared" si="8"/>
        <v>6737.4569302476057</v>
      </c>
      <c r="AN8">
        <f t="shared" si="9"/>
        <v>6377.0553017730936</v>
      </c>
      <c r="AO8">
        <f t="shared" si="9"/>
        <v>-318.85276508865468</v>
      </c>
      <c r="AP8">
        <f t="shared" si="9"/>
        <v>-7.7733963452934471</v>
      </c>
      <c r="AQ8">
        <f t="shared" si="9"/>
        <v>-1337.5325226239684</v>
      </c>
      <c r="AR8">
        <f t="shared" si="9"/>
        <v>4712.8966177151769</v>
      </c>
      <c r="AS8">
        <f t="shared" si="9"/>
        <v>-1643.8961179316013</v>
      </c>
      <c r="AT8">
        <f t="shared" si="9"/>
        <v>1399.9221363960407</v>
      </c>
      <c r="AU8">
        <f t="shared" si="9"/>
        <v>4468.9226361796163</v>
      </c>
      <c r="AW8">
        <v>5</v>
      </c>
      <c r="AX8">
        <f>(R8*SUMPRODUCT(K9:$K$23, X9:$X$23)-$AZ$3*SUMPRODUCT(K8:$K$22, W9:$W$23))/Z8</f>
        <v>19208.584769607653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10254.61558002604</v>
      </c>
      <c r="P9">
        <f t="shared" si="22"/>
        <v>512.73077900130204</v>
      </c>
      <c r="Q9" s="4">
        <f t="shared" si="23"/>
        <v>12.5</v>
      </c>
      <c r="R9">
        <f t="shared" si="0"/>
        <v>500000</v>
      </c>
      <c r="S9">
        <f t="shared" si="1"/>
        <v>21440.083424619948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18008.989002127255</v>
      </c>
      <c r="AC9">
        <f t="shared" si="2"/>
        <v>19781.322990930428</v>
      </c>
      <c r="AE9">
        <f t="shared" si="3"/>
        <v>9461.2441061393965</v>
      </c>
      <c r="AF9">
        <f t="shared" si="4"/>
        <v>-473.06220530696987</v>
      </c>
      <c r="AG9">
        <f t="shared" si="4"/>
        <v>-11.532909293752594</v>
      </c>
      <c r="AH9">
        <f t="shared" si="5"/>
        <v>-2770.3719103494263</v>
      </c>
      <c r="AI9">
        <f t="shared" si="6"/>
        <v>6206.2770811892497</v>
      </c>
      <c r="AJ9">
        <f t="shared" si="7"/>
        <v>-1772.3339888031733</v>
      </c>
      <c r="AK9">
        <f t="shared" si="24"/>
        <v>2310.201908508066</v>
      </c>
      <c r="AL9">
        <f t="shared" si="8"/>
        <v>6744.1450008941429</v>
      </c>
      <c r="AN9">
        <f t="shared" si="9"/>
        <v>5780.9132075495199</v>
      </c>
      <c r="AO9">
        <f t="shared" si="9"/>
        <v>-289.04566037747605</v>
      </c>
      <c r="AP9">
        <f t="shared" si="9"/>
        <v>-7.0467210136204352</v>
      </c>
      <c r="AQ9">
        <f t="shared" si="9"/>
        <v>-1692.7244859870898</v>
      </c>
      <c r="AR9">
        <f t="shared" si="9"/>
        <v>3792.0963401713348</v>
      </c>
      <c r="AS9">
        <f t="shared" si="9"/>
        <v>-1082.9134994427161</v>
      </c>
      <c r="AT9">
        <f t="shared" si="9"/>
        <v>1411.5560887319548</v>
      </c>
      <c r="AU9">
        <f t="shared" si="9"/>
        <v>4120.7389294605737</v>
      </c>
      <c r="AW9">
        <v>6</v>
      </c>
      <c r="AX9">
        <f>(R9*SUMPRODUCT(K10:$K$23, X10:$X$23)-$AZ$3*SUMPRODUCT(K9:$K$22, W10:$W$23))/Z9</f>
        <v>21440.083424619948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10254.61558002604</v>
      </c>
      <c r="P10">
        <f t="shared" si="22"/>
        <v>512.73077900130204</v>
      </c>
      <c r="Q10" s="4">
        <f t="shared" si="23"/>
        <v>12.5</v>
      </c>
      <c r="R10">
        <f t="shared" si="0"/>
        <v>500000</v>
      </c>
      <c r="S10">
        <f t="shared" si="1"/>
        <v>23085.768271894089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19781.322990930428</v>
      </c>
      <c r="AC10">
        <f t="shared" si="2"/>
        <v>20922.63902074904</v>
      </c>
      <c r="AE10">
        <f t="shared" si="3"/>
        <v>9293.7613143524231</v>
      </c>
      <c r="AF10">
        <f t="shared" si="4"/>
        <v>-464.68806571762121</v>
      </c>
      <c r="AG10">
        <f t="shared" si="4"/>
        <v>-11.328753917961135</v>
      </c>
      <c r="AH10">
        <f t="shared" si="5"/>
        <v>-3553.0513141573515</v>
      </c>
      <c r="AI10">
        <f t="shared" si="6"/>
        <v>5264.6931805594886</v>
      </c>
      <c r="AJ10">
        <f t="shared" si="7"/>
        <v>-1141.3160298186122</v>
      </c>
      <c r="AK10">
        <f t="shared" si="24"/>
        <v>2448.2488270120757</v>
      </c>
      <c r="AL10">
        <f t="shared" si="8"/>
        <v>6571.6259777529522</v>
      </c>
      <c r="AN10">
        <f t="shared" si="9"/>
        <v>5230.9561912467261</v>
      </c>
      <c r="AO10">
        <f t="shared" si="9"/>
        <v>-261.54780956233634</v>
      </c>
      <c r="AP10">
        <f t="shared" si="9"/>
        <v>-6.3763435967258406</v>
      </c>
      <c r="AQ10">
        <f t="shared" si="9"/>
        <v>-1999.8206475247478</v>
      </c>
      <c r="AR10">
        <f t="shared" si="9"/>
        <v>2963.2113905629153</v>
      </c>
      <c r="AS10">
        <f t="shared" si="9"/>
        <v>-642.38513884889835</v>
      </c>
      <c r="AT10">
        <f t="shared" si="9"/>
        <v>1377.9870093708882</v>
      </c>
      <c r="AU10">
        <f t="shared" si="9"/>
        <v>3698.8132610849052</v>
      </c>
      <c r="AW10">
        <v>7</v>
      </c>
      <c r="AX10">
        <f>(R10*SUMPRODUCT(K11:$K$23, X11:$X$23)-$AZ$3*SUMPRODUCT(K10:$K$22, W11:$W$23))/Z10</f>
        <v>23085.768271894089</v>
      </c>
    </row>
    <row r="11" spans="1:52" x14ac:dyDescent="0.25">
      <c r="A11" t="s">
        <v>33</v>
      </c>
      <c r="C11" s="7">
        <f>AU25</f>
        <v>27021.022744476919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10254.61558002604</v>
      </c>
      <c r="P11">
        <f t="shared" si="22"/>
        <v>512.73077900130204</v>
      </c>
      <c r="Q11" s="4">
        <f t="shared" si="23"/>
        <v>12.5</v>
      </c>
      <c r="R11">
        <f t="shared" si="0"/>
        <v>500000</v>
      </c>
      <c r="S11">
        <f t="shared" si="1"/>
        <v>24168.178670562134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20922.63902074904</v>
      </c>
      <c r="AC11">
        <f t="shared" si="2"/>
        <v>21470.705546271802</v>
      </c>
      <c r="AE11">
        <f t="shared" si="3"/>
        <v>9110.0713301632186</v>
      </c>
      <c r="AF11">
        <f t="shared" si="4"/>
        <v>-455.50356650816099</v>
      </c>
      <c r="AG11">
        <f t="shared" si="4"/>
        <v>-11.104842569510643</v>
      </c>
      <c r="AH11">
        <f t="shared" si="5"/>
        <v>-4424.9523708352453</v>
      </c>
      <c r="AI11">
        <f t="shared" si="6"/>
        <v>4218.510550250302</v>
      </c>
      <c r="AJ11">
        <f t="shared" si="7"/>
        <v>-548.06652552276137</v>
      </c>
      <c r="AK11">
        <f t="shared" si="24"/>
        <v>2530.9807389550278</v>
      </c>
      <c r="AL11">
        <f t="shared" si="8"/>
        <v>6201.4247636825685</v>
      </c>
      <c r="AN11">
        <f t="shared" si="9"/>
        <v>4723.3781104809623</v>
      </c>
      <c r="AO11">
        <f t="shared" si="9"/>
        <v>-236.16890552404814</v>
      </c>
      <c r="AP11">
        <f t="shared" si="9"/>
        <v>-5.7576245467469889</v>
      </c>
      <c r="AQ11">
        <f t="shared" si="9"/>
        <v>-2294.2436355160321</v>
      </c>
      <c r="AR11">
        <f t="shared" si="9"/>
        <v>2187.2079448941354</v>
      </c>
      <c r="AS11">
        <f t="shared" si="9"/>
        <v>-284.16082991253444</v>
      </c>
      <c r="AT11">
        <f t="shared" si="9"/>
        <v>1312.2596505745389</v>
      </c>
      <c r="AU11">
        <f t="shared" si="9"/>
        <v>3215.3067655561399</v>
      </c>
      <c r="AW11">
        <v>8</v>
      </c>
      <c r="AX11">
        <f>(R11*SUMPRODUCT(K12:$K$23, X12:$X$23)-$AZ$3*SUMPRODUCT(K11:$K$22, W12:$W$23))/Z11</f>
        <v>24168.178670562134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10254.61558002604</v>
      </c>
      <c r="P12">
        <f t="shared" si="22"/>
        <v>512.73077900130204</v>
      </c>
      <c r="Q12" s="4">
        <f t="shared" si="23"/>
        <v>12.5</v>
      </c>
      <c r="R12">
        <f t="shared" si="0"/>
        <v>500000</v>
      </c>
      <c r="S12">
        <f t="shared" si="1"/>
        <v>24710.94697816105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21470.705546271802</v>
      </c>
      <c r="AC12">
        <f t="shared" si="2"/>
        <v>21467.451594198425</v>
      </c>
      <c r="AE12">
        <f t="shared" si="3"/>
        <v>8908.6210971953824</v>
      </c>
      <c r="AF12">
        <f t="shared" si="4"/>
        <v>-445.43105485976918</v>
      </c>
      <c r="AG12">
        <f t="shared" si="4"/>
        <v>-10.859282129682672</v>
      </c>
      <c r="AH12">
        <f t="shared" si="5"/>
        <v>-5380.4805653145595</v>
      </c>
      <c r="AI12">
        <f t="shared" si="6"/>
        <v>3071.8501948913708</v>
      </c>
      <c r="AJ12">
        <f t="shared" si="7"/>
        <v>3.2539520733771496</v>
      </c>
      <c r="AK12">
        <f t="shared" si="24"/>
        <v>2561.5033133083139</v>
      </c>
      <c r="AL12">
        <f t="shared" si="8"/>
        <v>5636.6074602730623</v>
      </c>
      <c r="AN12">
        <f t="shared" si="9"/>
        <v>4254.8356551302322</v>
      </c>
      <c r="AO12">
        <f t="shared" si="9"/>
        <v>-212.74178275651164</v>
      </c>
      <c r="AP12">
        <f t="shared" si="9"/>
        <v>-5.1864884913601852</v>
      </c>
      <c r="AQ12">
        <f t="shared" si="9"/>
        <v>-2569.7647594691016</v>
      </c>
      <c r="AR12">
        <f t="shared" si="9"/>
        <v>1467.1426244132588</v>
      </c>
      <c r="AS12">
        <f t="shared" si="9"/>
        <v>1.5541160804615144</v>
      </c>
      <c r="AT12">
        <f t="shared" si="9"/>
        <v>1223.3964728424246</v>
      </c>
      <c r="AU12">
        <f t="shared" si="9"/>
        <v>2692.0932133361453</v>
      </c>
      <c r="AW12">
        <v>9</v>
      </c>
      <c r="AX12">
        <f>(R12*SUMPRODUCT(K13:$K$23, X13:$X$23)-$AZ$3*SUMPRODUCT(K12:$K$22, W13:$W$23))/Z12</f>
        <v>24710.94697816105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10254.61558002604</v>
      </c>
      <c r="P13">
        <f t="shared" si="22"/>
        <v>512.73077900130204</v>
      </c>
      <c r="Q13" s="4">
        <f t="shared" si="23"/>
        <v>12.5</v>
      </c>
      <c r="R13">
        <f t="shared" si="0"/>
        <v>500000</v>
      </c>
      <c r="S13">
        <f t="shared" si="1"/>
        <v>24747.236789974904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21467.451594198425</v>
      </c>
      <c r="AC13">
        <f t="shared" si="2"/>
        <v>20967.679657565586</v>
      </c>
      <c r="AE13">
        <f t="shared" si="3"/>
        <v>8688.4647493480898</v>
      </c>
      <c r="AF13">
        <f t="shared" si="4"/>
        <v>-434.42323746740453</v>
      </c>
      <c r="AG13">
        <f t="shared" si="4"/>
        <v>-10.590919622417999</v>
      </c>
      <c r="AH13">
        <f t="shared" si="5"/>
        <v>-6390.7874387138454</v>
      </c>
      <c r="AI13">
        <f t="shared" si="6"/>
        <v>1852.6631535444212</v>
      </c>
      <c r="AJ13">
        <f t="shared" si="7"/>
        <v>499.77193663283833</v>
      </c>
      <c r="AK13">
        <f t="shared" si="24"/>
        <v>2543.3276080734022</v>
      </c>
      <c r="AL13">
        <f t="shared" si="8"/>
        <v>4895.7626982506617</v>
      </c>
      <c r="AN13">
        <f t="shared" si="9"/>
        <v>3822.581137308835</v>
      </c>
      <c r="AO13">
        <f t="shared" si="9"/>
        <v>-191.12905686544178</v>
      </c>
      <c r="AP13">
        <f t="shared" si="9"/>
        <v>-4.6595860998856775</v>
      </c>
      <c r="AQ13">
        <f t="shared" si="9"/>
        <v>-2811.6939206792272</v>
      </c>
      <c r="AR13">
        <f t="shared" si="9"/>
        <v>815.09857366428025</v>
      </c>
      <c r="AS13">
        <f t="shared" si="9"/>
        <v>219.87990203589607</v>
      </c>
      <c r="AT13">
        <f t="shared" si="9"/>
        <v>1118.9636398476093</v>
      </c>
      <c r="AU13">
        <f t="shared" si="9"/>
        <v>2153.9421155477858</v>
      </c>
      <c r="AW13">
        <v>10</v>
      </c>
      <c r="AX13">
        <f>(R13*SUMPRODUCT(K14:$K$23, X14:$X$23)-$AZ$3*SUMPRODUCT(K13:$K$22, W14:$W$23))/Z13</f>
        <v>24747.236789974904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10254.61558002604</v>
      </c>
      <c r="P14">
        <f t="shared" si="22"/>
        <v>512.73077900130204</v>
      </c>
      <c r="Q14" s="4">
        <f t="shared" si="23"/>
        <v>12.5</v>
      </c>
      <c r="R14">
        <f t="shared" si="0"/>
        <v>500000</v>
      </c>
      <c r="S14">
        <f t="shared" si="1"/>
        <v>24290.996863275075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20967.679657565586</v>
      </c>
      <c r="AC14">
        <f t="shared" si="2"/>
        <v>20011.735089742127</v>
      </c>
      <c r="AE14">
        <f t="shared" si="3"/>
        <v>8448.0950530638402</v>
      </c>
      <c r="AF14">
        <f t="shared" si="4"/>
        <v>-422.40475265319208</v>
      </c>
      <c r="AG14">
        <f t="shared" si="4"/>
        <v>-10.29791778533251</v>
      </c>
      <c r="AH14">
        <f t="shared" si="5"/>
        <v>-7483.7056344523889</v>
      </c>
      <c r="AI14">
        <f t="shared" si="6"/>
        <v>531.68674817292685</v>
      </c>
      <c r="AJ14">
        <f t="shared" si="7"/>
        <v>955.94456782345878</v>
      </c>
      <c r="AK14">
        <f t="shared" si="24"/>
        <v>2481.0206540439426</v>
      </c>
      <c r="AL14">
        <f t="shared" si="8"/>
        <v>3968.6519700403283</v>
      </c>
      <c r="AN14">
        <f t="shared" si="9"/>
        <v>3423.8428864406892</v>
      </c>
      <c r="AO14">
        <f t="shared" si="9"/>
        <v>-171.19214432203449</v>
      </c>
      <c r="AP14">
        <f t="shared" si="9"/>
        <v>-4.1735388076244142</v>
      </c>
      <c r="AQ14">
        <f t="shared" si="9"/>
        <v>-3032.9952657721701</v>
      </c>
      <c r="AR14">
        <f t="shared" si="9"/>
        <v>215.48193753886036</v>
      </c>
      <c r="AS14">
        <f t="shared" si="9"/>
        <v>387.42509261741316</v>
      </c>
      <c r="AT14">
        <f t="shared" si="9"/>
        <v>1005.5077344779713</v>
      </c>
      <c r="AU14">
        <f t="shared" si="9"/>
        <v>1608.4147646342449</v>
      </c>
      <c r="AW14">
        <v>11</v>
      </c>
      <c r="AX14">
        <f>(R14*SUMPRODUCT(K15:$K$23, X15:$X$23)-$AZ$3*SUMPRODUCT(K14:$K$22, W15:$W$23))/Z14</f>
        <v>24290.996863275075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10254.61558002604</v>
      </c>
      <c r="P15">
        <f t="shared" si="22"/>
        <v>512.73077900130204</v>
      </c>
      <c r="Q15" s="4">
        <f t="shared" si="23"/>
        <v>12.5</v>
      </c>
      <c r="R15">
        <f t="shared" si="0"/>
        <v>500000</v>
      </c>
      <c r="S15">
        <f t="shared" si="1"/>
        <v>23351.377645167999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20011.735089742127</v>
      </c>
      <c r="AC15">
        <f t="shared" si="2"/>
        <v>18641.074851517722</v>
      </c>
      <c r="AE15">
        <f t="shared" si="3"/>
        <v>8186.1147340212947</v>
      </c>
      <c r="AF15">
        <f t="shared" si="4"/>
        <v>-409.30573670106475</v>
      </c>
      <c r="AG15">
        <f t="shared" si="4"/>
        <v>-9.9785733923149511</v>
      </c>
      <c r="AH15">
        <f t="shared" si="5"/>
        <v>-8654.6086065693489</v>
      </c>
      <c r="AI15">
        <f t="shared" si="6"/>
        <v>-887.77818264143389</v>
      </c>
      <c r="AJ15">
        <f t="shared" si="7"/>
        <v>1370.6602382244055</v>
      </c>
      <c r="AK15">
        <f t="shared" si="24"/>
        <v>2377.9212946181001</v>
      </c>
      <c r="AL15">
        <f t="shared" si="8"/>
        <v>2860.8033502010717</v>
      </c>
      <c r="AN15">
        <f t="shared" si="9"/>
        <v>3056.1469309517311</v>
      </c>
      <c r="AO15">
        <f t="shared" si="9"/>
        <v>-152.80734654758655</v>
      </c>
      <c r="AP15">
        <f t="shared" si="9"/>
        <v>-3.7253309340338658</v>
      </c>
      <c r="AQ15">
        <f t="shared" si="9"/>
        <v>-3231.051162968778</v>
      </c>
      <c r="AR15">
        <f t="shared" si="9"/>
        <v>-331.43690949866738</v>
      </c>
      <c r="AS15">
        <f t="shared" si="9"/>
        <v>511.71272533207429</v>
      </c>
      <c r="AT15">
        <f t="shared" si="9"/>
        <v>887.75653685737473</v>
      </c>
      <c r="AU15">
        <f t="shared" si="9"/>
        <v>1068.0323526907816</v>
      </c>
      <c r="AW15">
        <v>12</v>
      </c>
      <c r="AX15">
        <f>(R15*SUMPRODUCT(K16:$K$23, X16:$X$23)-$AZ$3*SUMPRODUCT(K15:$K$22, W16:$W$23))/Z15</f>
        <v>23351.377645167999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10254.61558002604</v>
      </c>
      <c r="P16">
        <f t="shared" si="22"/>
        <v>512.73077900130204</v>
      </c>
      <c r="Q16" s="4">
        <f t="shared" si="23"/>
        <v>12.5</v>
      </c>
      <c r="R16">
        <f t="shared" si="0"/>
        <v>500000</v>
      </c>
      <c r="S16">
        <f t="shared" si="1"/>
        <v>21977.073886090529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18641.074851517722</v>
      </c>
      <c r="AC16">
        <f t="shared" si="2"/>
        <v>16938.733023864315</v>
      </c>
      <c r="AE16">
        <f t="shared" si="3"/>
        <v>7903.6998497946934</v>
      </c>
      <c r="AF16">
        <f t="shared" si="4"/>
        <v>-395.18499248973467</v>
      </c>
      <c r="AG16">
        <f t="shared" si="4"/>
        <v>-9.634320014381542</v>
      </c>
      <c r="AH16">
        <f t="shared" si="5"/>
        <v>-9778.7057604103666</v>
      </c>
      <c r="AI16">
        <f t="shared" si="6"/>
        <v>-2279.8252231197894</v>
      </c>
      <c r="AJ16">
        <f t="shared" si="7"/>
        <v>1702.3418276534067</v>
      </c>
      <c r="AK16">
        <f t="shared" si="24"/>
        <v>2237.6726905633745</v>
      </c>
      <c r="AL16">
        <f t="shared" si="8"/>
        <v>1660.1892950969918</v>
      </c>
      <c r="AN16">
        <f t="shared" si="9"/>
        <v>2718.1173883398978</v>
      </c>
      <c r="AO16">
        <f t="shared" si="9"/>
        <v>-135.9058694169949</v>
      </c>
      <c r="AP16">
        <f t="shared" si="9"/>
        <v>-3.3132853288453008</v>
      </c>
      <c r="AQ16">
        <f t="shared" si="9"/>
        <v>-3362.9402264714513</v>
      </c>
      <c r="AR16">
        <f t="shared" si="9"/>
        <v>-784.04199287739345</v>
      </c>
      <c r="AS16">
        <f t="shared" si="9"/>
        <v>585.44289517310574</v>
      </c>
      <c r="AT16">
        <f t="shared" si="9"/>
        <v>769.54555021362876</v>
      </c>
      <c r="AU16">
        <f t="shared" si="9"/>
        <v>570.94645250934104</v>
      </c>
      <c r="AW16">
        <v>13</v>
      </c>
      <c r="AX16">
        <f>(R16*SUMPRODUCT(K17:$K$23, X17:$X$23)-$AZ$3*SUMPRODUCT(K16:$K$22, W17:$W$23))/Z16</f>
        <v>21977.073886090529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10254.61558002604</v>
      </c>
      <c r="P17">
        <f t="shared" si="22"/>
        <v>512.73077900130204</v>
      </c>
      <c r="Q17" s="4">
        <f t="shared" si="23"/>
        <v>12.5</v>
      </c>
      <c r="R17">
        <f t="shared" si="0"/>
        <v>500000</v>
      </c>
      <c r="S17">
        <f t="shared" si="1"/>
        <v>20193.383071737466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16938.733023864315</v>
      </c>
      <c r="AC17">
        <f t="shared" si="2"/>
        <v>14968.912247165603</v>
      </c>
      <c r="AE17">
        <f t="shared" si="3"/>
        <v>7601.5217559392149</v>
      </c>
      <c r="AF17">
        <f t="shared" si="4"/>
        <v>-380.07608779696079</v>
      </c>
      <c r="AG17">
        <f t="shared" si="4"/>
        <v>-9.2659760093121797</v>
      </c>
      <c r="AH17">
        <f t="shared" si="5"/>
        <v>-10880.032197021867</v>
      </c>
      <c r="AI17">
        <f t="shared" si="6"/>
        <v>-3667.8525048889242</v>
      </c>
      <c r="AJ17">
        <f t="shared" si="7"/>
        <v>1969.8207766987125</v>
      </c>
      <c r="AK17">
        <f t="shared" si="24"/>
        <v>2067.4348110323863</v>
      </c>
      <c r="AL17">
        <f t="shared" si="8"/>
        <v>369.40308284217463</v>
      </c>
      <c r="AN17">
        <f t="shared" si="9"/>
        <v>2408.1286209885993</v>
      </c>
      <c r="AO17">
        <f t="shared" si="9"/>
        <v>-120.40643104942998</v>
      </c>
      <c r="AP17">
        <f t="shared" si="9"/>
        <v>-2.9354203994725521</v>
      </c>
      <c r="AQ17">
        <f t="shared" si="9"/>
        <v>-3446.7462926689464</v>
      </c>
      <c r="AR17">
        <f t="shared" si="9"/>
        <v>-1161.9595231292494</v>
      </c>
      <c r="AS17">
        <f t="shared" si="9"/>
        <v>624.03054847273324</v>
      </c>
      <c r="AT17">
        <f t="shared" si="9"/>
        <v>654.95424473202775</v>
      </c>
      <c r="AU17">
        <f t="shared" si="9"/>
        <v>117.02527007551154</v>
      </c>
      <c r="AW17">
        <v>14</v>
      </c>
      <c r="AX17">
        <f>(R17*SUMPRODUCT(K18:$K$23, X18:$X$23)-$AZ$3*SUMPRODUCT(K17:$K$22, W18:$W$23))/Z17</f>
        <v>20193.383071737466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10254.61558002604</v>
      </c>
      <c r="P18">
        <f t="shared" si="22"/>
        <v>512.73077900130204</v>
      </c>
      <c r="Q18" s="4">
        <f t="shared" si="23"/>
        <v>12.5</v>
      </c>
      <c r="R18">
        <f t="shared" si="0"/>
        <v>500000</v>
      </c>
      <c r="S18">
        <f t="shared" si="1"/>
        <v>18001.226376031351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14968.912247165603</v>
      </c>
      <c r="AC18">
        <f t="shared" si="2"/>
        <v>12778.858124632472</v>
      </c>
      <c r="AE18">
        <f t="shared" si="3"/>
        <v>7279.6305586313492</v>
      </c>
      <c r="AF18">
        <f t="shared" si="4"/>
        <v>-363.98152793156748</v>
      </c>
      <c r="AG18">
        <f t="shared" si="4"/>
        <v>-8.8736024546968739</v>
      </c>
      <c r="AH18">
        <f t="shared" si="5"/>
        <v>-11988.551780887372</v>
      </c>
      <c r="AI18">
        <f t="shared" si="6"/>
        <v>-5081.7763526422868</v>
      </c>
      <c r="AJ18">
        <f t="shared" si="7"/>
        <v>2190.0541225331308</v>
      </c>
      <c r="AK18">
        <f t="shared" si="24"/>
        <v>1872.7056776694969</v>
      </c>
      <c r="AL18">
        <f t="shared" si="8"/>
        <v>-1019.0165524396591</v>
      </c>
      <c r="AN18">
        <f t="shared" si="9"/>
        <v>2124.3684500376949</v>
      </c>
      <c r="AO18">
        <f t="shared" si="9"/>
        <v>-106.21842250188476</v>
      </c>
      <c r="AP18">
        <f t="shared" si="9"/>
        <v>-2.5895271664004942</v>
      </c>
      <c r="AQ18">
        <f t="shared" si="9"/>
        <v>-3498.5430867454129</v>
      </c>
      <c r="AR18">
        <f t="shared" si="9"/>
        <v>-1482.9825863760029</v>
      </c>
      <c r="AS18">
        <f t="shared" si="9"/>
        <v>639.10961474109331</v>
      </c>
      <c r="AT18">
        <f t="shared" si="9"/>
        <v>546.49982932588648</v>
      </c>
      <c r="AU18">
        <f t="shared" si="9"/>
        <v>-297.37314230902319</v>
      </c>
      <c r="AW18">
        <v>15</v>
      </c>
      <c r="AX18">
        <f>(R18*SUMPRODUCT(K19:$K$23, X19:$X$23)-$AZ$3*SUMPRODUCT(K18:$K$22, W19:$W$23))/Z18</f>
        <v>18001.226376031351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10254.61558002604</v>
      </c>
      <c r="P19">
        <f t="shared" si="22"/>
        <v>512.73077900130204</v>
      </c>
      <c r="Q19" s="4">
        <f t="shared" si="23"/>
        <v>12.5</v>
      </c>
      <c r="R19">
        <f t="shared" si="0"/>
        <v>500000</v>
      </c>
      <c r="S19">
        <f t="shared" si="1"/>
        <v>15343.62655993103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12778.858124632472</v>
      </c>
      <c r="AC19">
        <f t="shared" si="2"/>
        <v>10377.431189632167</v>
      </c>
      <c r="AE19">
        <f t="shared" si="3"/>
        <v>6935.555107666054</v>
      </c>
      <c r="AF19">
        <f t="shared" si="4"/>
        <v>-346.77775538330275</v>
      </c>
      <c r="AG19">
        <f t="shared" si="4"/>
        <v>-8.454187109138374</v>
      </c>
      <c r="AH19">
        <f t="shared" si="5"/>
        <v>-13227.172840461237</v>
      </c>
      <c r="AI19">
        <f t="shared" si="6"/>
        <v>-6646.8496752876244</v>
      </c>
      <c r="AJ19">
        <f t="shared" si="7"/>
        <v>2401.4269350003051</v>
      </c>
      <c r="AK19">
        <f t="shared" si="24"/>
        <v>1657.3273030305895</v>
      </c>
      <c r="AL19">
        <f t="shared" si="8"/>
        <v>-2588.0954372567298</v>
      </c>
      <c r="AN19">
        <f t="shared" si="9"/>
        <v>1864.4171845061903</v>
      </c>
      <c r="AO19">
        <f t="shared" si="9"/>
        <v>-93.220859225309525</v>
      </c>
      <c r="AP19">
        <f t="shared" si="9"/>
        <v>-2.2726561151371993</v>
      </c>
      <c r="AQ19">
        <f t="shared" si="9"/>
        <v>-3555.7310068708216</v>
      </c>
      <c r="AR19">
        <f t="shared" si="9"/>
        <v>-1786.807337705078</v>
      </c>
      <c r="AS19">
        <f t="shared" si="9"/>
        <v>645.5520251005953</v>
      </c>
      <c r="AT19">
        <f t="shared" si="9"/>
        <v>445.52302680229963</v>
      </c>
      <c r="AU19">
        <f t="shared" si="9"/>
        <v>-695.73228580218301</v>
      </c>
      <c r="AW19">
        <v>16</v>
      </c>
      <c r="AX19">
        <f>(R19*SUMPRODUCT(K20:$K$23, X20:$X$23)-$AZ$3*SUMPRODUCT(K19:$K$22, W20:$W$23))/Z19</f>
        <v>15343.62655993103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10254.61558002604</v>
      </c>
      <c r="P20">
        <f t="shared" si="22"/>
        <v>512.73077900130204</v>
      </c>
      <c r="Q20" s="4">
        <f t="shared" si="23"/>
        <v>12.5</v>
      </c>
      <c r="R20">
        <f t="shared" si="0"/>
        <v>500000</v>
      </c>
      <c r="S20">
        <f t="shared" si="1"/>
        <v>12219.529768024297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10377.431189632167</v>
      </c>
      <c r="AC20">
        <f t="shared" si="2"/>
        <v>7830.5095783068209</v>
      </c>
      <c r="AE20">
        <f t="shared" si="3"/>
        <v>6571.3547939767668</v>
      </c>
      <c r="AF20">
        <f t="shared" si="4"/>
        <v>-328.56773969883835</v>
      </c>
      <c r="AG20">
        <f t="shared" si="4"/>
        <v>-8.0102402945953237</v>
      </c>
      <c r="AH20">
        <f t="shared" si="5"/>
        <v>-14376.197738066621</v>
      </c>
      <c r="AI20">
        <f t="shared" si="6"/>
        <v>-8141.4209240832879</v>
      </c>
      <c r="AJ20">
        <f t="shared" si="7"/>
        <v>2546.921611325346</v>
      </c>
      <c r="AK20">
        <f t="shared" si="24"/>
        <v>1422.2253155678748</v>
      </c>
      <c r="AL20">
        <f t="shared" si="8"/>
        <v>-4172.2739971900673</v>
      </c>
      <c r="AN20">
        <f t="shared" si="9"/>
        <v>1627.2645112352764</v>
      </c>
      <c r="AO20">
        <f t="shared" si="9"/>
        <v>-81.363225561763826</v>
      </c>
      <c r="AP20">
        <f t="shared" si="9"/>
        <v>-1.9835757110252692</v>
      </c>
      <c r="AQ20">
        <f t="shared" si="9"/>
        <v>-3559.9776787427827</v>
      </c>
      <c r="AR20">
        <f t="shared" si="9"/>
        <v>-2016.0599687802953</v>
      </c>
      <c r="AS20">
        <f t="shared" si="9"/>
        <v>630.69416900251986</v>
      </c>
      <c r="AT20">
        <f t="shared" si="9"/>
        <v>352.18563835958008</v>
      </c>
      <c r="AU20">
        <f t="shared" si="9"/>
        <v>-1033.1801614181954</v>
      </c>
      <c r="AW20">
        <v>17</v>
      </c>
      <c r="AX20">
        <f>(R20*SUMPRODUCT(K21:$K$23, X21:$X$23)-$AZ$3*SUMPRODUCT(K20:$K$22, W21:$W$23))/Z20</f>
        <v>12219.529768024297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10254.61558002604</v>
      </c>
      <c r="P21">
        <f t="shared" si="22"/>
        <v>512.73077900130204</v>
      </c>
      <c r="Q21" s="4">
        <f t="shared" si="23"/>
        <v>12.5</v>
      </c>
      <c r="R21">
        <f t="shared" si="0"/>
        <v>500000</v>
      </c>
      <c r="S21">
        <f t="shared" si="1"/>
        <v>8654.2524900068365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7830.5095783068209</v>
      </c>
      <c r="AC21">
        <f t="shared" si="2"/>
        <v>5225.6080701531246</v>
      </c>
      <c r="AE21">
        <f t="shared" si="3"/>
        <v>6191.9388177290984</v>
      </c>
      <c r="AF21">
        <f t="shared" si="4"/>
        <v>-309.59694088645495</v>
      </c>
      <c r="AG21">
        <f t="shared" si="4"/>
        <v>-7.5477461458791399</v>
      </c>
      <c r="AH21">
        <f t="shared" si="5"/>
        <v>-15295.669830809235</v>
      </c>
      <c r="AI21">
        <f t="shared" si="6"/>
        <v>-9420.8757001124704</v>
      </c>
      <c r="AJ21">
        <f t="shared" si="7"/>
        <v>2604.9015081536963</v>
      </c>
      <c r="AK21">
        <f t="shared" si="24"/>
        <v>1173.4361247200502</v>
      </c>
      <c r="AL21">
        <f t="shared" si="8"/>
        <v>-5642.5380672387237</v>
      </c>
      <c r="AN21">
        <f t="shared" si="9"/>
        <v>1412.4440732149289</v>
      </c>
      <c r="AO21">
        <f t="shared" si="9"/>
        <v>-70.62220366074645</v>
      </c>
      <c r="AP21">
        <f t="shared" si="9"/>
        <v>-1.7217174819869527</v>
      </c>
      <c r="AQ21">
        <f t="shared" si="9"/>
        <v>-3489.0974918098905</v>
      </c>
      <c r="AR21">
        <f t="shared" si="9"/>
        <v>-2148.9973397376953</v>
      </c>
      <c r="AS21">
        <f t="shared" si="9"/>
        <v>594.20446564581823</v>
      </c>
      <c r="AT21">
        <f t="shared" si="9"/>
        <v>267.67268677001999</v>
      </c>
      <c r="AU21">
        <f t="shared" si="9"/>
        <v>-1287.120187321857</v>
      </c>
      <c r="AW21">
        <v>18</v>
      </c>
      <c r="AX21">
        <f>(R21*SUMPRODUCT(K22:$K$23, X22:$X$23)-$AZ$3*SUMPRODUCT(K21:$K$22, W22:$W$23))/Z21</f>
        <v>8654.2524900068365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10254.61558002604</v>
      </c>
      <c r="P22">
        <f t="shared" si="22"/>
        <v>512.73077900130204</v>
      </c>
      <c r="Q22" s="4">
        <f t="shared" si="23"/>
        <v>12.5</v>
      </c>
      <c r="R22">
        <f t="shared" si="0"/>
        <v>500000</v>
      </c>
      <c r="S22">
        <f t="shared" si="1"/>
        <v>4597.5745855660898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5225.6080701531246</v>
      </c>
      <c r="AC22">
        <f t="shared" si="2"/>
        <v>2599.859275571459</v>
      </c>
      <c r="AE22">
        <f t="shared" si="3"/>
        <v>5798.8308698351739</v>
      </c>
      <c r="AF22">
        <f t="shared" si="4"/>
        <v>-289.94154349175869</v>
      </c>
      <c r="AG22">
        <f t="shared" si="4"/>
        <v>-7.0685619862851654</v>
      </c>
      <c r="AH22">
        <f t="shared" si="5"/>
        <v>-16148.267925407332</v>
      </c>
      <c r="AI22">
        <f t="shared" si="6"/>
        <v>-10646.447161050202</v>
      </c>
      <c r="AJ22">
        <f t="shared" si="7"/>
        <v>2625.7487945816656</v>
      </c>
      <c r="AK22">
        <f t="shared" si="24"/>
        <v>918.57241121300194</v>
      </c>
      <c r="AL22">
        <f t="shared" si="8"/>
        <v>-7102.1259552555348</v>
      </c>
      <c r="AN22">
        <f t="shared" si="9"/>
        <v>1218.5024682648382</v>
      </c>
      <c r="AO22">
        <f t="shared" si="9"/>
        <v>-60.925123413241906</v>
      </c>
      <c r="AP22">
        <f t="shared" si="9"/>
        <v>-1.4853097841110685</v>
      </c>
      <c r="AQ22">
        <f t="shared" si="9"/>
        <v>-3393.2192138361233</v>
      </c>
      <c r="AR22">
        <f t="shared" si="9"/>
        <v>-2237.1271787686383</v>
      </c>
      <c r="AS22">
        <f t="shared" si="9"/>
        <v>551.74593966595978</v>
      </c>
      <c r="AT22">
        <f t="shared" si="9"/>
        <v>193.01869212385586</v>
      </c>
      <c r="AU22">
        <f t="shared" si="9"/>
        <v>-1492.3625469788224</v>
      </c>
      <c r="AW22">
        <v>19</v>
      </c>
      <c r="AX22">
        <f>(R22*SUMPRODUCT(K23:$K$23, X23:$X$23)-$AZ$3*SUMPRODUCT(K22:$K$22, W23:$W$23))/Z22</f>
        <v>4597.5745855660898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10254.61558002604</v>
      </c>
      <c r="P23">
        <f t="shared" si="22"/>
        <v>512.73077900130204</v>
      </c>
      <c r="Q23" s="4">
        <f t="shared" si="23"/>
        <v>12.5</v>
      </c>
      <c r="R23">
        <f t="shared" si="0"/>
        <v>500000</v>
      </c>
      <c r="S23">
        <f t="shared" si="1"/>
        <v>4941.512317562032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2599.859275571459</v>
      </c>
      <c r="AC23">
        <f t="shared" si="2"/>
        <v>2599.859275571459</v>
      </c>
      <c r="AE23">
        <f t="shared" si="3"/>
        <v>5395.2222962997039</v>
      </c>
      <c r="AF23">
        <f t="shared" si="4"/>
        <v>-269.76111481498521</v>
      </c>
      <c r="AG23">
        <f t="shared" si="4"/>
        <v>-6.5765779494559116</v>
      </c>
      <c r="AH23">
        <f t="shared" si="5"/>
        <v>-16851.936678656093</v>
      </c>
      <c r="AI23">
        <f t="shared" si="6"/>
        <v>-11733.052075120831</v>
      </c>
      <c r="AJ23">
        <f t="shared" si="7"/>
        <v>0</v>
      </c>
      <c r="AK23">
        <f t="shared" si="24"/>
        <v>661.07112215121128</v>
      </c>
      <c r="AL23">
        <f t="shared" si="8"/>
        <v>-11071.980952969619</v>
      </c>
      <c r="AN23">
        <f t="shared" si="9"/>
        <v>1044.3274206979108</v>
      </c>
      <c r="AO23">
        <f t="shared" si="9"/>
        <v>-52.216371034895545</v>
      </c>
      <c r="AP23">
        <f t="shared" si="9"/>
        <v>-1.2729967941607359</v>
      </c>
      <c r="AQ23">
        <f t="shared" si="9"/>
        <v>-3261.9489242279437</v>
      </c>
      <c r="AR23">
        <f t="shared" si="9"/>
        <v>-2271.1108713590893</v>
      </c>
      <c r="AS23">
        <f t="shared" si="9"/>
        <v>0</v>
      </c>
      <c r="AT23">
        <f t="shared" si="9"/>
        <v>127.9603808665195</v>
      </c>
      <c r="AU23">
        <f t="shared" si="9"/>
        <v>-2143.1504904925696</v>
      </c>
      <c r="AW23">
        <v>20</v>
      </c>
      <c r="AX23">
        <f>(R23*SUMPRODUCT(K$23:$K24, X$23:$X24)-$AZ$3*SUMPRODUCT(K$22:$K23, W$23:$W24))/Z23</f>
        <v>4941.512317562032</v>
      </c>
    </row>
    <row r="25" spans="5:50" x14ac:dyDescent="0.25">
      <c r="AN25" s="8">
        <f t="shared" ref="AN25:AU25" si="25">SUM(AN3:AN23)</f>
        <v>84575.657674671791</v>
      </c>
      <c r="AO25" s="8">
        <f t="shared" si="25"/>
        <v>-11919.744568753124</v>
      </c>
      <c r="AP25" s="8">
        <f t="shared" si="25"/>
        <v>-715.55159308570956</v>
      </c>
      <c r="AQ25" s="8">
        <f t="shared" si="25"/>
        <v>-50457.906624687952</v>
      </c>
      <c r="AR25" s="8">
        <f t="shared" si="25"/>
        <v>21482.45488814501</v>
      </c>
      <c r="AS25" s="8">
        <f t="shared" si="25"/>
        <v>-11108.999622209001</v>
      </c>
      <c r="AT25" s="8">
        <f t="shared" si="25"/>
        <v>16647.567478540906</v>
      </c>
      <c r="AU25" s="9">
        <f t="shared" si="25"/>
        <v>27021.022744476919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38204.042043686233</v>
      </c>
      <c r="K3">
        <v>1</v>
      </c>
      <c r="L3" s="2">
        <v>0</v>
      </c>
      <c r="O3">
        <f>$C$3</f>
        <v>38204.042043686233</v>
      </c>
      <c r="P3">
        <f>O3*B5</f>
        <v>30563.233634948989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38204.042043686233</v>
      </c>
      <c r="AF3">
        <f t="shared" ref="AF3:AG23" si="4">-$Z3*P3</f>
        <v>-30563.233634948989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7015.8514380372444</v>
      </c>
      <c r="AJ3">
        <f t="shared" ref="AJ3:AJ23" si="7">AB3-AC3</f>
        <v>0</v>
      </c>
      <c r="AL3">
        <f t="shared" ref="AL3:AL23" si="8">SUM(AI3:AK3)</f>
        <v>7015.8514380372444</v>
      </c>
      <c r="AN3">
        <f t="shared" ref="AN3:AU23" si="9">AE3*$K3</f>
        <v>38204.042043686233</v>
      </c>
      <c r="AO3">
        <f t="shared" si="9"/>
        <v>-30563.233634948989</v>
      </c>
      <c r="AP3">
        <f t="shared" si="9"/>
        <v>-624.95697070000006</v>
      </c>
      <c r="AQ3">
        <f t="shared" si="9"/>
        <v>0</v>
      </c>
      <c r="AR3">
        <f t="shared" si="9"/>
        <v>7015.8514380372444</v>
      </c>
      <c r="AS3">
        <f t="shared" si="9"/>
        <v>0</v>
      </c>
      <c r="AT3">
        <f t="shared" si="9"/>
        <v>0</v>
      </c>
      <c r="AU3">
        <f t="shared" si="9"/>
        <v>7015.8514380372444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19956.689014612115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500000</v>
      </c>
      <c r="S4">
        <f t="shared" si="1"/>
        <v>12156.565450309114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11820.24942331831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-11820.24942331831</v>
      </c>
      <c r="AK4">
        <f>H4*SUM(AB4, AE4:AF4)</f>
        <v>0</v>
      </c>
      <c r="AL4">
        <f t="shared" si="8"/>
        <v>-20652.940423318309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-8136.439591293808</v>
      </c>
      <c r="AR4">
        <f t="shared" si="9"/>
        <v>-8136.439591293808</v>
      </c>
      <c r="AS4">
        <f t="shared" si="9"/>
        <v>-10888.498803689034</v>
      </c>
      <c r="AT4">
        <f t="shared" si="9"/>
        <v>0</v>
      </c>
      <c r="AU4">
        <f t="shared" si="9"/>
        <v>-19024.938394982837</v>
      </c>
      <c r="AW4">
        <v>1</v>
      </c>
      <c r="AX4">
        <f>(R4*SUMPRODUCT(K5:$K$23, X5:$X$23)-$AZ$3*SUMPRODUCT(K4:$K$22, W5:$W$23))/Z4</f>
        <v>12156.565450309114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38204.042043686233</v>
      </c>
      <c r="P5">
        <f t="shared" ref="P5:P23" si="22">O5*$C$5</f>
        <v>1910.2021021843118</v>
      </c>
      <c r="Q5" s="4">
        <f t="shared" ref="Q5:Q23" si="23">$C$8</f>
        <v>12.5</v>
      </c>
      <c r="R5">
        <f t="shared" si="0"/>
        <v>500000</v>
      </c>
      <c r="S5">
        <f t="shared" si="1"/>
        <v>22317.853033897212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11820.24942331831</v>
      </c>
      <c r="AC5">
        <f t="shared" si="2"/>
        <v>21027.478481306593</v>
      </c>
      <c r="AE5">
        <f t="shared" si="3"/>
        <v>35995.159155874404</v>
      </c>
      <c r="AF5">
        <f t="shared" si="4"/>
        <v>-1799.7579577937204</v>
      </c>
      <c r="AG5">
        <f t="shared" si="4"/>
        <v>-11.777274481425952</v>
      </c>
      <c r="AH5">
        <f t="shared" si="5"/>
        <v>-10214.65665296191</v>
      </c>
      <c r="AI5">
        <f t="shared" si="6"/>
        <v>23968.967270637346</v>
      </c>
      <c r="AJ5">
        <f t="shared" si="7"/>
        <v>-9207.2290579882829</v>
      </c>
      <c r="AK5">
        <f>H5*SUM(AB5, AE5:AF5)</f>
        <v>3937.6512549743552</v>
      </c>
      <c r="AL5">
        <f t="shared" si="8"/>
        <v>18699.389467623419</v>
      </c>
      <c r="AN5">
        <f t="shared" si="9"/>
        <v>30544.064768749864</v>
      </c>
      <c r="AO5">
        <f t="shared" si="9"/>
        <v>-1527.2032384374934</v>
      </c>
      <c r="AP5">
        <f t="shared" si="9"/>
        <v>-9.9937281288923554</v>
      </c>
      <c r="AQ5">
        <f t="shared" si="9"/>
        <v>-8667.7526010519778</v>
      </c>
      <c r="AR5">
        <f t="shared" si="9"/>
        <v>20339.115201131499</v>
      </c>
      <c r="AS5">
        <f t="shared" si="9"/>
        <v>-7812.8894907807025</v>
      </c>
      <c r="AT5">
        <f t="shared" si="9"/>
        <v>3341.3347180340929</v>
      </c>
      <c r="AU5">
        <f t="shared" si="9"/>
        <v>15867.560428384892</v>
      </c>
      <c r="AW5">
        <v>2</v>
      </c>
      <c r="AX5">
        <f>(R5*SUMPRODUCT(K6:$K$23, X6:$X$23)-$AZ$3*SUMPRODUCT(K5:$K$22, W6:$W$23))/Z5</f>
        <v>22317.853033897212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38204.042043686233</v>
      </c>
      <c r="P6">
        <f t="shared" si="22"/>
        <v>1910.2021021843118</v>
      </c>
      <c r="Q6" s="4">
        <f t="shared" si="23"/>
        <v>12.5</v>
      </c>
      <c r="R6">
        <f t="shared" si="0"/>
        <v>500000</v>
      </c>
      <c r="S6">
        <f t="shared" si="1"/>
        <v>30737.548652561763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21027.478481306593</v>
      </c>
      <c r="AC6">
        <f t="shared" si="2"/>
        <v>27961.25272724824</v>
      </c>
      <c r="AE6">
        <f t="shared" si="3"/>
        <v>34753.35287340483</v>
      </c>
      <c r="AF6">
        <f t="shared" si="4"/>
        <v>-1737.6676436702417</v>
      </c>
      <c r="AG6">
        <f t="shared" si="4"/>
        <v>-11.370967250554422</v>
      </c>
      <c r="AH6">
        <f t="shared" si="5"/>
        <v>-11541.379442290825</v>
      </c>
      <c r="AI6">
        <f t="shared" si="6"/>
        <v>21462.934820193208</v>
      </c>
      <c r="AJ6">
        <f t="shared" si="7"/>
        <v>-6933.7742459416477</v>
      </c>
      <c r="AK6">
        <f>H6*SUM(AB6, AE6:AF6)</f>
        <v>4624.5816050812164</v>
      </c>
      <c r="AL6">
        <f t="shared" si="8"/>
        <v>19153.742179332778</v>
      </c>
      <c r="AN6">
        <f t="shared" si="9"/>
        <v>27165.694396985236</v>
      </c>
      <c r="AO6">
        <f t="shared" si="9"/>
        <v>-1358.284719849262</v>
      </c>
      <c r="AP6">
        <f t="shared" si="9"/>
        <v>-8.8883574040154336</v>
      </c>
      <c r="AQ6">
        <f t="shared" si="9"/>
        <v>-9021.563703249205</v>
      </c>
      <c r="AR6">
        <f t="shared" si="9"/>
        <v>16776.957616482752</v>
      </c>
      <c r="AS6">
        <f t="shared" si="9"/>
        <v>-5419.931506150635</v>
      </c>
      <c r="AT6">
        <f t="shared" si="9"/>
        <v>3614.902166567495</v>
      </c>
      <c r="AU6">
        <f t="shared" si="9"/>
        <v>14971.928276899615</v>
      </c>
      <c r="AW6">
        <v>3</v>
      </c>
      <c r="AX6">
        <f>(R6*SUMPRODUCT(K7:$K$23, X7:$X$23)-$AZ$3*SUMPRODUCT(K6:$K$22, W7:$W$23))/Z6</f>
        <v>30737.548652561763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38204.042043686233</v>
      </c>
      <c r="P7">
        <f t="shared" si="22"/>
        <v>1910.2021021843118</v>
      </c>
      <c r="Q7" s="4">
        <f t="shared" si="23"/>
        <v>12.5</v>
      </c>
      <c r="R7">
        <f t="shared" si="0"/>
        <v>500000</v>
      </c>
      <c r="S7">
        <f t="shared" si="1"/>
        <v>37610.597361999404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27961.25272724824</v>
      </c>
      <c r="AC7">
        <f t="shared" si="2"/>
        <v>32905.442140691186</v>
      </c>
      <c r="AE7">
        <f t="shared" si="3"/>
        <v>33424.645796219316</v>
      </c>
      <c r="AF7">
        <f t="shared" si="4"/>
        <v>-1671.2322898109662</v>
      </c>
      <c r="AG7">
        <f t="shared" si="4"/>
        <v>-10.936226904341142</v>
      </c>
      <c r="AH7">
        <f t="shared" si="5"/>
        <v>-12841.22694830945</v>
      </c>
      <c r="AI7">
        <f t="shared" si="6"/>
        <v>18901.250331194558</v>
      </c>
      <c r="AJ7">
        <f t="shared" si="7"/>
        <v>-4944.1894134429458</v>
      </c>
      <c r="AK7">
        <f>H7*SUM(AB7, AE7:AF7)</f>
        <v>5109.9034189464628</v>
      </c>
      <c r="AL7">
        <f t="shared" si="8"/>
        <v>19066.964336698074</v>
      </c>
      <c r="AN7">
        <f t="shared" si="9"/>
        <v>24067.572087592733</v>
      </c>
      <c r="AO7">
        <f t="shared" si="9"/>
        <v>-1203.378604379637</v>
      </c>
      <c r="AP7">
        <f t="shared" si="9"/>
        <v>-7.8746811855901013</v>
      </c>
      <c r="AQ7">
        <f t="shared" si="9"/>
        <v>-9246.3853515699411</v>
      </c>
      <c r="AR7">
        <f t="shared" si="9"/>
        <v>13609.933450457564</v>
      </c>
      <c r="AS7">
        <f t="shared" si="9"/>
        <v>-3560.0866452924533</v>
      </c>
      <c r="AT7">
        <f t="shared" si="9"/>
        <v>3679.4097877932109</v>
      </c>
      <c r="AU7">
        <f t="shared" si="9"/>
        <v>13729.25659295832</v>
      </c>
      <c r="AW7">
        <v>4</v>
      </c>
      <c r="AX7">
        <f>(R7*SUMPRODUCT(K8:$K$23, X8:$X$23)-$AZ$3*SUMPRODUCT(K7:$K$22, W8:$W$23))/Z7</f>
        <v>37610.597361999404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38204.042043686233</v>
      </c>
      <c r="P8">
        <f t="shared" si="22"/>
        <v>1910.2021021843118</v>
      </c>
      <c r="Q8" s="4">
        <f t="shared" si="23"/>
        <v>12.5</v>
      </c>
      <c r="R8">
        <f t="shared" si="0"/>
        <v>500000</v>
      </c>
      <c r="S8">
        <f t="shared" si="1"/>
        <v>43077.290449927903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32905.442140691186</v>
      </c>
      <c r="AC8">
        <f t="shared" si="2"/>
        <v>36092.309629944983</v>
      </c>
      <c r="AE8">
        <f t="shared" si="3"/>
        <v>32009.258246150144</v>
      </c>
      <c r="AF8">
        <f t="shared" si="4"/>
        <v>-1600.4629123075074</v>
      </c>
      <c r="AG8">
        <f t="shared" si="4"/>
        <v>-10.473125529998773</v>
      </c>
      <c r="AH8">
        <f t="shared" si="5"/>
        <v>-14149.564211958255</v>
      </c>
      <c r="AI8">
        <f t="shared" si="6"/>
        <v>16248.757996354383</v>
      </c>
      <c r="AJ8">
        <f t="shared" si="7"/>
        <v>-3186.8674892537965</v>
      </c>
      <c r="AK8">
        <f t="shared" ref="AK8:AK23" si="24">H8*SUM(AB8:AB8, AE8:AF8)</f>
        <v>5417.9259291708086</v>
      </c>
      <c r="AL8">
        <f t="shared" si="8"/>
        <v>18479.816436271394</v>
      </c>
      <c r="AN8">
        <f t="shared" si="9"/>
        <v>21231.586372201473</v>
      </c>
      <c r="AO8">
        <f t="shared" si="9"/>
        <v>-1061.5793186100736</v>
      </c>
      <c r="AP8">
        <f t="shared" si="9"/>
        <v>-6.946773573043397</v>
      </c>
      <c r="AQ8">
        <f t="shared" si="9"/>
        <v>-9385.3375915493052</v>
      </c>
      <c r="AR8">
        <f t="shared" si="9"/>
        <v>10777.72268846905</v>
      </c>
      <c r="AS8">
        <f t="shared" si="9"/>
        <v>-2113.8338112846081</v>
      </c>
      <c r="AT8">
        <f t="shared" si="9"/>
        <v>3593.6840972319346</v>
      </c>
      <c r="AU8">
        <f t="shared" si="9"/>
        <v>12257.572974416375</v>
      </c>
      <c r="AW8">
        <v>5</v>
      </c>
      <c r="AX8">
        <f>(R8*SUMPRODUCT(K9:$K$23, X9:$X$23)-$AZ$3*SUMPRODUCT(K8:$K$22, W9:$W$23))/Z8</f>
        <v>43077.290449927903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38204.042043686233</v>
      </c>
      <c r="P9">
        <f t="shared" si="22"/>
        <v>1910.2021021843118</v>
      </c>
      <c r="Q9" s="4">
        <f t="shared" si="23"/>
        <v>12.5</v>
      </c>
      <c r="R9">
        <f t="shared" si="0"/>
        <v>500000</v>
      </c>
      <c r="S9">
        <f t="shared" si="1"/>
        <v>47158.646790250001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36092.309629944983</v>
      </c>
      <c r="AC9">
        <f t="shared" si="2"/>
        <v>37644.325327012288</v>
      </c>
      <c r="AE9">
        <f t="shared" si="3"/>
        <v>30496.324330424155</v>
      </c>
      <c r="AF9">
        <f t="shared" si="4"/>
        <v>-1524.8162165212077</v>
      </c>
      <c r="AG9">
        <f t="shared" si="4"/>
        <v>-9.9781079105293617</v>
      </c>
      <c r="AH9">
        <f t="shared" si="5"/>
        <v>-15611.454566776985</v>
      </c>
      <c r="AI9">
        <f t="shared" si="6"/>
        <v>13350.07543921543</v>
      </c>
      <c r="AJ9">
        <f t="shared" si="7"/>
        <v>-1552.0156970673052</v>
      </c>
      <c r="AK9">
        <f t="shared" si="24"/>
        <v>5567.6410119765551</v>
      </c>
      <c r="AL9">
        <f t="shared" si="8"/>
        <v>17365.700754124678</v>
      </c>
      <c r="AN9">
        <f t="shared" si="9"/>
        <v>18633.554120970624</v>
      </c>
      <c r="AO9">
        <f t="shared" si="9"/>
        <v>-931.67770604853115</v>
      </c>
      <c r="AP9">
        <f t="shared" si="9"/>
        <v>-6.0967220757895184</v>
      </c>
      <c r="AQ9">
        <f t="shared" si="9"/>
        <v>-9538.7522911049473</v>
      </c>
      <c r="AR9">
        <f t="shared" si="9"/>
        <v>8157.027401741354</v>
      </c>
      <c r="AS9">
        <f t="shared" si="9"/>
        <v>-948.29685619025395</v>
      </c>
      <c r="AT9">
        <f t="shared" si="9"/>
        <v>3401.883420399663</v>
      </c>
      <c r="AU9">
        <f t="shared" si="9"/>
        <v>10610.613965950763</v>
      </c>
      <c r="AW9">
        <v>6</v>
      </c>
      <c r="AX9">
        <f>(R9*SUMPRODUCT(K10:$K$23, X10:$X$23)-$AZ$3*SUMPRODUCT(K9:$K$22, W10:$W$23))/Z9</f>
        <v>47158.646790250001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38204.042043686233</v>
      </c>
      <c r="P10">
        <f t="shared" si="22"/>
        <v>1910.2021021843118</v>
      </c>
      <c r="Q10" s="4">
        <f t="shared" si="23"/>
        <v>12.5</v>
      </c>
      <c r="R10">
        <f t="shared" si="0"/>
        <v>500000</v>
      </c>
      <c r="S10">
        <f t="shared" si="1"/>
        <v>50014.893185999761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37644.325327012288</v>
      </c>
      <c r="AC10">
        <f t="shared" si="2"/>
        <v>37827.811654839927</v>
      </c>
      <c r="AE10">
        <f t="shared" si="3"/>
        <v>28894.899395420165</v>
      </c>
      <c r="AF10">
        <f t="shared" si="4"/>
        <v>-1444.7449697710083</v>
      </c>
      <c r="AG10">
        <f t="shared" si="4"/>
        <v>-9.4541368693327374</v>
      </c>
      <c r="AH10">
        <f t="shared" si="5"/>
        <v>-16967.598483653223</v>
      </c>
      <c r="AI10">
        <f t="shared" si="6"/>
        <v>10473.101805126604</v>
      </c>
      <c r="AJ10">
        <f t="shared" si="7"/>
        <v>-183.48632782763889</v>
      </c>
      <c r="AK10">
        <f t="shared" si="24"/>
        <v>5570.2648213947459</v>
      </c>
      <c r="AL10">
        <f t="shared" si="8"/>
        <v>15859.880298693712</v>
      </c>
      <c r="AN10">
        <f t="shared" si="9"/>
        <v>16263.377955974132</v>
      </c>
      <c r="AO10">
        <f t="shared" si="9"/>
        <v>-813.16889779870667</v>
      </c>
      <c r="AP10">
        <f t="shared" si="9"/>
        <v>-5.3212229275952652</v>
      </c>
      <c r="AQ10">
        <f t="shared" si="9"/>
        <v>-9550.1445901764946</v>
      </c>
      <c r="AR10">
        <f t="shared" si="9"/>
        <v>5894.7432450713377</v>
      </c>
      <c r="AS10">
        <f t="shared" si="9"/>
        <v>-103.27454193135712</v>
      </c>
      <c r="AT10">
        <f t="shared" si="9"/>
        <v>3135.201160090151</v>
      </c>
      <c r="AU10">
        <f t="shared" si="9"/>
        <v>8926.6698632301323</v>
      </c>
      <c r="AW10">
        <v>7</v>
      </c>
      <c r="AX10">
        <f>(R10*SUMPRODUCT(K11:$K$23, X11:$X$23)-$AZ$3*SUMPRODUCT(K10:$K$22, W11:$W$23))/Z10</f>
        <v>50014.893185999761</v>
      </c>
    </row>
    <row r="11" spans="1:52" x14ac:dyDescent="0.25">
      <c r="A11" t="s">
        <v>33</v>
      </c>
      <c r="C11" s="7">
        <f>AU25</f>
        <v>80094.832562512689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38204.042043686233</v>
      </c>
      <c r="P11">
        <f t="shared" si="22"/>
        <v>1910.2021021843118</v>
      </c>
      <c r="Q11" s="4">
        <f t="shared" si="23"/>
        <v>12.5</v>
      </c>
      <c r="R11">
        <f t="shared" si="0"/>
        <v>500000</v>
      </c>
      <c r="S11">
        <f t="shared" si="1"/>
        <v>51866.567308391299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37827.811654839927</v>
      </c>
      <c r="AC11">
        <f t="shared" si="2"/>
        <v>36963.332501669407</v>
      </c>
      <c r="AE11">
        <f t="shared" si="3"/>
        <v>27226.569681623514</v>
      </c>
      <c r="AF11">
        <f t="shared" si="4"/>
        <v>-1361.3284840811757</v>
      </c>
      <c r="AG11">
        <f t="shared" si="4"/>
        <v>-8.9082752194420927</v>
      </c>
      <c r="AH11">
        <f t="shared" si="5"/>
        <v>-18052.811247892732</v>
      </c>
      <c r="AI11">
        <f t="shared" si="6"/>
        <v>7803.5216744301651</v>
      </c>
      <c r="AJ11">
        <f t="shared" si="7"/>
        <v>864.47915317051957</v>
      </c>
      <c r="AK11">
        <f t="shared" si="24"/>
        <v>5450.3419186840556</v>
      </c>
      <c r="AL11">
        <f t="shared" si="8"/>
        <v>14118.342746284739</v>
      </c>
      <c r="AN11">
        <f t="shared" si="9"/>
        <v>14116.396962981966</v>
      </c>
      <c r="AO11">
        <f t="shared" si="9"/>
        <v>-705.81984814909833</v>
      </c>
      <c r="AP11">
        <f t="shared" si="9"/>
        <v>-4.6187511215566861</v>
      </c>
      <c r="AQ11">
        <f t="shared" si="9"/>
        <v>-9359.998444645913</v>
      </c>
      <c r="AR11">
        <f t="shared" si="9"/>
        <v>4045.9599190653994</v>
      </c>
      <c r="AS11">
        <f t="shared" si="9"/>
        <v>448.2140436741887</v>
      </c>
      <c r="AT11">
        <f t="shared" si="9"/>
        <v>2825.8862944476905</v>
      </c>
      <c r="AU11">
        <f t="shared" si="9"/>
        <v>7320.0602571872778</v>
      </c>
      <c r="AW11">
        <v>8</v>
      </c>
      <c r="AX11">
        <f>(R11*SUMPRODUCT(K12:$K$23, X12:$X$23)-$AZ$3*SUMPRODUCT(K11:$K$22, W12:$W$23))/Z11</f>
        <v>51866.567308391299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38204.042043686233</v>
      </c>
      <c r="P12">
        <f t="shared" si="22"/>
        <v>1910.2021021843118</v>
      </c>
      <c r="Q12" s="4">
        <f t="shared" si="23"/>
        <v>12.5</v>
      </c>
      <c r="R12">
        <f t="shared" si="0"/>
        <v>500000</v>
      </c>
      <c r="S12">
        <f t="shared" si="1"/>
        <v>52792.375105586674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36963.332501669407</v>
      </c>
      <c r="AC12">
        <f t="shared" si="2"/>
        <v>35234.539505631736</v>
      </c>
      <c r="AE12">
        <f t="shared" si="3"/>
        <v>25498.035009238087</v>
      </c>
      <c r="AF12">
        <f t="shared" si="4"/>
        <v>-1274.9017504619044</v>
      </c>
      <c r="AG12">
        <f t="shared" si="4"/>
        <v>-8.3427150784467852</v>
      </c>
      <c r="AH12">
        <f t="shared" si="5"/>
        <v>-19059.095552035433</v>
      </c>
      <c r="AI12">
        <f t="shared" si="6"/>
        <v>5155.6949916623016</v>
      </c>
      <c r="AJ12">
        <f t="shared" si="7"/>
        <v>1728.7929960376714</v>
      </c>
      <c r="AK12">
        <f t="shared" si="24"/>
        <v>5235.848248052851</v>
      </c>
      <c r="AL12">
        <f t="shared" si="8"/>
        <v>12120.336235752824</v>
      </c>
      <c r="AN12">
        <f t="shared" si="9"/>
        <v>12178.085397213717</v>
      </c>
      <c r="AO12">
        <f t="shared" si="9"/>
        <v>-608.90426986068599</v>
      </c>
      <c r="AP12">
        <f t="shared" si="9"/>
        <v>-3.9845539718310778</v>
      </c>
      <c r="AQ12">
        <f t="shared" si="9"/>
        <v>-9102.7913775414945</v>
      </c>
      <c r="AR12">
        <f t="shared" si="9"/>
        <v>2462.4051958397054</v>
      </c>
      <c r="AS12">
        <f t="shared" si="9"/>
        <v>825.68671398497781</v>
      </c>
      <c r="AT12">
        <f t="shared" si="9"/>
        <v>2500.6870948501673</v>
      </c>
      <c r="AU12">
        <f t="shared" si="9"/>
        <v>5788.7790046748505</v>
      </c>
      <c r="AW12">
        <v>9</v>
      </c>
      <c r="AX12">
        <f>(R12*SUMPRODUCT(K13:$K$23, X13:$X$23)-$AZ$3*SUMPRODUCT(K12:$K$22, W13:$W$23))/Z12</f>
        <v>52792.375105586674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38204.042043686233</v>
      </c>
      <c r="P13">
        <f t="shared" si="22"/>
        <v>1910.2021021843118</v>
      </c>
      <c r="Q13" s="4">
        <f t="shared" si="23"/>
        <v>12.5</v>
      </c>
      <c r="R13">
        <f t="shared" si="0"/>
        <v>500000</v>
      </c>
      <c r="S13">
        <f t="shared" si="1"/>
        <v>52894.19184368891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35234.539505631736</v>
      </c>
      <c r="AC13">
        <f t="shared" si="2"/>
        <v>32845.379639853709</v>
      </c>
      <c r="AE13">
        <f t="shared" si="3"/>
        <v>23723.328043465077</v>
      </c>
      <c r="AF13">
        <f t="shared" si="4"/>
        <v>-1186.166402173254</v>
      </c>
      <c r="AG13">
        <f t="shared" si="4"/>
        <v>-7.7620478012305298</v>
      </c>
      <c r="AH13">
        <f t="shared" si="5"/>
        <v>-19889.605057271518</v>
      </c>
      <c r="AI13">
        <f t="shared" si="6"/>
        <v>2639.7945362190731</v>
      </c>
      <c r="AJ13">
        <f t="shared" si="7"/>
        <v>2389.1598657780269</v>
      </c>
      <c r="AK13">
        <f t="shared" si="24"/>
        <v>4943.6400105445437</v>
      </c>
      <c r="AL13">
        <f t="shared" si="8"/>
        <v>9972.5944125416427</v>
      </c>
      <c r="AN13">
        <f t="shared" si="9"/>
        <v>10437.326836129883</v>
      </c>
      <c r="AO13">
        <f t="shared" si="9"/>
        <v>-521.86634180649423</v>
      </c>
      <c r="AP13">
        <f t="shared" si="9"/>
        <v>-3.4149942904584623</v>
      </c>
      <c r="AQ13">
        <f t="shared" si="9"/>
        <v>-8750.6402239996587</v>
      </c>
      <c r="AR13">
        <f t="shared" si="9"/>
        <v>1161.4052760332697</v>
      </c>
      <c r="AS13">
        <f t="shared" si="9"/>
        <v>1051.135925667839</v>
      </c>
      <c r="AT13">
        <f t="shared" si="9"/>
        <v>2175.00624093235</v>
      </c>
      <c r="AU13">
        <f t="shared" si="9"/>
        <v>4387.5474426334586</v>
      </c>
      <c r="AW13">
        <v>10</v>
      </c>
      <c r="AX13">
        <f>(R13*SUMPRODUCT(K14:$K$23, X14:$X$23)-$AZ$3*SUMPRODUCT(K13:$K$22, W14:$W$23))/Z13</f>
        <v>52894.19184368891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38204.042043686233</v>
      </c>
      <c r="P14">
        <f t="shared" si="22"/>
        <v>1910.2021021843118</v>
      </c>
      <c r="Q14" s="4">
        <f t="shared" si="23"/>
        <v>12.5</v>
      </c>
      <c r="R14">
        <f t="shared" si="0"/>
        <v>500000</v>
      </c>
      <c r="S14">
        <f t="shared" si="1"/>
        <v>52206.190290954175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32845.379639853709</v>
      </c>
      <c r="AC14">
        <f t="shared" si="2"/>
        <v>29941.103068096611</v>
      </c>
      <c r="AE14">
        <f t="shared" si="3"/>
        <v>21910.64228347085</v>
      </c>
      <c r="AF14">
        <f t="shared" si="4"/>
        <v>-1095.5321141735426</v>
      </c>
      <c r="AG14">
        <f t="shared" si="4"/>
        <v>-7.1689542229641825</v>
      </c>
      <c r="AH14">
        <f t="shared" si="5"/>
        <v>-20618.924010161703</v>
      </c>
      <c r="AI14">
        <f t="shared" si="6"/>
        <v>189.01720491263768</v>
      </c>
      <c r="AJ14">
        <f t="shared" si="7"/>
        <v>2904.2765717570983</v>
      </c>
      <c r="AK14">
        <f t="shared" si="24"/>
        <v>4591.8354339486714</v>
      </c>
      <c r="AL14">
        <f t="shared" si="8"/>
        <v>7685.1292106184073</v>
      </c>
      <c r="AN14">
        <f t="shared" si="9"/>
        <v>8879.9423122496155</v>
      </c>
      <c r="AO14">
        <f t="shared" si="9"/>
        <v>-443.9971156124808</v>
      </c>
      <c r="AP14">
        <f t="shared" si="9"/>
        <v>-2.9054328538376319</v>
      </c>
      <c r="AQ14">
        <f t="shared" si="9"/>
        <v>-8356.434895065544</v>
      </c>
      <c r="AR14">
        <f t="shared" si="9"/>
        <v>76.604868717750932</v>
      </c>
      <c r="AS14">
        <f t="shared" si="9"/>
        <v>1177.0448388670313</v>
      </c>
      <c r="AT14">
        <f t="shared" si="9"/>
        <v>1860.9784794655825</v>
      </c>
      <c r="AU14">
        <f t="shared" si="9"/>
        <v>3114.6281870503649</v>
      </c>
      <c r="AW14">
        <v>11</v>
      </c>
      <c r="AX14">
        <f>(R14*SUMPRODUCT(K15:$K$23, X15:$X$23)-$AZ$3*SUMPRODUCT(K14:$K$22, W15:$W$23))/Z14</f>
        <v>52206.190290954175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38204.042043686233</v>
      </c>
      <c r="P15">
        <f t="shared" si="22"/>
        <v>1910.2021021843118</v>
      </c>
      <c r="Q15" s="4">
        <f t="shared" si="23"/>
        <v>12.5</v>
      </c>
      <c r="R15">
        <f t="shared" si="0"/>
        <v>500000</v>
      </c>
      <c r="S15">
        <f t="shared" si="1"/>
        <v>50704.584377931584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29941.103068096611</v>
      </c>
      <c r="AC15">
        <f t="shared" si="2"/>
        <v>26629.599551200336</v>
      </c>
      <c r="AE15">
        <f t="shared" si="3"/>
        <v>20064.42520616293</v>
      </c>
      <c r="AF15">
        <f t="shared" si="4"/>
        <v>-1003.2212603081466</v>
      </c>
      <c r="AG15">
        <f t="shared" si="4"/>
        <v>-6.5648895158852918</v>
      </c>
      <c r="AH15">
        <f t="shared" si="5"/>
        <v>-21295.006593970018</v>
      </c>
      <c r="AI15">
        <f t="shared" si="6"/>
        <v>-2240.3675376311185</v>
      </c>
      <c r="AJ15">
        <f t="shared" si="7"/>
        <v>3311.503516896275</v>
      </c>
      <c r="AK15">
        <f t="shared" si="24"/>
        <v>4193.2254157978496</v>
      </c>
      <c r="AL15">
        <f t="shared" si="8"/>
        <v>5264.3613950630061</v>
      </c>
      <c r="AN15">
        <f t="shared" si="9"/>
        <v>7490.7124450970196</v>
      </c>
      <c r="AO15">
        <f t="shared" si="9"/>
        <v>-374.53562225485103</v>
      </c>
      <c r="AP15">
        <f t="shared" si="9"/>
        <v>-2.4508900251089298</v>
      </c>
      <c r="AQ15">
        <f t="shared" si="9"/>
        <v>-7950.1291102462392</v>
      </c>
      <c r="AR15">
        <f t="shared" si="9"/>
        <v>-836.40317742917898</v>
      </c>
      <c r="AS15">
        <f t="shared" si="9"/>
        <v>1236.2936067751536</v>
      </c>
      <c r="AT15">
        <f t="shared" si="9"/>
        <v>1565.4695055787693</v>
      </c>
      <c r="AU15">
        <f t="shared" si="9"/>
        <v>1965.3599349247438</v>
      </c>
      <c r="AW15">
        <v>12</v>
      </c>
      <c r="AX15">
        <f>(R15*SUMPRODUCT(K16:$K$23, X16:$X$23)-$AZ$3*SUMPRODUCT(K15:$K$22, W16:$W$23))/Z15</f>
        <v>50704.584377931584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38204.042043686233</v>
      </c>
      <c r="P16">
        <f t="shared" si="22"/>
        <v>1910.2021021843118</v>
      </c>
      <c r="Q16" s="4">
        <f t="shared" si="23"/>
        <v>12.5</v>
      </c>
      <c r="R16">
        <f t="shared" si="0"/>
        <v>500000</v>
      </c>
      <c r="S16">
        <f t="shared" si="1"/>
        <v>48429.320223209972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26629.599551200336</v>
      </c>
      <c r="AC16">
        <f t="shared" si="2"/>
        <v>23077.949093778472</v>
      </c>
      <c r="AE16">
        <f t="shared" si="3"/>
        <v>18205.31309126694</v>
      </c>
      <c r="AF16">
        <f t="shared" si="4"/>
        <v>-910.26565456334708</v>
      </c>
      <c r="AG16">
        <f t="shared" si="4"/>
        <v>-5.9566056748816028</v>
      </c>
      <c r="AH16">
        <f t="shared" si="5"/>
        <v>-21705.397833793446</v>
      </c>
      <c r="AI16">
        <f t="shared" si="6"/>
        <v>-4416.3070027647336</v>
      </c>
      <c r="AJ16">
        <f t="shared" si="7"/>
        <v>3551.6504574218634</v>
      </c>
      <c r="AK16">
        <f t="shared" si="24"/>
        <v>3758.7198920489154</v>
      </c>
      <c r="AL16">
        <f t="shared" si="8"/>
        <v>2894.0633467060452</v>
      </c>
      <c r="AN16">
        <f t="shared" si="9"/>
        <v>6260.8878138040691</v>
      </c>
      <c r="AO16">
        <f t="shared" si="9"/>
        <v>-313.0443906902035</v>
      </c>
      <c r="AP16">
        <f t="shared" si="9"/>
        <v>-2.0485030767964156</v>
      </c>
      <c r="AQ16">
        <f t="shared" si="9"/>
        <v>-7464.5824606309725</v>
      </c>
      <c r="AR16">
        <f t="shared" si="9"/>
        <v>-1518.7875405939026</v>
      </c>
      <c r="AS16">
        <f t="shared" si="9"/>
        <v>1221.4283245933848</v>
      </c>
      <c r="AT16">
        <f t="shared" si="9"/>
        <v>1292.6404203902819</v>
      </c>
      <c r="AU16">
        <f t="shared" si="9"/>
        <v>995.28120438976407</v>
      </c>
      <c r="AW16">
        <v>13</v>
      </c>
      <c r="AX16">
        <f>(R16*SUMPRODUCT(K17:$K$23, X17:$X$23)-$AZ$3*SUMPRODUCT(K16:$K$22, W17:$W$23))/Z16</f>
        <v>48429.320223209972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38204.042043686233</v>
      </c>
      <c r="P17">
        <f t="shared" si="22"/>
        <v>1910.2021021843118</v>
      </c>
      <c r="Q17" s="4">
        <f t="shared" si="23"/>
        <v>12.5</v>
      </c>
      <c r="R17">
        <f t="shared" si="0"/>
        <v>500000</v>
      </c>
      <c r="S17">
        <f t="shared" si="1"/>
        <v>45398.528772528793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23077.949093778472</v>
      </c>
      <c r="AC17">
        <f t="shared" si="2"/>
        <v>19436.236651779778</v>
      </c>
      <c r="AE17">
        <f t="shared" si="3"/>
        <v>16356.098364688674</v>
      </c>
      <c r="AF17">
        <f t="shared" si="4"/>
        <v>-817.80491823443379</v>
      </c>
      <c r="AG17">
        <f t="shared" si="4"/>
        <v>-5.3515601654091718</v>
      </c>
      <c r="AH17">
        <f t="shared" si="5"/>
        <v>-21819.178108944616</v>
      </c>
      <c r="AI17">
        <f t="shared" si="6"/>
        <v>-6286.2362226557834</v>
      </c>
      <c r="AJ17">
        <f t="shared" si="7"/>
        <v>3641.712441998694</v>
      </c>
      <c r="AK17">
        <f t="shared" si="24"/>
        <v>3304.4691066527939</v>
      </c>
      <c r="AL17">
        <f t="shared" si="8"/>
        <v>659.94532599570448</v>
      </c>
      <c r="AN17">
        <f t="shared" si="9"/>
        <v>5181.5399421750444</v>
      </c>
      <c r="AO17">
        <f t="shared" si="9"/>
        <v>-259.07699710875227</v>
      </c>
      <c r="AP17">
        <f t="shared" si="9"/>
        <v>-1.695350696220169</v>
      </c>
      <c r="AQ17">
        <f t="shared" si="9"/>
        <v>-6912.2195499268655</v>
      </c>
      <c r="AR17">
        <f t="shared" si="9"/>
        <v>-1991.4519555567927</v>
      </c>
      <c r="AS17">
        <f t="shared" si="9"/>
        <v>1153.6784663064859</v>
      </c>
      <c r="AT17">
        <f t="shared" si="9"/>
        <v>1046.8412626308418</v>
      </c>
      <c r="AU17">
        <f t="shared" si="9"/>
        <v>209.06777338053516</v>
      </c>
      <c r="AW17">
        <v>14</v>
      </c>
      <c r="AX17">
        <f>(R17*SUMPRODUCT(K18:$K$23, X18:$X$23)-$AZ$3*SUMPRODUCT(K17:$K$22, W18:$W$23))/Z17</f>
        <v>45398.528772528793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38204.042043686233</v>
      </c>
      <c r="P18">
        <f t="shared" si="22"/>
        <v>1910.2021021843118</v>
      </c>
      <c r="Q18" s="4">
        <f t="shared" si="23"/>
        <v>12.5</v>
      </c>
      <c r="R18">
        <f t="shared" si="0"/>
        <v>500000</v>
      </c>
      <c r="S18">
        <f t="shared" si="1"/>
        <v>41528.560264391534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19436.236651779778</v>
      </c>
      <c r="AC18">
        <f t="shared" si="2"/>
        <v>15794.86673435014</v>
      </c>
      <c r="AE18">
        <f t="shared" si="3"/>
        <v>14530.427950109797</v>
      </c>
      <c r="AF18">
        <f t="shared" si="4"/>
        <v>-726.52139750548997</v>
      </c>
      <c r="AG18">
        <f t="shared" si="4"/>
        <v>-4.7542181313872129</v>
      </c>
      <c r="AH18">
        <f t="shared" si="5"/>
        <v>-21753.057294714697</v>
      </c>
      <c r="AI18">
        <f t="shared" si="6"/>
        <v>-7953.9049602417781</v>
      </c>
      <c r="AJ18">
        <f t="shared" si="7"/>
        <v>3641.369917429638</v>
      </c>
      <c r="AK18">
        <f t="shared" si="24"/>
        <v>2844.4255342855558</v>
      </c>
      <c r="AL18">
        <f t="shared" si="8"/>
        <v>-1468.1095085265842</v>
      </c>
      <c r="AN18">
        <f t="shared" si="9"/>
        <v>4240.3226996402236</v>
      </c>
      <c r="AO18">
        <f t="shared" si="9"/>
        <v>-212.01613498201121</v>
      </c>
      <c r="AP18">
        <f t="shared" si="9"/>
        <v>-1.387393346622664</v>
      </c>
      <c r="AQ18">
        <f t="shared" si="9"/>
        <v>-6348.056846643397</v>
      </c>
      <c r="AR18">
        <f t="shared" si="9"/>
        <v>-2321.1376753318077</v>
      </c>
      <c r="AS18">
        <f t="shared" si="9"/>
        <v>1062.6379052068639</v>
      </c>
      <c r="AT18">
        <f t="shared" si="9"/>
        <v>830.07067664350336</v>
      </c>
      <c r="AU18">
        <f t="shared" si="9"/>
        <v>-428.42909348144059</v>
      </c>
      <c r="AW18">
        <v>15</v>
      </c>
      <c r="AX18">
        <f>(R18*SUMPRODUCT(K19:$K$23, X19:$X$23)-$AZ$3*SUMPRODUCT(K18:$K$22, W19:$W$23))/Z18</f>
        <v>41528.560264391534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38204.042043686233</v>
      </c>
      <c r="P19">
        <f t="shared" si="22"/>
        <v>1910.2021021843118</v>
      </c>
      <c r="Q19" s="4">
        <f t="shared" si="23"/>
        <v>12.5</v>
      </c>
      <c r="R19">
        <f t="shared" si="0"/>
        <v>500000</v>
      </c>
      <c r="S19">
        <f t="shared" si="1"/>
        <v>36680.986113533749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15794.86673435014</v>
      </c>
      <c r="AC19">
        <f t="shared" si="2"/>
        <v>12235.899095090386</v>
      </c>
      <c r="AE19">
        <f t="shared" si="3"/>
        <v>12743.954102658707</v>
      </c>
      <c r="AF19">
        <f t="shared" si="4"/>
        <v>-637.19770513293531</v>
      </c>
      <c r="AG19">
        <f t="shared" si="4"/>
        <v>-4.1697008421536994</v>
      </c>
      <c r="AH19">
        <f t="shared" si="5"/>
        <v>-21479.00431678566</v>
      </c>
      <c r="AI19">
        <f t="shared" si="6"/>
        <v>-9376.4176201020437</v>
      </c>
      <c r="AJ19">
        <f t="shared" si="7"/>
        <v>3558.9676392597539</v>
      </c>
      <c r="AK19">
        <f t="shared" si="24"/>
        <v>2387.5976946408859</v>
      </c>
      <c r="AL19">
        <f t="shared" si="8"/>
        <v>-3429.8522862014038</v>
      </c>
      <c r="AN19">
        <f t="shared" si="9"/>
        <v>3425.8320579548772</v>
      </c>
      <c r="AO19">
        <f t="shared" si="9"/>
        <v>-171.29160289774387</v>
      </c>
      <c r="AP19">
        <f t="shared" si="9"/>
        <v>-1.1208997381865531</v>
      </c>
      <c r="AQ19">
        <f t="shared" si="9"/>
        <v>-5773.98984401899</v>
      </c>
      <c r="AR19">
        <f t="shared" si="9"/>
        <v>-2520.5702887000434</v>
      </c>
      <c r="AS19">
        <f t="shared" si="9"/>
        <v>956.72232759033636</v>
      </c>
      <c r="AT19">
        <f t="shared" si="9"/>
        <v>641.83444619385887</v>
      </c>
      <c r="AU19">
        <f t="shared" si="9"/>
        <v>-922.01351491584796</v>
      </c>
      <c r="AW19">
        <v>16</v>
      </c>
      <c r="AX19">
        <f>(R19*SUMPRODUCT(K20:$K$23, X20:$X$23)-$AZ$3*SUMPRODUCT(K19:$K$22, W20:$W$23))/Z19</f>
        <v>36680.986113533749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38204.042043686233</v>
      </c>
      <c r="P20">
        <f t="shared" si="22"/>
        <v>1910.2021021843118</v>
      </c>
      <c r="Q20" s="4">
        <f t="shared" si="23"/>
        <v>12.5</v>
      </c>
      <c r="R20">
        <f t="shared" si="0"/>
        <v>500000</v>
      </c>
      <c r="S20">
        <f t="shared" si="1"/>
        <v>30617.309032050864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12235.899095090386</v>
      </c>
      <c r="AC20">
        <f t="shared" si="2"/>
        <v>8825.1154122679509</v>
      </c>
      <c r="AE20">
        <f t="shared" si="3"/>
        <v>11011.910938930881</v>
      </c>
      <c r="AF20">
        <f t="shared" si="4"/>
        <v>-550.59554694654412</v>
      </c>
      <c r="AG20">
        <f t="shared" si="4"/>
        <v>-3.6029927560867732</v>
      </c>
      <c r="AH20">
        <f t="shared" si="5"/>
        <v>-21000.443105815568</v>
      </c>
      <c r="AI20">
        <f t="shared" si="6"/>
        <v>-10542.730706587317</v>
      </c>
      <c r="AJ20">
        <f t="shared" si="7"/>
        <v>3410.7836828224354</v>
      </c>
      <c r="AK20">
        <f t="shared" si="24"/>
        <v>1942.2460380879586</v>
      </c>
      <c r="AL20">
        <f t="shared" si="8"/>
        <v>-5189.7009856769237</v>
      </c>
      <c r="AN20">
        <f t="shared" si="9"/>
        <v>2726.8793777852911</v>
      </c>
      <c r="AO20">
        <f t="shared" si="9"/>
        <v>-136.34396888926454</v>
      </c>
      <c r="AP20">
        <f t="shared" si="9"/>
        <v>-0.89220905430213071</v>
      </c>
      <c r="AQ20">
        <f t="shared" si="9"/>
        <v>-5200.3394821463689</v>
      </c>
      <c r="AR20">
        <f t="shared" si="9"/>
        <v>-2610.6962823046451</v>
      </c>
      <c r="AS20">
        <f t="shared" si="9"/>
        <v>844.61232372426514</v>
      </c>
      <c r="AT20">
        <f t="shared" si="9"/>
        <v>480.95836383157678</v>
      </c>
      <c r="AU20">
        <f t="shared" si="9"/>
        <v>-1285.1255947488032</v>
      </c>
      <c r="AW20">
        <v>17</v>
      </c>
      <c r="AX20">
        <f>(R20*SUMPRODUCT(K21:$K$23, X21:$X$23)-$AZ$3*SUMPRODUCT(K20:$K$22, W21:$W$23))/Z20</f>
        <v>30617.309032050864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38204.042043686233</v>
      </c>
      <c r="P21">
        <f t="shared" si="22"/>
        <v>1910.2021021843118</v>
      </c>
      <c r="Q21" s="4">
        <f t="shared" si="23"/>
        <v>12.5</v>
      </c>
      <c r="R21">
        <f t="shared" si="0"/>
        <v>500000</v>
      </c>
      <c r="S21">
        <f t="shared" si="1"/>
        <v>22955.640193143056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8825.1154122679509</v>
      </c>
      <c r="AC21">
        <f t="shared" si="2"/>
        <v>5618.4614264597049</v>
      </c>
      <c r="AE21">
        <f t="shared" si="3"/>
        <v>9350.5532736748555</v>
      </c>
      <c r="AF21">
        <f t="shared" si="4"/>
        <v>-467.52766368374279</v>
      </c>
      <c r="AG21">
        <f t="shared" si="4"/>
        <v>-3.0594122943138187</v>
      </c>
      <c r="AH21">
        <f t="shared" si="5"/>
        <v>-20302.021368483463</v>
      </c>
      <c r="AI21">
        <f t="shared" si="6"/>
        <v>-11422.055170786663</v>
      </c>
      <c r="AJ21">
        <f t="shared" si="7"/>
        <v>3206.653985808246</v>
      </c>
      <c r="AK21">
        <f t="shared" si="24"/>
        <v>1515.3210435567528</v>
      </c>
      <c r="AL21">
        <f t="shared" si="8"/>
        <v>-6700.0801414216658</v>
      </c>
      <c r="AN21">
        <f t="shared" si="9"/>
        <v>2132.9560807137036</v>
      </c>
      <c r="AO21">
        <f t="shared" si="9"/>
        <v>-106.64780403568517</v>
      </c>
      <c r="AP21">
        <f t="shared" si="9"/>
        <v>-0.69788298783760661</v>
      </c>
      <c r="AQ21">
        <f t="shared" si="9"/>
        <v>-4631.0970764265521</v>
      </c>
      <c r="AR21">
        <f t="shared" si="9"/>
        <v>-2605.4866827363708</v>
      </c>
      <c r="AS21">
        <f t="shared" si="9"/>
        <v>731.47031171199183</v>
      </c>
      <c r="AT21">
        <f t="shared" si="9"/>
        <v>345.66010582361611</v>
      </c>
      <c r="AU21">
        <f t="shared" si="9"/>
        <v>-1528.3562652007631</v>
      </c>
      <c r="AW21">
        <v>18</v>
      </c>
      <c r="AX21">
        <f>(R21*SUMPRODUCT(K22:$K$23, X22:$X$23)-$AZ$3*SUMPRODUCT(K21:$K$22, W22:$W$23))/Z21</f>
        <v>22955.640193143056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38204.042043686233</v>
      </c>
      <c r="P22">
        <f t="shared" si="22"/>
        <v>1910.2021021843118</v>
      </c>
      <c r="Q22" s="4">
        <f t="shared" si="23"/>
        <v>12.5</v>
      </c>
      <c r="R22">
        <f t="shared" si="0"/>
        <v>500000</v>
      </c>
      <c r="S22">
        <f t="shared" si="1"/>
        <v>13097.601767353864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5618.4614264597049</v>
      </c>
      <c r="AC22">
        <f t="shared" si="2"/>
        <v>2666.7549653893511</v>
      </c>
      <c r="AE22">
        <f t="shared" si="3"/>
        <v>7778.585776816376</v>
      </c>
      <c r="AF22">
        <f t="shared" si="4"/>
        <v>-388.92928884081886</v>
      </c>
      <c r="AG22">
        <f t="shared" si="4"/>
        <v>-2.5450794473270597</v>
      </c>
      <c r="AH22">
        <f t="shared" si="5"/>
        <v>-19349.548961744851</v>
      </c>
      <c r="AI22">
        <f t="shared" si="6"/>
        <v>-11962.437553216621</v>
      </c>
      <c r="AJ22">
        <f t="shared" si="7"/>
        <v>2951.7064610703537</v>
      </c>
      <c r="AK22">
        <f t="shared" si="24"/>
        <v>1113.1306661740543</v>
      </c>
      <c r="AL22">
        <f t="shared" si="8"/>
        <v>-7897.6004259722122</v>
      </c>
      <c r="AN22">
        <f t="shared" si="9"/>
        <v>1634.5063654063645</v>
      </c>
      <c r="AO22">
        <f t="shared" si="9"/>
        <v>-81.72531827031824</v>
      </c>
      <c r="AP22">
        <f t="shared" si="9"/>
        <v>-0.53479497128121634</v>
      </c>
      <c r="AQ22">
        <f t="shared" si="9"/>
        <v>-4065.9011616194289</v>
      </c>
      <c r="AR22">
        <f t="shared" si="9"/>
        <v>-2513.654909454664</v>
      </c>
      <c r="AS22">
        <f t="shared" si="9"/>
        <v>620.23909459351557</v>
      </c>
      <c r="AT22">
        <f t="shared" si="9"/>
        <v>233.90102154728334</v>
      </c>
      <c r="AU22">
        <f t="shared" si="9"/>
        <v>-1659.5147933138649</v>
      </c>
      <c r="AW22">
        <v>19</v>
      </c>
      <c r="AX22">
        <f>(R22*SUMPRODUCT(K23:$K$23, X23:$X$23)-$AZ$3*SUMPRODUCT(K22:$K$22, W23:$W$23))/Z22</f>
        <v>13097.601767353864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38204.042043686233</v>
      </c>
      <c r="P23">
        <f t="shared" si="22"/>
        <v>1910.2021021843118</v>
      </c>
      <c r="Q23" s="4">
        <f t="shared" si="23"/>
        <v>12.5</v>
      </c>
      <c r="R23">
        <f t="shared" si="0"/>
        <v>500000</v>
      </c>
      <c r="S23">
        <f t="shared" si="1"/>
        <v>16143.151983196129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2666.7549653893511</v>
      </c>
      <c r="AC23">
        <f t="shared" si="2"/>
        <v>2666.7549653893511</v>
      </c>
      <c r="AE23">
        <f t="shared" si="3"/>
        <v>6311.0858972271635</v>
      </c>
      <c r="AF23">
        <f t="shared" si="4"/>
        <v>-315.55429486135819</v>
      </c>
      <c r="AG23">
        <f t="shared" si="4"/>
        <v>-2.0649274133122</v>
      </c>
      <c r="AH23">
        <f t="shared" si="5"/>
        <v>-18188.049581663556</v>
      </c>
      <c r="AI23">
        <f t="shared" si="6"/>
        <v>-12194.582906711063</v>
      </c>
      <c r="AJ23">
        <f t="shared" si="7"/>
        <v>0</v>
      </c>
      <c r="AK23">
        <f t="shared" si="24"/>
        <v>741.24918617594426</v>
      </c>
      <c r="AL23">
        <f t="shared" si="8"/>
        <v>-11453.333720535118</v>
      </c>
      <c r="AN23">
        <f t="shared" si="9"/>
        <v>1221.6067651882502</v>
      </c>
      <c r="AO23">
        <f t="shared" si="9"/>
        <v>-61.080338259412507</v>
      </c>
      <c r="AP23">
        <f t="shared" si="9"/>
        <v>-0.39969814051067737</v>
      </c>
      <c r="AQ23">
        <f t="shared" si="9"/>
        <v>-3520.5739196643635</v>
      </c>
      <c r="AR23">
        <f t="shared" si="9"/>
        <v>-2360.4471908760365</v>
      </c>
      <c r="AS23">
        <f t="shared" si="9"/>
        <v>0</v>
      </c>
      <c r="AT23">
        <f t="shared" si="9"/>
        <v>143.48006591396023</v>
      </c>
      <c r="AU23">
        <f t="shared" si="9"/>
        <v>-2216.9671249620765</v>
      </c>
      <c r="AW23">
        <v>20</v>
      </c>
      <c r="AX23">
        <f>(R23*SUMPRODUCT(K$23:$K24, X$23:$X24)-$AZ$3*SUMPRODUCT(K$22:$K23, W$23:$W24))/Z23</f>
        <v>16143.151983196129</v>
      </c>
    </row>
    <row r="25" spans="5:50" x14ac:dyDescent="0.25">
      <c r="AN25" s="8">
        <f t="shared" ref="AN25:AU25" si="25">SUM(AN3:AN23)</f>
        <v>256036.88680250035</v>
      </c>
      <c r="AO25" s="8">
        <f t="shared" si="25"/>
        <v>-41454.875872889686</v>
      </c>
      <c r="AP25" s="8">
        <f t="shared" si="25"/>
        <v>-696.22981026947662</v>
      </c>
      <c r="AQ25" s="8">
        <f t="shared" si="25"/>
        <v>-150983.13011257147</v>
      </c>
      <c r="AR25" s="8">
        <f t="shared" si="25"/>
        <v>62902.651006769687</v>
      </c>
      <c r="AS25" s="8">
        <f t="shared" si="25"/>
        <v>-19517.647772623004</v>
      </c>
      <c r="AT25" s="8">
        <f t="shared" si="25"/>
        <v>36709.829328366024</v>
      </c>
      <c r="AU25" s="9">
        <f t="shared" si="25"/>
        <v>80094.832562512689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2194.61171773776</v>
      </c>
      <c r="K3">
        <v>1</v>
      </c>
      <c r="L3" s="2">
        <v>0</v>
      </c>
      <c r="O3">
        <f>$C$3</f>
        <v>2194.61171773776</v>
      </c>
      <c r="P3">
        <f>O3*B5</f>
        <v>1755.6893741902081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2194.61171773776</v>
      </c>
      <c r="AF3">
        <f t="shared" ref="AF3:AG23" si="4">-$Z3*P3</f>
        <v>-1755.6893741902081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-186.03462715244814</v>
      </c>
      <c r="AJ3">
        <f t="shared" ref="AJ3:AJ23" si="7">AB3-AC3</f>
        <v>0</v>
      </c>
      <c r="AL3">
        <f t="shared" ref="AL3:AL23" si="8">SUM(AI3:AK3)</f>
        <v>-186.03462715244814</v>
      </c>
      <c r="AN3">
        <f t="shared" ref="AN3:AU23" si="9">AE3*$K3</f>
        <v>2194.61171773776</v>
      </c>
      <c r="AO3">
        <f t="shared" si="9"/>
        <v>-1755.6893741902081</v>
      </c>
      <c r="AP3">
        <f t="shared" si="9"/>
        <v>-624.95697070000006</v>
      </c>
      <c r="AQ3">
        <f t="shared" si="9"/>
        <v>0</v>
      </c>
      <c r="AR3">
        <f t="shared" si="9"/>
        <v>-186.03462715244814</v>
      </c>
      <c r="AS3">
        <f t="shared" si="9"/>
        <v>0</v>
      </c>
      <c r="AT3">
        <f t="shared" si="9"/>
        <v>0</v>
      </c>
      <c r="AU3">
        <f t="shared" si="9"/>
        <v>-186.03462715244814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1170.4042835839327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1000000</v>
      </c>
      <c r="S4">
        <f t="shared" si="1"/>
        <v>208.33581114826626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206.03434773444314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-206.03434773444314</v>
      </c>
      <c r="AK4">
        <f>G4*MAX(0, SUM(AB4, AE4:AF4))</f>
        <v>0</v>
      </c>
      <c r="AL4">
        <f t="shared" si="8"/>
        <v>-1252.9273477344429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-964.36993584948755</v>
      </c>
      <c r="AR4">
        <f t="shared" si="9"/>
        <v>-964.36993584948755</v>
      </c>
      <c r="AS4">
        <f t="shared" si="9"/>
        <v>-189.79335109457793</v>
      </c>
      <c r="AT4">
        <f t="shared" si="9"/>
        <v>0</v>
      </c>
      <c r="AU4">
        <f t="shared" si="9"/>
        <v>-1154.1632869440655</v>
      </c>
      <c r="AW4">
        <v>1</v>
      </c>
      <c r="AX4">
        <f>(R4*SUMPRODUCT(K5:$K$23, X5:$X$23)-$AZ$3*SUMPRODUCT(K4:$K$22, W5:$W$23))/Z4</f>
        <v>208.33581114826626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2194.61171773776</v>
      </c>
      <c r="P5">
        <f t="shared" ref="P5:P23" si="22">O5*$C$5</f>
        <v>109.73058588688801</v>
      </c>
      <c r="Q5" s="4">
        <f t="shared" ref="Q5:Q23" si="23">$C$8</f>
        <v>12.5</v>
      </c>
      <c r="R5">
        <f t="shared" si="0"/>
        <v>1000000</v>
      </c>
      <c r="S5">
        <f t="shared" si="1"/>
        <v>393.29412837576012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206.03434773444314</v>
      </c>
      <c r="AC5">
        <f t="shared" si="2"/>
        <v>384.64855766315304</v>
      </c>
      <c r="AE5">
        <f t="shared" si="3"/>
        <v>2146.3687631053681</v>
      </c>
      <c r="AF5">
        <f t="shared" si="4"/>
        <v>-107.31843815526842</v>
      </c>
      <c r="AG5">
        <f t="shared" si="4"/>
        <v>-12.225219305068453</v>
      </c>
      <c r="AH5">
        <f t="shared" si="5"/>
        <v>-1046.0315245236118</v>
      </c>
      <c r="AI5">
        <f t="shared" si="6"/>
        <v>980.79358112141927</v>
      </c>
      <c r="AJ5">
        <f t="shared" si="7"/>
        <v>-178.6142099287099</v>
      </c>
      <c r="AK5">
        <f>G5*SUM(AB5, AE5:AF5)</f>
        <v>157.15592708791803</v>
      </c>
      <c r="AL5">
        <f t="shared" si="8"/>
        <v>959.3352982806274</v>
      </c>
      <c r="AN5">
        <f t="shared" si="9"/>
        <v>1821.3234239085928</v>
      </c>
      <c r="AO5">
        <f t="shared" si="9"/>
        <v>-91.066171195429646</v>
      </c>
      <c r="AP5">
        <f t="shared" si="9"/>
        <v>-10.373836344191909</v>
      </c>
      <c r="AQ5">
        <f t="shared" si="9"/>
        <v>-887.6208741527156</v>
      </c>
      <c r="AR5">
        <f t="shared" si="9"/>
        <v>832.2625422162555</v>
      </c>
      <c r="AS5">
        <f t="shared" si="9"/>
        <v>-151.56493608089093</v>
      </c>
      <c r="AT5">
        <f t="shared" si="9"/>
        <v>133.35628813250881</v>
      </c>
      <c r="AU5">
        <f t="shared" si="9"/>
        <v>814.05389426787337</v>
      </c>
      <c r="AW5">
        <v>2</v>
      </c>
      <c r="AX5">
        <f>(R5*SUMPRODUCT(K6:$K$23, X6:$X$23)-$AZ$3*SUMPRODUCT(K5:$K$22, W6:$W$23))/Z5</f>
        <v>393.29412837576012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2194.61171773776</v>
      </c>
      <c r="P6">
        <f t="shared" si="22"/>
        <v>109.73058588688801</v>
      </c>
      <c r="Q6" s="4">
        <f t="shared" si="23"/>
        <v>12.5</v>
      </c>
      <c r="R6">
        <f t="shared" si="0"/>
        <v>1000000</v>
      </c>
      <c r="S6">
        <f t="shared" si="1"/>
        <v>555.2394223124046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384.64855766315304</v>
      </c>
      <c r="AC6">
        <f t="shared" si="2"/>
        <v>537.02183560014237</v>
      </c>
      <c r="AE6">
        <f t="shared" si="3"/>
        <v>2122.6057908150506</v>
      </c>
      <c r="AF6">
        <f t="shared" si="4"/>
        <v>-106.13028954075254</v>
      </c>
      <c r="AG6">
        <f t="shared" si="4"/>
        <v>-12.089870919188531</v>
      </c>
      <c r="AH6">
        <f t="shared" si="5"/>
        <v>-1047.6954263391001</v>
      </c>
      <c r="AI6">
        <f t="shared" si="6"/>
        <v>956.69020401600937</v>
      </c>
      <c r="AJ6">
        <f t="shared" si="7"/>
        <v>-152.37327793698933</v>
      </c>
      <c r="AK6">
        <f>G6*SUM(AB6, AE6:AF6)</f>
        <v>168.07868412562158</v>
      </c>
      <c r="AL6">
        <f t="shared" si="8"/>
        <v>972.39561020464157</v>
      </c>
      <c r="AN6">
        <f t="shared" si="9"/>
        <v>1659.1797760807995</v>
      </c>
      <c r="AO6">
        <f t="shared" si="9"/>
        <v>-82.95898880403999</v>
      </c>
      <c r="AP6">
        <f t="shared" si="9"/>
        <v>-9.4503036839650392</v>
      </c>
      <c r="AQ6">
        <f t="shared" si="9"/>
        <v>-818.95332161828196</v>
      </c>
      <c r="AR6">
        <f t="shared" si="9"/>
        <v>747.81716197451249</v>
      </c>
      <c r="AS6">
        <f t="shared" si="9"/>
        <v>-119.1058001736225</v>
      </c>
      <c r="AT6">
        <f t="shared" si="9"/>
        <v>131.3822635829242</v>
      </c>
      <c r="AU6">
        <f t="shared" si="9"/>
        <v>760.09362538381413</v>
      </c>
      <c r="AW6">
        <v>3</v>
      </c>
      <c r="AX6">
        <f>(R6*SUMPRODUCT(K7:$K$23, X7:$X$23)-$AZ$3*SUMPRODUCT(K6:$K$22, W7:$W$23))/Z6</f>
        <v>555.2394223124046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2194.61171773776</v>
      </c>
      <c r="P7">
        <f t="shared" si="22"/>
        <v>109.73058588688801</v>
      </c>
      <c r="Q7" s="4">
        <f t="shared" si="23"/>
        <v>12.5</v>
      </c>
      <c r="R7">
        <f t="shared" si="0"/>
        <v>1000000</v>
      </c>
      <c r="S7">
        <f t="shared" si="1"/>
        <v>696.08336703798022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537.02183560014237</v>
      </c>
      <c r="AC7">
        <f t="shared" si="2"/>
        <v>665.78127454052992</v>
      </c>
      <c r="AE7">
        <f t="shared" si="3"/>
        <v>2099.0752771101684</v>
      </c>
      <c r="AF7">
        <f t="shared" si="4"/>
        <v>-104.95376385550843</v>
      </c>
      <c r="AG7">
        <f t="shared" si="4"/>
        <v>-11.955846563566197</v>
      </c>
      <c r="AH7">
        <f t="shared" si="5"/>
        <v>-1050.0517144358537</v>
      </c>
      <c r="AI7">
        <f t="shared" si="6"/>
        <v>932.11395225524006</v>
      </c>
      <c r="AJ7">
        <f t="shared" si="7"/>
        <v>-128.75943894038755</v>
      </c>
      <c r="AK7">
        <f>G7*SUM(AB7, AE7:AF7)</f>
        <v>177.18003441983618</v>
      </c>
      <c r="AL7">
        <f t="shared" si="8"/>
        <v>980.53454773468866</v>
      </c>
      <c r="AN7">
        <f t="shared" si="9"/>
        <v>1511.4489427094236</v>
      </c>
      <c r="AO7">
        <f t="shared" si="9"/>
        <v>-75.572447135471194</v>
      </c>
      <c r="AP7">
        <f t="shared" si="9"/>
        <v>-8.6088630764001906</v>
      </c>
      <c r="AQ7">
        <f t="shared" si="9"/>
        <v>-756.09463409014791</v>
      </c>
      <c r="AR7">
        <f t="shared" si="9"/>
        <v>671.17299840740429</v>
      </c>
      <c r="AS7">
        <f t="shared" si="9"/>
        <v>-92.713834502512327</v>
      </c>
      <c r="AT7">
        <f t="shared" si="9"/>
        <v>127.57931009590251</v>
      </c>
      <c r="AU7">
        <f t="shared" si="9"/>
        <v>706.03847400079451</v>
      </c>
      <c r="AW7">
        <v>4</v>
      </c>
      <c r="AX7">
        <f>(R7*SUMPRODUCT(K8:$K$23, X8:$X$23)-$AZ$3*SUMPRODUCT(K7:$K$22, W8:$W$23))/Z7</f>
        <v>696.08336703798022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2194.61171773776</v>
      </c>
      <c r="P8">
        <f t="shared" si="22"/>
        <v>109.73058588688801</v>
      </c>
      <c r="Q8" s="4">
        <f t="shared" si="23"/>
        <v>12.5</v>
      </c>
      <c r="R8">
        <f t="shared" si="0"/>
        <v>1000000</v>
      </c>
      <c r="S8">
        <f t="shared" si="1"/>
        <v>815.81145214036496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665.78127454052992</v>
      </c>
      <c r="AC8">
        <f t="shared" si="2"/>
        <v>771.63312853078332</v>
      </c>
      <c r="AE8">
        <f t="shared" si="3"/>
        <v>2075.7677539649676</v>
      </c>
      <c r="AF8">
        <f t="shared" si="4"/>
        <v>-103.78838769824839</v>
      </c>
      <c r="AG8">
        <f t="shared" si="4"/>
        <v>-11.823092310519861</v>
      </c>
      <c r="AH8">
        <f t="shared" si="5"/>
        <v>-1055.6629928538916</v>
      </c>
      <c r="AI8">
        <f t="shared" si="6"/>
        <v>904.49328110230772</v>
      </c>
      <c r="AJ8">
        <f t="shared" si="7"/>
        <v>-105.8518539902534</v>
      </c>
      <c r="AK8">
        <f t="shared" ref="AK8:AK23" si="24">G8*SUM(AB8:AB8, AE8:AF8)</f>
        <v>184.64324485650747</v>
      </c>
      <c r="AL8">
        <f t="shared" si="8"/>
        <v>983.28467196856172</v>
      </c>
      <c r="AN8">
        <f t="shared" si="9"/>
        <v>1376.846724095474</v>
      </c>
      <c r="AO8">
        <f t="shared" si="9"/>
        <v>-68.842336204773702</v>
      </c>
      <c r="AP8">
        <f t="shared" si="9"/>
        <v>-7.8422000174747826</v>
      </c>
      <c r="AQ8">
        <f t="shared" si="9"/>
        <v>-700.21616372225174</v>
      </c>
      <c r="AR8">
        <f t="shared" si="9"/>
        <v>599.94602415097381</v>
      </c>
      <c r="AS8">
        <f t="shared" si="9"/>
        <v>-70.211023428574023</v>
      </c>
      <c r="AT8">
        <f t="shared" si="9"/>
        <v>122.47297238404413</v>
      </c>
      <c r="AU8">
        <f t="shared" si="9"/>
        <v>652.20797310644389</v>
      </c>
      <c r="AW8">
        <v>5</v>
      </c>
      <c r="AX8">
        <f>(R8*SUMPRODUCT(K9:$K$23, X9:$X$23)-$AZ$3*SUMPRODUCT(K8:$K$22, W9:$W$23))/Z8</f>
        <v>815.81145214036496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2194.61171773776</v>
      </c>
      <c r="P9">
        <f t="shared" si="22"/>
        <v>109.73058588688801</v>
      </c>
      <c r="Q9" s="4">
        <f t="shared" si="23"/>
        <v>12.5</v>
      </c>
      <c r="R9">
        <f t="shared" si="0"/>
        <v>1000000</v>
      </c>
      <c r="S9">
        <f t="shared" si="1"/>
        <v>910.81355500861707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771.63312853078332</v>
      </c>
      <c r="AC9">
        <f t="shared" si="2"/>
        <v>851.90079152642284</v>
      </c>
      <c r="AE9">
        <f t="shared" si="3"/>
        <v>2052.6609964827239</v>
      </c>
      <c r="AF9">
        <f t="shared" si="4"/>
        <v>-102.63304982413619</v>
      </c>
      <c r="AG9">
        <f t="shared" si="4"/>
        <v>-11.691481572185801</v>
      </c>
      <c r="AH9">
        <f t="shared" si="5"/>
        <v>-1070.3852183089111</v>
      </c>
      <c r="AI9">
        <f t="shared" si="6"/>
        <v>867.95124677749095</v>
      </c>
      <c r="AJ9">
        <f t="shared" si="7"/>
        <v>-80.267662995639512</v>
      </c>
      <c r="AK9">
        <f t="shared" si="24"/>
        <v>190.51627526325598</v>
      </c>
      <c r="AL9">
        <f t="shared" si="8"/>
        <v>978.19985904510736</v>
      </c>
      <c r="AN9">
        <f t="shared" si="9"/>
        <v>1254.1960583691875</v>
      </c>
      <c r="AO9">
        <f t="shared" si="9"/>
        <v>-62.709802918459374</v>
      </c>
      <c r="AP9">
        <f t="shared" si="9"/>
        <v>-7.1436102354248812</v>
      </c>
      <c r="AQ9">
        <f t="shared" si="9"/>
        <v>-654.01589645832075</v>
      </c>
      <c r="AR9">
        <f t="shared" si="9"/>
        <v>530.32674875698262</v>
      </c>
      <c r="AS9">
        <f t="shared" si="9"/>
        <v>-49.044331585264111</v>
      </c>
      <c r="AT9">
        <f t="shared" si="9"/>
        <v>116.40731806167285</v>
      </c>
      <c r="AU9">
        <f t="shared" si="9"/>
        <v>597.68973523339127</v>
      </c>
      <c r="AW9">
        <v>6</v>
      </c>
      <c r="AX9">
        <f>(R9*SUMPRODUCT(K10:$K$23, X10:$X$23)-$AZ$3*SUMPRODUCT(K9:$K$22, W10:$W$23))/Z9</f>
        <v>910.81355500861707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2194.61171773776</v>
      </c>
      <c r="P10">
        <f t="shared" si="22"/>
        <v>109.73058588688801</v>
      </c>
      <c r="Q10" s="4">
        <f t="shared" si="23"/>
        <v>12.5</v>
      </c>
      <c r="R10">
        <f t="shared" si="0"/>
        <v>1000000</v>
      </c>
      <c r="S10">
        <f t="shared" si="1"/>
        <v>981.16095277283569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851.90079152642284</v>
      </c>
      <c r="AC10">
        <f t="shared" si="2"/>
        <v>907.45188451074955</v>
      </c>
      <c r="AE10">
        <f t="shared" si="3"/>
        <v>2029.7429625611983</v>
      </c>
      <c r="AF10">
        <f t="shared" si="4"/>
        <v>-101.48714812805993</v>
      </c>
      <c r="AG10">
        <f t="shared" si="4"/>
        <v>-11.56094575953901</v>
      </c>
      <c r="AH10">
        <f t="shared" si="5"/>
        <v>-1089.6797539946447</v>
      </c>
      <c r="AI10">
        <f t="shared" si="6"/>
        <v>827.01511467895466</v>
      </c>
      <c r="AJ10">
        <f t="shared" si="7"/>
        <v>-55.551092984326715</v>
      </c>
      <c r="AK10">
        <f t="shared" si="24"/>
        <v>194.61096241716933</v>
      </c>
      <c r="AL10">
        <f t="shared" si="8"/>
        <v>966.07498411179722</v>
      </c>
      <c r="AN10">
        <f t="shared" si="9"/>
        <v>1142.4326661211207</v>
      </c>
      <c r="AO10">
        <f t="shared" si="9"/>
        <v>-57.121633306056054</v>
      </c>
      <c r="AP10">
        <f t="shared" si="9"/>
        <v>-6.5070318412564019</v>
      </c>
      <c r="AQ10">
        <f t="shared" si="9"/>
        <v>-613.321868599298</v>
      </c>
      <c r="AR10">
        <f t="shared" si="9"/>
        <v>465.48213237451046</v>
      </c>
      <c r="AS10">
        <f t="shared" si="9"/>
        <v>-31.266709349220463</v>
      </c>
      <c r="AT10">
        <f t="shared" si="9"/>
        <v>109.53599778471487</v>
      </c>
      <c r="AU10">
        <f t="shared" si="9"/>
        <v>543.75142081000479</v>
      </c>
      <c r="AW10">
        <v>7</v>
      </c>
      <c r="AX10">
        <f>(R10*SUMPRODUCT(K11:$K$23, X11:$X$23)-$AZ$3*SUMPRODUCT(K10:$K$22, W11:$W$23))/Z10</f>
        <v>981.16095277283569</v>
      </c>
    </row>
    <row r="11" spans="1:52" x14ac:dyDescent="0.25">
      <c r="A11" t="s">
        <v>33</v>
      </c>
      <c r="C11" s="7">
        <f>AU25</f>
        <v>5740.3057146925439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2194.61171773776</v>
      </c>
      <c r="P11">
        <f t="shared" si="22"/>
        <v>109.73058588688801</v>
      </c>
      <c r="Q11" s="4">
        <f t="shared" si="23"/>
        <v>12.5</v>
      </c>
      <c r="R11">
        <f t="shared" si="0"/>
        <v>1000000</v>
      </c>
      <c r="S11">
        <f t="shared" si="1"/>
        <v>1030.5783817557522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907.45188451074955</v>
      </c>
      <c r="AC11">
        <f t="shared" si="2"/>
        <v>942.48388497512394</v>
      </c>
      <c r="AE11">
        <f t="shared" si="3"/>
        <v>2007.0149096486903</v>
      </c>
      <c r="AF11">
        <f t="shared" si="4"/>
        <v>-100.35074548243452</v>
      </c>
      <c r="AG11">
        <f t="shared" si="4"/>
        <v>-11.431492034713733</v>
      </c>
      <c r="AH11">
        <f t="shared" si="5"/>
        <v>-1107.5413783908193</v>
      </c>
      <c r="AI11">
        <f t="shared" si="6"/>
        <v>787.69129374072259</v>
      </c>
      <c r="AJ11">
        <f t="shared" si="7"/>
        <v>-35.032000464374391</v>
      </c>
      <c r="AK11">
        <f t="shared" si="24"/>
        <v>196.98812340739039</v>
      </c>
      <c r="AL11">
        <f t="shared" si="8"/>
        <v>949.64741668373858</v>
      </c>
      <c r="AN11">
        <f t="shared" si="9"/>
        <v>1040.5945187559475</v>
      </c>
      <c r="AO11">
        <f t="shared" si="9"/>
        <v>-52.029725937797387</v>
      </c>
      <c r="AP11">
        <f t="shared" si="9"/>
        <v>-5.9269853429278179</v>
      </c>
      <c r="AQ11">
        <f t="shared" si="9"/>
        <v>-574.23663476950878</v>
      </c>
      <c r="AR11">
        <f t="shared" si="9"/>
        <v>408.40117270571363</v>
      </c>
      <c r="AS11">
        <f t="shared" si="9"/>
        <v>-18.163346714083339</v>
      </c>
      <c r="AT11">
        <f t="shared" si="9"/>
        <v>102.13414982235052</v>
      </c>
      <c r="AU11">
        <f t="shared" si="9"/>
        <v>492.37197581398084</v>
      </c>
      <c r="AW11">
        <v>8</v>
      </c>
      <c r="AX11">
        <f>(R11*SUMPRODUCT(K12:$K$23, X12:$X$23)-$AZ$3*SUMPRODUCT(K11:$K$22, W12:$W$23))/Z11</f>
        <v>1030.5783817557522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2194.61171773776</v>
      </c>
      <c r="P12">
        <f t="shared" si="22"/>
        <v>109.73058588688801</v>
      </c>
      <c r="Q12" s="4">
        <f t="shared" si="23"/>
        <v>12.5</v>
      </c>
      <c r="R12">
        <f t="shared" si="0"/>
        <v>1000000</v>
      </c>
      <c r="S12">
        <f t="shared" si="1"/>
        <v>1057.5422524361995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942.48388497512394</v>
      </c>
      <c r="AC12">
        <f t="shared" si="2"/>
        <v>956.2731597334722</v>
      </c>
      <c r="AE12">
        <f t="shared" si="3"/>
        <v>1984.4580931633275</v>
      </c>
      <c r="AF12">
        <f t="shared" si="4"/>
        <v>-99.222904658166385</v>
      </c>
      <c r="AG12">
        <f t="shared" si="4"/>
        <v>-11.30301363291349</v>
      </c>
      <c r="AH12">
        <f t="shared" si="5"/>
        <v>-1133.0785162484717</v>
      </c>
      <c r="AI12">
        <f t="shared" si="6"/>
        <v>740.85365862377603</v>
      </c>
      <c r="AJ12">
        <f t="shared" si="7"/>
        <v>-13.789274758348256</v>
      </c>
      <c r="AK12">
        <f t="shared" si="24"/>
        <v>197.94033514361996</v>
      </c>
      <c r="AL12">
        <f t="shared" si="8"/>
        <v>925.00471900904768</v>
      </c>
      <c r="AN12">
        <f t="shared" si="9"/>
        <v>947.79460915239508</v>
      </c>
      <c r="AO12">
        <f t="shared" si="9"/>
        <v>-47.389730457619763</v>
      </c>
      <c r="AP12">
        <f t="shared" si="9"/>
        <v>-5.3984185533363771</v>
      </c>
      <c r="AQ12">
        <f t="shared" si="9"/>
        <v>-541.16824796980404</v>
      </c>
      <c r="AR12">
        <f t="shared" si="9"/>
        <v>353.83821217163501</v>
      </c>
      <c r="AS12">
        <f t="shared" si="9"/>
        <v>-6.5858786966120215</v>
      </c>
      <c r="AT12">
        <f t="shared" si="9"/>
        <v>94.53804201220828</v>
      </c>
      <c r="AU12">
        <f t="shared" si="9"/>
        <v>441.79037548723124</v>
      </c>
      <c r="AW12">
        <v>9</v>
      </c>
      <c r="AX12">
        <f>(R12*SUMPRODUCT(K13:$K$23, X13:$X$23)-$AZ$3*SUMPRODUCT(K12:$K$22, W13:$W$23))/Z12</f>
        <v>1057.5422524361995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2194.61171773776</v>
      </c>
      <c r="P13">
        <f t="shared" si="22"/>
        <v>109.73058588688801</v>
      </c>
      <c r="Q13" s="4">
        <f t="shared" si="23"/>
        <v>12.5</v>
      </c>
      <c r="R13">
        <f t="shared" si="0"/>
        <v>1000000</v>
      </c>
      <c r="S13">
        <f t="shared" si="1"/>
        <v>1064.3952094689359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956.2731597334722</v>
      </c>
      <c r="AC13">
        <f t="shared" si="2"/>
        <v>951.61103322724318</v>
      </c>
      <c r="AE13">
        <f t="shared" si="3"/>
        <v>1962.0688872613671</v>
      </c>
      <c r="AF13">
        <f t="shared" si="4"/>
        <v>-98.103444363068363</v>
      </c>
      <c r="AG13">
        <f t="shared" si="4"/>
        <v>-11.175489902172183</v>
      </c>
      <c r="AH13">
        <f t="shared" si="5"/>
        <v>-1159.4875529737128</v>
      </c>
      <c r="AI13">
        <f t="shared" si="6"/>
        <v>693.30240002241385</v>
      </c>
      <c r="AJ13">
        <f t="shared" si="7"/>
        <v>4.6621265062290149</v>
      </c>
      <c r="AK13">
        <f t="shared" si="24"/>
        <v>197.41670218422396</v>
      </c>
      <c r="AL13">
        <f t="shared" si="8"/>
        <v>895.3812287128668</v>
      </c>
      <c r="AN13">
        <f t="shared" si="9"/>
        <v>863.23277298311962</v>
      </c>
      <c r="AO13">
        <f t="shared" si="9"/>
        <v>-43.161638649155982</v>
      </c>
      <c r="AP13">
        <f t="shared" si="9"/>
        <v>-4.916773921817895</v>
      </c>
      <c r="AQ13">
        <f t="shared" si="9"/>
        <v>-510.12870245853861</v>
      </c>
      <c r="AR13">
        <f t="shared" si="9"/>
        <v>305.02565795360715</v>
      </c>
      <c r="AS13">
        <f t="shared" si="9"/>
        <v>2.0511514239377835</v>
      </c>
      <c r="AT13">
        <f t="shared" si="9"/>
        <v>86.855547410231765</v>
      </c>
      <c r="AU13">
        <f t="shared" si="9"/>
        <v>393.93235678777671</v>
      </c>
      <c r="AW13">
        <v>10</v>
      </c>
      <c r="AX13">
        <f>(R13*SUMPRODUCT(K14:$K$23, X14:$X$23)-$AZ$3*SUMPRODUCT(K13:$K$22, W14:$W$23))/Z13</f>
        <v>1064.3952094689359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2194.61171773776</v>
      </c>
      <c r="P14">
        <f t="shared" si="22"/>
        <v>109.73058588688801</v>
      </c>
      <c r="Q14" s="4">
        <f t="shared" si="23"/>
        <v>12.5</v>
      </c>
      <c r="R14">
        <f t="shared" si="0"/>
        <v>1000000</v>
      </c>
      <c r="S14">
        <f t="shared" si="1"/>
        <v>1051.0892929306485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951.61103322724318</v>
      </c>
      <c r="AC14">
        <f t="shared" si="2"/>
        <v>929.06543780347056</v>
      </c>
      <c r="AE14">
        <f t="shared" si="3"/>
        <v>1939.8331902551201</v>
      </c>
      <c r="AF14">
        <f t="shared" si="4"/>
        <v>-96.991659512756016</v>
      </c>
      <c r="AG14">
        <f t="shared" si="4"/>
        <v>-11.048840522543154</v>
      </c>
      <c r="AH14">
        <f t="shared" si="5"/>
        <v>-1191.5584485845554</v>
      </c>
      <c r="AI14">
        <f t="shared" si="6"/>
        <v>640.23424163526556</v>
      </c>
      <c r="AJ14">
        <f t="shared" si="7"/>
        <v>22.545595423772625</v>
      </c>
      <c r="AK14">
        <f t="shared" si="24"/>
        <v>195.61167947787251</v>
      </c>
      <c r="AL14">
        <f t="shared" si="8"/>
        <v>858.39151653691067</v>
      </c>
      <c r="AN14">
        <f t="shared" si="9"/>
        <v>786.17534812511678</v>
      </c>
      <c r="AO14">
        <f t="shared" si="9"/>
        <v>-39.308767406255839</v>
      </c>
      <c r="AP14">
        <f t="shared" si="9"/>
        <v>-4.4778726788600132</v>
      </c>
      <c r="AQ14">
        <f t="shared" si="9"/>
        <v>-482.9146561845277</v>
      </c>
      <c r="AR14">
        <f t="shared" si="9"/>
        <v>259.47405185547319</v>
      </c>
      <c r="AS14">
        <f t="shared" si="9"/>
        <v>9.1372760400296986</v>
      </c>
      <c r="AT14">
        <f t="shared" si="9"/>
        <v>79.277476529118417</v>
      </c>
      <c r="AU14">
        <f t="shared" si="9"/>
        <v>347.8888044246213</v>
      </c>
      <c r="AW14">
        <v>11</v>
      </c>
      <c r="AX14">
        <f>(R14*SUMPRODUCT(K15:$K$23, X15:$X$23)-$AZ$3*SUMPRODUCT(K14:$K$22, W15:$W$23))/Z14</f>
        <v>1051.0892929306485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2194.61171773776</v>
      </c>
      <c r="P15">
        <f t="shared" si="22"/>
        <v>109.73058588688801</v>
      </c>
      <c r="Q15" s="4">
        <f t="shared" si="23"/>
        <v>12.5</v>
      </c>
      <c r="R15">
        <f t="shared" si="0"/>
        <v>1000000</v>
      </c>
      <c r="S15">
        <f t="shared" si="1"/>
        <v>1013.4901132933289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929.06543780347056</v>
      </c>
      <c r="AC15">
        <f t="shared" si="2"/>
        <v>885.61678205022099</v>
      </c>
      <c r="AE15">
        <f t="shared" si="3"/>
        <v>1917.7147776971967</v>
      </c>
      <c r="AF15">
        <f t="shared" si="4"/>
        <v>-95.885738884859848</v>
      </c>
      <c r="AG15">
        <f t="shared" si="4"/>
        <v>-10.922859167964841</v>
      </c>
      <c r="AH15">
        <f t="shared" si="5"/>
        <v>-1239.4359482306045</v>
      </c>
      <c r="AI15">
        <f t="shared" si="6"/>
        <v>571.47023141376758</v>
      </c>
      <c r="AJ15">
        <f t="shared" si="7"/>
        <v>43.448655753249568</v>
      </c>
      <c r="AK15">
        <f t="shared" si="24"/>
        <v>192.56261336310655</v>
      </c>
      <c r="AL15">
        <f t="shared" si="8"/>
        <v>807.48150053012364</v>
      </c>
      <c r="AN15">
        <f t="shared" si="9"/>
        <v>715.94624833960006</v>
      </c>
      <c r="AO15">
        <f t="shared" si="9"/>
        <v>-35.797312416980006</v>
      </c>
      <c r="AP15">
        <f t="shared" si="9"/>
        <v>-4.0778639938504053</v>
      </c>
      <c r="AQ15">
        <f t="shared" si="9"/>
        <v>-462.72236492774726</v>
      </c>
      <c r="AR15">
        <f t="shared" si="9"/>
        <v>213.34870700102235</v>
      </c>
      <c r="AS15">
        <f t="shared" si="9"/>
        <v>16.220817842000027</v>
      </c>
      <c r="AT15">
        <f t="shared" si="9"/>
        <v>71.889981873807926</v>
      </c>
      <c r="AU15">
        <f t="shared" si="9"/>
        <v>301.45950671683028</v>
      </c>
      <c r="AW15">
        <v>12</v>
      </c>
      <c r="AX15">
        <f>(R15*SUMPRODUCT(K16:$K$23, X16:$X$23)-$AZ$3*SUMPRODUCT(K15:$K$22, W16:$W$23))/Z15</f>
        <v>1013.4901132933289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2194.61171773776</v>
      </c>
      <c r="P16">
        <f t="shared" si="22"/>
        <v>109.73058588688801</v>
      </c>
      <c r="Q16" s="4">
        <f t="shared" si="23"/>
        <v>12.5</v>
      </c>
      <c r="R16">
        <f t="shared" si="0"/>
        <v>1000000</v>
      </c>
      <c r="S16">
        <f t="shared" si="1"/>
        <v>951.5321014213182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885.61678205022099</v>
      </c>
      <c r="AC16">
        <f t="shared" si="2"/>
        <v>821.92867594103245</v>
      </c>
      <c r="AE16">
        <f t="shared" si="3"/>
        <v>1895.6946388571512</v>
      </c>
      <c r="AF16">
        <f t="shared" si="4"/>
        <v>-94.784731942857562</v>
      </c>
      <c r="AG16">
        <f t="shared" si="4"/>
        <v>-10.797437557720135</v>
      </c>
      <c r="AH16">
        <f t="shared" si="5"/>
        <v>-1295.4414852045622</v>
      </c>
      <c r="AI16">
        <f t="shared" si="6"/>
        <v>494.67098415201121</v>
      </c>
      <c r="AJ16">
        <f t="shared" si="7"/>
        <v>63.688106109188539</v>
      </c>
      <c r="AK16">
        <f t="shared" si="24"/>
        <v>188.05686822751602</v>
      </c>
      <c r="AL16">
        <f t="shared" si="8"/>
        <v>746.41595848871577</v>
      </c>
      <c r="AN16">
        <f t="shared" si="9"/>
        <v>651.93778341597738</v>
      </c>
      <c r="AO16">
        <f t="shared" si="9"/>
        <v>-32.596889170798867</v>
      </c>
      <c r="AP16">
        <f t="shared" si="9"/>
        <v>-3.7132866041105728</v>
      </c>
      <c r="AQ16">
        <f t="shared" si="9"/>
        <v>-445.50806501120474</v>
      </c>
      <c r="AR16">
        <f t="shared" si="9"/>
        <v>170.11954262986319</v>
      </c>
      <c r="AS16">
        <f t="shared" si="9"/>
        <v>21.902621801904409</v>
      </c>
      <c r="AT16">
        <f t="shared" si="9"/>
        <v>64.673589994593996</v>
      </c>
      <c r="AU16">
        <f t="shared" si="9"/>
        <v>256.69575442636159</v>
      </c>
      <c r="AW16">
        <v>13</v>
      </c>
      <c r="AX16">
        <f>(R16*SUMPRODUCT(K17:$K$23, X17:$X$23)-$AZ$3*SUMPRODUCT(K16:$K$22, W17:$W$23))/Z16</f>
        <v>951.5321014213182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2194.61171773776</v>
      </c>
      <c r="P17">
        <f t="shared" si="22"/>
        <v>109.73058588688801</v>
      </c>
      <c r="Q17" s="4">
        <f t="shared" si="23"/>
        <v>12.5</v>
      </c>
      <c r="R17">
        <f t="shared" si="0"/>
        <v>1000000</v>
      </c>
      <c r="S17">
        <f t="shared" si="1"/>
        <v>868.437327495114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821.92867594103245</v>
      </c>
      <c r="AC17">
        <f t="shared" si="2"/>
        <v>741.47665102110091</v>
      </c>
      <c r="AE17">
        <f t="shared" si="3"/>
        <v>1873.7717682557986</v>
      </c>
      <c r="AF17">
        <f t="shared" si="4"/>
        <v>-93.68858841278994</v>
      </c>
      <c r="AG17">
        <f t="shared" si="4"/>
        <v>-10.672569964832503</v>
      </c>
      <c r="AH17">
        <f t="shared" si="5"/>
        <v>-1351.4573848345199</v>
      </c>
      <c r="AI17">
        <f t="shared" si="6"/>
        <v>417.9532250436564</v>
      </c>
      <c r="AJ17">
        <f t="shared" si="7"/>
        <v>80.452024919931546</v>
      </c>
      <c r="AK17">
        <f t="shared" si="24"/>
        <v>182.14082990488288</v>
      </c>
      <c r="AL17">
        <f t="shared" si="8"/>
        <v>680.54607986847077</v>
      </c>
      <c r="AN17">
        <f t="shared" si="9"/>
        <v>593.60264552445335</v>
      </c>
      <c r="AO17">
        <f t="shared" si="9"/>
        <v>-29.680132276222672</v>
      </c>
      <c r="AP17">
        <f t="shared" si="9"/>
        <v>-3.3810231710164897</v>
      </c>
      <c r="AQ17">
        <f t="shared" si="9"/>
        <v>-428.13574872999885</v>
      </c>
      <c r="AR17">
        <f t="shared" si="9"/>
        <v>132.40574134721535</v>
      </c>
      <c r="AS17">
        <f t="shared" si="9"/>
        <v>25.486847245395744</v>
      </c>
      <c r="AT17">
        <f t="shared" si="9"/>
        <v>57.701412904838897</v>
      </c>
      <c r="AU17">
        <f t="shared" si="9"/>
        <v>215.59400149744999</v>
      </c>
      <c r="AW17">
        <v>14</v>
      </c>
      <c r="AX17">
        <f>(R17*SUMPRODUCT(K18:$K$23, X18:$X$23)-$AZ$3*SUMPRODUCT(K17:$K$22, W18:$W$23))/Z17</f>
        <v>868.437327495114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2194.61171773776</v>
      </c>
      <c r="P18">
        <f t="shared" si="22"/>
        <v>109.73058588688801</v>
      </c>
      <c r="Q18" s="4">
        <f t="shared" si="23"/>
        <v>12.5</v>
      </c>
      <c r="R18">
        <f t="shared" si="0"/>
        <v>1000000</v>
      </c>
      <c r="S18">
        <f t="shared" si="1"/>
        <v>766.30400866387959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741.47665102110091</v>
      </c>
      <c r="AC18">
        <f t="shared" si="2"/>
        <v>646.65160879493033</v>
      </c>
      <c r="AE18">
        <f t="shared" si="3"/>
        <v>1851.9401985508898</v>
      </c>
      <c r="AF18">
        <f t="shared" si="4"/>
        <v>-92.597009927544505</v>
      </c>
      <c r="AG18">
        <f t="shared" si="4"/>
        <v>-10.548222400702723</v>
      </c>
      <c r="AH18">
        <f t="shared" si="5"/>
        <v>-1409.7491585162943</v>
      </c>
      <c r="AI18">
        <f t="shared" si="6"/>
        <v>339.04580770634811</v>
      </c>
      <c r="AJ18">
        <f t="shared" si="7"/>
        <v>94.825042226170581</v>
      </c>
      <c r="AK18">
        <f t="shared" si="24"/>
        <v>175.05738877511124</v>
      </c>
      <c r="AL18">
        <f t="shared" si="8"/>
        <v>608.92823870762993</v>
      </c>
      <c r="AN18">
        <f t="shared" si="9"/>
        <v>540.43997115943318</v>
      </c>
      <c r="AO18">
        <f t="shared" si="9"/>
        <v>-27.021998557971664</v>
      </c>
      <c r="AP18">
        <f t="shared" si="9"/>
        <v>-3.0782208920567458</v>
      </c>
      <c r="AQ18">
        <f t="shared" si="9"/>
        <v>-411.3981624065089</v>
      </c>
      <c r="AR18">
        <f t="shared" si="9"/>
        <v>98.941589302895835</v>
      </c>
      <c r="AS18">
        <f t="shared" si="9"/>
        <v>27.672191103148858</v>
      </c>
      <c r="AT18">
        <f t="shared" si="9"/>
        <v>51.085888310484258</v>
      </c>
      <c r="AU18">
        <f t="shared" si="9"/>
        <v>177.69966871652895</v>
      </c>
      <c r="AW18">
        <v>15</v>
      </c>
      <c r="AX18">
        <f>(R18*SUMPRODUCT(K19:$K$23, X19:$X$23)-$AZ$3*SUMPRODUCT(K18:$K$22, W19:$W$23))/Z18</f>
        <v>766.30400866387959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2194.61171773776</v>
      </c>
      <c r="P19">
        <f t="shared" si="22"/>
        <v>109.73058588688801</v>
      </c>
      <c r="Q19" s="4">
        <f t="shared" si="23"/>
        <v>12.5</v>
      </c>
      <c r="R19">
        <f t="shared" si="0"/>
        <v>1000000</v>
      </c>
      <c r="S19">
        <f t="shared" si="1"/>
        <v>644.66206027634325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646.65160879493033</v>
      </c>
      <c r="AC19">
        <f t="shared" si="2"/>
        <v>537.6103906973691</v>
      </c>
      <c r="AE19">
        <f t="shared" si="3"/>
        <v>1830.1776011081904</v>
      </c>
      <c r="AF19">
        <f t="shared" si="4"/>
        <v>-91.50888005540952</v>
      </c>
      <c r="AG19">
        <f t="shared" si="4"/>
        <v>-10.424267686602246</v>
      </c>
      <c r="AH19">
        <f t="shared" si="5"/>
        <v>-1477.7992074761153</v>
      </c>
      <c r="AI19">
        <f t="shared" si="6"/>
        <v>250.44524589006346</v>
      </c>
      <c r="AJ19">
        <f t="shared" si="7"/>
        <v>109.04121809756123</v>
      </c>
      <c r="AK19">
        <f t="shared" si="24"/>
        <v>166.9724230893398</v>
      </c>
      <c r="AL19">
        <f t="shared" si="8"/>
        <v>526.45888707696452</v>
      </c>
      <c r="AN19">
        <f t="shared" si="9"/>
        <v>491.98867534522418</v>
      </c>
      <c r="AO19">
        <f t="shared" si="9"/>
        <v>-24.59943376726121</v>
      </c>
      <c r="AP19">
        <f t="shared" si="9"/>
        <v>-2.8022535340122365</v>
      </c>
      <c r="AQ19">
        <f t="shared" si="9"/>
        <v>-397.26225152802323</v>
      </c>
      <c r="AR19">
        <f t="shared" si="9"/>
        <v>67.324736515927555</v>
      </c>
      <c r="AS19">
        <f t="shared" si="9"/>
        <v>29.312480066068467</v>
      </c>
      <c r="AT19">
        <f t="shared" si="9"/>
        <v>44.885557120338959</v>
      </c>
      <c r="AU19">
        <f t="shared" si="9"/>
        <v>141.522773702335</v>
      </c>
      <c r="AW19">
        <v>16</v>
      </c>
      <c r="AX19">
        <f>(R19*SUMPRODUCT(K20:$K$23, X20:$X$23)-$AZ$3*SUMPRODUCT(K19:$K$22, W20:$W$23))/Z19</f>
        <v>644.66206027634325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2194.61171773776</v>
      </c>
      <c r="P20">
        <f t="shared" si="22"/>
        <v>109.73058588688801</v>
      </c>
      <c r="Q20" s="4">
        <f t="shared" si="23"/>
        <v>12.5</v>
      </c>
      <c r="R20">
        <f t="shared" si="0"/>
        <v>1000000</v>
      </c>
      <c r="S20">
        <f t="shared" si="1"/>
        <v>507.07347789867765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537.6103906973691</v>
      </c>
      <c r="AC20">
        <f t="shared" si="2"/>
        <v>417.85838058401464</v>
      </c>
      <c r="AE20">
        <f t="shared" si="3"/>
        <v>1808.4891802758482</v>
      </c>
      <c r="AF20">
        <f t="shared" si="4"/>
        <v>-90.424459013792415</v>
      </c>
      <c r="AG20">
        <f t="shared" si="4"/>
        <v>-10.300735465292622</v>
      </c>
      <c r="AH20">
        <f t="shared" si="5"/>
        <v>-1543.1635554881902</v>
      </c>
      <c r="AI20">
        <f t="shared" si="6"/>
        <v>164.6004303085731</v>
      </c>
      <c r="AJ20">
        <f t="shared" si="7"/>
        <v>119.75201011335446</v>
      </c>
      <c r="AK20">
        <f t="shared" si="24"/>
        <v>157.89725783715977</v>
      </c>
      <c r="AL20">
        <f t="shared" si="8"/>
        <v>442.24969825908732</v>
      </c>
      <c r="AN20">
        <f t="shared" si="9"/>
        <v>447.83615468659298</v>
      </c>
      <c r="AO20">
        <f t="shared" si="9"/>
        <v>-22.39180773432965</v>
      </c>
      <c r="AP20">
        <f t="shared" si="9"/>
        <v>-2.5507710035162252</v>
      </c>
      <c r="AQ20">
        <f t="shared" si="9"/>
        <v>-382.13357330504522</v>
      </c>
      <c r="AR20">
        <f t="shared" si="9"/>
        <v>40.760002643701931</v>
      </c>
      <c r="AS20">
        <f t="shared" si="9"/>
        <v>29.654188872158251</v>
      </c>
      <c r="AT20">
        <f t="shared" si="9"/>
        <v>39.100096122535525</v>
      </c>
      <c r="AU20">
        <f t="shared" si="9"/>
        <v>109.51428763839571</v>
      </c>
      <c r="AW20">
        <v>17</v>
      </c>
      <c r="AX20">
        <f>(R20*SUMPRODUCT(K21:$K$23, X21:$X$23)-$AZ$3*SUMPRODUCT(K20:$K$22, W21:$W$23))/Z20</f>
        <v>507.07347789867765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2194.61171773776</v>
      </c>
      <c r="P21">
        <f t="shared" si="22"/>
        <v>109.73058588688801</v>
      </c>
      <c r="Q21" s="4">
        <f t="shared" si="23"/>
        <v>12.5</v>
      </c>
      <c r="R21">
        <f t="shared" si="0"/>
        <v>1000000</v>
      </c>
      <c r="S21">
        <f t="shared" si="1"/>
        <v>353.09883015073945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417.85838058401464</v>
      </c>
      <c r="AC21">
        <f t="shared" si="2"/>
        <v>287.49297294682469</v>
      </c>
      <c r="AE21">
        <f t="shared" si="3"/>
        <v>1786.8522728523828</v>
      </c>
      <c r="AF21">
        <f t="shared" si="4"/>
        <v>-89.342613642619156</v>
      </c>
      <c r="AG21">
        <f t="shared" si="4"/>
        <v>-10.177496652427759</v>
      </c>
      <c r="AH21">
        <f t="shared" si="5"/>
        <v>-1618.5166569549174</v>
      </c>
      <c r="AI21">
        <f t="shared" si="6"/>
        <v>68.815505602418398</v>
      </c>
      <c r="AJ21">
        <f t="shared" si="7"/>
        <v>130.36540763718995</v>
      </c>
      <c r="AK21">
        <f t="shared" si="24"/>
        <v>148.07576278556451</v>
      </c>
      <c r="AL21">
        <f t="shared" si="8"/>
        <v>347.25667602517285</v>
      </c>
      <c r="AN21">
        <f t="shared" si="9"/>
        <v>407.59913442209859</v>
      </c>
      <c r="AO21">
        <f t="shared" si="9"/>
        <v>-20.379956721104932</v>
      </c>
      <c r="AP21">
        <f t="shared" si="9"/>
        <v>-2.3215902563065813</v>
      </c>
      <c r="AQ21">
        <f t="shared" si="9"/>
        <v>-369.20007235375596</v>
      </c>
      <c r="AR21">
        <f t="shared" si="9"/>
        <v>15.6975150909311</v>
      </c>
      <c r="AS21">
        <f t="shared" si="9"/>
        <v>29.737672284838318</v>
      </c>
      <c r="AT21">
        <f t="shared" si="9"/>
        <v>33.777583999119017</v>
      </c>
      <c r="AU21">
        <f t="shared" si="9"/>
        <v>79.212771374888433</v>
      </c>
      <c r="AW21">
        <v>18</v>
      </c>
      <c r="AX21">
        <f>(R21*SUMPRODUCT(K22:$K$23, X22:$X$23)-$AZ$3*SUMPRODUCT(K21:$K$22, W22:$W$23))/Z21</f>
        <v>353.09883015073945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2194.61171773776</v>
      </c>
      <c r="P22">
        <f t="shared" si="22"/>
        <v>109.73058588688801</v>
      </c>
      <c r="Q22" s="4">
        <f t="shared" si="23"/>
        <v>12.5</v>
      </c>
      <c r="R22">
        <f t="shared" si="0"/>
        <v>1000000</v>
      </c>
      <c r="S22">
        <f t="shared" si="1"/>
        <v>183.81880629461506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287.49297294682469</v>
      </c>
      <c r="AC22">
        <f t="shared" si="2"/>
        <v>147.85625941894</v>
      </c>
      <c r="AE22">
        <f t="shared" si="3"/>
        <v>1765.2550683068253</v>
      </c>
      <c r="AF22">
        <f t="shared" si="4"/>
        <v>-88.262753415341265</v>
      </c>
      <c r="AG22">
        <f t="shared" si="4"/>
        <v>-10.054483977958967</v>
      </c>
      <c r="AH22">
        <f t="shared" si="5"/>
        <v>-1699.0166355611104</v>
      </c>
      <c r="AI22">
        <f t="shared" si="6"/>
        <v>-32.078804647585457</v>
      </c>
      <c r="AJ22">
        <f t="shared" si="7"/>
        <v>139.63671352788469</v>
      </c>
      <c r="AK22">
        <f t="shared" si="24"/>
        <v>137.51397014868161</v>
      </c>
      <c r="AL22">
        <f t="shared" si="8"/>
        <v>245.07187902898085</v>
      </c>
      <c r="AN22">
        <f t="shared" si="9"/>
        <v>370.93126289265638</v>
      </c>
      <c r="AO22">
        <f t="shared" si="9"/>
        <v>-18.54656314463282</v>
      </c>
      <c r="AP22">
        <f t="shared" si="9"/>
        <v>-2.1127385535595908</v>
      </c>
      <c r="AQ22">
        <f t="shared" si="9"/>
        <v>-357.01264798452019</v>
      </c>
      <c r="AR22">
        <f t="shared" si="9"/>
        <v>-6.7406867900562659</v>
      </c>
      <c r="AS22">
        <f t="shared" si="9"/>
        <v>29.341721445818596</v>
      </c>
      <c r="AT22">
        <f t="shared" si="9"/>
        <v>28.89567152556539</v>
      </c>
      <c r="AU22">
        <f t="shared" si="9"/>
        <v>51.496706181327717</v>
      </c>
      <c r="AW22">
        <v>19</v>
      </c>
      <c r="AX22">
        <f>(R22*SUMPRODUCT(K23:$K$23, X23:$X$23)-$AZ$3*SUMPRODUCT(K22:$K$22, W23:$W$23))/Z22</f>
        <v>183.81880629461506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2194.61171773776</v>
      </c>
      <c r="P23">
        <f t="shared" si="22"/>
        <v>109.73058588688801</v>
      </c>
      <c r="Q23" s="4">
        <f t="shared" si="23"/>
        <v>12.5</v>
      </c>
      <c r="R23">
        <f t="shared" si="0"/>
        <v>1000000</v>
      </c>
      <c r="S23">
        <f t="shared" si="1"/>
        <v>186.09289986611637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147.85625941894</v>
      </c>
      <c r="AC23">
        <f t="shared" si="2"/>
        <v>147.85625941894</v>
      </c>
      <c r="AE23">
        <f t="shared" si="3"/>
        <v>1743.6832877295717</v>
      </c>
      <c r="AF23">
        <f t="shared" si="4"/>
        <v>-87.184164386478599</v>
      </c>
      <c r="AG23">
        <f t="shared" si="4"/>
        <v>-9.9316161125246083</v>
      </c>
      <c r="AH23">
        <f t="shared" si="5"/>
        <v>-1785.8420523814693</v>
      </c>
      <c r="AI23">
        <f t="shared" si="6"/>
        <v>-139.27454515090085</v>
      </c>
      <c r="AJ23">
        <f t="shared" si="7"/>
        <v>0</v>
      </c>
      <c r="AK23">
        <f t="shared" si="24"/>
        <v>126.30487679334233</v>
      </c>
      <c r="AL23">
        <f t="shared" si="8"/>
        <v>-12.969668357558518</v>
      </c>
      <c r="AN23">
        <f t="shared" si="9"/>
        <v>337.51644888433742</v>
      </c>
      <c r="AO23">
        <f t="shared" si="9"/>
        <v>-16.875822444216876</v>
      </c>
      <c r="AP23">
        <f t="shared" si="9"/>
        <v>-1.9224155129378344</v>
      </c>
      <c r="AQ23">
        <f t="shared" si="9"/>
        <v>-345.67691967326539</v>
      </c>
      <c r="AR23">
        <f t="shared" si="9"/>
        <v>-26.95870874608266</v>
      </c>
      <c r="AS23">
        <f t="shared" si="9"/>
        <v>0</v>
      </c>
      <c r="AT23">
        <f t="shared" si="9"/>
        <v>24.448231965089615</v>
      </c>
      <c r="AU23">
        <f t="shared" si="9"/>
        <v>-2.5104767809930473</v>
      </c>
      <c r="AW23">
        <v>20</v>
      </c>
      <c r="AX23">
        <f>(R23*SUMPRODUCT(K$23:$K24, X$23:$X24)-$AZ$3*SUMPRODUCT(K$22:$K23, W$23:$W24))/Z23</f>
        <v>186.09289986611637</v>
      </c>
    </row>
    <row r="25" spans="5:50" x14ac:dyDescent="0.25">
      <c r="AN25" s="8">
        <f t="shared" ref="AN25:AU25" si="25">SUM(AN3:AN23)</f>
        <v>19155.63488270931</v>
      </c>
      <c r="AO25" s="8">
        <f t="shared" si="25"/>
        <v>-2603.740532438786</v>
      </c>
      <c r="AP25" s="8">
        <f t="shared" si="25"/>
        <v>-721.56302991702182</v>
      </c>
      <c r="AQ25" s="8">
        <f t="shared" si="25"/>
        <v>-11102.090741792954</v>
      </c>
      <c r="AR25" s="8">
        <f t="shared" si="25"/>
        <v>4728.2405785605515</v>
      </c>
      <c r="AS25" s="8">
        <f t="shared" si="25"/>
        <v>-507.93224350005733</v>
      </c>
      <c r="AT25" s="8">
        <f t="shared" si="25"/>
        <v>1519.9973796320501</v>
      </c>
      <c r="AU25" s="9">
        <f t="shared" si="25"/>
        <v>5740.3057146925439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4644.6435041500381</v>
      </c>
      <c r="K3">
        <v>1</v>
      </c>
      <c r="L3" s="2">
        <v>0</v>
      </c>
      <c r="O3">
        <f>$C$3</f>
        <v>4644.6435041500381</v>
      </c>
      <c r="P3">
        <f>O3*B5</f>
        <v>3715.7148033200306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4644.6435041500381</v>
      </c>
      <c r="AF3">
        <f t="shared" ref="AF3:AG23" si="4">-$Z3*P3</f>
        <v>-3715.7148033200306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303.97173013000747</v>
      </c>
      <c r="AJ3">
        <f t="shared" ref="AJ3:AJ23" si="7">AB3-AC3</f>
        <v>0</v>
      </c>
      <c r="AL3">
        <f t="shared" ref="AL3:AL23" si="8">SUM(AI3:AK3)</f>
        <v>303.97173013000747</v>
      </c>
      <c r="AN3">
        <f t="shared" ref="AN3:AU23" si="9">AE3*$K3</f>
        <v>4644.6435041500381</v>
      </c>
      <c r="AO3">
        <f t="shared" si="9"/>
        <v>-3715.7148033200306</v>
      </c>
      <c r="AP3">
        <f t="shared" si="9"/>
        <v>-624.95697070000006</v>
      </c>
      <c r="AQ3">
        <f t="shared" si="9"/>
        <v>0</v>
      </c>
      <c r="AR3">
        <f t="shared" si="9"/>
        <v>303.97173013000747</v>
      </c>
      <c r="AS3">
        <f t="shared" si="9"/>
        <v>0</v>
      </c>
      <c r="AT3">
        <f t="shared" si="9"/>
        <v>0</v>
      </c>
      <c r="AU3">
        <f t="shared" si="9"/>
        <v>303.97173013000747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2419.574481808821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1000000</v>
      </c>
      <c r="S4">
        <f t="shared" si="1"/>
        <v>1252.5061991381717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1238.3750772552776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-1238.3750772552776</v>
      </c>
      <c r="AK4">
        <f>G4*MAX(0, SUM(AB4, AE4:AF4))</f>
        <v>0</v>
      </c>
      <c r="AL4">
        <f t="shared" si="8"/>
        <v>-2520.6520772552776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-1181.1994045535444</v>
      </c>
      <c r="AR4">
        <f t="shared" si="9"/>
        <v>-1181.1994045535444</v>
      </c>
      <c r="AS4">
        <f t="shared" si="9"/>
        <v>-1140.7581231417885</v>
      </c>
      <c r="AT4">
        <f t="shared" si="9"/>
        <v>0</v>
      </c>
      <c r="AU4">
        <f t="shared" si="9"/>
        <v>-2321.9575276953328</v>
      </c>
      <c r="AW4">
        <v>1</v>
      </c>
      <c r="AX4">
        <f>(R4*SUMPRODUCT(K5:$K$23, X5:$X$23)-$AZ$3*SUMPRODUCT(K4:$K$22, W5:$W$23))/Z4</f>
        <v>1252.5061991381717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4644.6435041500381</v>
      </c>
      <c r="P5">
        <f t="shared" ref="P5:P23" si="22">O5*$C$5</f>
        <v>232.23217520750191</v>
      </c>
      <c r="Q5" s="4">
        <f t="shared" ref="Q5:Q23" si="23">$C$8</f>
        <v>12.5</v>
      </c>
      <c r="R5">
        <f t="shared" si="0"/>
        <v>1000000</v>
      </c>
      <c r="S5">
        <f t="shared" si="1"/>
        <v>2377.3506244671244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1238.3750772552776</v>
      </c>
      <c r="AC5">
        <f t="shared" si="2"/>
        <v>2323.8906692475612</v>
      </c>
      <c r="AE5">
        <f t="shared" si="3"/>
        <v>4540.1984840561454</v>
      </c>
      <c r="AF5">
        <f t="shared" si="4"/>
        <v>-227.0099242028073</v>
      </c>
      <c r="AG5">
        <f t="shared" si="4"/>
        <v>-12.21891001968028</v>
      </c>
      <c r="AH5">
        <f t="shared" si="5"/>
        <v>-1317.7441955776628</v>
      </c>
      <c r="AI5">
        <f t="shared" si="6"/>
        <v>2983.2254542559949</v>
      </c>
      <c r="AJ5">
        <f t="shared" si="7"/>
        <v>-1085.5155919922836</v>
      </c>
      <c r="AK5">
        <f>G5*SUM(AB5, AE5:AF5)</f>
        <v>388.60945459760313</v>
      </c>
      <c r="AL5">
        <f t="shared" si="8"/>
        <v>2286.3193168613143</v>
      </c>
      <c r="AN5">
        <f t="shared" si="9"/>
        <v>3852.6324042481401</v>
      </c>
      <c r="AO5">
        <f t="shared" si="9"/>
        <v>-192.63162021240703</v>
      </c>
      <c r="AP5">
        <f t="shared" si="9"/>
        <v>-10.368482534789196</v>
      </c>
      <c r="AQ5">
        <f t="shared" si="9"/>
        <v>-1118.185472776265</v>
      </c>
      <c r="AR5">
        <f t="shared" si="9"/>
        <v>2531.4468287246787</v>
      </c>
      <c r="AS5">
        <f t="shared" si="9"/>
        <v>-921.12548817245886</v>
      </c>
      <c r="AT5">
        <f t="shared" si="9"/>
        <v>329.75857391203158</v>
      </c>
      <c r="AU5">
        <f t="shared" si="9"/>
        <v>1940.0799144642515</v>
      </c>
      <c r="AW5">
        <v>2</v>
      </c>
      <c r="AX5">
        <f>(R5*SUMPRODUCT(K6:$K$23, X6:$X$23)-$AZ$3*SUMPRODUCT(K5:$K$22, W6:$W$23))/Z5</f>
        <v>2377.3506244671244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4644.6435041500381</v>
      </c>
      <c r="P6">
        <f t="shared" si="22"/>
        <v>232.23217520750191</v>
      </c>
      <c r="Q6" s="4">
        <f t="shared" si="23"/>
        <v>12.5</v>
      </c>
      <c r="R6">
        <f t="shared" si="0"/>
        <v>1000000</v>
      </c>
      <c r="S6">
        <f t="shared" si="1"/>
        <v>3372.8858979467855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2323.8906692475612</v>
      </c>
      <c r="AC6">
        <f t="shared" si="2"/>
        <v>3259.4455646419501</v>
      </c>
      <c r="AE6">
        <f t="shared" si="3"/>
        <v>4488.4301239364777</v>
      </c>
      <c r="AF6">
        <f t="shared" si="4"/>
        <v>-224.42150619682388</v>
      </c>
      <c r="AG6">
        <f t="shared" si="4"/>
        <v>-12.07958727060004</v>
      </c>
      <c r="AH6">
        <f t="shared" si="5"/>
        <v>-1370.6919106748931</v>
      </c>
      <c r="AI6">
        <f t="shared" si="6"/>
        <v>2881.2371197941602</v>
      </c>
      <c r="AJ6">
        <f t="shared" si="7"/>
        <v>-935.55489539438895</v>
      </c>
      <c r="AK6">
        <f>G6*SUM(AB6, AE6:AF6)</f>
        <v>461.15295008910505</v>
      </c>
      <c r="AL6">
        <f t="shared" si="8"/>
        <v>2406.8351744888764</v>
      </c>
      <c r="AN6">
        <f t="shared" si="9"/>
        <v>3508.4764774563505</v>
      </c>
      <c r="AO6">
        <f t="shared" si="9"/>
        <v>-175.42382387281754</v>
      </c>
      <c r="AP6">
        <f t="shared" si="9"/>
        <v>-9.4422652522241197</v>
      </c>
      <c r="AQ6">
        <f t="shared" si="9"/>
        <v>-1071.4303651061191</v>
      </c>
      <c r="AR6">
        <f t="shared" si="9"/>
        <v>2252.1800232251894</v>
      </c>
      <c r="AS6">
        <f t="shared" si="9"/>
        <v>-731.29630031571457</v>
      </c>
      <c r="AT6">
        <f t="shared" si="9"/>
        <v>360.46997128658552</v>
      </c>
      <c r="AU6">
        <f t="shared" si="9"/>
        <v>1881.3536941960606</v>
      </c>
      <c r="AW6">
        <v>3</v>
      </c>
      <c r="AX6">
        <f>(R6*SUMPRODUCT(K7:$K$23, X7:$X$23)-$AZ$3*SUMPRODUCT(K6:$K$22, W7:$W$23))/Z6</f>
        <v>3372.8858979467855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4644.6435041500381</v>
      </c>
      <c r="P7">
        <f t="shared" si="22"/>
        <v>232.23217520750191</v>
      </c>
      <c r="Q7" s="4">
        <f t="shared" si="23"/>
        <v>12.5</v>
      </c>
      <c r="R7">
        <f t="shared" si="0"/>
        <v>1000000</v>
      </c>
      <c r="S7">
        <f t="shared" si="1"/>
        <v>4245.4730204910275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3259.4455646419501</v>
      </c>
      <c r="AC7">
        <f t="shared" si="2"/>
        <v>4055.575913688559</v>
      </c>
      <c r="AE7">
        <f t="shared" si="3"/>
        <v>4436.8917744111086</v>
      </c>
      <c r="AF7">
        <f t="shared" si="4"/>
        <v>-221.84458872055541</v>
      </c>
      <c r="AG7">
        <f t="shared" si="4"/>
        <v>-11.940883542640837</v>
      </c>
      <c r="AH7">
        <f t="shared" si="5"/>
        <v>-1432.6284202563668</v>
      </c>
      <c r="AI7">
        <f t="shared" si="6"/>
        <v>2770.4778818915456</v>
      </c>
      <c r="AJ7">
        <f t="shared" si="7"/>
        <v>-796.1303490466089</v>
      </c>
      <c r="AK7">
        <f>G7*SUM(AB7, AE7:AF7)</f>
        <v>523.21449252327534</v>
      </c>
      <c r="AL7">
        <f t="shared" si="8"/>
        <v>2497.5620253682118</v>
      </c>
      <c r="AN7">
        <f t="shared" si="9"/>
        <v>3194.8046144311015</v>
      </c>
      <c r="AO7">
        <f t="shared" si="9"/>
        <v>-159.74023072155504</v>
      </c>
      <c r="AP7">
        <f t="shared" si="9"/>
        <v>-8.5980888834000648</v>
      </c>
      <c r="AQ7">
        <f t="shared" si="9"/>
        <v>-1031.5707753335189</v>
      </c>
      <c r="AR7">
        <f t="shared" si="9"/>
        <v>1994.8955194926273</v>
      </c>
      <c r="AS7">
        <f t="shared" si="9"/>
        <v>-573.25737073231539</v>
      </c>
      <c r="AT7">
        <f t="shared" si="9"/>
        <v>376.74303544905547</v>
      </c>
      <c r="AU7">
        <f t="shared" si="9"/>
        <v>1798.3811842093673</v>
      </c>
      <c r="AW7">
        <v>4</v>
      </c>
      <c r="AX7">
        <f>(R7*SUMPRODUCT(K8:$K$23, X8:$X$23)-$AZ$3*SUMPRODUCT(K7:$K$22, W8:$W$23))/Z7</f>
        <v>4245.4730204910275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4644.6435041500381</v>
      </c>
      <c r="P8">
        <f t="shared" si="22"/>
        <v>232.23217520750191</v>
      </c>
      <c r="Q8" s="4">
        <f t="shared" si="23"/>
        <v>12.5</v>
      </c>
      <c r="R8">
        <f t="shared" si="0"/>
        <v>1000000</v>
      </c>
      <c r="S8">
        <f t="shared" si="1"/>
        <v>5007.8487033187166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4055.575913688559</v>
      </c>
      <c r="AC8">
        <f t="shared" si="2"/>
        <v>4728.5279302709478</v>
      </c>
      <c r="AE8">
        <f t="shared" si="3"/>
        <v>4385.5810821462082</v>
      </c>
      <c r="AF8">
        <f t="shared" si="4"/>
        <v>-219.2790541073104</v>
      </c>
      <c r="AG8">
        <f t="shared" si="4"/>
        <v>-11.80279250234072</v>
      </c>
      <c r="AH8">
        <f t="shared" si="5"/>
        <v>-1494.5763898965647</v>
      </c>
      <c r="AI8">
        <f t="shared" si="6"/>
        <v>2659.9228456399928</v>
      </c>
      <c r="AJ8">
        <f t="shared" si="7"/>
        <v>-672.95201658238875</v>
      </c>
      <c r="AK8">
        <f t="shared" ref="AK8:AK23" si="24">G8*SUM(AB8:AB8, AE8:AF8)</f>
        <v>575.5314559209221</v>
      </c>
      <c r="AL8">
        <f t="shared" si="8"/>
        <v>2562.5022849785264</v>
      </c>
      <c r="AN8">
        <f t="shared" si="9"/>
        <v>2908.9347469986751</v>
      </c>
      <c r="AO8">
        <f t="shared" si="9"/>
        <v>-145.44673734993373</v>
      </c>
      <c r="AP8">
        <f t="shared" si="9"/>
        <v>-7.8287352527688903</v>
      </c>
      <c r="AQ8">
        <f t="shared" si="9"/>
        <v>-991.34529978552416</v>
      </c>
      <c r="AR8">
        <f t="shared" si="9"/>
        <v>1764.3139746104484</v>
      </c>
      <c r="AS8">
        <f t="shared" si="9"/>
        <v>-446.36582186763383</v>
      </c>
      <c r="AT8">
        <f t="shared" si="9"/>
        <v>381.74723457622122</v>
      </c>
      <c r="AU8">
        <f t="shared" si="9"/>
        <v>1699.6953873190359</v>
      </c>
      <c r="AW8">
        <v>5</v>
      </c>
      <c r="AX8">
        <f>(R8*SUMPRODUCT(K9:$K$23, X9:$X$23)-$AZ$3*SUMPRODUCT(K8:$K$22, W9:$W$23))/Z8</f>
        <v>5007.8487033187166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4644.6435041500381</v>
      </c>
      <c r="P9">
        <f t="shared" si="22"/>
        <v>232.23217520750191</v>
      </c>
      <c r="Q9" s="4">
        <f t="shared" si="23"/>
        <v>12.5</v>
      </c>
      <c r="R9">
        <f t="shared" si="0"/>
        <v>1000000</v>
      </c>
      <c r="S9">
        <f t="shared" si="1"/>
        <v>5669.9416948066655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4728.5279302709478</v>
      </c>
      <c r="AC9">
        <f t="shared" si="2"/>
        <v>5291.3150366980353</v>
      </c>
      <c r="AE9">
        <f t="shared" si="3"/>
        <v>4334.4840805190952</v>
      </c>
      <c r="AF9">
        <f t="shared" si="4"/>
        <v>-216.72420402595475</v>
      </c>
      <c r="AG9">
        <f t="shared" si="4"/>
        <v>-11.665276561716167</v>
      </c>
      <c r="AH9">
        <f t="shared" si="5"/>
        <v>-1559.0412480915877</v>
      </c>
      <c r="AI9">
        <f t="shared" si="6"/>
        <v>2547.053351839837</v>
      </c>
      <c r="AJ9">
        <f t="shared" si="7"/>
        <v>-562.78710642708756</v>
      </c>
      <c r="AK9">
        <f t="shared" si="24"/>
        <v>619.24014647348622</v>
      </c>
      <c r="AL9">
        <f t="shared" si="8"/>
        <v>2603.5063918862356</v>
      </c>
      <c r="AN9">
        <f t="shared" si="9"/>
        <v>2648.4124062211145</v>
      </c>
      <c r="AO9">
        <f t="shared" si="9"/>
        <v>-132.4206203110557</v>
      </c>
      <c r="AP9">
        <f t="shared" si="9"/>
        <v>-7.1275987162812644</v>
      </c>
      <c r="AQ9">
        <f t="shared" si="9"/>
        <v>-952.58953696785204</v>
      </c>
      <c r="AR9">
        <f t="shared" si="9"/>
        <v>1556.2746502259254</v>
      </c>
      <c r="AS9">
        <f t="shared" si="9"/>
        <v>-343.86845747609271</v>
      </c>
      <c r="AT9">
        <f t="shared" si="9"/>
        <v>378.36182020402185</v>
      </c>
      <c r="AU9">
        <f t="shared" si="9"/>
        <v>1590.7680129538546</v>
      </c>
      <c r="AW9">
        <v>6</v>
      </c>
      <c r="AX9">
        <f>(R9*SUMPRODUCT(K10:$K$23, X10:$X$23)-$AZ$3*SUMPRODUCT(K9:$K$22, W10:$W$23))/Z9</f>
        <v>5669.9416948066655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4644.6435041500381</v>
      </c>
      <c r="P10">
        <f t="shared" si="22"/>
        <v>232.23217520750191</v>
      </c>
      <c r="Q10" s="4">
        <f t="shared" si="23"/>
        <v>12.5</v>
      </c>
      <c r="R10">
        <f t="shared" si="0"/>
        <v>1000000</v>
      </c>
      <c r="S10">
        <f t="shared" si="1"/>
        <v>6235.9258563965477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5291.3150366980353</v>
      </c>
      <c r="AC10">
        <f t="shared" si="2"/>
        <v>5751.1175790846264</v>
      </c>
      <c r="AE10">
        <f t="shared" si="3"/>
        <v>4283.5485091437677</v>
      </c>
      <c r="AF10">
        <f t="shared" si="4"/>
        <v>-214.17742545718838</v>
      </c>
      <c r="AG10">
        <f t="shared" si="4"/>
        <v>-11.528195073842513</v>
      </c>
      <c r="AH10">
        <f t="shared" si="5"/>
        <v>-1634.2977805194355</v>
      </c>
      <c r="AI10">
        <f t="shared" si="6"/>
        <v>2423.5451080933012</v>
      </c>
      <c r="AJ10">
        <f t="shared" si="7"/>
        <v>-459.80254238659109</v>
      </c>
      <c r="AK10">
        <f t="shared" si="24"/>
        <v>655.24802842692304</v>
      </c>
      <c r="AL10">
        <f t="shared" si="8"/>
        <v>2618.9905941336333</v>
      </c>
      <c r="AN10">
        <f t="shared" si="9"/>
        <v>2410.9780568399037</v>
      </c>
      <c r="AO10">
        <f t="shared" si="9"/>
        <v>-120.54890284199517</v>
      </c>
      <c r="AP10">
        <f t="shared" si="9"/>
        <v>-6.488598249482628</v>
      </c>
      <c r="AQ10">
        <f t="shared" si="9"/>
        <v>-919.85793525240774</v>
      </c>
      <c r="AR10">
        <f t="shared" si="9"/>
        <v>1364.0826204960179</v>
      </c>
      <c r="AS10">
        <f t="shared" si="9"/>
        <v>-258.79801239717068</v>
      </c>
      <c r="AT10">
        <f t="shared" si="9"/>
        <v>368.80371844807297</v>
      </c>
      <c r="AU10">
        <f t="shared" si="9"/>
        <v>1474.0883265469204</v>
      </c>
      <c r="AW10">
        <v>7</v>
      </c>
      <c r="AX10">
        <f>(R10*SUMPRODUCT(K11:$K$23, X11:$X$23)-$AZ$3*SUMPRODUCT(K10:$K$22, W11:$W$23))/Z10</f>
        <v>6235.9258563965477</v>
      </c>
    </row>
    <row r="11" spans="1:52" x14ac:dyDescent="0.25">
      <c r="A11" t="s">
        <v>33</v>
      </c>
      <c r="C11" s="7">
        <f>AU25</f>
        <v>12642.705545681536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4644.6435041500381</v>
      </c>
      <c r="P11">
        <f t="shared" si="22"/>
        <v>232.23217520750191</v>
      </c>
      <c r="Q11" s="4">
        <f t="shared" si="23"/>
        <v>12.5</v>
      </c>
      <c r="R11">
        <f t="shared" si="0"/>
        <v>1000000</v>
      </c>
      <c r="S11">
        <f t="shared" si="1"/>
        <v>6717.9676678353817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5751.1175790846264</v>
      </c>
      <c r="AC11">
        <f t="shared" si="2"/>
        <v>6122.2617310887836</v>
      </c>
      <c r="AE11">
        <f t="shared" si="3"/>
        <v>4232.7865488477792</v>
      </c>
      <c r="AF11">
        <f t="shared" si="4"/>
        <v>-211.63932744238895</v>
      </c>
      <c r="AG11">
        <f t="shared" si="4"/>
        <v>-11.391580820642476</v>
      </c>
      <c r="AH11">
        <f t="shared" si="5"/>
        <v>-1706.5841969289265</v>
      </c>
      <c r="AI11">
        <f t="shared" si="6"/>
        <v>2303.1714436558213</v>
      </c>
      <c r="AJ11">
        <f t="shared" si="7"/>
        <v>-371.14415200415715</v>
      </c>
      <c r="AK11">
        <f t="shared" si="24"/>
        <v>684.05853603430126</v>
      </c>
      <c r="AL11">
        <f t="shared" si="8"/>
        <v>2616.0858276859653</v>
      </c>
      <c r="AN11">
        <f t="shared" si="9"/>
        <v>2194.6097463550436</v>
      </c>
      <c r="AO11">
        <f t="shared" si="9"/>
        <v>-109.73048731775218</v>
      </c>
      <c r="AP11">
        <f t="shared" si="9"/>
        <v>-5.9062922277945997</v>
      </c>
      <c r="AQ11">
        <f t="shared" si="9"/>
        <v>-884.82758776844878</v>
      </c>
      <c r="AR11">
        <f t="shared" si="9"/>
        <v>1194.1453790410483</v>
      </c>
      <c r="AS11">
        <f t="shared" si="9"/>
        <v>-192.43034438217146</v>
      </c>
      <c r="AT11">
        <f t="shared" si="9"/>
        <v>354.66979327528304</v>
      </c>
      <c r="AU11">
        <f t="shared" si="9"/>
        <v>1356.3848279341598</v>
      </c>
      <c r="AW11">
        <v>8</v>
      </c>
      <c r="AX11">
        <f>(R11*SUMPRODUCT(K12:$K$23, X12:$X$23)-$AZ$3*SUMPRODUCT(K11:$K$22, W12:$W$23))/Z11</f>
        <v>6717.9676678353817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4644.6435041500381</v>
      </c>
      <c r="P12">
        <f t="shared" si="22"/>
        <v>232.23217520750191</v>
      </c>
      <c r="Q12" s="4">
        <f t="shared" si="23"/>
        <v>12.5</v>
      </c>
      <c r="R12">
        <f t="shared" si="0"/>
        <v>1000000</v>
      </c>
      <c r="S12">
        <f t="shared" si="1"/>
        <v>7119.5834282064152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6122.2617310887836</v>
      </c>
      <c r="AC12">
        <f t="shared" si="2"/>
        <v>6410.6386898671371</v>
      </c>
      <c r="AE12">
        <f t="shared" si="3"/>
        <v>4182.1451561872273</v>
      </c>
      <c r="AF12">
        <f t="shared" si="4"/>
        <v>-209.10725780936136</v>
      </c>
      <c r="AG12">
        <f t="shared" si="4"/>
        <v>-11.255291047769425</v>
      </c>
      <c r="AH12">
        <f t="shared" si="5"/>
        <v>-1789.9171733301323</v>
      </c>
      <c r="AI12">
        <f t="shared" si="6"/>
        <v>2171.8654339999644</v>
      </c>
      <c r="AJ12">
        <f t="shared" si="7"/>
        <v>-288.37695877835358</v>
      </c>
      <c r="AK12">
        <f t="shared" si="24"/>
        <v>706.67097406266555</v>
      </c>
      <c r="AL12">
        <f t="shared" si="8"/>
        <v>2590.1594492842764</v>
      </c>
      <c r="AN12">
        <f t="shared" si="9"/>
        <v>1997.4292464944585</v>
      </c>
      <c r="AO12">
        <f t="shared" si="9"/>
        <v>-99.871462324722927</v>
      </c>
      <c r="AP12">
        <f t="shared" si="9"/>
        <v>-5.375625827659686</v>
      </c>
      <c r="AQ12">
        <f t="shared" si="9"/>
        <v>-854.88015773985262</v>
      </c>
      <c r="AR12">
        <f t="shared" si="9"/>
        <v>1037.3020006022234</v>
      </c>
      <c r="AS12">
        <f t="shared" si="9"/>
        <v>-137.73136750809212</v>
      </c>
      <c r="AT12">
        <f t="shared" si="9"/>
        <v>337.5122618958431</v>
      </c>
      <c r="AU12">
        <f t="shared" si="9"/>
        <v>1237.0828949899744</v>
      </c>
      <c r="AW12">
        <v>9</v>
      </c>
      <c r="AX12">
        <f>(R12*SUMPRODUCT(K13:$K$23, X13:$X$23)-$AZ$3*SUMPRODUCT(K12:$K$22, W13:$W$23))/Z12</f>
        <v>7119.5834282064152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4644.6435041500381</v>
      </c>
      <c r="P13">
        <f t="shared" si="22"/>
        <v>232.23217520750191</v>
      </c>
      <c r="Q13" s="4">
        <f t="shared" si="23"/>
        <v>12.5</v>
      </c>
      <c r="R13">
        <f t="shared" si="0"/>
        <v>1000000</v>
      </c>
      <c r="S13">
        <f t="shared" si="1"/>
        <v>7447.1252357342364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6410.6386898671371</v>
      </c>
      <c r="AC13">
        <f t="shared" si="2"/>
        <v>6624.516593212612</v>
      </c>
      <c r="AE13">
        <f t="shared" si="3"/>
        <v>4131.596688499294</v>
      </c>
      <c r="AF13">
        <f t="shared" si="4"/>
        <v>-206.5798344249647</v>
      </c>
      <c r="AG13">
        <f t="shared" si="4"/>
        <v>-11.119251361293038</v>
      </c>
      <c r="AH13">
        <f t="shared" si="5"/>
        <v>-1878.9420798955191</v>
      </c>
      <c r="AI13">
        <f t="shared" si="6"/>
        <v>2034.955522817517</v>
      </c>
      <c r="AJ13">
        <f t="shared" si="7"/>
        <v>-213.87790334547481</v>
      </c>
      <c r="AK13">
        <f t="shared" si="24"/>
        <v>723.49588807590271</v>
      </c>
      <c r="AL13">
        <f t="shared" si="8"/>
        <v>2544.5735075479452</v>
      </c>
      <c r="AN13">
        <f t="shared" si="9"/>
        <v>1817.739269715061</v>
      </c>
      <c r="AO13">
        <f t="shared" si="9"/>
        <v>-90.886963485753057</v>
      </c>
      <c r="AP13">
        <f t="shared" si="9"/>
        <v>-4.8920311862764381</v>
      </c>
      <c r="AQ13">
        <f t="shared" si="9"/>
        <v>-826.66026276314801</v>
      </c>
      <c r="AR13">
        <f t="shared" si="9"/>
        <v>895.30001227988339</v>
      </c>
      <c r="AS13">
        <f t="shared" si="9"/>
        <v>-94.097825404300281</v>
      </c>
      <c r="AT13">
        <f t="shared" si="9"/>
        <v>318.30959950513227</v>
      </c>
      <c r="AU13">
        <f t="shared" si="9"/>
        <v>1119.5117863807154</v>
      </c>
      <c r="AW13">
        <v>10</v>
      </c>
      <c r="AX13">
        <f>(R13*SUMPRODUCT(K14:$K$23, X14:$X$23)-$AZ$3*SUMPRODUCT(K13:$K$22, W14:$W$23))/Z13</f>
        <v>7447.1252357342364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4644.6435041500381</v>
      </c>
      <c r="P14">
        <f t="shared" si="22"/>
        <v>232.23217520750191</v>
      </c>
      <c r="Q14" s="4">
        <f t="shared" si="23"/>
        <v>12.5</v>
      </c>
      <c r="R14">
        <f t="shared" si="0"/>
        <v>1000000</v>
      </c>
      <c r="S14">
        <f t="shared" si="1"/>
        <v>7706.0065735648659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6624.516593212612</v>
      </c>
      <c r="AC14">
        <f t="shared" si="2"/>
        <v>6771.0348350265622</v>
      </c>
      <c r="AE14">
        <f t="shared" si="3"/>
        <v>4081.1077258569148</v>
      </c>
      <c r="AF14">
        <f t="shared" si="4"/>
        <v>-204.05538629284575</v>
      </c>
      <c r="AG14">
        <f t="shared" si="4"/>
        <v>-10.983371819092257</v>
      </c>
      <c r="AH14">
        <f t="shared" si="5"/>
        <v>-1974.9622870280778</v>
      </c>
      <c r="AI14">
        <f t="shared" si="6"/>
        <v>1891.1066807168991</v>
      </c>
      <c r="AJ14">
        <f t="shared" si="7"/>
        <v>-146.51824181395023</v>
      </c>
      <c r="AK14">
        <f t="shared" si="24"/>
        <v>735.10982529436774</v>
      </c>
      <c r="AL14">
        <f t="shared" si="8"/>
        <v>2479.6982641973163</v>
      </c>
      <c r="AN14">
        <f t="shared" si="9"/>
        <v>1653.9908190197</v>
      </c>
      <c r="AO14">
        <f t="shared" si="9"/>
        <v>-82.699540950984996</v>
      </c>
      <c r="AP14">
        <f t="shared" si="9"/>
        <v>-4.451339531069074</v>
      </c>
      <c r="AQ14">
        <f t="shared" si="9"/>
        <v>-800.41246398824342</v>
      </c>
      <c r="AR14">
        <f t="shared" si="9"/>
        <v>766.4274745494024</v>
      </c>
      <c r="AS14">
        <f t="shared" si="9"/>
        <v>-59.380894369382915</v>
      </c>
      <c r="AT14">
        <f t="shared" si="9"/>
        <v>297.92521630944287</v>
      </c>
      <c r="AU14">
        <f t="shared" si="9"/>
        <v>1004.9717964894622</v>
      </c>
      <c r="AW14">
        <v>11</v>
      </c>
      <c r="AX14">
        <f>(R14*SUMPRODUCT(K15:$K$23, X15:$X$23)-$AZ$3*SUMPRODUCT(K14:$K$22, W15:$W$23))/Z14</f>
        <v>7706.0065735648659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4644.6435041500381</v>
      </c>
      <c r="P15">
        <f t="shared" si="22"/>
        <v>232.23217520750191</v>
      </c>
      <c r="Q15" s="4">
        <f t="shared" si="23"/>
        <v>12.5</v>
      </c>
      <c r="R15">
        <f t="shared" si="0"/>
        <v>1000000</v>
      </c>
      <c r="S15">
        <f t="shared" si="1"/>
        <v>7902.5645041079433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6771.0348350265622</v>
      </c>
      <c r="AC15">
        <f t="shared" si="2"/>
        <v>6857.9071838645332</v>
      </c>
      <c r="AE15">
        <f t="shared" si="3"/>
        <v>4030.6579006147399</v>
      </c>
      <c r="AF15">
        <f t="shared" si="4"/>
        <v>-201.532895030737</v>
      </c>
      <c r="AG15">
        <f t="shared" si="4"/>
        <v>-10.847597606289117</v>
      </c>
      <c r="AH15">
        <f t="shared" si="5"/>
        <v>-2075.2395689773311</v>
      </c>
      <c r="AI15">
        <f t="shared" si="6"/>
        <v>1743.0378390003825</v>
      </c>
      <c r="AJ15">
        <f t="shared" si="7"/>
        <v>-86.872348837971003</v>
      </c>
      <c r="AK15">
        <f t="shared" si="24"/>
        <v>742.01118884273956</v>
      </c>
      <c r="AL15">
        <f t="shared" si="8"/>
        <v>2398.1766790051511</v>
      </c>
      <c r="AN15">
        <f t="shared" si="9"/>
        <v>1504.7776842762294</v>
      </c>
      <c r="AO15">
        <f t="shared" si="9"/>
        <v>-75.23888421381146</v>
      </c>
      <c r="AP15">
        <f t="shared" si="9"/>
        <v>-4.049766367783918</v>
      </c>
      <c r="AQ15">
        <f t="shared" si="9"/>
        <v>-774.75545430135253</v>
      </c>
      <c r="AR15">
        <f t="shared" si="9"/>
        <v>650.73357939328139</v>
      </c>
      <c r="AS15">
        <f t="shared" si="9"/>
        <v>-32.432316295585728</v>
      </c>
      <c r="AT15">
        <f t="shared" si="9"/>
        <v>277.01727757236256</v>
      </c>
      <c r="AU15">
        <f t="shared" si="9"/>
        <v>895.31854067005816</v>
      </c>
      <c r="AW15">
        <v>12</v>
      </c>
      <c r="AX15">
        <f>(R15*SUMPRODUCT(K16:$K$23, X16:$X$23)-$AZ$3*SUMPRODUCT(K15:$K$22, W16:$W$23))/Z15</f>
        <v>7902.5645041079433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4644.6435041500381</v>
      </c>
      <c r="P16">
        <f t="shared" si="22"/>
        <v>232.23217520750191</v>
      </c>
      <c r="Q16" s="4">
        <f t="shared" si="23"/>
        <v>12.5</v>
      </c>
      <c r="R16">
        <f t="shared" si="0"/>
        <v>1000000</v>
      </c>
      <c r="S16">
        <f t="shared" si="1"/>
        <v>8036.9531469940694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6857.9071838645332</v>
      </c>
      <c r="AC16">
        <f t="shared" si="2"/>
        <v>6887.1493132568839</v>
      </c>
      <c r="AE16">
        <f t="shared" si="3"/>
        <v>3980.1592388147819</v>
      </c>
      <c r="AF16">
        <f t="shared" si="4"/>
        <v>-199.00796194073911</v>
      </c>
      <c r="AG16">
        <f t="shared" si="4"/>
        <v>-10.71169196101506</v>
      </c>
      <c r="AH16">
        <f t="shared" si="5"/>
        <v>-2194.373536893353</v>
      </c>
      <c r="AI16">
        <f t="shared" si="6"/>
        <v>1576.0660480196743</v>
      </c>
      <c r="AJ16">
        <f t="shared" si="7"/>
        <v>-29.242129392350762</v>
      </c>
      <c r="AK16">
        <f t="shared" si="24"/>
        <v>744.73409225170053</v>
      </c>
      <c r="AL16">
        <f t="shared" si="8"/>
        <v>2291.5580108790241</v>
      </c>
      <c r="AN16">
        <f t="shared" si="9"/>
        <v>1368.794392624256</v>
      </c>
      <c r="AO16">
        <f t="shared" si="9"/>
        <v>-68.43971963121281</v>
      </c>
      <c r="AP16">
        <f t="shared" si="9"/>
        <v>-3.6837983135875336</v>
      </c>
      <c r="AQ16">
        <f t="shared" si="9"/>
        <v>-754.65477946985561</v>
      </c>
      <c r="AR16">
        <f t="shared" si="9"/>
        <v>542.01609520959994</v>
      </c>
      <c r="AS16">
        <f t="shared" si="9"/>
        <v>-10.056497828102428</v>
      </c>
      <c r="AT16">
        <f t="shared" si="9"/>
        <v>256.11735317750703</v>
      </c>
      <c r="AU16">
        <f t="shared" si="9"/>
        <v>788.07695055900456</v>
      </c>
      <c r="AW16">
        <v>13</v>
      </c>
      <c r="AX16">
        <f>(R16*SUMPRODUCT(K17:$K$23, X17:$X$23)-$AZ$3*SUMPRODUCT(K16:$K$22, W17:$W$23))/Z16</f>
        <v>8036.9531469940694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4644.6435041500381</v>
      </c>
      <c r="P17">
        <f t="shared" si="22"/>
        <v>232.23217520750191</v>
      </c>
      <c r="Q17" s="4">
        <f t="shared" si="23"/>
        <v>12.5</v>
      </c>
      <c r="R17">
        <f t="shared" si="0"/>
        <v>1000000</v>
      </c>
      <c r="S17">
        <f t="shared" si="1"/>
        <v>8110.5894452196717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6887.1493132568839</v>
      </c>
      <c r="AC17">
        <f t="shared" si="2"/>
        <v>6861.844823549075</v>
      </c>
      <c r="AE17">
        <f t="shared" si="3"/>
        <v>3929.5322740034917</v>
      </c>
      <c r="AF17">
        <f t="shared" si="4"/>
        <v>-196.4766137001746</v>
      </c>
      <c r="AG17">
        <f t="shared" si="4"/>
        <v>-10.575441017411812</v>
      </c>
      <c r="AH17">
        <f t="shared" si="5"/>
        <v>-2330.7219194476343</v>
      </c>
      <c r="AI17">
        <f t="shared" si="6"/>
        <v>1391.7582998382709</v>
      </c>
      <c r="AJ17">
        <f t="shared" si="7"/>
        <v>25.304489707808898</v>
      </c>
      <c r="AK17">
        <f t="shared" si="24"/>
        <v>743.41434814921422</v>
      </c>
      <c r="AL17">
        <f t="shared" si="8"/>
        <v>2160.477137695294</v>
      </c>
      <c r="AN17">
        <f t="shared" si="9"/>
        <v>1244.8585217470097</v>
      </c>
      <c r="AO17">
        <f t="shared" si="9"/>
        <v>-62.242926087350483</v>
      </c>
      <c r="AP17">
        <f t="shared" si="9"/>
        <v>-3.3502531481552764</v>
      </c>
      <c r="AQ17">
        <f t="shared" si="9"/>
        <v>-738.36244136274945</v>
      </c>
      <c r="AR17">
        <f t="shared" si="9"/>
        <v>440.90290114875432</v>
      </c>
      <c r="AS17">
        <f t="shared" si="9"/>
        <v>8.0163509177981656</v>
      </c>
      <c r="AT17">
        <f t="shared" si="9"/>
        <v>235.51039206497816</v>
      </c>
      <c r="AU17">
        <f t="shared" si="9"/>
        <v>684.42964413153061</v>
      </c>
      <c r="AW17">
        <v>14</v>
      </c>
      <c r="AX17">
        <f>(R17*SUMPRODUCT(K18:$K$23, X18:$X$23)-$AZ$3*SUMPRODUCT(K17:$K$22, W18:$W$23))/Z17</f>
        <v>8110.5894452196717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4644.6435041500381</v>
      </c>
      <c r="P18">
        <f t="shared" si="22"/>
        <v>232.23217520750191</v>
      </c>
      <c r="Q18" s="4">
        <f t="shared" si="23"/>
        <v>12.5</v>
      </c>
      <c r="R18">
        <f t="shared" si="0"/>
        <v>1000000</v>
      </c>
      <c r="S18">
        <f t="shared" si="1"/>
        <v>7750.0205719231035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6861.844823549075</v>
      </c>
      <c r="AC18">
        <f t="shared" si="2"/>
        <v>6463.4196554054988</v>
      </c>
      <c r="AE18">
        <f t="shared" si="3"/>
        <v>3873.5742490584826</v>
      </c>
      <c r="AF18">
        <f t="shared" si="4"/>
        <v>-193.67871245292415</v>
      </c>
      <c r="AG18">
        <f t="shared" si="4"/>
        <v>-10.424842739807165</v>
      </c>
      <c r="AH18">
        <f t="shared" si="5"/>
        <v>-3587.5093944424539</v>
      </c>
      <c r="AI18">
        <f t="shared" si="6"/>
        <v>81.961299423297532</v>
      </c>
      <c r="AJ18">
        <f t="shared" si="7"/>
        <v>398.42516814357623</v>
      </c>
      <c r="AK18">
        <f t="shared" si="24"/>
        <v>737.92182521082441</v>
      </c>
      <c r="AL18">
        <f t="shared" si="8"/>
        <v>1218.3082927776982</v>
      </c>
      <c r="AN18">
        <f t="shared" si="9"/>
        <v>1130.4006236719547</v>
      </c>
      <c r="AO18">
        <f t="shared" si="9"/>
        <v>-56.520031183597737</v>
      </c>
      <c r="AP18">
        <f t="shared" si="9"/>
        <v>-3.0422157875570259</v>
      </c>
      <c r="AQ18">
        <f t="shared" si="9"/>
        <v>-1046.9201301336718</v>
      </c>
      <c r="AR18">
        <f t="shared" si="9"/>
        <v>23.918246567128225</v>
      </c>
      <c r="AS18">
        <f t="shared" si="9"/>
        <v>116.26989173257027</v>
      </c>
      <c r="AT18">
        <f t="shared" si="9"/>
        <v>215.34304954712363</v>
      </c>
      <c r="AU18">
        <f t="shared" si="9"/>
        <v>355.53118784682215</v>
      </c>
      <c r="AW18">
        <v>15</v>
      </c>
      <c r="AX18">
        <f>(R18*SUMPRODUCT(K19:$K$23, X19:$X$23)-$AZ$3*SUMPRODUCT(K18:$K$22, W19:$W$23))/Z18</f>
        <v>7750.0205719231035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4644.6435041500381</v>
      </c>
      <c r="P19">
        <f t="shared" si="22"/>
        <v>232.23217520750191</v>
      </c>
      <c r="Q19" s="4">
        <f t="shared" si="23"/>
        <v>12.5</v>
      </c>
      <c r="R19">
        <f t="shared" si="0"/>
        <v>1000000</v>
      </c>
      <c r="S19">
        <f t="shared" si="1"/>
        <v>6978.4572951678974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6463.4196554054988</v>
      </c>
      <c r="AC19">
        <f t="shared" si="2"/>
        <v>5727.3513143881937</v>
      </c>
      <c r="AE19">
        <f t="shared" si="3"/>
        <v>3811.9463877464755</v>
      </c>
      <c r="AF19">
        <f t="shared" si="4"/>
        <v>-190.59731938732378</v>
      </c>
      <c r="AG19">
        <f t="shared" si="4"/>
        <v>-10.258985389138212</v>
      </c>
      <c r="AH19">
        <f t="shared" si="5"/>
        <v>-4928.7138616705361</v>
      </c>
      <c r="AI19">
        <f t="shared" si="6"/>
        <v>-1317.6237787005225</v>
      </c>
      <c r="AJ19">
        <f t="shared" si="7"/>
        <v>736.0683410173051</v>
      </c>
      <c r="AK19">
        <f t="shared" si="24"/>
        <v>705.93381066352572</v>
      </c>
      <c r="AL19">
        <f t="shared" si="8"/>
        <v>124.37837298030831</v>
      </c>
      <c r="AN19">
        <f t="shared" si="9"/>
        <v>1024.7281207347346</v>
      </c>
      <c r="AO19">
        <f t="shared" si="9"/>
        <v>-51.236406036736739</v>
      </c>
      <c r="AP19">
        <f t="shared" si="9"/>
        <v>-2.7578223167696545</v>
      </c>
      <c r="AQ19">
        <f t="shared" si="9"/>
        <v>-1324.9377560356156</v>
      </c>
      <c r="AR19">
        <f t="shared" si="9"/>
        <v>-354.20386365438719</v>
      </c>
      <c r="AS19">
        <f t="shared" si="9"/>
        <v>197.87002520486703</v>
      </c>
      <c r="AT19">
        <f t="shared" si="9"/>
        <v>189.76925527853354</v>
      </c>
      <c r="AU19">
        <f t="shared" si="9"/>
        <v>33.43541682901337</v>
      </c>
      <c r="AW19">
        <v>16</v>
      </c>
      <c r="AX19">
        <f>(R19*SUMPRODUCT(K20:$K$23, X20:$X$23)-$AZ$3*SUMPRODUCT(K19:$K$22, W20:$W$23))/Z19</f>
        <v>6978.4572951678974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4644.6435041500381</v>
      </c>
      <c r="P20">
        <f t="shared" si="22"/>
        <v>232.23217520750191</v>
      </c>
      <c r="Q20" s="4">
        <f t="shared" si="23"/>
        <v>12.5</v>
      </c>
      <c r="R20">
        <f t="shared" si="0"/>
        <v>1000000</v>
      </c>
      <c r="S20">
        <f t="shared" si="1"/>
        <v>5824.7552631943117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5727.3513143881937</v>
      </c>
      <c r="AC20">
        <f t="shared" si="2"/>
        <v>4695.8622386855968</v>
      </c>
      <c r="AE20">
        <f t="shared" si="3"/>
        <v>3744.4673737817297</v>
      </c>
      <c r="AF20">
        <f t="shared" si="4"/>
        <v>-187.2233686890865</v>
      </c>
      <c r="AG20">
        <f t="shared" si="4"/>
        <v>-10.077380993923454</v>
      </c>
      <c r="AH20">
        <f t="shared" si="5"/>
        <v>-6321.1633058701027</v>
      </c>
      <c r="AI20">
        <f t="shared" si="6"/>
        <v>-2773.9966817713826</v>
      </c>
      <c r="AJ20">
        <f t="shared" si="7"/>
        <v>1031.4890757025969</v>
      </c>
      <c r="AK20">
        <f t="shared" si="24"/>
        <v>649.92167236365867</v>
      </c>
      <c r="AL20">
        <f t="shared" si="8"/>
        <v>-1092.585933705127</v>
      </c>
      <c r="AN20">
        <f t="shared" si="9"/>
        <v>927.24241223717866</v>
      </c>
      <c r="AO20">
        <f t="shared" si="9"/>
        <v>-46.362120611858934</v>
      </c>
      <c r="AP20">
        <f t="shared" si="9"/>
        <v>-2.4954617383677502</v>
      </c>
      <c r="AQ20">
        <f t="shared" si="9"/>
        <v>-1565.3095959440968</v>
      </c>
      <c r="AR20">
        <f t="shared" si="9"/>
        <v>-686.92476605714478</v>
      </c>
      <c r="AS20">
        <f t="shared" si="9"/>
        <v>255.42762782435875</v>
      </c>
      <c r="AT20">
        <f t="shared" si="9"/>
        <v>160.94009617155996</v>
      </c>
      <c r="AU20">
        <f t="shared" si="9"/>
        <v>-270.55704206122607</v>
      </c>
      <c r="AW20">
        <v>17</v>
      </c>
      <c r="AX20">
        <f>(R20*SUMPRODUCT(K21:$K$23, X21:$X$23)-$AZ$3*SUMPRODUCT(K20:$K$22, W21:$W$23))/Z20</f>
        <v>5824.7552631943117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4644.6435041500381</v>
      </c>
      <c r="P21">
        <f t="shared" si="22"/>
        <v>232.23217520750191</v>
      </c>
      <c r="Q21" s="4">
        <f t="shared" si="23"/>
        <v>12.5</v>
      </c>
      <c r="R21">
        <f t="shared" si="0"/>
        <v>1000000</v>
      </c>
      <c r="S21">
        <f t="shared" si="1"/>
        <v>4281.0631914227906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4695.8622386855968</v>
      </c>
      <c r="AC21">
        <f t="shared" si="2"/>
        <v>3383.1368558666818</v>
      </c>
      <c r="AE21">
        <f t="shared" si="3"/>
        <v>3670.4584629196925</v>
      </c>
      <c r="AF21">
        <f t="shared" si="4"/>
        <v>-183.52292314598461</v>
      </c>
      <c r="AG21">
        <f t="shared" si="4"/>
        <v>-9.8782028686380841</v>
      </c>
      <c r="AH21">
        <f t="shared" si="5"/>
        <v>-7872.3452276906646</v>
      </c>
      <c r="AI21">
        <f t="shared" si="6"/>
        <v>-4395.2878907855957</v>
      </c>
      <c r="AJ21">
        <f t="shared" si="7"/>
        <v>1312.725382818915</v>
      </c>
      <c r="AK21">
        <f t="shared" si="24"/>
        <v>572.79584449215145</v>
      </c>
      <c r="AL21">
        <f t="shared" si="8"/>
        <v>-2509.7666634745292</v>
      </c>
      <c r="AN21">
        <f t="shared" si="9"/>
        <v>837.26881911179032</v>
      </c>
      <c r="AO21">
        <f t="shared" si="9"/>
        <v>-41.86344095558951</v>
      </c>
      <c r="AP21">
        <f t="shared" si="9"/>
        <v>-2.2533183073245602</v>
      </c>
      <c r="AQ21">
        <f t="shared" si="9"/>
        <v>-1795.7618262177059</v>
      </c>
      <c r="AR21">
        <f t="shared" si="9"/>
        <v>-1002.6097663688299</v>
      </c>
      <c r="AS21">
        <f t="shared" si="9"/>
        <v>299.44597989445049</v>
      </c>
      <c r="AT21">
        <f t="shared" si="9"/>
        <v>130.66054422220481</v>
      </c>
      <c r="AU21">
        <f t="shared" si="9"/>
        <v>-572.50324225217457</v>
      </c>
      <c r="AW21">
        <v>18</v>
      </c>
      <c r="AX21">
        <f>(R21*SUMPRODUCT(K22:$K$23, X22:$X$23)-$AZ$3*SUMPRODUCT(K21:$K$22, W22:$W$23))/Z21</f>
        <v>4281.0631914227906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4644.6435041500381</v>
      </c>
      <c r="P22">
        <f t="shared" si="22"/>
        <v>232.23217520750191</v>
      </c>
      <c r="Q22" s="4">
        <f t="shared" si="23"/>
        <v>12.5</v>
      </c>
      <c r="R22">
        <f t="shared" si="0"/>
        <v>1000000</v>
      </c>
      <c r="S22">
        <f t="shared" si="1"/>
        <v>2339.4501612090153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3383.1368558666818</v>
      </c>
      <c r="AC22">
        <f t="shared" si="2"/>
        <v>1807.8834787755713</v>
      </c>
      <c r="AE22">
        <f t="shared" si="3"/>
        <v>3589.2939269181184</v>
      </c>
      <c r="AF22">
        <f t="shared" si="4"/>
        <v>-179.46469634590591</v>
      </c>
      <c r="AG22">
        <f t="shared" si="4"/>
        <v>-9.6597670082511335</v>
      </c>
      <c r="AH22">
        <f t="shared" si="5"/>
        <v>-9572.3065360455439</v>
      </c>
      <c r="AI22">
        <f t="shared" si="6"/>
        <v>-6172.1370724815824</v>
      </c>
      <c r="AJ22">
        <f t="shared" si="7"/>
        <v>1575.2533770911105</v>
      </c>
      <c r="AK22">
        <f t="shared" si="24"/>
        <v>475.50762605072265</v>
      </c>
      <c r="AL22">
        <f t="shared" si="8"/>
        <v>-4121.3760693397489</v>
      </c>
      <c r="AN22">
        <f t="shared" si="9"/>
        <v>754.21470421365041</v>
      </c>
      <c r="AO22">
        <f t="shared" si="9"/>
        <v>-37.710735210682522</v>
      </c>
      <c r="AP22">
        <f t="shared" si="9"/>
        <v>-2.0297970757598285</v>
      </c>
      <c r="AQ22">
        <f t="shared" si="9"/>
        <v>-2011.4190951547225</v>
      </c>
      <c r="AR22">
        <f t="shared" si="9"/>
        <v>-1296.9449232275144</v>
      </c>
      <c r="AS22">
        <f t="shared" si="9"/>
        <v>331.00639960251135</v>
      </c>
      <c r="AT22">
        <f t="shared" si="9"/>
        <v>99.917936740587905</v>
      </c>
      <c r="AU22">
        <f t="shared" si="9"/>
        <v>-866.02058688441514</v>
      </c>
      <c r="AW22">
        <v>19</v>
      </c>
      <c r="AX22">
        <f>(R22*SUMPRODUCT(K23:$K$23, X23:$X$23)-$AZ$3*SUMPRODUCT(K22:$K$22, W23:$W$23))/Z22</f>
        <v>2339.4501612090153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4644.6435041500381</v>
      </c>
      <c r="P23">
        <f t="shared" si="22"/>
        <v>232.23217520750191</v>
      </c>
      <c r="Q23" s="4">
        <f t="shared" si="23"/>
        <v>12.5</v>
      </c>
      <c r="R23">
        <f t="shared" si="0"/>
        <v>1000000</v>
      </c>
      <c r="S23">
        <f t="shared" si="1"/>
        <v>2398.7293110152209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1807.8834787755713</v>
      </c>
      <c r="AC23">
        <f t="shared" si="2"/>
        <v>1807.8834787755716</v>
      </c>
      <c r="AE23">
        <f t="shared" si="3"/>
        <v>3500.5926752115506</v>
      </c>
      <c r="AF23">
        <f t="shared" si="4"/>
        <v>-175.02963376057755</v>
      </c>
      <c r="AG23">
        <f t="shared" si="4"/>
        <v>-9.4210477943133153</v>
      </c>
      <c r="AH23">
        <f t="shared" si="5"/>
        <v>-11369.723508424537</v>
      </c>
      <c r="AI23">
        <f t="shared" si="6"/>
        <v>-8053.5815147678768</v>
      </c>
      <c r="AJ23">
        <f t="shared" si="7"/>
        <v>0</v>
      </c>
      <c r="AK23">
        <f t="shared" si="24"/>
        <v>359.34125641585808</v>
      </c>
      <c r="AL23">
        <f t="shared" si="8"/>
        <v>-7694.2402583520188</v>
      </c>
      <c r="AN23">
        <f t="shared" si="9"/>
        <v>677.59301075045096</v>
      </c>
      <c r="AO23">
        <f t="shared" si="9"/>
        <v>-33.879650537522551</v>
      </c>
      <c r="AP23">
        <f t="shared" si="9"/>
        <v>-1.8235872412624738</v>
      </c>
      <c r="AQ23">
        <f t="shared" si="9"/>
        <v>-2200.7830953962634</v>
      </c>
      <c r="AR23">
        <f t="shared" si="9"/>
        <v>-1558.8933224245973</v>
      </c>
      <c r="AS23">
        <f t="shared" si="9"/>
        <v>0</v>
      </c>
      <c r="AT23">
        <f t="shared" si="9"/>
        <v>69.555971349039197</v>
      </c>
      <c r="AU23">
        <f t="shared" si="9"/>
        <v>-1489.337351075558</v>
      </c>
      <c r="AW23">
        <v>20</v>
      </c>
      <c r="AX23">
        <f>(R23*SUMPRODUCT(K$23:$K24, X$23:$X24)-$AZ$3*SUMPRODUCT(K$22:$K23, W$23:$W24))/Z23</f>
        <v>2398.7293110152209</v>
      </c>
    </row>
    <row r="25" spans="5:50" x14ac:dyDescent="0.25">
      <c r="AN25" s="8">
        <f t="shared" ref="AN25:AU25" si="25">SUM(AN3:AN23)</f>
        <v>40302.529581296847</v>
      </c>
      <c r="AO25" s="8">
        <f t="shared" si="25"/>
        <v>-5498.6091071773699</v>
      </c>
      <c r="AP25" s="8">
        <f t="shared" si="25"/>
        <v>-720.92204865831377</v>
      </c>
      <c r="AQ25" s="8">
        <f t="shared" si="25"/>
        <v>-22845.863436050953</v>
      </c>
      <c r="AR25" s="8">
        <f t="shared" si="25"/>
        <v>11237.134989410195</v>
      </c>
      <c r="AS25" s="8">
        <f t="shared" si="25"/>
        <v>-3733.5625447142538</v>
      </c>
      <c r="AT25" s="8">
        <f t="shared" si="25"/>
        <v>5139.1331009855867</v>
      </c>
      <c r="AU25" s="9">
        <f t="shared" si="25"/>
        <v>12642.705545681536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20474.330580844598</v>
      </c>
      <c r="K3">
        <v>1</v>
      </c>
      <c r="L3" s="2">
        <v>0</v>
      </c>
      <c r="O3">
        <f>$C$3</f>
        <v>20474.330580844598</v>
      </c>
      <c r="P3">
        <f>O3*B5</f>
        <v>16379.464464675679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20474.330580844598</v>
      </c>
      <c r="AF3">
        <f t="shared" ref="AF3:AG23" si="4">-$Z3*P3</f>
        <v>-16379.464464675679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3469.9091454689196</v>
      </c>
      <c r="AJ3">
        <f t="shared" ref="AJ3:AJ23" si="7">AB3-AC3</f>
        <v>0</v>
      </c>
      <c r="AL3">
        <f t="shared" ref="AL3:AL23" si="8">SUM(AI3:AK3)</f>
        <v>3469.9091454689196</v>
      </c>
      <c r="AN3">
        <f t="shared" ref="AN3:AU23" si="9">AE3*$K3</f>
        <v>20474.330580844598</v>
      </c>
      <c r="AO3">
        <f t="shared" si="9"/>
        <v>-16379.464464675679</v>
      </c>
      <c r="AP3">
        <f t="shared" si="9"/>
        <v>-624.95697070000006</v>
      </c>
      <c r="AQ3">
        <f t="shared" si="9"/>
        <v>0</v>
      </c>
      <c r="AR3">
        <f t="shared" si="9"/>
        <v>3469.9091454689196</v>
      </c>
      <c r="AS3">
        <f t="shared" si="9"/>
        <v>0</v>
      </c>
      <c r="AT3">
        <f t="shared" si="9"/>
        <v>0</v>
      </c>
      <c r="AU3">
        <f t="shared" si="9"/>
        <v>3469.9091454689196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11143.965651797242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1000000</v>
      </c>
      <c r="S4">
        <f t="shared" si="1"/>
        <v>9211.335461590259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9098.7710447145218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-9098.7710447145218</v>
      </c>
      <c r="AK4">
        <f>H4*SUM(AB4, AE4:AF4)</f>
        <v>0</v>
      </c>
      <c r="AL4">
        <f t="shared" si="8"/>
        <v>-11318.977044714522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-2045.194607082718</v>
      </c>
      <c r="AR4">
        <f t="shared" si="9"/>
        <v>-2045.194607082718</v>
      </c>
      <c r="AS4">
        <f t="shared" si="9"/>
        <v>-8381.5454384550467</v>
      </c>
      <c r="AT4">
        <f t="shared" si="9"/>
        <v>0</v>
      </c>
      <c r="AU4">
        <f t="shared" si="9"/>
        <v>-10426.740045537765</v>
      </c>
      <c r="AW4">
        <v>1</v>
      </c>
      <c r="AX4">
        <f>(R4*SUMPRODUCT(K5:$K$23, X5:$X$23)-$AZ$3*SUMPRODUCT(K4:$K$22, W5:$W$23))/Z4</f>
        <v>9211.335461590259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20474.330580844598</v>
      </c>
      <c r="P5">
        <f t="shared" ref="P5:P23" si="22">O5*$C$5</f>
        <v>1023.7165290422299</v>
      </c>
      <c r="Q5" s="4">
        <f t="shared" ref="Q5:Q23" si="23">$C$8</f>
        <v>12.5</v>
      </c>
      <c r="R5">
        <f t="shared" si="0"/>
        <v>1000000</v>
      </c>
      <c r="S5">
        <f t="shared" si="1"/>
        <v>17691.430261385329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9098.7710447145218</v>
      </c>
      <c r="AC5">
        <f t="shared" si="2"/>
        <v>17259.212002643093</v>
      </c>
      <c r="AE5">
        <f t="shared" si="3"/>
        <v>19974.12345333604</v>
      </c>
      <c r="AF5">
        <f t="shared" si="4"/>
        <v>-998.70617266680199</v>
      </c>
      <c r="AG5">
        <f t="shared" si="4"/>
        <v>-12.194613258823377</v>
      </c>
      <c r="AH5">
        <f t="shared" si="5"/>
        <v>-2332.9353541298183</v>
      </c>
      <c r="AI5">
        <f t="shared" si="6"/>
        <v>16630.287313280594</v>
      </c>
      <c r="AJ5">
        <f t="shared" si="7"/>
        <v>-8160.4409579285712</v>
      </c>
      <c r="AK5">
        <f>H5*SUM(AB5, AE5:AF5)</f>
        <v>2402.3644433797394</v>
      </c>
      <c r="AL5">
        <f t="shared" si="8"/>
        <v>10872.210798731763</v>
      </c>
      <c r="AN5">
        <f t="shared" si="9"/>
        <v>16949.249142523517</v>
      </c>
      <c r="AO5">
        <f t="shared" si="9"/>
        <v>-847.46245712617576</v>
      </c>
      <c r="AP5">
        <f t="shared" si="9"/>
        <v>-10.34786526694853</v>
      </c>
      <c r="AQ5">
        <f t="shared" si="9"/>
        <v>-1979.6364352571113</v>
      </c>
      <c r="AR5">
        <f t="shared" si="9"/>
        <v>14111.802384873279</v>
      </c>
      <c r="AS5">
        <f t="shared" si="9"/>
        <v>-6924.6266166280147</v>
      </c>
      <c r="AT5">
        <f t="shared" si="9"/>
        <v>2038.5512073713726</v>
      </c>
      <c r="AU5">
        <f t="shared" si="9"/>
        <v>9225.726975616637</v>
      </c>
      <c r="AW5">
        <v>2</v>
      </c>
      <c r="AX5">
        <f>(R5*SUMPRODUCT(K6:$K$23, X6:$X$23)-$AZ$3*SUMPRODUCT(K5:$K$22, W6:$W$23))/Z5</f>
        <v>17691.430261385329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20474.330580844598</v>
      </c>
      <c r="P6">
        <f t="shared" si="22"/>
        <v>1023.7165290422299</v>
      </c>
      <c r="Q6" s="4">
        <f t="shared" si="23"/>
        <v>12.5</v>
      </c>
      <c r="R6">
        <f t="shared" si="0"/>
        <v>1000000</v>
      </c>
      <c r="S6">
        <f t="shared" si="1"/>
        <v>25490.554595485548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17259.212002643093</v>
      </c>
      <c r="AC6">
        <f t="shared" si="2"/>
        <v>24556.236734855673</v>
      </c>
      <c r="AE6">
        <f t="shared" si="3"/>
        <v>19723.874851273635</v>
      </c>
      <c r="AF6">
        <f t="shared" si="4"/>
        <v>-986.19374256368178</v>
      </c>
      <c r="AG6">
        <f t="shared" si="4"/>
        <v>-12.041831339364354</v>
      </c>
      <c r="AH6">
        <f t="shared" si="5"/>
        <v>-2466.8629496632916</v>
      </c>
      <c r="AI6">
        <f t="shared" si="6"/>
        <v>16258.776327707297</v>
      </c>
      <c r="AJ6">
        <f t="shared" si="7"/>
        <v>-7297.0247322125797</v>
      </c>
      <c r="AK6">
        <f>H6*SUM(AB6, AE6:AF6)</f>
        <v>3080.3261373247033</v>
      </c>
      <c r="AL6">
        <f t="shared" si="8"/>
        <v>12042.07773281942</v>
      </c>
      <c r="AN6">
        <f t="shared" si="9"/>
        <v>15417.584556111002</v>
      </c>
      <c r="AO6">
        <f t="shared" si="9"/>
        <v>-770.87922780555004</v>
      </c>
      <c r="AP6">
        <f t="shared" si="9"/>
        <v>-9.412752528851545</v>
      </c>
      <c r="AQ6">
        <f t="shared" si="9"/>
        <v>-1928.2756761314208</v>
      </c>
      <c r="AR6">
        <f t="shared" si="9"/>
        <v>12709.016899645179</v>
      </c>
      <c r="AS6">
        <f t="shared" si="9"/>
        <v>-5703.8739428858235</v>
      </c>
      <c r="AT6">
        <f t="shared" si="9"/>
        <v>2407.8021707552934</v>
      </c>
      <c r="AU6">
        <f t="shared" si="9"/>
        <v>9412.9451275146475</v>
      </c>
      <c r="AW6">
        <v>3</v>
      </c>
      <c r="AX6">
        <f>(R6*SUMPRODUCT(K7:$K$23, X7:$X$23)-$AZ$3*SUMPRODUCT(K6:$K$22, W7:$W$23))/Z6</f>
        <v>25490.554595485548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20474.330580844598</v>
      </c>
      <c r="P7">
        <f t="shared" si="22"/>
        <v>1023.7165290422299</v>
      </c>
      <c r="Q7" s="4">
        <f t="shared" si="23"/>
        <v>12.5</v>
      </c>
      <c r="R7">
        <f t="shared" si="0"/>
        <v>1000000</v>
      </c>
      <c r="S7">
        <f t="shared" si="1"/>
        <v>32658.452327785344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24556.236734855673</v>
      </c>
      <c r="AC7">
        <f t="shared" si="2"/>
        <v>31061.222117411162</v>
      </c>
      <c r="AE7">
        <f t="shared" si="3"/>
        <v>19472.990437328663</v>
      </c>
      <c r="AF7">
        <f t="shared" si="4"/>
        <v>-973.64952186643302</v>
      </c>
      <c r="AG7">
        <f t="shared" si="4"/>
        <v>-11.888661243671642</v>
      </c>
      <c r="AH7">
        <f t="shared" si="5"/>
        <v>-2620.1425839254966</v>
      </c>
      <c r="AI7">
        <f t="shared" si="6"/>
        <v>15867.309670293062</v>
      </c>
      <c r="AJ7">
        <f t="shared" si="7"/>
        <v>-6504.9853825554892</v>
      </c>
      <c r="AK7">
        <f>H7*SUM(AB7, AE7:AF7)</f>
        <v>3684.351890693004</v>
      </c>
      <c r="AL7">
        <f t="shared" si="8"/>
        <v>13046.676178430576</v>
      </c>
      <c r="AN7">
        <f t="shared" si="9"/>
        <v>14021.61758029528</v>
      </c>
      <c r="AO7">
        <f t="shared" si="9"/>
        <v>-701.08087901476392</v>
      </c>
      <c r="AP7">
        <f t="shared" si="9"/>
        <v>-8.5604859734789347</v>
      </c>
      <c r="AQ7">
        <f t="shared" si="9"/>
        <v>-1886.6458870756737</v>
      </c>
      <c r="AR7">
        <f t="shared" si="9"/>
        <v>11425.330328231365</v>
      </c>
      <c r="AS7">
        <f t="shared" si="9"/>
        <v>-4683.9450619129593</v>
      </c>
      <c r="AT7">
        <f t="shared" si="9"/>
        <v>2652.9347615507822</v>
      </c>
      <c r="AU7">
        <f t="shared" si="9"/>
        <v>9394.3200278691875</v>
      </c>
      <c r="AW7">
        <v>4</v>
      </c>
      <c r="AX7">
        <f>(R7*SUMPRODUCT(K8:$K$23, X8:$X$23)-$AZ$3*SUMPRODUCT(K7:$K$22, W8:$W$23))/Z7</f>
        <v>32658.452327785344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20474.330580844598</v>
      </c>
      <c r="P8">
        <f t="shared" si="22"/>
        <v>1023.7165290422299</v>
      </c>
      <c r="Q8" s="4">
        <f t="shared" si="23"/>
        <v>12.5</v>
      </c>
      <c r="R8">
        <f t="shared" si="0"/>
        <v>1000000</v>
      </c>
      <c r="S8">
        <f t="shared" si="1"/>
        <v>38417.169539215305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31061.222117411162</v>
      </c>
      <c r="AC8">
        <f t="shared" si="2"/>
        <v>36017.97800425451</v>
      </c>
      <c r="AE8">
        <f t="shared" si="3"/>
        <v>19195.687692710715</v>
      </c>
      <c r="AF8">
        <f t="shared" si="4"/>
        <v>-959.78438463553584</v>
      </c>
      <c r="AG8">
        <f t="shared" si="4"/>
        <v>-11.719362213647807</v>
      </c>
      <c r="AH8">
        <f t="shared" si="5"/>
        <v>-4032.99340696943</v>
      </c>
      <c r="AI8">
        <f t="shared" si="6"/>
        <v>14191.190538892102</v>
      </c>
      <c r="AJ8">
        <f t="shared" si="7"/>
        <v>-4956.755886843348</v>
      </c>
      <c r="AK8">
        <f t="shared" ref="AK8:AK23" si="24">H8*SUM(AB8:AB8, AE8:AF8)</f>
        <v>4218.4536169097173</v>
      </c>
      <c r="AL8">
        <f t="shared" si="8"/>
        <v>13452.888268958472</v>
      </c>
      <c r="AN8">
        <f t="shared" si="9"/>
        <v>12732.406920757379</v>
      </c>
      <c r="AO8">
        <f t="shared" si="9"/>
        <v>-636.62034603786901</v>
      </c>
      <c r="AP8">
        <f t="shared" si="9"/>
        <v>-7.7733963452934471</v>
      </c>
      <c r="AQ8">
        <f t="shared" si="9"/>
        <v>-2675.0650452479367</v>
      </c>
      <c r="AR8">
        <f t="shared" si="9"/>
        <v>9412.9481331262814</v>
      </c>
      <c r="AS8">
        <f t="shared" si="9"/>
        <v>-3287.7922358632027</v>
      </c>
      <c r="AT8">
        <f t="shared" si="9"/>
        <v>2798.0799066256577</v>
      </c>
      <c r="AU8">
        <f t="shared" si="9"/>
        <v>8923.235803888736</v>
      </c>
      <c r="AW8">
        <v>5</v>
      </c>
      <c r="AX8">
        <f>(R8*SUMPRODUCT(K9:$K$23, X9:$X$23)-$AZ$3*SUMPRODUCT(K8:$K$22, W9:$W$23))/Z8</f>
        <v>38417.169539215305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20474.330580844598</v>
      </c>
      <c r="P9">
        <f t="shared" si="22"/>
        <v>1023.7165290422299</v>
      </c>
      <c r="Q9" s="4">
        <f t="shared" si="23"/>
        <v>12.5</v>
      </c>
      <c r="R9">
        <f t="shared" si="0"/>
        <v>1000000</v>
      </c>
      <c r="S9">
        <f t="shared" si="1"/>
        <v>42880.166849239897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36017.97800425451</v>
      </c>
      <c r="AC9">
        <f t="shared" si="2"/>
        <v>39562.645981860856</v>
      </c>
      <c r="AE9">
        <f t="shared" si="3"/>
        <v>18890.287795134849</v>
      </c>
      <c r="AF9">
        <f t="shared" si="4"/>
        <v>-944.5143897567425</v>
      </c>
      <c r="AG9">
        <f t="shared" si="4"/>
        <v>-11.532909293752594</v>
      </c>
      <c r="AH9">
        <f t="shared" si="5"/>
        <v>-5540.7438206988527</v>
      </c>
      <c r="AI9">
        <f t="shared" si="6"/>
        <v>12393.496675385501</v>
      </c>
      <c r="AJ9">
        <f t="shared" si="7"/>
        <v>-3544.6679776063465</v>
      </c>
      <c r="AK9">
        <f t="shared" si="24"/>
        <v>4617.7861356250833</v>
      </c>
      <c r="AL9">
        <f t="shared" si="8"/>
        <v>13466.614833404237</v>
      </c>
      <c r="AN9">
        <f t="shared" si="9"/>
        <v>11542.15164350793</v>
      </c>
      <c r="AO9">
        <f t="shared" si="9"/>
        <v>-577.10758217539649</v>
      </c>
      <c r="AP9">
        <f t="shared" si="9"/>
        <v>-7.0467210136204352</v>
      </c>
      <c r="AQ9">
        <f t="shared" si="9"/>
        <v>-3385.4489719741796</v>
      </c>
      <c r="AR9">
        <f t="shared" si="9"/>
        <v>7572.5483683447328</v>
      </c>
      <c r="AS9">
        <f t="shared" si="9"/>
        <v>-2165.8269988854322</v>
      </c>
      <c r="AT9">
        <f t="shared" si="9"/>
        <v>2821.5127483870451</v>
      </c>
      <c r="AU9">
        <f t="shared" si="9"/>
        <v>8228.2341178463448</v>
      </c>
      <c r="AW9">
        <v>6</v>
      </c>
      <c r="AX9">
        <f>(R9*SUMPRODUCT(K10:$K$23, X10:$X$23)-$AZ$3*SUMPRODUCT(K9:$K$22, W10:$W$23))/Z9</f>
        <v>42880.166849239897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20474.330580844598</v>
      </c>
      <c r="P10">
        <f t="shared" si="22"/>
        <v>1023.7165290422299</v>
      </c>
      <c r="Q10" s="4">
        <f t="shared" si="23"/>
        <v>12.5</v>
      </c>
      <c r="R10">
        <f t="shared" si="0"/>
        <v>1000000</v>
      </c>
      <c r="S10">
        <f t="shared" si="1"/>
        <v>46171.536543788177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39562.645981860856</v>
      </c>
      <c r="AC10">
        <f t="shared" si="2"/>
        <v>41845.278041498081</v>
      </c>
      <c r="AE10">
        <f t="shared" si="3"/>
        <v>18555.892222829978</v>
      </c>
      <c r="AF10">
        <f t="shared" si="4"/>
        <v>-927.79461114149888</v>
      </c>
      <c r="AG10">
        <f t="shared" si="4"/>
        <v>-11.328753917961135</v>
      </c>
      <c r="AH10">
        <f t="shared" si="5"/>
        <v>-7106.102628314703</v>
      </c>
      <c r="AI10">
        <f t="shared" si="6"/>
        <v>10510.666229455812</v>
      </c>
      <c r="AJ10">
        <f t="shared" si="7"/>
        <v>-2282.6320596372243</v>
      </c>
      <c r="AK10">
        <f t="shared" si="24"/>
        <v>4893.9263107872039</v>
      </c>
      <c r="AL10">
        <f t="shared" si="8"/>
        <v>13121.960480605791</v>
      </c>
      <c r="AN10">
        <f t="shared" si="9"/>
        <v>10444.10933571332</v>
      </c>
      <c r="AO10">
        <f t="shared" si="9"/>
        <v>-522.20546678566598</v>
      </c>
      <c r="AP10">
        <f t="shared" si="9"/>
        <v>-6.3763435967258406</v>
      </c>
      <c r="AQ10">
        <f t="shared" si="9"/>
        <v>-3999.6412950494955</v>
      </c>
      <c r="AR10">
        <f t="shared" si="9"/>
        <v>5915.8862302814314</v>
      </c>
      <c r="AS10">
        <f t="shared" si="9"/>
        <v>-1284.7702776977967</v>
      </c>
      <c r="AT10">
        <f t="shared" si="9"/>
        <v>2754.5267485386607</v>
      </c>
      <c r="AU10">
        <f t="shared" si="9"/>
        <v>7385.642701122295</v>
      </c>
      <c r="AW10">
        <v>7</v>
      </c>
      <c r="AX10">
        <f>(R10*SUMPRODUCT(K11:$K$23, X11:$X$23)-$AZ$3*SUMPRODUCT(K10:$K$22, W11:$W$23))/Z10</f>
        <v>46171.536543788177</v>
      </c>
    </row>
    <row r="11" spans="1:52" x14ac:dyDescent="0.25">
      <c r="A11" t="s">
        <v>33</v>
      </c>
      <c r="C11" s="7">
        <f>AU25</f>
        <v>54489.757092878375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20474.330580844598</v>
      </c>
      <c r="P11">
        <f t="shared" si="22"/>
        <v>1023.7165290422299</v>
      </c>
      <c r="Q11" s="4">
        <f t="shared" si="23"/>
        <v>12.5</v>
      </c>
      <c r="R11">
        <f t="shared" si="0"/>
        <v>1000000</v>
      </c>
      <c r="S11">
        <f t="shared" si="1"/>
        <v>48336.357341124269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41845.278041498081</v>
      </c>
      <c r="AC11">
        <f t="shared" si="2"/>
        <v>42941.411092543603</v>
      </c>
      <c r="AE11">
        <f t="shared" si="3"/>
        <v>18189.137425311732</v>
      </c>
      <c r="AF11">
        <f t="shared" si="4"/>
        <v>-909.45687126558664</v>
      </c>
      <c r="AG11">
        <f t="shared" si="4"/>
        <v>-11.104842569510643</v>
      </c>
      <c r="AH11">
        <f t="shared" si="5"/>
        <v>-8849.9047416704907</v>
      </c>
      <c r="AI11">
        <f t="shared" si="6"/>
        <v>8418.6709698061441</v>
      </c>
      <c r="AJ11">
        <f t="shared" si="7"/>
        <v>-1096.1330510455227</v>
      </c>
      <c r="AK11">
        <f t="shared" si="24"/>
        <v>5059.4409569379104</v>
      </c>
      <c r="AL11">
        <f t="shared" si="8"/>
        <v>12381.978875698533</v>
      </c>
      <c r="AN11">
        <f t="shared" si="9"/>
        <v>9430.6806664386713</v>
      </c>
      <c r="AO11">
        <f t="shared" si="9"/>
        <v>-471.53403332193358</v>
      </c>
      <c r="AP11">
        <f t="shared" si="9"/>
        <v>-5.7576245467469889</v>
      </c>
      <c r="AQ11">
        <f t="shared" si="9"/>
        <v>-4588.4872710320642</v>
      </c>
      <c r="AR11">
        <f t="shared" si="9"/>
        <v>4364.9017375379262</v>
      </c>
      <c r="AS11">
        <f t="shared" si="9"/>
        <v>-568.32165982506888</v>
      </c>
      <c r="AT11">
        <f t="shared" si="9"/>
        <v>2623.2124646649963</v>
      </c>
      <c r="AU11">
        <f t="shared" si="9"/>
        <v>6419.7925423778543</v>
      </c>
      <c r="AW11">
        <v>8</v>
      </c>
      <c r="AX11">
        <f>(R11*SUMPRODUCT(K12:$K$23, X12:$X$23)-$AZ$3*SUMPRODUCT(K11:$K$22, W12:$W$23))/Z11</f>
        <v>48336.357341124269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20474.330580844598</v>
      </c>
      <c r="P12">
        <f t="shared" si="22"/>
        <v>1023.7165290422299</v>
      </c>
      <c r="Q12" s="4">
        <f t="shared" si="23"/>
        <v>12.5</v>
      </c>
      <c r="R12">
        <f t="shared" si="0"/>
        <v>1000000</v>
      </c>
      <c r="S12">
        <f t="shared" si="1"/>
        <v>49421.893956322099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42941.411092543603</v>
      </c>
      <c r="AC12">
        <f t="shared" si="2"/>
        <v>42934.903188396849</v>
      </c>
      <c r="AE12">
        <f t="shared" si="3"/>
        <v>17786.922575502496</v>
      </c>
      <c r="AF12">
        <f t="shared" si="4"/>
        <v>-889.34612877512473</v>
      </c>
      <c r="AG12">
        <f t="shared" si="4"/>
        <v>-10.859282129682672</v>
      </c>
      <c r="AH12">
        <f t="shared" si="5"/>
        <v>-10760.961130629119</v>
      </c>
      <c r="AI12">
        <f t="shared" si="6"/>
        <v>6125.7560339685697</v>
      </c>
      <c r="AJ12">
        <f t="shared" si="7"/>
        <v>6.5079041467542993</v>
      </c>
      <c r="AK12">
        <f t="shared" si="24"/>
        <v>5120.5418417104966</v>
      </c>
      <c r="AL12">
        <f t="shared" si="8"/>
        <v>11252.80577982582</v>
      </c>
      <c r="AN12">
        <f t="shared" si="9"/>
        <v>8495.1903940683533</v>
      </c>
      <c r="AO12">
        <f t="shared" si="9"/>
        <v>-424.7595197034176</v>
      </c>
      <c r="AP12">
        <f t="shared" si="9"/>
        <v>-5.1864884913601852</v>
      </c>
      <c r="AQ12">
        <f t="shared" si="9"/>
        <v>-5139.5295189382032</v>
      </c>
      <c r="AR12">
        <f t="shared" si="9"/>
        <v>2925.7148669353719</v>
      </c>
      <c r="AS12">
        <f t="shared" si="9"/>
        <v>3.1082321609230288</v>
      </c>
      <c r="AT12">
        <f t="shared" si="9"/>
        <v>2445.6157427724775</v>
      </c>
      <c r="AU12">
        <f t="shared" si="9"/>
        <v>5374.4388418687722</v>
      </c>
      <c r="AW12">
        <v>9</v>
      </c>
      <c r="AX12">
        <f>(R12*SUMPRODUCT(K13:$K$23, X13:$X$23)-$AZ$3*SUMPRODUCT(K12:$K$22, W13:$W$23))/Z12</f>
        <v>49421.893956322099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20474.330580844598</v>
      </c>
      <c r="P13">
        <f t="shared" si="22"/>
        <v>1023.7165290422299</v>
      </c>
      <c r="Q13" s="4">
        <f t="shared" si="23"/>
        <v>12.5</v>
      </c>
      <c r="R13">
        <f t="shared" si="0"/>
        <v>1000000</v>
      </c>
      <c r="S13">
        <f t="shared" si="1"/>
        <v>49494.473579949808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42934.903188396849</v>
      </c>
      <c r="AC13">
        <f t="shared" si="2"/>
        <v>41935.359315131172</v>
      </c>
      <c r="AE13">
        <f t="shared" si="3"/>
        <v>17347.359160363198</v>
      </c>
      <c r="AF13">
        <f t="shared" si="4"/>
        <v>-867.36795801815992</v>
      </c>
      <c r="AG13">
        <f t="shared" si="4"/>
        <v>-10.590919622417999</v>
      </c>
      <c r="AH13">
        <f t="shared" si="5"/>
        <v>-12781.574877427691</v>
      </c>
      <c r="AI13">
        <f t="shared" si="6"/>
        <v>3687.8254052949305</v>
      </c>
      <c r="AJ13">
        <f t="shared" si="7"/>
        <v>999.54387326567667</v>
      </c>
      <c r="AK13">
        <f t="shared" si="24"/>
        <v>5084.251342804565</v>
      </c>
      <c r="AL13">
        <f t="shared" si="8"/>
        <v>9771.6206213651712</v>
      </c>
      <c r="AN13">
        <f t="shared" si="9"/>
        <v>7632.152494317419</v>
      </c>
      <c r="AO13">
        <f t="shared" si="9"/>
        <v>-381.60762471587094</v>
      </c>
      <c r="AP13">
        <f t="shared" si="9"/>
        <v>-4.6595860998856775</v>
      </c>
      <c r="AQ13">
        <f t="shared" si="9"/>
        <v>-5623.3878413584544</v>
      </c>
      <c r="AR13">
        <f t="shared" si="9"/>
        <v>1622.4974421432087</v>
      </c>
      <c r="AS13">
        <f t="shared" si="9"/>
        <v>439.75980407179213</v>
      </c>
      <c r="AT13">
        <f t="shared" si="9"/>
        <v>2236.8696704213576</v>
      </c>
      <c r="AU13">
        <f t="shared" si="9"/>
        <v>4299.1269166363581</v>
      </c>
      <c r="AW13">
        <v>10</v>
      </c>
      <c r="AX13">
        <f>(R13*SUMPRODUCT(K14:$K$23, X14:$X$23)-$AZ$3*SUMPRODUCT(K13:$K$22, W14:$W$23))/Z13</f>
        <v>49494.473579949808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20474.330580844598</v>
      </c>
      <c r="P14">
        <f t="shared" si="22"/>
        <v>1023.7165290422299</v>
      </c>
      <c r="Q14" s="4">
        <f t="shared" si="23"/>
        <v>12.5</v>
      </c>
      <c r="R14">
        <f t="shared" si="0"/>
        <v>1000000</v>
      </c>
      <c r="S14">
        <f t="shared" si="1"/>
        <v>48581.99372655015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41935.359315131172</v>
      </c>
      <c r="AC14">
        <f t="shared" si="2"/>
        <v>40023.470179484255</v>
      </c>
      <c r="AE14">
        <f t="shared" si="3"/>
        <v>16867.437842500549</v>
      </c>
      <c r="AF14">
        <f t="shared" si="4"/>
        <v>-843.37189212502756</v>
      </c>
      <c r="AG14">
        <f t="shared" si="4"/>
        <v>-10.29791778533251</v>
      </c>
      <c r="AH14">
        <f t="shared" si="5"/>
        <v>-14967.411268904778</v>
      </c>
      <c r="AI14">
        <f t="shared" si="6"/>
        <v>1046.3567636854114</v>
      </c>
      <c r="AJ14">
        <f t="shared" si="7"/>
        <v>1911.8891356469176</v>
      </c>
      <c r="AK14">
        <f t="shared" si="24"/>
        <v>4959.7039388199391</v>
      </c>
      <c r="AL14">
        <f t="shared" si="8"/>
        <v>7917.9498381522681</v>
      </c>
      <c r="AN14">
        <f t="shared" si="9"/>
        <v>6836.0330591428983</v>
      </c>
      <c r="AO14">
        <f t="shared" si="9"/>
        <v>-341.801652957145</v>
      </c>
      <c r="AP14">
        <f t="shared" si="9"/>
        <v>-4.1735388076244142</v>
      </c>
      <c r="AQ14">
        <f t="shared" si="9"/>
        <v>-6065.9905315443402</v>
      </c>
      <c r="AR14">
        <f t="shared" si="9"/>
        <v>424.06733583378923</v>
      </c>
      <c r="AS14">
        <f t="shared" si="9"/>
        <v>774.85018523482631</v>
      </c>
      <c r="AT14">
        <f t="shared" si="9"/>
        <v>2010.0681802369149</v>
      </c>
      <c r="AU14">
        <f t="shared" si="9"/>
        <v>3208.9857013055303</v>
      </c>
      <c r="AW14">
        <v>11</v>
      </c>
      <c r="AX14">
        <f>(R14*SUMPRODUCT(K15:$K$23, X15:$X$23)-$AZ$3*SUMPRODUCT(K14:$K$22, W15:$W$23))/Z14</f>
        <v>48581.99372655015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20474.330580844598</v>
      </c>
      <c r="P15">
        <f t="shared" si="22"/>
        <v>1023.7165290422299</v>
      </c>
      <c r="Q15" s="4">
        <f t="shared" si="23"/>
        <v>12.5</v>
      </c>
      <c r="R15">
        <f t="shared" si="0"/>
        <v>1000000</v>
      </c>
      <c r="S15">
        <f t="shared" si="1"/>
        <v>46702.755290335997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40023.470179484255</v>
      </c>
      <c r="AC15">
        <f t="shared" si="2"/>
        <v>37282.149703035444</v>
      </c>
      <c r="AE15">
        <f t="shared" si="3"/>
        <v>16344.368828758097</v>
      </c>
      <c r="AF15">
        <f t="shared" si="4"/>
        <v>-817.21844143790486</v>
      </c>
      <c r="AG15">
        <f t="shared" si="4"/>
        <v>-9.9785733923149511</v>
      </c>
      <c r="AH15">
        <f t="shared" si="5"/>
        <v>-17309.217213138698</v>
      </c>
      <c r="AI15">
        <f t="shared" si="6"/>
        <v>-1792.0453992108196</v>
      </c>
      <c r="AJ15">
        <f t="shared" si="7"/>
        <v>2741.320476448811</v>
      </c>
      <c r="AK15">
        <f t="shared" si="24"/>
        <v>4753.5777031425905</v>
      </c>
      <c r="AL15">
        <f t="shared" si="8"/>
        <v>5702.8527803805819</v>
      </c>
      <c r="AN15">
        <f t="shared" si="9"/>
        <v>6101.8925653164761</v>
      </c>
      <c r="AO15">
        <f t="shared" si="9"/>
        <v>-305.09462826582376</v>
      </c>
      <c r="AP15">
        <f t="shared" si="9"/>
        <v>-3.7253309340338658</v>
      </c>
      <c r="AQ15">
        <f t="shared" si="9"/>
        <v>-6462.1023259375561</v>
      </c>
      <c r="AR15">
        <f t="shared" si="9"/>
        <v>-669.02971982093754</v>
      </c>
      <c r="AS15">
        <f t="shared" si="9"/>
        <v>1023.4254506641486</v>
      </c>
      <c r="AT15">
        <f t="shared" si="9"/>
        <v>1774.6675169507851</v>
      </c>
      <c r="AU15">
        <f t="shared" si="9"/>
        <v>2129.0632477939962</v>
      </c>
      <c r="AW15">
        <v>12</v>
      </c>
      <c r="AX15">
        <f>(R15*SUMPRODUCT(K16:$K$23, X16:$X$23)-$AZ$3*SUMPRODUCT(K15:$K$22, W16:$W$23))/Z15</f>
        <v>46702.755290335997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20474.330580844598</v>
      </c>
      <c r="P16">
        <f t="shared" si="22"/>
        <v>1023.7165290422299</v>
      </c>
      <c r="Q16" s="4">
        <f t="shared" si="23"/>
        <v>12.5</v>
      </c>
      <c r="R16">
        <f t="shared" si="0"/>
        <v>1000000</v>
      </c>
      <c r="S16">
        <f t="shared" si="1"/>
        <v>43954.147772181059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37282.149703035444</v>
      </c>
      <c r="AC16">
        <f t="shared" si="2"/>
        <v>33877.466047728631</v>
      </c>
      <c r="AE16">
        <f t="shared" si="3"/>
        <v>15780.500231687614</v>
      </c>
      <c r="AF16">
        <f t="shared" si="4"/>
        <v>-789.02501158438076</v>
      </c>
      <c r="AG16">
        <f t="shared" si="4"/>
        <v>-9.634320014381542</v>
      </c>
      <c r="AH16">
        <f t="shared" si="5"/>
        <v>-19557.411520820733</v>
      </c>
      <c r="AI16">
        <f t="shared" si="6"/>
        <v>-4575.5706207318817</v>
      </c>
      <c r="AJ16">
        <f t="shared" si="7"/>
        <v>3404.6836553068133</v>
      </c>
      <c r="AK16">
        <f t="shared" si="24"/>
        <v>4473.1586319228236</v>
      </c>
      <c r="AL16">
        <f t="shared" si="8"/>
        <v>3302.2716664977552</v>
      </c>
      <c r="AN16">
        <f t="shared" si="9"/>
        <v>5426.9839305152873</v>
      </c>
      <c r="AO16">
        <f t="shared" si="9"/>
        <v>-271.3491965257644</v>
      </c>
      <c r="AP16">
        <f t="shared" si="9"/>
        <v>-3.3132853288453008</v>
      </c>
      <c r="AQ16">
        <f t="shared" si="9"/>
        <v>-6725.8804529429026</v>
      </c>
      <c r="AR16">
        <f t="shared" si="9"/>
        <v>-1573.5590042822248</v>
      </c>
      <c r="AS16">
        <f t="shared" si="9"/>
        <v>1170.8857903462115</v>
      </c>
      <c r="AT16">
        <f t="shared" si="9"/>
        <v>1538.3390676896677</v>
      </c>
      <c r="AU16">
        <f t="shared" si="9"/>
        <v>1135.6658537536543</v>
      </c>
      <c r="AW16">
        <v>13</v>
      </c>
      <c r="AX16">
        <f>(R16*SUMPRODUCT(K17:$K$23, X17:$X$23)-$AZ$3*SUMPRODUCT(K16:$K$22, W17:$W$23))/Z16</f>
        <v>43954.147772181059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20474.330580844598</v>
      </c>
      <c r="P17">
        <f t="shared" si="22"/>
        <v>1023.7165290422299</v>
      </c>
      <c r="Q17" s="4">
        <f t="shared" si="23"/>
        <v>12.5</v>
      </c>
      <c r="R17">
        <f t="shared" si="0"/>
        <v>1000000</v>
      </c>
      <c r="S17">
        <f t="shared" si="1"/>
        <v>40386.766143474932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33877.466047728631</v>
      </c>
      <c r="AC17">
        <f t="shared" si="2"/>
        <v>29937.824494331206</v>
      </c>
      <c r="AE17">
        <f t="shared" si="3"/>
        <v>15177.17247750662</v>
      </c>
      <c r="AF17">
        <f t="shared" si="4"/>
        <v>-758.85862387533098</v>
      </c>
      <c r="AG17">
        <f t="shared" si="4"/>
        <v>-9.2659760093121797</v>
      </c>
      <c r="AH17">
        <f t="shared" si="5"/>
        <v>-21760.064394043733</v>
      </c>
      <c r="AI17">
        <f t="shared" si="6"/>
        <v>-7351.016516421756</v>
      </c>
      <c r="AJ17">
        <f t="shared" si="7"/>
        <v>3939.641553397425</v>
      </c>
      <c r="AK17">
        <f t="shared" si="24"/>
        <v>4132.7664777191712</v>
      </c>
      <c r="AL17">
        <f t="shared" si="8"/>
        <v>721.39151469484023</v>
      </c>
      <c r="AN17">
        <f t="shared" si="9"/>
        <v>4808.0614122044753</v>
      </c>
      <c r="AO17">
        <f t="shared" si="9"/>
        <v>-240.40307061022375</v>
      </c>
      <c r="AP17">
        <f t="shared" si="9"/>
        <v>-2.9354203994725521</v>
      </c>
      <c r="AQ17">
        <f t="shared" si="9"/>
        <v>-6893.4925853378927</v>
      </c>
      <c r="AR17">
        <f t="shared" si="9"/>
        <v>-2328.7696641431144</v>
      </c>
      <c r="AS17">
        <f t="shared" si="9"/>
        <v>1248.0610969454665</v>
      </c>
      <c r="AT17">
        <f t="shared" si="9"/>
        <v>1309.2422225960097</v>
      </c>
      <c r="AU17">
        <f t="shared" si="9"/>
        <v>228.53365539836179</v>
      </c>
      <c r="AW17">
        <v>14</v>
      </c>
      <c r="AX17">
        <f>(R17*SUMPRODUCT(K18:$K$23, X18:$X$23)-$AZ$3*SUMPRODUCT(K17:$K$22, W18:$W$23))/Z17</f>
        <v>40386.766143474932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20474.330580844598</v>
      </c>
      <c r="P18">
        <f t="shared" si="22"/>
        <v>1023.7165290422299</v>
      </c>
      <c r="Q18" s="4">
        <f t="shared" si="23"/>
        <v>12.5</v>
      </c>
      <c r="R18">
        <f t="shared" si="0"/>
        <v>1000000</v>
      </c>
      <c r="S18">
        <f t="shared" si="1"/>
        <v>36002.452752062702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29937.824494331206</v>
      </c>
      <c r="AC18">
        <f t="shared" si="2"/>
        <v>25557.716249264944</v>
      </c>
      <c r="AE18">
        <f t="shared" si="3"/>
        <v>14534.48560803663</v>
      </c>
      <c r="AF18">
        <f t="shared" si="4"/>
        <v>-726.72428040183149</v>
      </c>
      <c r="AG18">
        <f t="shared" si="4"/>
        <v>-8.8736024546968739</v>
      </c>
      <c r="AH18">
        <f t="shared" si="5"/>
        <v>-23977.103561774744</v>
      </c>
      <c r="AI18">
        <f t="shared" si="6"/>
        <v>-10178.215836594642</v>
      </c>
      <c r="AJ18">
        <f t="shared" si="7"/>
        <v>4380.1082450662616</v>
      </c>
      <c r="AK18">
        <f t="shared" si="24"/>
        <v>3743.3972699572751</v>
      </c>
      <c r="AL18">
        <f t="shared" si="8"/>
        <v>-2054.7103215711049</v>
      </c>
      <c r="AN18">
        <f t="shared" si="9"/>
        <v>4241.5068202369193</v>
      </c>
      <c r="AO18">
        <f t="shared" si="9"/>
        <v>-212.07534101184595</v>
      </c>
      <c r="AP18">
        <f t="shared" si="9"/>
        <v>-2.5895271664004942</v>
      </c>
      <c r="AQ18">
        <f t="shared" si="9"/>
        <v>-6997.0861734908258</v>
      </c>
      <c r="AR18">
        <f t="shared" si="9"/>
        <v>-2970.2442214321527</v>
      </c>
      <c r="AS18">
        <f t="shared" si="9"/>
        <v>1278.2192294821866</v>
      </c>
      <c r="AT18">
        <f t="shared" si="9"/>
        <v>1092.4119008794323</v>
      </c>
      <c r="AU18">
        <f t="shared" si="9"/>
        <v>-599.6130910705341</v>
      </c>
      <c r="AW18">
        <v>15</v>
      </c>
      <c r="AX18">
        <f>(R18*SUMPRODUCT(K19:$K$23, X19:$X$23)-$AZ$3*SUMPRODUCT(K18:$K$22, W19:$W$23))/Z18</f>
        <v>36002.452752062702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20474.330580844598</v>
      </c>
      <c r="P19">
        <f t="shared" si="22"/>
        <v>1023.7165290422299</v>
      </c>
      <c r="Q19" s="4">
        <f t="shared" si="23"/>
        <v>12.5</v>
      </c>
      <c r="R19">
        <f t="shared" si="0"/>
        <v>1000000</v>
      </c>
      <c r="S19">
        <f t="shared" si="1"/>
        <v>30687.25311986206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25557.716249264944</v>
      </c>
      <c r="AC19">
        <f t="shared" si="2"/>
        <v>20754.862379264334</v>
      </c>
      <c r="AE19">
        <f t="shared" si="3"/>
        <v>13847.50573318512</v>
      </c>
      <c r="AF19">
        <f t="shared" si="4"/>
        <v>-692.37528665925595</v>
      </c>
      <c r="AG19">
        <f t="shared" si="4"/>
        <v>-8.454187109138374</v>
      </c>
      <c r="AH19">
        <f t="shared" si="5"/>
        <v>-26454.345680922474</v>
      </c>
      <c r="AI19">
        <f t="shared" si="6"/>
        <v>-13307.669421505749</v>
      </c>
      <c r="AJ19">
        <f t="shared" si="7"/>
        <v>4802.8538700006102</v>
      </c>
      <c r="AK19">
        <f t="shared" si="24"/>
        <v>3312.7357174522117</v>
      </c>
      <c r="AL19">
        <f t="shared" si="8"/>
        <v>-5192.0798340529273</v>
      </c>
      <c r="AN19">
        <f t="shared" si="9"/>
        <v>3722.4890078317635</v>
      </c>
      <c r="AO19">
        <f t="shared" si="9"/>
        <v>-186.12445039158817</v>
      </c>
      <c r="AP19">
        <f t="shared" si="9"/>
        <v>-2.2726561151371993</v>
      </c>
      <c r="AQ19">
        <f t="shared" si="9"/>
        <v>-7111.4620137416432</v>
      </c>
      <c r="AR19">
        <f t="shared" si="9"/>
        <v>-3577.370112416605</v>
      </c>
      <c r="AS19">
        <f t="shared" si="9"/>
        <v>1291.1040502011906</v>
      </c>
      <c r="AT19">
        <f t="shared" si="9"/>
        <v>890.53021761999901</v>
      </c>
      <c r="AU19">
        <f t="shared" si="9"/>
        <v>-1395.7358445954153</v>
      </c>
      <c r="AW19">
        <v>16</v>
      </c>
      <c r="AX19">
        <f>(R19*SUMPRODUCT(K20:$K$23, X20:$X$23)-$AZ$3*SUMPRODUCT(K19:$K$22, W20:$W$23))/Z19</f>
        <v>30687.25311986206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20474.330580844598</v>
      </c>
      <c r="P20">
        <f t="shared" si="22"/>
        <v>1023.7165290422299</v>
      </c>
      <c r="Q20" s="4">
        <f t="shared" si="23"/>
        <v>12.5</v>
      </c>
      <c r="R20">
        <f t="shared" si="0"/>
        <v>1000000</v>
      </c>
      <c r="S20">
        <f t="shared" si="1"/>
        <v>24439.059536048593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20754.862379264334</v>
      </c>
      <c r="AC20">
        <f t="shared" si="2"/>
        <v>15661.019156613642</v>
      </c>
      <c r="AE20">
        <f t="shared" si="3"/>
        <v>13120.344625883734</v>
      </c>
      <c r="AF20">
        <f t="shared" si="4"/>
        <v>-656.01723129418667</v>
      </c>
      <c r="AG20">
        <f t="shared" si="4"/>
        <v>-8.0102402945953237</v>
      </c>
      <c r="AH20">
        <f t="shared" si="5"/>
        <v>-28752.395476133242</v>
      </c>
      <c r="AI20">
        <f t="shared" si="6"/>
        <v>-16296.078321838291</v>
      </c>
      <c r="AJ20">
        <f t="shared" si="7"/>
        <v>5093.843222650692</v>
      </c>
      <c r="AK20">
        <f t="shared" si="24"/>
        <v>2842.6325073282246</v>
      </c>
      <c r="AL20">
        <f t="shared" si="8"/>
        <v>-8359.602591859375</v>
      </c>
      <c r="AN20">
        <f t="shared" si="9"/>
        <v>3248.9907871732185</v>
      </c>
      <c r="AO20">
        <f t="shared" si="9"/>
        <v>-162.44953935866093</v>
      </c>
      <c r="AP20">
        <f t="shared" si="9"/>
        <v>-1.9835757110252692</v>
      </c>
      <c r="AQ20">
        <f t="shared" si="9"/>
        <v>-7119.9553574855654</v>
      </c>
      <c r="AR20">
        <f t="shared" si="9"/>
        <v>-4035.3976853820327</v>
      </c>
      <c r="AS20">
        <f t="shared" si="9"/>
        <v>1261.3883380050397</v>
      </c>
      <c r="AT20">
        <f t="shared" si="9"/>
        <v>703.92105474183995</v>
      </c>
      <c r="AU20">
        <f t="shared" si="9"/>
        <v>-2070.0882926351533</v>
      </c>
      <c r="AW20">
        <v>17</v>
      </c>
      <c r="AX20">
        <f>(R20*SUMPRODUCT(K21:$K$23, X21:$X$23)-$AZ$3*SUMPRODUCT(K20:$K$22, W21:$W$23))/Z20</f>
        <v>24439.059536048593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20474.330580844598</v>
      </c>
      <c r="P21">
        <f t="shared" si="22"/>
        <v>1023.7165290422299</v>
      </c>
      <c r="Q21" s="4">
        <f t="shared" si="23"/>
        <v>12.5</v>
      </c>
      <c r="R21">
        <f t="shared" si="0"/>
        <v>1000000</v>
      </c>
      <c r="S21">
        <f t="shared" si="1"/>
        <v>17308.504980013673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15661.019156613642</v>
      </c>
      <c r="AC21">
        <f t="shared" si="2"/>
        <v>10451.216140306249</v>
      </c>
      <c r="AE21">
        <f t="shared" si="3"/>
        <v>12362.803978482019</v>
      </c>
      <c r="AF21">
        <f t="shared" si="4"/>
        <v>-618.1401989241009</v>
      </c>
      <c r="AG21">
        <f t="shared" si="4"/>
        <v>-7.5477461458791399</v>
      </c>
      <c r="AH21">
        <f t="shared" si="5"/>
        <v>-30591.339661618469</v>
      </c>
      <c r="AI21">
        <f t="shared" si="6"/>
        <v>-18854.22362820643</v>
      </c>
      <c r="AJ21">
        <f t="shared" si="7"/>
        <v>5209.8030163073927</v>
      </c>
      <c r="AK21">
        <f t="shared" si="24"/>
        <v>2345.1591002140731</v>
      </c>
      <c r="AL21">
        <f t="shared" si="8"/>
        <v>-11299.261511684963</v>
      </c>
      <c r="AN21">
        <f t="shared" si="9"/>
        <v>2820.0810314416185</v>
      </c>
      <c r="AO21">
        <f t="shared" si="9"/>
        <v>-141.0040515720809</v>
      </c>
      <c r="AP21">
        <f t="shared" si="9"/>
        <v>-1.7217174819869527</v>
      </c>
      <c r="AQ21">
        <f t="shared" si="9"/>
        <v>-6978.1949836197809</v>
      </c>
      <c r="AR21">
        <f t="shared" si="9"/>
        <v>-4300.8397212322307</v>
      </c>
      <c r="AS21">
        <f t="shared" si="9"/>
        <v>1188.4089312916365</v>
      </c>
      <c r="AT21">
        <f t="shared" si="9"/>
        <v>534.95458681845503</v>
      </c>
      <c r="AU21">
        <f t="shared" si="9"/>
        <v>-2577.4762031221389</v>
      </c>
      <c r="AW21">
        <v>18</v>
      </c>
      <c r="AX21">
        <f>(R21*SUMPRODUCT(K22:$K$23, X22:$X$23)-$AZ$3*SUMPRODUCT(K21:$K$22, W22:$W$23))/Z21</f>
        <v>17308.504980013673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20474.330580844598</v>
      </c>
      <c r="P22">
        <f t="shared" si="22"/>
        <v>1023.7165290422299</v>
      </c>
      <c r="Q22" s="4">
        <f t="shared" si="23"/>
        <v>12.5</v>
      </c>
      <c r="R22">
        <f t="shared" si="0"/>
        <v>1000000</v>
      </c>
      <c r="S22">
        <f t="shared" si="1"/>
        <v>9195.1491711321796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10451.216140306249</v>
      </c>
      <c r="AC22">
        <f t="shared" si="2"/>
        <v>5199.7185511429179</v>
      </c>
      <c r="AE22">
        <f t="shared" si="3"/>
        <v>11577.92598707152</v>
      </c>
      <c r="AF22">
        <f t="shared" si="4"/>
        <v>-578.89629935357607</v>
      </c>
      <c r="AG22">
        <f t="shared" si="4"/>
        <v>-7.0685619862851654</v>
      </c>
      <c r="AH22">
        <f t="shared" si="5"/>
        <v>-32296.535850814664</v>
      </c>
      <c r="AI22">
        <f t="shared" si="6"/>
        <v>-21304.574725083006</v>
      </c>
      <c r="AJ22">
        <f t="shared" si="7"/>
        <v>5251.4975891633312</v>
      </c>
      <c r="AK22">
        <f t="shared" si="24"/>
        <v>1835.5404359956863</v>
      </c>
      <c r="AL22">
        <f t="shared" si="8"/>
        <v>-14217.536699923989</v>
      </c>
      <c r="AN22">
        <f t="shared" si="9"/>
        <v>2432.8578827882347</v>
      </c>
      <c r="AO22">
        <f t="shared" si="9"/>
        <v>-121.64289413941177</v>
      </c>
      <c r="AP22">
        <f t="shared" si="9"/>
        <v>-1.4853097841110685</v>
      </c>
      <c r="AQ22">
        <f t="shared" si="9"/>
        <v>-6786.4384276722467</v>
      </c>
      <c r="AR22">
        <f t="shared" si="9"/>
        <v>-4476.7087488075349</v>
      </c>
      <c r="AS22">
        <f t="shared" si="9"/>
        <v>1103.4918793319196</v>
      </c>
      <c r="AT22">
        <f t="shared" si="9"/>
        <v>385.70025614908724</v>
      </c>
      <c r="AU22">
        <f t="shared" si="9"/>
        <v>-2987.5166133265279</v>
      </c>
      <c r="AW22">
        <v>19</v>
      </c>
      <c r="AX22">
        <f>(R22*SUMPRODUCT(K23:$K$23, X23:$X$23)-$AZ$3*SUMPRODUCT(K22:$K$22, W23:$W$23))/Z22</f>
        <v>9195.1491711321796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20474.330580844598</v>
      </c>
      <c r="P23">
        <f t="shared" si="22"/>
        <v>1023.7165290422299</v>
      </c>
      <c r="Q23" s="4">
        <f t="shared" si="23"/>
        <v>12.5</v>
      </c>
      <c r="R23">
        <f t="shared" si="0"/>
        <v>1000000</v>
      </c>
      <c r="S23">
        <f t="shared" si="1"/>
        <v>9883.0246351240639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5199.7185511429179</v>
      </c>
      <c r="AC23">
        <f t="shared" si="2"/>
        <v>5199.7185511429179</v>
      </c>
      <c r="AE23">
        <f t="shared" si="3"/>
        <v>10772.082482228274</v>
      </c>
      <c r="AF23">
        <f t="shared" si="4"/>
        <v>-538.60412411141374</v>
      </c>
      <c r="AG23">
        <f t="shared" si="4"/>
        <v>-6.5765779494559116</v>
      </c>
      <c r="AH23">
        <f t="shared" si="5"/>
        <v>-33703.873357312186</v>
      </c>
      <c r="AI23">
        <f t="shared" si="6"/>
        <v>-23476.971577144781</v>
      </c>
      <c r="AJ23">
        <f t="shared" si="7"/>
        <v>0</v>
      </c>
      <c r="AK23">
        <f t="shared" si="24"/>
        <v>1320.6495259191779</v>
      </c>
      <c r="AL23">
        <f t="shared" si="8"/>
        <v>-22156.322051225601</v>
      </c>
      <c r="AN23">
        <f t="shared" si="9"/>
        <v>2085.1005753601835</v>
      </c>
      <c r="AO23">
        <f t="shared" si="9"/>
        <v>-104.25502876800917</v>
      </c>
      <c r="AP23">
        <f t="shared" si="9"/>
        <v>-1.2729967941607359</v>
      </c>
      <c r="AQ23">
        <f t="shared" si="9"/>
        <v>-6523.8978484558875</v>
      </c>
      <c r="AR23">
        <f t="shared" si="9"/>
        <v>-4544.3252986578736</v>
      </c>
      <c r="AS23">
        <f t="shared" si="9"/>
        <v>0</v>
      </c>
      <c r="AT23">
        <f t="shared" si="9"/>
        <v>255.63182336249744</v>
      </c>
      <c r="AU23">
        <f t="shared" si="9"/>
        <v>-4288.6934752953757</v>
      </c>
      <c r="AW23">
        <v>20</v>
      </c>
      <c r="AX23">
        <f>(R23*SUMPRODUCT(K$23:$K24, X$23:$X24)-$AZ$3*SUMPRODUCT(K$22:$K23, W$23:$W24))/Z23</f>
        <v>9883.0246351240639</v>
      </c>
    </row>
    <row r="25" spans="5:50" x14ac:dyDescent="0.25">
      <c r="AN25" s="8">
        <f t="shared" ref="AN25:AU25" si="25">SUM(AN3:AN23)</f>
        <v>168863.47038658851</v>
      </c>
      <c r="AO25" s="8">
        <f t="shared" si="25"/>
        <v>-23798.921454962867</v>
      </c>
      <c r="AP25" s="8">
        <f t="shared" si="25"/>
        <v>-715.55159308570956</v>
      </c>
      <c r="AQ25" s="8">
        <f t="shared" si="25"/>
        <v>-100915.8132493759</v>
      </c>
      <c r="AR25" s="8">
        <f t="shared" si="25"/>
        <v>43433.184089164068</v>
      </c>
      <c r="AS25" s="8">
        <f t="shared" si="25"/>
        <v>-22217.999244418002</v>
      </c>
      <c r="AT25" s="8">
        <f t="shared" si="25"/>
        <v>33274.572248132332</v>
      </c>
      <c r="AU25" s="9">
        <f t="shared" si="25"/>
        <v>54489.757092878375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76368.01014084385</v>
      </c>
      <c r="K3">
        <v>1</v>
      </c>
      <c r="L3" s="2">
        <v>0</v>
      </c>
      <c r="O3">
        <f>$C$3</f>
        <v>76368.01014084385</v>
      </c>
      <c r="P3">
        <f>O3*B5</f>
        <v>61094.408112675083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76368.01014084385</v>
      </c>
      <c r="AF3">
        <f t="shared" ref="AF3:AG23" si="4">-$Z3*P3</f>
        <v>-61094.408112675083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14648.645057468766</v>
      </c>
      <c r="AJ3">
        <f t="shared" ref="AJ3:AJ23" si="7">AB3-AC3</f>
        <v>0</v>
      </c>
      <c r="AL3">
        <f t="shared" ref="AL3:AL23" si="8">SUM(AI3:AK3)</f>
        <v>14648.645057468766</v>
      </c>
      <c r="AN3">
        <f t="shared" ref="AN3:AU23" si="9">AE3*$K3</f>
        <v>76368.01014084385</v>
      </c>
      <c r="AO3">
        <f t="shared" si="9"/>
        <v>-61094.408112675083</v>
      </c>
      <c r="AP3">
        <f t="shared" si="9"/>
        <v>-624.95697070000006</v>
      </c>
      <c r="AQ3">
        <f t="shared" si="9"/>
        <v>0</v>
      </c>
      <c r="AR3">
        <f t="shared" si="9"/>
        <v>14648.645057468766</v>
      </c>
      <c r="AS3">
        <f t="shared" si="9"/>
        <v>0</v>
      </c>
      <c r="AT3">
        <f t="shared" si="9"/>
        <v>0</v>
      </c>
      <c r="AU3">
        <f t="shared" si="9"/>
        <v>14648.645057468766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39913.37802922423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1000000</v>
      </c>
      <c r="S4">
        <f t="shared" si="1"/>
        <v>24313.130900618227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23640.498846636619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-23640.498846636619</v>
      </c>
      <c r="AK4">
        <f>H4*SUM(AB4, AE4:AF4)</f>
        <v>0</v>
      </c>
      <c r="AL4">
        <f t="shared" si="8"/>
        <v>-41305.880846636617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-16272.879182587616</v>
      </c>
      <c r="AR4">
        <f t="shared" si="9"/>
        <v>-16272.879182587616</v>
      </c>
      <c r="AS4">
        <f t="shared" si="9"/>
        <v>-21776.997607378067</v>
      </c>
      <c r="AT4">
        <f t="shared" si="9"/>
        <v>0</v>
      </c>
      <c r="AU4">
        <f t="shared" si="9"/>
        <v>-38049.876789965674</v>
      </c>
      <c r="AW4">
        <v>1</v>
      </c>
      <c r="AX4">
        <f>(R4*SUMPRODUCT(K5:$K$23, X5:$X$23)-$AZ$3*SUMPRODUCT(K4:$K$22, W5:$W$23))/Z4</f>
        <v>24313.130900618227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76368.01014084385</v>
      </c>
      <c r="P5">
        <f t="shared" ref="P5:P23" si="22">O5*$C$5</f>
        <v>3818.4005070421927</v>
      </c>
      <c r="Q5" s="4">
        <f t="shared" ref="Q5:Q23" si="23">$C$8</f>
        <v>12.5</v>
      </c>
      <c r="R5">
        <f t="shared" si="0"/>
        <v>1000000</v>
      </c>
      <c r="S5">
        <f t="shared" si="1"/>
        <v>44635.706067794425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23640.498846636619</v>
      </c>
      <c r="AC5">
        <f t="shared" si="2"/>
        <v>42054.956962613185</v>
      </c>
      <c r="AE5">
        <f t="shared" si="3"/>
        <v>71952.561362323089</v>
      </c>
      <c r="AF5">
        <f t="shared" si="4"/>
        <v>-3597.6280681161547</v>
      </c>
      <c r="AG5">
        <f t="shared" si="4"/>
        <v>-11.777274481425952</v>
      </c>
      <c r="AH5">
        <f t="shared" si="5"/>
        <v>-20429.313305923821</v>
      </c>
      <c r="AI5">
        <f t="shared" si="6"/>
        <v>47913.842713801685</v>
      </c>
      <c r="AJ5">
        <f t="shared" si="7"/>
        <v>-18414.458115976566</v>
      </c>
      <c r="AK5">
        <f>H5*SUM(AB5, AE5:AF5)</f>
        <v>7872.2331191562653</v>
      </c>
      <c r="AL5">
        <f t="shared" si="8"/>
        <v>37371.617716981382</v>
      </c>
      <c r="AN5">
        <f t="shared" si="9"/>
        <v>61056.09048736703</v>
      </c>
      <c r="AO5">
        <f t="shared" si="9"/>
        <v>-3052.8045243683518</v>
      </c>
      <c r="AP5">
        <f t="shared" si="9"/>
        <v>-9.9937281288923554</v>
      </c>
      <c r="AQ5">
        <f t="shared" si="9"/>
        <v>-17335.505202103956</v>
      </c>
      <c r="AR5">
        <f t="shared" si="9"/>
        <v>40657.787032765824</v>
      </c>
      <c r="AS5">
        <f t="shared" si="9"/>
        <v>-15625.778981561405</v>
      </c>
      <c r="AT5">
        <f t="shared" si="9"/>
        <v>6680.0648727501275</v>
      </c>
      <c r="AU5">
        <f t="shared" si="9"/>
        <v>31712.072923954547</v>
      </c>
      <c r="AW5">
        <v>2</v>
      </c>
      <c r="AX5">
        <f>(R5*SUMPRODUCT(K6:$K$23, X6:$X$23)-$AZ$3*SUMPRODUCT(K5:$K$22, W6:$W$23))/Z5</f>
        <v>44635.706067794425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76368.01014084385</v>
      </c>
      <c r="P6">
        <f t="shared" si="22"/>
        <v>3818.4005070421927</v>
      </c>
      <c r="Q6" s="4">
        <f t="shared" si="23"/>
        <v>12.5</v>
      </c>
      <c r="R6">
        <f t="shared" si="0"/>
        <v>1000000</v>
      </c>
      <c r="S6">
        <f t="shared" si="1"/>
        <v>61475.097305123527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42054.956962613185</v>
      </c>
      <c r="AC6">
        <f t="shared" si="2"/>
        <v>55922.505454496481</v>
      </c>
      <c r="AE6">
        <f t="shared" si="3"/>
        <v>69470.251384123476</v>
      </c>
      <c r="AF6">
        <f t="shared" si="4"/>
        <v>-3473.5125692061738</v>
      </c>
      <c r="AG6">
        <f t="shared" si="4"/>
        <v>-11.370967250554422</v>
      </c>
      <c r="AH6">
        <f t="shared" si="5"/>
        <v>-23082.75888458165</v>
      </c>
      <c r="AI6">
        <f t="shared" si="6"/>
        <v>42902.608963085106</v>
      </c>
      <c r="AJ6">
        <f t="shared" si="7"/>
        <v>-13867.548491883295</v>
      </c>
      <c r="AK6">
        <f>H6*SUM(AB6, AE6:AF6)</f>
        <v>9246.1997110748398</v>
      </c>
      <c r="AL6">
        <f t="shared" si="8"/>
        <v>38281.260182276652</v>
      </c>
      <c r="AN6">
        <f t="shared" si="9"/>
        <v>54302.893469223614</v>
      </c>
      <c r="AO6">
        <f t="shared" si="9"/>
        <v>-2715.1446734611809</v>
      </c>
      <c r="AP6">
        <f t="shared" si="9"/>
        <v>-8.8883574040154336</v>
      </c>
      <c r="AQ6">
        <f t="shared" si="9"/>
        <v>-18043.12740649841</v>
      </c>
      <c r="AR6">
        <f t="shared" si="9"/>
        <v>33535.733031860022</v>
      </c>
      <c r="AS6">
        <f t="shared" si="9"/>
        <v>-10839.86301230127</v>
      </c>
      <c r="AT6">
        <f t="shared" si="9"/>
        <v>7227.487851302214</v>
      </c>
      <c r="AU6">
        <f t="shared" si="9"/>
        <v>29923.357870860964</v>
      </c>
      <c r="AW6">
        <v>3</v>
      </c>
      <c r="AX6">
        <f>(R6*SUMPRODUCT(K7:$K$23, X7:$X$23)-$AZ$3*SUMPRODUCT(K6:$K$22, W7:$W$23))/Z6</f>
        <v>61475.097305123527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76368.01014084385</v>
      </c>
      <c r="P7">
        <f t="shared" si="22"/>
        <v>3818.4005070421927</v>
      </c>
      <c r="Q7" s="4">
        <f t="shared" si="23"/>
        <v>12.5</v>
      </c>
      <c r="R7">
        <f t="shared" si="0"/>
        <v>1000000</v>
      </c>
      <c r="S7">
        <f t="shared" si="1"/>
        <v>75221.194723998808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55922.505454496481</v>
      </c>
      <c r="AC7">
        <f t="shared" si="2"/>
        <v>65810.884281382372</v>
      </c>
      <c r="AE7">
        <f t="shared" si="3"/>
        <v>66814.230970663484</v>
      </c>
      <c r="AF7">
        <f t="shared" si="4"/>
        <v>-3340.7115485331747</v>
      </c>
      <c r="AG7">
        <f t="shared" si="4"/>
        <v>-10.936226904341142</v>
      </c>
      <c r="AH7">
        <f t="shared" si="5"/>
        <v>-25682.453896618899</v>
      </c>
      <c r="AI7">
        <f t="shared" si="6"/>
        <v>37780.129298607069</v>
      </c>
      <c r="AJ7">
        <f t="shared" si="7"/>
        <v>-9888.3788268858916</v>
      </c>
      <c r="AK7">
        <f>H7*SUM(AB7, AE7:AF7)</f>
        <v>10216.956640742708</v>
      </c>
      <c r="AL7">
        <f t="shared" si="8"/>
        <v>38108.70711246389</v>
      </c>
      <c r="AN7">
        <f t="shared" si="9"/>
        <v>48109.898610964563</v>
      </c>
      <c r="AO7">
        <f t="shared" si="9"/>
        <v>-2405.4949305482287</v>
      </c>
      <c r="AP7">
        <f t="shared" si="9"/>
        <v>-7.8746811855901013</v>
      </c>
      <c r="AQ7">
        <f t="shared" si="9"/>
        <v>-18492.770703139882</v>
      </c>
      <c r="AR7">
        <f t="shared" si="9"/>
        <v>27203.758296090866</v>
      </c>
      <c r="AS7">
        <f t="shared" si="9"/>
        <v>-7120.1732905849067</v>
      </c>
      <c r="AT7">
        <f t="shared" si="9"/>
        <v>7356.7672778359856</v>
      </c>
      <c r="AU7">
        <f t="shared" si="9"/>
        <v>27440.352283341948</v>
      </c>
      <c r="AW7">
        <v>4</v>
      </c>
      <c r="AX7">
        <f>(R7*SUMPRODUCT(K8:$K$23, X8:$X$23)-$AZ$3*SUMPRODUCT(K7:$K$22, W8:$W$23))/Z7</f>
        <v>75221.194723998808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76368.01014084385</v>
      </c>
      <c r="P8">
        <f t="shared" si="22"/>
        <v>3818.4005070421927</v>
      </c>
      <c r="Q8" s="4">
        <f t="shared" si="23"/>
        <v>12.5</v>
      </c>
      <c r="R8">
        <f t="shared" si="0"/>
        <v>1000000</v>
      </c>
      <c r="S8">
        <f t="shared" si="1"/>
        <v>86154.580899855806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65810.884281382372</v>
      </c>
      <c r="AC8">
        <f t="shared" si="2"/>
        <v>72184.619259889965</v>
      </c>
      <c r="AE8">
        <f t="shared" si="3"/>
        <v>63984.940534502159</v>
      </c>
      <c r="AF8">
        <f t="shared" si="4"/>
        <v>-3199.2470267251078</v>
      </c>
      <c r="AG8">
        <f t="shared" si="4"/>
        <v>-10.473125529998773</v>
      </c>
      <c r="AH8">
        <f t="shared" si="5"/>
        <v>-28299.128423916511</v>
      </c>
      <c r="AI8">
        <f t="shared" si="6"/>
        <v>32476.091958330544</v>
      </c>
      <c r="AJ8">
        <f t="shared" si="7"/>
        <v>-6373.734978507593</v>
      </c>
      <c r="AK8">
        <f t="shared" ref="AK8:AK23" si="24">H8*SUM(AB8:AB8, AE8:AF8)</f>
        <v>10833.12235457395</v>
      </c>
      <c r="AL8">
        <f t="shared" si="8"/>
        <v>36935.4793343969</v>
      </c>
      <c r="AN8">
        <f t="shared" si="9"/>
        <v>42440.901973785942</v>
      </c>
      <c r="AO8">
        <f t="shared" si="9"/>
        <v>-2122.045098689297</v>
      </c>
      <c r="AP8">
        <f t="shared" si="9"/>
        <v>-6.946773573043397</v>
      </c>
      <c r="AQ8">
        <f t="shared" si="9"/>
        <v>-18770.67518309861</v>
      </c>
      <c r="AR8">
        <f t="shared" si="9"/>
        <v>21541.234918424991</v>
      </c>
      <c r="AS8">
        <f t="shared" si="9"/>
        <v>-4227.6676225692163</v>
      </c>
      <c r="AT8">
        <f t="shared" si="9"/>
        <v>7185.5577277997927</v>
      </c>
      <c r="AU8">
        <f t="shared" si="9"/>
        <v>24499.125023655568</v>
      </c>
      <c r="AW8">
        <v>5</v>
      </c>
      <c r="AX8">
        <f>(R8*SUMPRODUCT(K9:$K$23, X9:$X$23)-$AZ$3*SUMPRODUCT(K8:$K$22, W9:$W$23))/Z8</f>
        <v>86154.580899855806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76368.01014084385</v>
      </c>
      <c r="P9">
        <f t="shared" si="22"/>
        <v>3818.4005070421927</v>
      </c>
      <c r="Q9" s="4">
        <f t="shared" si="23"/>
        <v>12.5</v>
      </c>
      <c r="R9">
        <f t="shared" si="0"/>
        <v>1000000</v>
      </c>
      <c r="S9">
        <f t="shared" si="1"/>
        <v>94317.293580500002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72184.619259889965</v>
      </c>
      <c r="AC9">
        <f t="shared" si="2"/>
        <v>75288.650654024575</v>
      </c>
      <c r="AE9">
        <f t="shared" si="3"/>
        <v>60960.659687819243</v>
      </c>
      <c r="AF9">
        <f t="shared" si="4"/>
        <v>-3048.0329843909622</v>
      </c>
      <c r="AG9">
        <f t="shared" si="4"/>
        <v>-9.9781079105293617</v>
      </c>
      <c r="AH9">
        <f t="shared" si="5"/>
        <v>-31222.909133553971</v>
      </c>
      <c r="AI9">
        <f t="shared" si="6"/>
        <v>26679.739461963778</v>
      </c>
      <c r="AJ9">
        <f t="shared" si="7"/>
        <v>-3104.0313941346103</v>
      </c>
      <c r="AK9">
        <f t="shared" si="24"/>
        <v>11132.681531573071</v>
      </c>
      <c r="AL9">
        <f t="shared" si="8"/>
        <v>34708.389599402239</v>
      </c>
      <c r="AN9">
        <f t="shared" si="9"/>
        <v>37247.56266478404</v>
      </c>
      <c r="AO9">
        <f t="shared" si="9"/>
        <v>-1862.378133239202</v>
      </c>
      <c r="AP9">
        <f t="shared" si="9"/>
        <v>-6.0967220757895184</v>
      </c>
      <c r="AQ9">
        <f t="shared" si="9"/>
        <v>-19077.504582209895</v>
      </c>
      <c r="AR9">
        <f t="shared" si="9"/>
        <v>16301.583227259156</v>
      </c>
      <c r="AS9">
        <f t="shared" si="9"/>
        <v>-1896.5937123805079</v>
      </c>
      <c r="AT9">
        <f t="shared" si="9"/>
        <v>6802.1779143772555</v>
      </c>
      <c r="AU9">
        <f t="shared" si="9"/>
        <v>21207.167429255904</v>
      </c>
      <c r="AW9">
        <v>6</v>
      </c>
      <c r="AX9">
        <f>(R9*SUMPRODUCT(K10:$K$23, X10:$X$23)-$AZ$3*SUMPRODUCT(K9:$K$22, W10:$W$23))/Z9</f>
        <v>94317.293580500002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76368.01014084385</v>
      </c>
      <c r="P10">
        <f t="shared" si="22"/>
        <v>3818.4005070421927</v>
      </c>
      <c r="Q10" s="4">
        <f t="shared" si="23"/>
        <v>12.5</v>
      </c>
      <c r="R10">
        <f t="shared" si="0"/>
        <v>1000000</v>
      </c>
      <c r="S10">
        <f t="shared" si="1"/>
        <v>100029.78637199952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75288.650654024575</v>
      </c>
      <c r="AC10">
        <f t="shared" si="2"/>
        <v>75655.623309679853</v>
      </c>
      <c r="AE10">
        <f t="shared" si="3"/>
        <v>57759.48962481026</v>
      </c>
      <c r="AF10">
        <f t="shared" si="4"/>
        <v>-2887.9744812405133</v>
      </c>
      <c r="AG10">
        <f t="shared" si="4"/>
        <v>-9.4541368693327374</v>
      </c>
      <c r="AH10">
        <f t="shared" si="5"/>
        <v>-33935.196967306445</v>
      </c>
      <c r="AI10">
        <f t="shared" si="6"/>
        <v>20926.864039393971</v>
      </c>
      <c r="AJ10">
        <f t="shared" si="7"/>
        <v>-366.97265565527778</v>
      </c>
      <c r="AK10">
        <f t="shared" si="24"/>
        <v>11138.065707631744</v>
      </c>
      <c r="AL10">
        <f t="shared" si="8"/>
        <v>31697.957091370437</v>
      </c>
      <c r="AN10">
        <f t="shared" si="9"/>
        <v>32509.69651970288</v>
      </c>
      <c r="AO10">
        <f t="shared" si="9"/>
        <v>-1625.4848259851442</v>
      </c>
      <c r="AP10">
        <f t="shared" si="9"/>
        <v>-5.3212229275952652</v>
      </c>
      <c r="AQ10">
        <f t="shared" si="9"/>
        <v>-19100.289180352989</v>
      </c>
      <c r="AR10">
        <f t="shared" si="9"/>
        <v>11778.601290437155</v>
      </c>
      <c r="AS10">
        <f t="shared" si="9"/>
        <v>-206.54908386271424</v>
      </c>
      <c r="AT10">
        <f t="shared" si="9"/>
        <v>6269.0155041827411</v>
      </c>
      <c r="AU10">
        <f t="shared" si="9"/>
        <v>17841.067710757183</v>
      </c>
      <c r="AW10">
        <v>7</v>
      </c>
      <c r="AX10">
        <f>(R10*SUMPRODUCT(K11:$K$23, X11:$X$23)-$AZ$3*SUMPRODUCT(K10:$K$22, W11:$W$23))/Z10</f>
        <v>100029.78637199952</v>
      </c>
    </row>
    <row r="11" spans="1:52" x14ac:dyDescent="0.25">
      <c r="A11" t="s">
        <v>33</v>
      </c>
      <c r="C11" s="7">
        <f>AU25</f>
        <v>160642.23505246584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76368.01014084385</v>
      </c>
      <c r="P11">
        <f t="shared" si="22"/>
        <v>3818.4005070421927</v>
      </c>
      <c r="Q11" s="4">
        <f t="shared" si="23"/>
        <v>12.5</v>
      </c>
      <c r="R11">
        <f t="shared" si="0"/>
        <v>1000000</v>
      </c>
      <c r="S11">
        <f t="shared" si="1"/>
        <v>103733.1346167826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75655.623309679853</v>
      </c>
      <c r="AC11">
        <f t="shared" si="2"/>
        <v>73926.665003338814</v>
      </c>
      <c r="AE11">
        <f t="shared" si="3"/>
        <v>54424.580183662532</v>
      </c>
      <c r="AF11">
        <f t="shared" si="4"/>
        <v>-2721.2290091831269</v>
      </c>
      <c r="AG11">
        <f t="shared" si="4"/>
        <v>-8.9082752194420927</v>
      </c>
      <c r="AH11">
        <f t="shared" si="5"/>
        <v>-36105.622495785465</v>
      </c>
      <c r="AI11">
        <f t="shared" si="6"/>
        <v>15588.820403474499</v>
      </c>
      <c r="AJ11">
        <f t="shared" si="7"/>
        <v>1728.9583063410391</v>
      </c>
      <c r="AK11">
        <f t="shared" si="24"/>
        <v>10898.362164558477</v>
      </c>
      <c r="AL11">
        <f t="shared" si="8"/>
        <v>28216.140874374018</v>
      </c>
      <c r="AN11">
        <f t="shared" si="9"/>
        <v>28217.986599125987</v>
      </c>
      <c r="AO11">
        <f t="shared" si="9"/>
        <v>-1410.8993299562997</v>
      </c>
      <c r="AP11">
        <f t="shared" si="9"/>
        <v>-4.6187511215566861</v>
      </c>
      <c r="AQ11">
        <f t="shared" si="9"/>
        <v>-18719.996889291826</v>
      </c>
      <c r="AR11">
        <f t="shared" si="9"/>
        <v>8082.4716287563078</v>
      </c>
      <c r="AS11">
        <f t="shared" si="9"/>
        <v>896.4280873483774</v>
      </c>
      <c r="AT11">
        <f t="shared" si="9"/>
        <v>5650.5688509518131</v>
      </c>
      <c r="AU11">
        <f t="shared" si="9"/>
        <v>14629.4685670565</v>
      </c>
      <c r="AW11">
        <v>8</v>
      </c>
      <c r="AX11">
        <f>(R11*SUMPRODUCT(K12:$K$23, X12:$X$23)-$AZ$3*SUMPRODUCT(K11:$K$22, W12:$W$23))/Z11</f>
        <v>103733.1346167826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76368.01014084385</v>
      </c>
      <c r="P12">
        <f t="shared" si="22"/>
        <v>3818.4005070421927</v>
      </c>
      <c r="Q12" s="4">
        <f t="shared" si="23"/>
        <v>12.5</v>
      </c>
      <c r="R12">
        <f t="shared" si="0"/>
        <v>1000000</v>
      </c>
      <c r="S12">
        <f t="shared" si="1"/>
        <v>105584.75021117335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73926.665003338814</v>
      </c>
      <c r="AC12">
        <f t="shared" si="2"/>
        <v>70469.079011263471</v>
      </c>
      <c r="AE12">
        <f t="shared" si="3"/>
        <v>50969.323977039603</v>
      </c>
      <c r="AF12">
        <f t="shared" si="4"/>
        <v>-2548.4661988519802</v>
      </c>
      <c r="AG12">
        <f t="shared" si="4"/>
        <v>-8.3427150784467852</v>
      </c>
      <c r="AH12">
        <f t="shared" si="5"/>
        <v>-38118.191104070866</v>
      </c>
      <c r="AI12">
        <f t="shared" si="6"/>
        <v>10294.323959038309</v>
      </c>
      <c r="AJ12">
        <f t="shared" si="7"/>
        <v>3457.5859920753428</v>
      </c>
      <c r="AK12">
        <f t="shared" si="24"/>
        <v>10469.522219460781</v>
      </c>
      <c r="AL12">
        <f t="shared" si="8"/>
        <v>24221.432170574433</v>
      </c>
      <c r="AN12">
        <f t="shared" si="9"/>
        <v>24343.396650202834</v>
      </c>
      <c r="AO12">
        <f t="shared" si="9"/>
        <v>-1217.1698325101418</v>
      </c>
      <c r="AP12">
        <f t="shared" si="9"/>
        <v>-3.9845539718310778</v>
      </c>
      <c r="AQ12">
        <f t="shared" si="9"/>
        <v>-18205.582755082989</v>
      </c>
      <c r="AR12">
        <f t="shared" si="9"/>
        <v>4916.6595086378702</v>
      </c>
      <c r="AS12">
        <f t="shared" si="9"/>
        <v>1651.3734279699556</v>
      </c>
      <c r="AT12">
        <f t="shared" si="9"/>
        <v>5000.3357360842265</v>
      </c>
      <c r="AU12">
        <f t="shared" si="9"/>
        <v>11568.368672692051</v>
      </c>
      <c r="AW12">
        <v>9</v>
      </c>
      <c r="AX12">
        <f>(R12*SUMPRODUCT(K13:$K$23, X13:$X$23)-$AZ$3*SUMPRODUCT(K12:$K$22, W13:$W$23))/Z12</f>
        <v>105584.75021117335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76368.01014084385</v>
      </c>
      <c r="P13">
        <f t="shared" si="22"/>
        <v>3818.4005070421927</v>
      </c>
      <c r="Q13" s="4">
        <f t="shared" si="23"/>
        <v>12.5</v>
      </c>
      <c r="R13">
        <f t="shared" si="0"/>
        <v>1000000</v>
      </c>
      <c r="S13">
        <f t="shared" si="1"/>
        <v>105788.38368737782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70469.079011263471</v>
      </c>
      <c r="AC13">
        <f t="shared" si="2"/>
        <v>65690.759279707418</v>
      </c>
      <c r="AE13">
        <f t="shared" si="3"/>
        <v>47421.771615847028</v>
      </c>
      <c r="AF13">
        <f t="shared" si="4"/>
        <v>-2371.0885807923514</v>
      </c>
      <c r="AG13">
        <f t="shared" si="4"/>
        <v>-7.7620478012305298</v>
      </c>
      <c r="AH13">
        <f t="shared" si="5"/>
        <v>-39779.210114543035</v>
      </c>
      <c r="AI13">
        <f t="shared" si="6"/>
        <v>5263.7108727104132</v>
      </c>
      <c r="AJ13">
        <f t="shared" si="7"/>
        <v>4778.3197315560537</v>
      </c>
      <c r="AK13">
        <f t="shared" si="24"/>
        <v>9885.2570778275385</v>
      </c>
      <c r="AL13">
        <f t="shared" si="8"/>
        <v>19927.287682094007</v>
      </c>
      <c r="AN13">
        <f t="shared" si="9"/>
        <v>20863.705488372456</v>
      </c>
      <c r="AO13">
        <f t="shared" si="9"/>
        <v>-1043.1852744186228</v>
      </c>
      <c r="AP13">
        <f t="shared" si="9"/>
        <v>-3.4149942904584623</v>
      </c>
      <c r="AQ13">
        <f t="shared" si="9"/>
        <v>-17501.280447999317</v>
      </c>
      <c r="AR13">
        <f t="shared" si="9"/>
        <v>2315.8247716640576</v>
      </c>
      <c r="AS13">
        <f t="shared" si="9"/>
        <v>2102.2718513356781</v>
      </c>
      <c r="AT13">
        <f t="shared" si="9"/>
        <v>4349.1224667726756</v>
      </c>
      <c r="AU13">
        <f t="shared" si="9"/>
        <v>8767.2190897724122</v>
      </c>
      <c r="AW13">
        <v>10</v>
      </c>
      <c r="AX13">
        <f>(R13*SUMPRODUCT(K14:$K$23, X14:$X$23)-$AZ$3*SUMPRODUCT(K13:$K$22, W14:$W$23))/Z13</f>
        <v>105788.38368737782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76368.01014084385</v>
      </c>
      <c r="P14">
        <f t="shared" si="22"/>
        <v>3818.4005070421927</v>
      </c>
      <c r="Q14" s="4">
        <f t="shared" si="23"/>
        <v>12.5</v>
      </c>
      <c r="R14">
        <f t="shared" si="0"/>
        <v>1000000</v>
      </c>
      <c r="S14">
        <f t="shared" si="1"/>
        <v>104412.38058190835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65690.759279707418</v>
      </c>
      <c r="AC14">
        <f t="shared" si="2"/>
        <v>59882.206136193221</v>
      </c>
      <c r="AE14">
        <f t="shared" si="3"/>
        <v>43798.301503885923</v>
      </c>
      <c r="AF14">
        <f t="shared" si="4"/>
        <v>-2189.9150751942962</v>
      </c>
      <c r="AG14">
        <f t="shared" si="4"/>
        <v>-7.1689542229641825</v>
      </c>
      <c r="AH14">
        <f t="shared" si="5"/>
        <v>-41237.848020323407</v>
      </c>
      <c r="AI14">
        <f t="shared" si="6"/>
        <v>363.3694541452569</v>
      </c>
      <c r="AJ14">
        <f t="shared" si="7"/>
        <v>5808.5531435141966</v>
      </c>
      <c r="AK14">
        <f t="shared" si="24"/>
        <v>9181.802496559123</v>
      </c>
      <c r="AL14">
        <f t="shared" si="8"/>
        <v>15353.725094218576</v>
      </c>
      <c r="AN14">
        <f t="shared" si="9"/>
        <v>17750.570051633054</v>
      </c>
      <c r="AO14">
        <f t="shared" si="9"/>
        <v>-887.52850258165267</v>
      </c>
      <c r="AP14">
        <f t="shared" si="9"/>
        <v>-2.9054328538376319</v>
      </c>
      <c r="AQ14">
        <f t="shared" si="9"/>
        <v>-16712.869790131088</v>
      </c>
      <c r="AR14">
        <f t="shared" si="9"/>
        <v>147.26632606647502</v>
      </c>
      <c r="AS14">
        <f t="shared" si="9"/>
        <v>2354.0896777340627</v>
      </c>
      <c r="AT14">
        <f t="shared" si="9"/>
        <v>3721.1997456333252</v>
      </c>
      <c r="AU14">
        <f t="shared" si="9"/>
        <v>6222.5557494338627</v>
      </c>
      <c r="AW14">
        <v>11</v>
      </c>
      <c r="AX14">
        <f>(R14*SUMPRODUCT(K15:$K$23, X15:$X$23)-$AZ$3*SUMPRODUCT(K14:$K$22, W15:$W$23))/Z14</f>
        <v>104412.38058190835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76368.01014084385</v>
      </c>
      <c r="P15">
        <f t="shared" si="22"/>
        <v>3818.4005070421927</v>
      </c>
      <c r="Q15" s="4">
        <f t="shared" si="23"/>
        <v>12.5</v>
      </c>
      <c r="R15">
        <f t="shared" si="0"/>
        <v>1000000</v>
      </c>
      <c r="S15">
        <f t="shared" si="1"/>
        <v>101409.16875586317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59882.206136193221</v>
      </c>
      <c r="AC15">
        <f t="shared" si="2"/>
        <v>53259.199102400671</v>
      </c>
      <c r="AE15">
        <f t="shared" si="3"/>
        <v>40107.803929811795</v>
      </c>
      <c r="AF15">
        <f t="shared" si="4"/>
        <v>-2005.3901964905897</v>
      </c>
      <c r="AG15">
        <f t="shared" si="4"/>
        <v>-6.5648895158852918</v>
      </c>
      <c r="AH15">
        <f t="shared" si="5"/>
        <v>-42590.013187940036</v>
      </c>
      <c r="AI15">
        <f t="shared" si="6"/>
        <v>-4494.1643441347187</v>
      </c>
      <c r="AJ15">
        <f t="shared" si="7"/>
        <v>6623.0070337925499</v>
      </c>
      <c r="AK15">
        <f t="shared" si="24"/>
        <v>8384.7398914740897</v>
      </c>
      <c r="AL15">
        <f t="shared" si="8"/>
        <v>10513.582581131921</v>
      </c>
      <c r="AN15">
        <f t="shared" si="9"/>
        <v>14973.567543328942</v>
      </c>
      <c r="AO15">
        <f t="shared" si="9"/>
        <v>-748.67837716644704</v>
      </c>
      <c r="AP15">
        <f t="shared" si="9"/>
        <v>-2.4508900251089298</v>
      </c>
      <c r="AQ15">
        <f t="shared" si="9"/>
        <v>-15900.258220492478</v>
      </c>
      <c r="AR15">
        <f t="shared" si="9"/>
        <v>-1677.8199443550934</v>
      </c>
      <c r="AS15">
        <f t="shared" si="9"/>
        <v>2472.5872135503073</v>
      </c>
      <c r="AT15">
        <f t="shared" si="9"/>
        <v>3130.3002607158951</v>
      </c>
      <c r="AU15">
        <f t="shared" si="9"/>
        <v>3925.067529911109</v>
      </c>
      <c r="AW15">
        <v>12</v>
      </c>
      <c r="AX15">
        <f>(R15*SUMPRODUCT(K16:$K$23, X16:$X$23)-$AZ$3*SUMPRODUCT(K15:$K$22, W16:$W$23))/Z15</f>
        <v>101409.16875586317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76368.01014084385</v>
      </c>
      <c r="P16">
        <f t="shared" si="22"/>
        <v>3818.4005070421927</v>
      </c>
      <c r="Q16" s="4">
        <f t="shared" si="23"/>
        <v>12.5</v>
      </c>
      <c r="R16">
        <f t="shared" si="0"/>
        <v>1000000</v>
      </c>
      <c r="S16">
        <f t="shared" si="1"/>
        <v>96858.640446419944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53259.199102400671</v>
      </c>
      <c r="AC16">
        <f t="shared" si="2"/>
        <v>46155.898187556944</v>
      </c>
      <c r="AE16">
        <f t="shared" si="3"/>
        <v>36391.529806749299</v>
      </c>
      <c r="AF16">
        <f t="shared" si="4"/>
        <v>-1819.5764903374652</v>
      </c>
      <c r="AG16">
        <f t="shared" si="4"/>
        <v>-5.9566056748816028</v>
      </c>
      <c r="AH16">
        <f t="shared" si="5"/>
        <v>-43410.795667586892</v>
      </c>
      <c r="AI16">
        <f t="shared" si="6"/>
        <v>-8844.7989568499397</v>
      </c>
      <c r="AJ16">
        <f t="shared" si="7"/>
        <v>7103.3009148437268</v>
      </c>
      <c r="AK16">
        <f t="shared" si="24"/>
        <v>7515.8873747826246</v>
      </c>
      <c r="AL16">
        <f t="shared" si="8"/>
        <v>5774.3893327764117</v>
      </c>
      <c r="AN16">
        <f t="shared" si="9"/>
        <v>12515.208299387079</v>
      </c>
      <c r="AO16">
        <f t="shared" si="9"/>
        <v>-625.76041496935397</v>
      </c>
      <c r="AP16">
        <f t="shared" si="9"/>
        <v>-2.0485030767964156</v>
      </c>
      <c r="AQ16">
        <f t="shared" si="9"/>
        <v>-14929.164921261945</v>
      </c>
      <c r="AR16">
        <f t="shared" si="9"/>
        <v>-3041.7655399210162</v>
      </c>
      <c r="AS16">
        <f t="shared" si="9"/>
        <v>2442.8566491867696</v>
      </c>
      <c r="AT16">
        <f t="shared" si="9"/>
        <v>2584.746960340558</v>
      </c>
      <c r="AU16">
        <f t="shared" si="9"/>
        <v>1985.8380696063111</v>
      </c>
      <c r="AW16">
        <v>13</v>
      </c>
      <c r="AX16">
        <f>(R16*SUMPRODUCT(K17:$K$23, X17:$X$23)-$AZ$3*SUMPRODUCT(K16:$K$22, W17:$W$23))/Z16</f>
        <v>96858.640446419944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76368.01014084385</v>
      </c>
      <c r="P17">
        <f t="shared" si="22"/>
        <v>3818.4005070421927</v>
      </c>
      <c r="Q17" s="4">
        <f t="shared" si="23"/>
        <v>12.5</v>
      </c>
      <c r="R17">
        <f t="shared" si="0"/>
        <v>1000000</v>
      </c>
      <c r="S17">
        <f t="shared" si="1"/>
        <v>90797.057545057585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46155.898187556944</v>
      </c>
      <c r="AC17">
        <f t="shared" si="2"/>
        <v>38872.473303559556</v>
      </c>
      <c r="AE17">
        <f t="shared" si="3"/>
        <v>32695.040078504288</v>
      </c>
      <c r="AF17">
        <f t="shared" si="4"/>
        <v>-1634.7520039252145</v>
      </c>
      <c r="AG17">
        <f t="shared" si="4"/>
        <v>-5.3515601654091718</v>
      </c>
      <c r="AH17">
        <f t="shared" si="5"/>
        <v>-43638.356217889232</v>
      </c>
      <c r="AI17">
        <f t="shared" si="6"/>
        <v>-12583.419703475571</v>
      </c>
      <c r="AJ17">
        <f t="shared" si="7"/>
        <v>7283.424883997388</v>
      </c>
      <c r="AK17">
        <f t="shared" si="24"/>
        <v>6607.5434908235038</v>
      </c>
      <c r="AL17">
        <f t="shared" si="8"/>
        <v>1307.5486713453211</v>
      </c>
      <c r="AN17">
        <f t="shared" si="9"/>
        <v>10357.644732898283</v>
      </c>
      <c r="AO17">
        <f t="shared" si="9"/>
        <v>-517.8822366449142</v>
      </c>
      <c r="AP17">
        <f t="shared" si="9"/>
        <v>-1.695350696220169</v>
      </c>
      <c r="AQ17">
        <f t="shared" si="9"/>
        <v>-13824.439099853731</v>
      </c>
      <c r="AR17">
        <f t="shared" si="9"/>
        <v>-3986.3719542965823</v>
      </c>
      <c r="AS17">
        <f t="shared" si="9"/>
        <v>2307.3569326129718</v>
      </c>
      <c r="AT17">
        <f t="shared" si="9"/>
        <v>2093.2406833206514</v>
      </c>
      <c r="AU17">
        <f t="shared" si="9"/>
        <v>414.22566163704107</v>
      </c>
      <c r="AW17">
        <v>14</v>
      </c>
      <c r="AX17">
        <f>(R17*SUMPRODUCT(K18:$K$23, X18:$X$23)-$AZ$3*SUMPRODUCT(K17:$K$22, W18:$W$23))/Z17</f>
        <v>90797.057545057585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76368.01014084385</v>
      </c>
      <c r="P18">
        <f t="shared" si="22"/>
        <v>3818.4005070421927</v>
      </c>
      <c r="Q18" s="4">
        <f t="shared" si="23"/>
        <v>12.5</v>
      </c>
      <c r="R18">
        <f t="shared" si="0"/>
        <v>1000000</v>
      </c>
      <c r="S18">
        <f t="shared" si="1"/>
        <v>83057.120528783067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38872.473303559556</v>
      </c>
      <c r="AC18">
        <f t="shared" si="2"/>
        <v>31589.73346870028</v>
      </c>
      <c r="AE18">
        <f t="shared" si="3"/>
        <v>29045.614277564986</v>
      </c>
      <c r="AF18">
        <f t="shared" si="4"/>
        <v>-1452.2807138782493</v>
      </c>
      <c r="AG18">
        <f t="shared" si="4"/>
        <v>-4.7542181313872129</v>
      </c>
      <c r="AH18">
        <f t="shared" si="5"/>
        <v>-43506.114589429395</v>
      </c>
      <c r="AI18">
        <f t="shared" si="6"/>
        <v>-15917.535243874045</v>
      </c>
      <c r="AJ18">
        <f t="shared" si="7"/>
        <v>7282.739834859276</v>
      </c>
      <c r="AK18">
        <f t="shared" si="24"/>
        <v>5687.6120252439996</v>
      </c>
      <c r="AL18">
        <f t="shared" si="8"/>
        <v>-2947.1833837707691</v>
      </c>
      <c r="AN18">
        <f t="shared" si="9"/>
        <v>8476.1975331375088</v>
      </c>
      <c r="AO18">
        <f t="shared" si="9"/>
        <v>-423.80987665687547</v>
      </c>
      <c r="AP18">
        <f t="shared" si="9"/>
        <v>-1.387393346622664</v>
      </c>
      <c r="AQ18">
        <f t="shared" si="9"/>
        <v>-12696.113693286794</v>
      </c>
      <c r="AR18">
        <f t="shared" si="9"/>
        <v>-4645.1134301527827</v>
      </c>
      <c r="AS18">
        <f t="shared" si="9"/>
        <v>2125.2758104137279</v>
      </c>
      <c r="AT18">
        <f t="shared" si="9"/>
        <v>1659.7797711255018</v>
      </c>
      <c r="AU18">
        <f t="shared" si="9"/>
        <v>-860.05784861355335</v>
      </c>
      <c r="AW18">
        <v>15</v>
      </c>
      <c r="AX18">
        <f>(R18*SUMPRODUCT(K19:$K$23, X19:$X$23)-$AZ$3*SUMPRODUCT(K18:$K$22, W19:$W$23))/Z18</f>
        <v>83057.120528783067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76368.01014084385</v>
      </c>
      <c r="P19">
        <f t="shared" si="22"/>
        <v>3818.4005070421927</v>
      </c>
      <c r="Q19" s="4">
        <f t="shared" si="23"/>
        <v>12.5</v>
      </c>
      <c r="R19">
        <f t="shared" si="0"/>
        <v>1000000</v>
      </c>
      <c r="S19">
        <f t="shared" si="1"/>
        <v>73361.972227067497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31589.73346870028</v>
      </c>
      <c r="AC19">
        <f t="shared" si="2"/>
        <v>24471.798190180773</v>
      </c>
      <c r="AE19">
        <f t="shared" si="3"/>
        <v>25474.540495830308</v>
      </c>
      <c r="AF19">
        <f t="shared" si="4"/>
        <v>-1273.7270247915155</v>
      </c>
      <c r="AG19">
        <f t="shared" si="4"/>
        <v>-4.1697008421536994</v>
      </c>
      <c r="AH19">
        <f t="shared" si="5"/>
        <v>-42958.00863357132</v>
      </c>
      <c r="AI19">
        <f t="shared" si="6"/>
        <v>-18761.364863374682</v>
      </c>
      <c r="AJ19">
        <f t="shared" si="7"/>
        <v>7117.9352785195078</v>
      </c>
      <c r="AK19">
        <f t="shared" si="24"/>
        <v>4774.1086827273521</v>
      </c>
      <c r="AL19">
        <f t="shared" si="8"/>
        <v>-6869.3209021278217</v>
      </c>
      <c r="AN19">
        <f t="shared" si="9"/>
        <v>6848.0706058159922</v>
      </c>
      <c r="AO19">
        <f t="shared" si="9"/>
        <v>-342.40353029079961</v>
      </c>
      <c r="AP19">
        <f t="shared" si="9"/>
        <v>-1.1208997381865531</v>
      </c>
      <c r="AQ19">
        <f t="shared" si="9"/>
        <v>-11547.97968803798</v>
      </c>
      <c r="AR19">
        <f t="shared" si="9"/>
        <v>-5043.4335122509738</v>
      </c>
      <c r="AS19">
        <f t="shared" si="9"/>
        <v>1913.4446551806727</v>
      </c>
      <c r="AT19">
        <f t="shared" si="9"/>
        <v>1283.3767637342612</v>
      </c>
      <c r="AU19">
        <f t="shared" si="9"/>
        <v>-1846.6120933360401</v>
      </c>
      <c r="AW19">
        <v>16</v>
      </c>
      <c r="AX19">
        <f>(R19*SUMPRODUCT(K20:$K$23, X20:$X$23)-$AZ$3*SUMPRODUCT(K19:$K$22, W20:$W$23))/Z19</f>
        <v>73361.972227067497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76368.01014084385</v>
      </c>
      <c r="P20">
        <f t="shared" si="22"/>
        <v>3818.4005070421927</v>
      </c>
      <c r="Q20" s="4">
        <f t="shared" si="23"/>
        <v>12.5</v>
      </c>
      <c r="R20">
        <f t="shared" si="0"/>
        <v>1000000</v>
      </c>
      <c r="S20">
        <f t="shared" si="1"/>
        <v>61234.618064101727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24471.798190180773</v>
      </c>
      <c r="AC20">
        <f t="shared" si="2"/>
        <v>17650.230824535902</v>
      </c>
      <c r="AE20">
        <f t="shared" si="3"/>
        <v>22012.270986737731</v>
      </c>
      <c r="AF20">
        <f t="shared" si="4"/>
        <v>-1100.6135493368865</v>
      </c>
      <c r="AG20">
        <f t="shared" si="4"/>
        <v>-3.6029927560867732</v>
      </c>
      <c r="AH20">
        <f t="shared" si="5"/>
        <v>-42000.886211631136</v>
      </c>
      <c r="AI20">
        <f t="shared" si="6"/>
        <v>-21092.831766986379</v>
      </c>
      <c r="AJ20">
        <f t="shared" si="7"/>
        <v>6821.5673656448707</v>
      </c>
      <c r="AK20">
        <f t="shared" si="24"/>
        <v>3883.5530649634147</v>
      </c>
      <c r="AL20">
        <f t="shared" si="8"/>
        <v>-10387.711336378094</v>
      </c>
      <c r="AN20">
        <f t="shared" si="9"/>
        <v>5450.8984085358261</v>
      </c>
      <c r="AO20">
        <f t="shared" si="9"/>
        <v>-272.54492042679129</v>
      </c>
      <c r="AP20">
        <f t="shared" si="9"/>
        <v>-0.89220905430213071</v>
      </c>
      <c r="AQ20">
        <f t="shared" si="9"/>
        <v>-10400.678964292738</v>
      </c>
      <c r="AR20">
        <f t="shared" si="9"/>
        <v>-5223.2176852380062</v>
      </c>
      <c r="AS20">
        <f t="shared" si="9"/>
        <v>1689.2246474485303</v>
      </c>
      <c r="AT20">
        <f t="shared" si="9"/>
        <v>961.68420032751828</v>
      </c>
      <c r="AU20">
        <f t="shared" si="9"/>
        <v>-2572.3088374619574</v>
      </c>
      <c r="AW20">
        <v>17</v>
      </c>
      <c r="AX20">
        <f>(R20*SUMPRODUCT(K21:$K$23, X21:$X$23)-$AZ$3*SUMPRODUCT(K20:$K$22, W21:$W$23))/Z20</f>
        <v>61234.618064101727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76368.01014084385</v>
      </c>
      <c r="P21">
        <f t="shared" si="22"/>
        <v>3818.4005070421927</v>
      </c>
      <c r="Q21" s="4">
        <f t="shared" si="23"/>
        <v>12.5</v>
      </c>
      <c r="R21">
        <f t="shared" si="0"/>
        <v>1000000</v>
      </c>
      <c r="S21">
        <f t="shared" si="1"/>
        <v>45911.280386286111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17650.230824535902</v>
      </c>
      <c r="AC21">
        <f t="shared" si="2"/>
        <v>11236.92285291941</v>
      </c>
      <c r="AE21">
        <f t="shared" si="3"/>
        <v>18691.298329374404</v>
      </c>
      <c r="AF21">
        <f t="shared" si="4"/>
        <v>-934.5649164687203</v>
      </c>
      <c r="AG21">
        <f t="shared" si="4"/>
        <v>-3.0594122943138187</v>
      </c>
      <c r="AH21">
        <f t="shared" si="5"/>
        <v>-40604.042736966927</v>
      </c>
      <c r="AI21">
        <f t="shared" si="6"/>
        <v>-22850.368736355558</v>
      </c>
      <c r="AJ21">
        <f t="shared" si="7"/>
        <v>6413.3079716164921</v>
      </c>
      <c r="AK21">
        <f t="shared" si="24"/>
        <v>3029.8447437263517</v>
      </c>
      <c r="AL21">
        <f t="shared" si="8"/>
        <v>-13407.216021012713</v>
      </c>
      <c r="AN21">
        <f t="shared" si="9"/>
        <v>4263.6748073843801</v>
      </c>
      <c r="AO21">
        <f t="shared" si="9"/>
        <v>-213.18374036921901</v>
      </c>
      <c r="AP21">
        <f t="shared" si="9"/>
        <v>-0.69788298783760661</v>
      </c>
      <c r="AQ21">
        <f t="shared" si="9"/>
        <v>-9262.1941528531042</v>
      </c>
      <c r="AR21">
        <f t="shared" si="9"/>
        <v>-5212.4009688257811</v>
      </c>
      <c r="AS21">
        <f t="shared" si="9"/>
        <v>1462.9406234239837</v>
      </c>
      <c r="AT21">
        <f t="shared" si="9"/>
        <v>691.13832953007079</v>
      </c>
      <c r="AU21">
        <f t="shared" si="9"/>
        <v>-3058.3220158717259</v>
      </c>
      <c r="AW21">
        <v>18</v>
      </c>
      <c r="AX21">
        <f>(R21*SUMPRODUCT(K22:$K$23, X22:$X$23)-$AZ$3*SUMPRODUCT(K21:$K$22, W22:$W$23))/Z21</f>
        <v>45911.280386286111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76368.01014084385</v>
      </c>
      <c r="P22">
        <f t="shared" si="22"/>
        <v>3818.4005070421927</v>
      </c>
      <c r="Q22" s="4">
        <f t="shared" si="23"/>
        <v>12.5</v>
      </c>
      <c r="R22">
        <f t="shared" si="0"/>
        <v>1000000</v>
      </c>
      <c r="S22">
        <f t="shared" si="1"/>
        <v>26195.203534707729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11236.92285291941</v>
      </c>
      <c r="AC22">
        <f t="shared" si="2"/>
        <v>5333.5099307787023</v>
      </c>
      <c r="AE22">
        <f t="shared" si="3"/>
        <v>15549.012243418092</v>
      </c>
      <c r="AF22">
        <f t="shared" si="4"/>
        <v>-777.45061217090461</v>
      </c>
      <c r="AG22">
        <f t="shared" si="4"/>
        <v>-2.5450794473270597</v>
      </c>
      <c r="AH22">
        <f t="shared" si="5"/>
        <v>-38699.097923489702</v>
      </c>
      <c r="AI22">
        <f t="shared" si="6"/>
        <v>-23930.081371689841</v>
      </c>
      <c r="AJ22">
        <f t="shared" si="7"/>
        <v>5903.4129221407075</v>
      </c>
      <c r="AK22">
        <f t="shared" si="24"/>
        <v>2225.5980342791045</v>
      </c>
      <c r="AL22">
        <f t="shared" si="8"/>
        <v>-15801.070415270031</v>
      </c>
      <c r="AN22">
        <f t="shared" si="9"/>
        <v>3267.2982232060976</v>
      </c>
      <c r="AO22">
        <f t="shared" si="9"/>
        <v>-163.3649111603049</v>
      </c>
      <c r="AP22">
        <f t="shared" si="9"/>
        <v>-0.53479497128121634</v>
      </c>
      <c r="AQ22">
        <f t="shared" si="9"/>
        <v>-8131.8023232388578</v>
      </c>
      <c r="AR22">
        <f t="shared" si="9"/>
        <v>-5028.403806164346</v>
      </c>
      <c r="AS22">
        <f t="shared" si="9"/>
        <v>1240.4781891870311</v>
      </c>
      <c r="AT22">
        <f t="shared" si="9"/>
        <v>467.66266494189779</v>
      </c>
      <c r="AU22">
        <f t="shared" si="9"/>
        <v>-3320.2629520354176</v>
      </c>
      <c r="AW22">
        <v>19</v>
      </c>
      <c r="AX22">
        <f>(R22*SUMPRODUCT(K23:$K$23, X23:$X$23)-$AZ$3*SUMPRODUCT(K22:$K$22, W23:$W$23))/Z22</f>
        <v>26195.203534707729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76368.01014084385</v>
      </c>
      <c r="P23">
        <f t="shared" si="22"/>
        <v>3818.4005070421927</v>
      </c>
      <c r="Q23" s="4">
        <f t="shared" si="23"/>
        <v>12.5</v>
      </c>
      <c r="R23">
        <f t="shared" si="0"/>
        <v>1000000</v>
      </c>
      <c r="S23">
        <f t="shared" si="1"/>
        <v>32286.303966392257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5333.5099307787023</v>
      </c>
      <c r="AC23">
        <f t="shared" si="2"/>
        <v>5333.5099307787023</v>
      </c>
      <c r="AE23">
        <f t="shared" si="3"/>
        <v>12615.551811194602</v>
      </c>
      <c r="AF23">
        <f t="shared" si="4"/>
        <v>-630.77759055973013</v>
      </c>
      <c r="AG23">
        <f t="shared" si="4"/>
        <v>-2.0649274133122</v>
      </c>
      <c r="AH23">
        <f t="shared" si="5"/>
        <v>-36376.099163327111</v>
      </c>
      <c r="AI23">
        <f t="shared" si="6"/>
        <v>-24393.389870105551</v>
      </c>
      <c r="AJ23">
        <f t="shared" si="7"/>
        <v>0</v>
      </c>
      <c r="AK23">
        <f t="shared" si="24"/>
        <v>1481.9602114047623</v>
      </c>
      <c r="AL23">
        <f t="shared" si="8"/>
        <v>-22911.429658700788</v>
      </c>
      <c r="AN23">
        <f t="shared" si="9"/>
        <v>2441.9321318236671</v>
      </c>
      <c r="AO23">
        <f t="shared" si="9"/>
        <v>-122.09660659118336</v>
      </c>
      <c r="AP23">
        <f t="shared" si="9"/>
        <v>-0.39969814051067737</v>
      </c>
      <c r="AQ23">
        <f t="shared" si="9"/>
        <v>-7041.1478393287271</v>
      </c>
      <c r="AR23">
        <f t="shared" si="9"/>
        <v>-4721.7120122367542</v>
      </c>
      <c r="AS23">
        <f t="shared" si="9"/>
        <v>0</v>
      </c>
      <c r="AT23">
        <f t="shared" si="9"/>
        <v>286.85596258280555</v>
      </c>
      <c r="AU23">
        <f t="shared" si="9"/>
        <v>-4434.8560496539485</v>
      </c>
      <c r="AW23">
        <v>20</v>
      </c>
      <c r="AX23">
        <f>(R23*SUMPRODUCT(K$23:$K24, X$23:$X24)-$AZ$3*SUMPRODUCT(K$22:$K23, W$23:$W24))/Z23</f>
        <v>32286.303966392257</v>
      </c>
    </row>
    <row r="25" spans="5:50" x14ac:dyDescent="0.25">
      <c r="AN25" s="8">
        <f t="shared" ref="AN25:AU25" si="25">SUM(AN3:AN23)</f>
        <v>511805.2049415239</v>
      </c>
      <c r="AO25" s="8">
        <f t="shared" si="25"/>
        <v>-82866.267852709076</v>
      </c>
      <c r="AP25" s="8">
        <f t="shared" si="25"/>
        <v>-696.22981026947662</v>
      </c>
      <c r="AQ25" s="8">
        <f t="shared" si="25"/>
        <v>-301966.26022514293</v>
      </c>
      <c r="AR25" s="8">
        <f t="shared" si="25"/>
        <v>126276.44705340257</v>
      </c>
      <c r="AS25" s="8">
        <f t="shared" si="25"/>
        <v>-39035.295545246008</v>
      </c>
      <c r="AT25" s="8">
        <f t="shared" si="25"/>
        <v>73401.083544309338</v>
      </c>
      <c r="AU25" s="9">
        <f t="shared" si="25"/>
        <v>160642.23505246584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4355.0385771834208</v>
      </c>
      <c r="K3">
        <v>1</v>
      </c>
      <c r="L3" s="2">
        <v>0</v>
      </c>
      <c r="O3">
        <f>$C$3</f>
        <v>4355.0385771834208</v>
      </c>
      <c r="P3">
        <f>O3*B5</f>
        <v>3484.0308617467367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4355.0385771834208</v>
      </c>
      <c r="AF3">
        <f t="shared" ref="AF3:AG23" si="4">-$Z3*P3</f>
        <v>-3484.0308617467367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246.05074473668401</v>
      </c>
      <c r="AJ3">
        <f t="shared" ref="AJ3:AJ23" si="7">AB3-AC3</f>
        <v>0</v>
      </c>
      <c r="AL3">
        <f t="shared" ref="AL3:AL23" si="8">SUM(AI3:AK3)</f>
        <v>246.05074473668401</v>
      </c>
      <c r="AN3">
        <f t="shared" ref="AN3:AU23" si="9">AE3*$K3</f>
        <v>4355.0385771834208</v>
      </c>
      <c r="AO3">
        <f t="shared" si="9"/>
        <v>-3484.0308617467367</v>
      </c>
      <c r="AP3">
        <f t="shared" si="9"/>
        <v>-624.95697070000006</v>
      </c>
      <c r="AQ3">
        <f t="shared" si="9"/>
        <v>0</v>
      </c>
      <c r="AR3">
        <f t="shared" si="9"/>
        <v>246.05074473668401</v>
      </c>
      <c r="AS3">
        <f t="shared" si="9"/>
        <v>0</v>
      </c>
      <c r="AT3">
        <f t="shared" si="9"/>
        <v>0</v>
      </c>
      <c r="AU3">
        <f t="shared" si="9"/>
        <v>246.05074473668401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2340.8085671678655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2000000</v>
      </c>
      <c r="S4">
        <f t="shared" si="1"/>
        <v>416.67162229653252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412.06869546888629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-412.06869546888629</v>
      </c>
      <c r="AK4">
        <f>G4*MAX(0, SUM(AB4, AE4:AF4))</f>
        <v>0</v>
      </c>
      <c r="AL4">
        <f t="shared" si="8"/>
        <v>-2505.8546954688859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-1928.7398716989751</v>
      </c>
      <c r="AR4">
        <f t="shared" si="9"/>
        <v>-1928.7398716989751</v>
      </c>
      <c r="AS4">
        <f t="shared" si="9"/>
        <v>-379.58670218915586</v>
      </c>
      <c r="AT4">
        <f t="shared" si="9"/>
        <v>0</v>
      </c>
      <c r="AU4">
        <f t="shared" si="9"/>
        <v>-2308.326573888131</v>
      </c>
      <c r="AW4">
        <v>1</v>
      </c>
      <c r="AX4">
        <f>(R4*SUMPRODUCT(K5:$K$23, X5:$X$23)-$AZ$3*SUMPRODUCT(K4:$K$22, W5:$W$23))/Z4</f>
        <v>416.67162229653252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4355.0385771834208</v>
      </c>
      <c r="P5">
        <f t="shared" ref="P5:P23" si="22">O5*$C$5</f>
        <v>217.75192885917104</v>
      </c>
      <c r="Q5" s="4">
        <f t="shared" ref="Q5:Q23" si="23">$C$8</f>
        <v>12.5</v>
      </c>
      <c r="R5">
        <f t="shared" si="0"/>
        <v>2000000</v>
      </c>
      <c r="S5">
        <f t="shared" si="1"/>
        <v>786.58825675152025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412.06869546888629</v>
      </c>
      <c r="AC5">
        <f t="shared" si="2"/>
        <v>769.29711532630608</v>
      </c>
      <c r="AE5">
        <f t="shared" si="3"/>
        <v>4259.3041350480489</v>
      </c>
      <c r="AF5">
        <f t="shared" si="4"/>
        <v>-212.96520675240242</v>
      </c>
      <c r="AG5">
        <f t="shared" si="4"/>
        <v>-12.225219305068453</v>
      </c>
      <c r="AH5">
        <f t="shared" si="5"/>
        <v>-2092.0630490472236</v>
      </c>
      <c r="AI5">
        <f t="shared" si="6"/>
        <v>1942.0506599433543</v>
      </c>
      <c r="AJ5">
        <f t="shared" si="7"/>
        <v>-357.22841985741979</v>
      </c>
      <c r="AK5">
        <f>G5*SUM(AB5, AE5:AF5)</f>
        <v>312.08853366351735</v>
      </c>
      <c r="AL5">
        <f t="shared" si="8"/>
        <v>1896.9107737494519</v>
      </c>
      <c r="AN5">
        <f t="shared" si="9"/>
        <v>3614.2765977874556</v>
      </c>
      <c r="AO5">
        <f t="shared" si="9"/>
        <v>-180.71382988937276</v>
      </c>
      <c r="AP5">
        <f t="shared" si="9"/>
        <v>-10.373836344191909</v>
      </c>
      <c r="AQ5">
        <f t="shared" si="9"/>
        <v>-1775.2417483054312</v>
      </c>
      <c r="AR5">
        <f t="shared" si="9"/>
        <v>1647.9471832484599</v>
      </c>
      <c r="AS5">
        <f t="shared" si="9"/>
        <v>-303.12987216178186</v>
      </c>
      <c r="AT5">
        <f t="shared" si="9"/>
        <v>264.82595463804063</v>
      </c>
      <c r="AU5">
        <f t="shared" si="9"/>
        <v>1609.6432657247185</v>
      </c>
      <c r="AW5">
        <v>2</v>
      </c>
      <c r="AX5">
        <f>(R5*SUMPRODUCT(K6:$K$23, X6:$X$23)-$AZ$3*SUMPRODUCT(K5:$K$22, W6:$W$23))/Z5</f>
        <v>786.58825675152025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4355.0385771834208</v>
      </c>
      <c r="P6">
        <f t="shared" si="22"/>
        <v>217.75192885917104</v>
      </c>
      <c r="Q6" s="4">
        <f t="shared" si="23"/>
        <v>12.5</v>
      </c>
      <c r="R6">
        <f t="shared" si="0"/>
        <v>2000000</v>
      </c>
      <c r="S6">
        <f t="shared" si="1"/>
        <v>1110.4788446248092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769.29711532630608</v>
      </c>
      <c r="AC6">
        <f t="shared" si="2"/>
        <v>1074.0436712002847</v>
      </c>
      <c r="AE6">
        <f t="shared" si="3"/>
        <v>4212.1483396987223</v>
      </c>
      <c r="AF6">
        <f t="shared" si="4"/>
        <v>-210.60741698493615</v>
      </c>
      <c r="AG6">
        <f t="shared" si="4"/>
        <v>-12.089870919188531</v>
      </c>
      <c r="AH6">
        <f t="shared" si="5"/>
        <v>-2095.3908526782002</v>
      </c>
      <c r="AI6">
        <f t="shared" si="6"/>
        <v>1894.0601991163976</v>
      </c>
      <c r="AJ6">
        <f t="shared" si="7"/>
        <v>-304.74655587397865</v>
      </c>
      <c r="AK6">
        <f>G6*SUM(AB6, AE6:AF6)</f>
        <v>333.95866266280649</v>
      </c>
      <c r="AL6">
        <f t="shared" si="8"/>
        <v>1923.2723059052255</v>
      </c>
      <c r="AN6">
        <f t="shared" si="9"/>
        <v>3292.5149687813068</v>
      </c>
      <c r="AO6">
        <f t="shared" si="9"/>
        <v>-164.62574843906538</v>
      </c>
      <c r="AP6">
        <f t="shared" si="9"/>
        <v>-9.4503036839650392</v>
      </c>
      <c r="AQ6">
        <f t="shared" si="9"/>
        <v>-1637.9066432365639</v>
      </c>
      <c r="AR6">
        <f t="shared" si="9"/>
        <v>1480.5322734217127</v>
      </c>
      <c r="AS6">
        <f t="shared" si="9"/>
        <v>-238.211600347245</v>
      </c>
      <c r="AT6">
        <f t="shared" si="9"/>
        <v>261.045862371059</v>
      </c>
      <c r="AU6">
        <f t="shared" si="9"/>
        <v>1503.3665354455268</v>
      </c>
      <c r="AW6">
        <v>3</v>
      </c>
      <c r="AX6">
        <f>(R6*SUMPRODUCT(K7:$K$23, X7:$X$23)-$AZ$3*SUMPRODUCT(K6:$K$22, W7:$W$23))/Z6</f>
        <v>1110.4788446248092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4355.0385771834208</v>
      </c>
      <c r="P7">
        <f t="shared" si="22"/>
        <v>217.75192885917104</v>
      </c>
      <c r="Q7" s="4">
        <f t="shared" si="23"/>
        <v>12.5</v>
      </c>
      <c r="R7">
        <f t="shared" si="0"/>
        <v>2000000</v>
      </c>
      <c r="S7">
        <f t="shared" si="1"/>
        <v>1392.1667340759604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1074.0436712002847</v>
      </c>
      <c r="AC7">
        <f t="shared" si="2"/>
        <v>1331.5625490810598</v>
      </c>
      <c r="AE7">
        <f t="shared" si="3"/>
        <v>4165.4538405773301</v>
      </c>
      <c r="AF7">
        <f t="shared" si="4"/>
        <v>-208.27269202886649</v>
      </c>
      <c r="AG7">
        <f t="shared" si="4"/>
        <v>-11.955846563566197</v>
      </c>
      <c r="AH7">
        <f t="shared" si="5"/>
        <v>-2100.1034288717074</v>
      </c>
      <c r="AI7">
        <f t="shared" si="6"/>
        <v>1845.1218731131898</v>
      </c>
      <c r="AJ7">
        <f t="shared" si="7"/>
        <v>-257.51887788077511</v>
      </c>
      <c r="AK7">
        <f>G7*SUM(AB7, AE7:AF7)</f>
        <v>352.18573738241241</v>
      </c>
      <c r="AL7">
        <f t="shared" si="8"/>
        <v>1939.788732614827</v>
      </c>
      <c r="AN7">
        <f t="shared" si="9"/>
        <v>2999.3544642730217</v>
      </c>
      <c r="AO7">
        <f t="shared" si="9"/>
        <v>-149.96772321365108</v>
      </c>
      <c r="AP7">
        <f t="shared" si="9"/>
        <v>-8.6088630764001906</v>
      </c>
      <c r="AQ7">
        <f t="shared" si="9"/>
        <v>-1512.1892681802958</v>
      </c>
      <c r="AR7">
        <f t="shared" si="9"/>
        <v>1328.5886098026745</v>
      </c>
      <c r="AS7">
        <f t="shared" si="9"/>
        <v>-185.42766900502465</v>
      </c>
      <c r="AT7">
        <f t="shared" si="9"/>
        <v>253.59298268560764</v>
      </c>
      <c r="AU7">
        <f t="shared" si="9"/>
        <v>1396.7539234832573</v>
      </c>
      <c r="AW7">
        <v>4</v>
      </c>
      <c r="AX7">
        <f>(R7*SUMPRODUCT(K8:$K$23, X8:$X$23)-$AZ$3*SUMPRODUCT(K7:$K$22, W8:$W$23))/Z7</f>
        <v>1392.1667340759604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4355.0385771834208</v>
      </c>
      <c r="P8">
        <f t="shared" si="22"/>
        <v>217.75192885917104</v>
      </c>
      <c r="Q8" s="4">
        <f t="shared" si="23"/>
        <v>12.5</v>
      </c>
      <c r="R8">
        <f t="shared" si="0"/>
        <v>2000000</v>
      </c>
      <c r="S8">
        <f t="shared" si="1"/>
        <v>1631.6229042807299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1331.5625490810598</v>
      </c>
      <c r="AC8">
        <f t="shared" si="2"/>
        <v>1543.2662570615666</v>
      </c>
      <c r="AE8">
        <f t="shared" si="3"/>
        <v>4119.201849113173</v>
      </c>
      <c r="AF8">
        <f t="shared" si="4"/>
        <v>-205.96009245565864</v>
      </c>
      <c r="AG8">
        <f t="shared" si="4"/>
        <v>-11.823092310519861</v>
      </c>
      <c r="AH8">
        <f t="shared" si="5"/>
        <v>-2111.3259857077833</v>
      </c>
      <c r="AI8">
        <f t="shared" si="6"/>
        <v>1790.0926786392115</v>
      </c>
      <c r="AJ8">
        <f t="shared" si="7"/>
        <v>-211.70370798050681</v>
      </c>
      <c r="AK8">
        <f t="shared" ref="AK8:AK23" si="24">G8*SUM(AB8:AB8, AE8:AF8)</f>
        <v>367.13630140170022</v>
      </c>
      <c r="AL8">
        <f t="shared" si="8"/>
        <v>1945.5252720604049</v>
      </c>
      <c r="AN8">
        <f t="shared" si="9"/>
        <v>2732.2466884872943</v>
      </c>
      <c r="AO8">
        <f t="shared" si="9"/>
        <v>-136.61233442436469</v>
      </c>
      <c r="AP8">
        <f t="shared" si="9"/>
        <v>-7.8422000174747826</v>
      </c>
      <c r="AQ8">
        <f t="shared" si="9"/>
        <v>-1400.4323274445035</v>
      </c>
      <c r="AR8">
        <f t="shared" si="9"/>
        <v>1187.3598266009515</v>
      </c>
      <c r="AS8">
        <f t="shared" si="9"/>
        <v>-140.42204685714805</v>
      </c>
      <c r="AT8">
        <f t="shared" si="9"/>
        <v>243.51973524779527</v>
      </c>
      <c r="AU8">
        <f t="shared" si="9"/>
        <v>1290.4575149915986</v>
      </c>
      <c r="AW8">
        <v>5</v>
      </c>
      <c r="AX8">
        <f>(R8*SUMPRODUCT(K9:$K$23, X9:$X$23)-$AZ$3*SUMPRODUCT(K8:$K$22, W9:$W$23))/Z8</f>
        <v>1631.6229042807299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4355.0385771834208</v>
      </c>
      <c r="P9">
        <f t="shared" si="22"/>
        <v>217.75192885917104</v>
      </c>
      <c r="Q9" s="4">
        <f t="shared" si="23"/>
        <v>12.5</v>
      </c>
      <c r="R9">
        <f t="shared" si="0"/>
        <v>2000000</v>
      </c>
      <c r="S9">
        <f t="shared" si="1"/>
        <v>1821.6271100172341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1543.2662570615666</v>
      </c>
      <c r="AC9">
        <f t="shared" si="2"/>
        <v>1703.8015830528457</v>
      </c>
      <c r="AE9">
        <f t="shared" si="3"/>
        <v>4073.3482617038585</v>
      </c>
      <c r="AF9">
        <f t="shared" si="4"/>
        <v>-203.66741308519295</v>
      </c>
      <c r="AG9">
        <f t="shared" si="4"/>
        <v>-11.691481572185801</v>
      </c>
      <c r="AH9">
        <f t="shared" si="5"/>
        <v>-2140.7704366178223</v>
      </c>
      <c r="AI9">
        <f t="shared" si="6"/>
        <v>1717.2189304286576</v>
      </c>
      <c r="AJ9">
        <f t="shared" si="7"/>
        <v>-160.53532599127902</v>
      </c>
      <c r="AK9">
        <f t="shared" si="24"/>
        <v>378.9062973976163</v>
      </c>
      <c r="AL9">
        <f t="shared" si="8"/>
        <v>1935.5899018349949</v>
      </c>
      <c r="AN9">
        <f t="shared" si="9"/>
        <v>2488.8558524510154</v>
      </c>
      <c r="AO9">
        <f t="shared" si="9"/>
        <v>-124.44279262255078</v>
      </c>
      <c r="AP9">
        <f t="shared" si="9"/>
        <v>-7.1436102354248812</v>
      </c>
      <c r="AQ9">
        <f t="shared" si="9"/>
        <v>-1308.0317929166415</v>
      </c>
      <c r="AR9">
        <f t="shared" si="9"/>
        <v>1049.2376566763985</v>
      </c>
      <c r="AS9">
        <f t="shared" si="9"/>
        <v>-98.088663170528221</v>
      </c>
      <c r="AT9">
        <f t="shared" si="9"/>
        <v>231.51547454823631</v>
      </c>
      <c r="AU9">
        <f t="shared" si="9"/>
        <v>1182.6644680541067</v>
      </c>
      <c r="AW9">
        <v>6</v>
      </c>
      <c r="AX9">
        <f>(R9*SUMPRODUCT(K10:$K$23, X10:$X$23)-$AZ$3*SUMPRODUCT(K9:$K$22, W10:$W$23))/Z9</f>
        <v>1821.6271100172341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4355.0385771834208</v>
      </c>
      <c r="P10">
        <f t="shared" si="22"/>
        <v>217.75192885917104</v>
      </c>
      <c r="Q10" s="4">
        <f t="shared" si="23"/>
        <v>12.5</v>
      </c>
      <c r="R10">
        <f t="shared" si="0"/>
        <v>2000000</v>
      </c>
      <c r="S10">
        <f t="shared" si="1"/>
        <v>1962.3219055456714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1703.8015830528457</v>
      </c>
      <c r="AC10">
        <f t="shared" si="2"/>
        <v>1814.9037690214991</v>
      </c>
      <c r="AE10">
        <f t="shared" si="3"/>
        <v>4027.8691817213976</v>
      </c>
      <c r="AF10">
        <f t="shared" si="4"/>
        <v>-201.3934590860699</v>
      </c>
      <c r="AG10">
        <f t="shared" si="4"/>
        <v>-11.56094575953901</v>
      </c>
      <c r="AH10">
        <f t="shared" si="5"/>
        <v>-2179.3595079892893</v>
      </c>
      <c r="AI10">
        <f t="shared" si="6"/>
        <v>1635.5552688864991</v>
      </c>
      <c r="AJ10">
        <f t="shared" si="7"/>
        <v>-111.10218596865343</v>
      </c>
      <c r="AK10">
        <f t="shared" si="24"/>
        <v>387.11941139817219</v>
      </c>
      <c r="AL10">
        <f t="shared" si="8"/>
        <v>1911.5724943160178</v>
      </c>
      <c r="AN10">
        <f t="shared" si="9"/>
        <v>2267.0699753305994</v>
      </c>
      <c r="AO10">
        <f t="shared" si="9"/>
        <v>-113.35349876652998</v>
      </c>
      <c r="AP10">
        <f t="shared" si="9"/>
        <v>-6.5070318412564019</v>
      </c>
      <c r="AQ10">
        <f t="shared" si="9"/>
        <v>-1226.643737198596</v>
      </c>
      <c r="AR10">
        <f t="shared" si="9"/>
        <v>920.56570752421703</v>
      </c>
      <c r="AS10">
        <f t="shared" si="9"/>
        <v>-62.533418698440926</v>
      </c>
      <c r="AT10">
        <f t="shared" si="9"/>
        <v>217.88860433480551</v>
      </c>
      <c r="AU10">
        <f t="shared" si="9"/>
        <v>1075.9208931605815</v>
      </c>
      <c r="AW10">
        <v>7</v>
      </c>
      <c r="AX10">
        <f>(R10*SUMPRODUCT(K11:$K$23, X11:$X$23)-$AZ$3*SUMPRODUCT(K10:$K$22, W11:$W$23))/Z10</f>
        <v>1962.3219055456714</v>
      </c>
    </row>
    <row r="11" spans="1:52" x14ac:dyDescent="0.25">
      <c r="A11" t="s">
        <v>33</v>
      </c>
      <c r="C11" s="7">
        <f>AU25</f>
        <v>11926.781079017595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4355.0385771834208</v>
      </c>
      <c r="P11">
        <f t="shared" si="22"/>
        <v>217.75192885917104</v>
      </c>
      <c r="Q11" s="4">
        <f t="shared" si="23"/>
        <v>12.5</v>
      </c>
      <c r="R11">
        <f t="shared" si="0"/>
        <v>2000000</v>
      </c>
      <c r="S11">
        <f t="shared" si="1"/>
        <v>2061.1567635115043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1814.9037690214991</v>
      </c>
      <c r="AC11">
        <f t="shared" si="2"/>
        <v>1884.9677699502479</v>
      </c>
      <c r="AE11">
        <f t="shared" si="3"/>
        <v>3982.7671044754643</v>
      </c>
      <c r="AF11">
        <f t="shared" si="4"/>
        <v>-199.13835522377323</v>
      </c>
      <c r="AG11">
        <f t="shared" si="4"/>
        <v>-11.431492034713733</v>
      </c>
      <c r="AH11">
        <f t="shared" si="5"/>
        <v>-2215.0827567816386</v>
      </c>
      <c r="AI11">
        <f t="shared" si="6"/>
        <v>1557.1145004353389</v>
      </c>
      <c r="AJ11">
        <f t="shared" si="7"/>
        <v>-70.064000928748783</v>
      </c>
      <c r="AK11">
        <f t="shared" si="24"/>
        <v>391.89727627912339</v>
      </c>
      <c r="AL11">
        <f t="shared" si="8"/>
        <v>1878.9477757857135</v>
      </c>
      <c r="AN11">
        <f t="shared" si="9"/>
        <v>2064.9799851881085</v>
      </c>
      <c r="AO11">
        <f t="shared" si="9"/>
        <v>-103.24899925940542</v>
      </c>
      <c r="AP11">
        <f t="shared" si="9"/>
        <v>-5.9269853429278179</v>
      </c>
      <c r="AQ11">
        <f t="shared" si="9"/>
        <v>-1148.4732695390176</v>
      </c>
      <c r="AR11">
        <f t="shared" si="9"/>
        <v>807.33073104675759</v>
      </c>
      <c r="AS11">
        <f t="shared" si="9"/>
        <v>-36.326693428166678</v>
      </c>
      <c r="AT11">
        <f t="shared" si="9"/>
        <v>203.19039766516923</v>
      </c>
      <c r="AU11">
        <f t="shared" si="9"/>
        <v>974.19443528376019</v>
      </c>
      <c r="AW11">
        <v>8</v>
      </c>
      <c r="AX11">
        <f>(R11*SUMPRODUCT(K12:$K$23, X12:$X$23)-$AZ$3*SUMPRODUCT(K11:$K$22, W12:$W$23))/Z11</f>
        <v>2061.1567635115043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4355.0385771834208</v>
      </c>
      <c r="P12">
        <f t="shared" si="22"/>
        <v>217.75192885917104</v>
      </c>
      <c r="Q12" s="4">
        <f t="shared" si="23"/>
        <v>12.5</v>
      </c>
      <c r="R12">
        <f t="shared" si="0"/>
        <v>2000000</v>
      </c>
      <c r="S12">
        <f t="shared" si="1"/>
        <v>2115.0845048723991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1884.9677699502479</v>
      </c>
      <c r="AC12">
        <f t="shared" si="2"/>
        <v>1912.5463194669444</v>
      </c>
      <c r="AE12">
        <f t="shared" si="3"/>
        <v>3938.0048327814702</v>
      </c>
      <c r="AF12">
        <f t="shared" si="4"/>
        <v>-196.9002416390735</v>
      </c>
      <c r="AG12">
        <f t="shared" si="4"/>
        <v>-11.30301363291349</v>
      </c>
      <c r="AH12">
        <f t="shared" si="5"/>
        <v>-2266.1570324969434</v>
      </c>
      <c r="AI12">
        <f t="shared" si="6"/>
        <v>1463.6445450125398</v>
      </c>
      <c r="AJ12">
        <f t="shared" si="7"/>
        <v>-27.578549516696512</v>
      </c>
      <c r="AK12">
        <f t="shared" si="24"/>
        <v>393.82506527648519</v>
      </c>
      <c r="AL12">
        <f t="shared" si="8"/>
        <v>1829.8910607723285</v>
      </c>
      <c r="AN12">
        <f t="shared" si="9"/>
        <v>1880.8256844450109</v>
      </c>
      <c r="AO12">
        <f t="shared" si="9"/>
        <v>-94.041284222250539</v>
      </c>
      <c r="AP12">
        <f t="shared" si="9"/>
        <v>-5.3984185533363771</v>
      </c>
      <c r="AQ12">
        <f t="shared" si="9"/>
        <v>-1082.3364959396081</v>
      </c>
      <c r="AR12">
        <f t="shared" si="9"/>
        <v>699.04948572981596</v>
      </c>
      <c r="AS12">
        <f t="shared" si="9"/>
        <v>-13.171757393224043</v>
      </c>
      <c r="AT12">
        <f t="shared" si="9"/>
        <v>188.09430902274124</v>
      </c>
      <c r="AU12">
        <f t="shared" si="9"/>
        <v>873.97203735933317</v>
      </c>
      <c r="AW12">
        <v>9</v>
      </c>
      <c r="AX12">
        <f>(R12*SUMPRODUCT(K13:$K$23, X13:$X$23)-$AZ$3*SUMPRODUCT(K12:$K$22, W13:$W$23))/Z12</f>
        <v>2115.0845048723991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4355.0385771834208</v>
      </c>
      <c r="P13">
        <f t="shared" si="22"/>
        <v>217.75192885917104</v>
      </c>
      <c r="Q13" s="4">
        <f t="shared" si="23"/>
        <v>12.5</v>
      </c>
      <c r="R13">
        <f t="shared" si="0"/>
        <v>2000000</v>
      </c>
      <c r="S13">
        <f t="shared" si="1"/>
        <v>2128.7904189378719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1912.5463194669444</v>
      </c>
      <c r="AC13">
        <f t="shared" si="2"/>
        <v>1903.2220664544864</v>
      </c>
      <c r="AE13">
        <f t="shared" si="3"/>
        <v>3893.5751714306907</v>
      </c>
      <c r="AF13">
        <f t="shared" si="4"/>
        <v>-194.67875857153453</v>
      </c>
      <c r="AG13">
        <f t="shared" si="4"/>
        <v>-11.175489902172183</v>
      </c>
      <c r="AH13">
        <f t="shared" si="5"/>
        <v>-2318.9751059474256</v>
      </c>
      <c r="AI13">
        <f t="shared" si="6"/>
        <v>1368.7458170095583</v>
      </c>
      <c r="AJ13">
        <f t="shared" si="7"/>
        <v>9.3242530124580298</v>
      </c>
      <c r="AK13">
        <f t="shared" si="24"/>
        <v>392.8009912628271</v>
      </c>
      <c r="AL13">
        <f t="shared" si="8"/>
        <v>1770.8710612848436</v>
      </c>
      <c r="AN13">
        <f t="shared" si="9"/>
        <v>1713.0192083845086</v>
      </c>
      <c r="AO13">
        <f t="shared" si="9"/>
        <v>-85.650960419225427</v>
      </c>
      <c r="AP13">
        <f t="shared" si="9"/>
        <v>-4.916773921817895</v>
      </c>
      <c r="AQ13">
        <f t="shared" si="9"/>
        <v>-1020.2574049170772</v>
      </c>
      <c r="AR13">
        <f t="shared" si="9"/>
        <v>602.19406912638783</v>
      </c>
      <c r="AS13">
        <f t="shared" si="9"/>
        <v>4.102302847875567</v>
      </c>
      <c r="AT13">
        <f t="shared" si="9"/>
        <v>172.81691337127845</v>
      </c>
      <c r="AU13">
        <f t="shared" si="9"/>
        <v>779.11328534554195</v>
      </c>
      <c r="AW13">
        <v>10</v>
      </c>
      <c r="AX13">
        <f>(R13*SUMPRODUCT(K14:$K$23, X14:$X$23)-$AZ$3*SUMPRODUCT(K13:$K$22, W14:$W$23))/Z13</f>
        <v>2128.7904189378719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4355.0385771834208</v>
      </c>
      <c r="P14">
        <f t="shared" si="22"/>
        <v>217.75192885917104</v>
      </c>
      <c r="Q14" s="4">
        <f t="shared" si="23"/>
        <v>12.5</v>
      </c>
      <c r="R14">
        <f t="shared" si="0"/>
        <v>2000000</v>
      </c>
      <c r="S14">
        <f t="shared" si="1"/>
        <v>2102.1785858612971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1903.2220664544864</v>
      </c>
      <c r="AC14">
        <f t="shared" si="2"/>
        <v>1858.1308756069411</v>
      </c>
      <c r="AE14">
        <f t="shared" si="3"/>
        <v>3849.4501367058292</v>
      </c>
      <c r="AF14">
        <f t="shared" si="4"/>
        <v>-192.47250683529145</v>
      </c>
      <c r="AG14">
        <f t="shared" si="4"/>
        <v>-11.048840522543154</v>
      </c>
      <c r="AH14">
        <f t="shared" si="5"/>
        <v>-2383.1168971691109</v>
      </c>
      <c r="AI14">
        <f t="shared" si="6"/>
        <v>1262.8118921788837</v>
      </c>
      <c r="AJ14">
        <f t="shared" si="7"/>
        <v>45.091190847545249</v>
      </c>
      <c r="AK14">
        <f t="shared" si="24"/>
        <v>389.21397874275169</v>
      </c>
      <c r="AL14">
        <f t="shared" si="8"/>
        <v>1697.1170617691805</v>
      </c>
      <c r="AN14">
        <f t="shared" si="9"/>
        <v>1560.1046608120821</v>
      </c>
      <c r="AO14">
        <f t="shared" si="9"/>
        <v>-78.005233040604111</v>
      </c>
      <c r="AP14">
        <f t="shared" si="9"/>
        <v>-4.4778726788600132</v>
      </c>
      <c r="AQ14">
        <f t="shared" si="9"/>
        <v>-965.8293123690554</v>
      </c>
      <c r="AR14">
        <f t="shared" si="9"/>
        <v>511.79224272356259</v>
      </c>
      <c r="AS14">
        <f t="shared" si="9"/>
        <v>18.274552080059397</v>
      </c>
      <c r="AT14">
        <f t="shared" si="9"/>
        <v>157.74059170159975</v>
      </c>
      <c r="AU14">
        <f t="shared" si="9"/>
        <v>687.80738650522176</v>
      </c>
      <c r="AW14">
        <v>11</v>
      </c>
      <c r="AX14">
        <f>(R14*SUMPRODUCT(K15:$K$23, X15:$X$23)-$AZ$3*SUMPRODUCT(K14:$K$22, W15:$W$23))/Z14</f>
        <v>2102.1785858612971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4355.0385771834208</v>
      </c>
      <c r="P15">
        <f t="shared" si="22"/>
        <v>217.75192885917104</v>
      </c>
      <c r="Q15" s="4">
        <f t="shared" si="23"/>
        <v>12.5</v>
      </c>
      <c r="R15">
        <f t="shared" si="0"/>
        <v>2000000</v>
      </c>
      <c r="S15">
        <f t="shared" si="1"/>
        <v>2026.9802265866579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1858.1308756069411</v>
      </c>
      <c r="AC15">
        <f t="shared" si="2"/>
        <v>1771.233564100442</v>
      </c>
      <c r="AE15">
        <f t="shared" si="3"/>
        <v>3805.5578439702786</v>
      </c>
      <c r="AF15">
        <f t="shared" si="4"/>
        <v>-190.27789219851394</v>
      </c>
      <c r="AG15">
        <f t="shared" si="4"/>
        <v>-10.922859167964841</v>
      </c>
      <c r="AH15">
        <f t="shared" si="5"/>
        <v>-2478.871896461209</v>
      </c>
      <c r="AI15">
        <f t="shared" si="6"/>
        <v>1125.4851961425907</v>
      </c>
      <c r="AJ15">
        <f t="shared" si="7"/>
        <v>86.897311506499136</v>
      </c>
      <c r="AK15">
        <f t="shared" si="24"/>
        <v>383.13875791650946</v>
      </c>
      <c r="AL15">
        <f t="shared" si="8"/>
        <v>1595.5212655655992</v>
      </c>
      <c r="AN15">
        <f t="shared" si="9"/>
        <v>1420.7404004580617</v>
      </c>
      <c r="AO15">
        <f t="shared" si="9"/>
        <v>-71.037020022903093</v>
      </c>
      <c r="AP15">
        <f t="shared" si="9"/>
        <v>-4.0778639938504053</v>
      </c>
      <c r="AQ15">
        <f t="shared" si="9"/>
        <v>-925.44472985549453</v>
      </c>
      <c r="AR15">
        <f t="shared" si="9"/>
        <v>420.18078658581356</v>
      </c>
      <c r="AS15">
        <f t="shared" si="9"/>
        <v>32.441635684000055</v>
      </c>
      <c r="AT15">
        <f t="shared" si="9"/>
        <v>143.03834934891015</v>
      </c>
      <c r="AU15">
        <f t="shared" si="9"/>
        <v>595.66077161872374</v>
      </c>
      <c r="AW15">
        <v>12</v>
      </c>
      <c r="AX15">
        <f>(R15*SUMPRODUCT(K16:$K$23, X16:$X$23)-$AZ$3*SUMPRODUCT(K15:$K$22, W16:$W$23))/Z15</f>
        <v>2026.9802265866579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4355.0385771834208</v>
      </c>
      <c r="P16">
        <f t="shared" si="22"/>
        <v>217.75192885917104</v>
      </c>
      <c r="Q16" s="4">
        <f t="shared" si="23"/>
        <v>12.5</v>
      </c>
      <c r="R16">
        <f t="shared" si="0"/>
        <v>2000000</v>
      </c>
      <c r="S16">
        <f t="shared" si="1"/>
        <v>1903.0642028426364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1771.233564100442</v>
      </c>
      <c r="AC16">
        <f t="shared" si="2"/>
        <v>1643.8573518820649</v>
      </c>
      <c r="AE16">
        <f t="shared" si="3"/>
        <v>3761.8605678880263</v>
      </c>
      <c r="AF16">
        <f t="shared" si="4"/>
        <v>-188.09302839440133</v>
      </c>
      <c r="AG16">
        <f t="shared" si="4"/>
        <v>-10.797437557720135</v>
      </c>
      <c r="AH16">
        <f t="shared" si="5"/>
        <v>-2590.8829704091245</v>
      </c>
      <c r="AI16">
        <f t="shared" si="6"/>
        <v>972.08713152678047</v>
      </c>
      <c r="AJ16">
        <f t="shared" si="7"/>
        <v>127.37621221837708</v>
      </c>
      <c r="AK16">
        <f t="shared" si="24"/>
        <v>374.15007725158466</v>
      </c>
      <c r="AL16">
        <f t="shared" si="8"/>
        <v>1473.6134209967422</v>
      </c>
      <c r="AN16">
        <f t="shared" si="9"/>
        <v>1293.7205127231971</v>
      </c>
      <c r="AO16">
        <f t="shared" si="9"/>
        <v>-64.686025636159869</v>
      </c>
      <c r="AP16">
        <f t="shared" si="9"/>
        <v>-3.7132866041105728</v>
      </c>
      <c r="AQ16">
        <f t="shared" si="9"/>
        <v>-891.01613002240947</v>
      </c>
      <c r="AR16">
        <f t="shared" si="9"/>
        <v>334.30507046051736</v>
      </c>
      <c r="AS16">
        <f t="shared" si="9"/>
        <v>43.805243603808819</v>
      </c>
      <c r="AT16">
        <f t="shared" si="9"/>
        <v>128.67186889095561</v>
      </c>
      <c r="AU16">
        <f t="shared" si="9"/>
        <v>506.78218295528177</v>
      </c>
      <c r="AW16">
        <v>13</v>
      </c>
      <c r="AX16">
        <f>(R16*SUMPRODUCT(K17:$K$23, X17:$X$23)-$AZ$3*SUMPRODUCT(K16:$K$22, W17:$W$23))/Z16</f>
        <v>1903.0642028426364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4355.0385771834208</v>
      </c>
      <c r="P17">
        <f t="shared" si="22"/>
        <v>217.75192885917104</v>
      </c>
      <c r="Q17" s="4">
        <f t="shared" si="23"/>
        <v>12.5</v>
      </c>
      <c r="R17">
        <f t="shared" si="0"/>
        <v>2000000</v>
      </c>
      <c r="S17">
        <f t="shared" si="1"/>
        <v>1736.874654990228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1643.8573518820649</v>
      </c>
      <c r="AC17">
        <f t="shared" si="2"/>
        <v>1482.9533020422018</v>
      </c>
      <c r="AE17">
        <f t="shared" si="3"/>
        <v>3718.356313162772</v>
      </c>
      <c r="AF17">
        <f t="shared" si="4"/>
        <v>-185.91781565813861</v>
      </c>
      <c r="AG17">
        <f t="shared" si="4"/>
        <v>-10.672569964832503</v>
      </c>
      <c r="AH17">
        <f t="shared" si="5"/>
        <v>-2702.9147696690397</v>
      </c>
      <c r="AI17">
        <f t="shared" si="6"/>
        <v>818.8511578707612</v>
      </c>
      <c r="AJ17">
        <f t="shared" si="7"/>
        <v>160.90404983986309</v>
      </c>
      <c r="AK17">
        <f t="shared" si="24"/>
        <v>362.34070945706895</v>
      </c>
      <c r="AL17">
        <f t="shared" si="8"/>
        <v>1342.0959171676932</v>
      </c>
      <c r="AN17">
        <f t="shared" si="9"/>
        <v>1177.9589072102265</v>
      </c>
      <c r="AO17">
        <f t="shared" si="9"/>
        <v>-58.897945360511322</v>
      </c>
      <c r="AP17">
        <f t="shared" si="9"/>
        <v>-3.3810231710164897</v>
      </c>
      <c r="AQ17">
        <f t="shared" si="9"/>
        <v>-856.2714974599977</v>
      </c>
      <c r="AR17">
        <f t="shared" si="9"/>
        <v>259.40844121870094</v>
      </c>
      <c r="AS17">
        <f t="shared" si="9"/>
        <v>50.973694490791488</v>
      </c>
      <c r="AT17">
        <f t="shared" si="9"/>
        <v>114.78794128440559</v>
      </c>
      <c r="AU17">
        <f t="shared" si="9"/>
        <v>425.17007699389796</v>
      </c>
      <c r="AW17">
        <v>14</v>
      </c>
      <c r="AX17">
        <f>(R17*SUMPRODUCT(K18:$K$23, X18:$X$23)-$AZ$3*SUMPRODUCT(K17:$K$22, W18:$W$23))/Z17</f>
        <v>1736.874654990228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4355.0385771834208</v>
      </c>
      <c r="P18">
        <f t="shared" si="22"/>
        <v>217.75192885917104</v>
      </c>
      <c r="Q18" s="4">
        <f t="shared" si="23"/>
        <v>12.5</v>
      </c>
      <c r="R18">
        <f t="shared" si="0"/>
        <v>2000000</v>
      </c>
      <c r="S18">
        <f t="shared" si="1"/>
        <v>1532.6080173277592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1482.9533020422018</v>
      </c>
      <c r="AC18">
        <f t="shared" si="2"/>
        <v>1293.3032175898607</v>
      </c>
      <c r="AE18">
        <f t="shared" si="3"/>
        <v>3675.0332380616542</v>
      </c>
      <c r="AF18">
        <f t="shared" si="4"/>
        <v>-183.75166190308272</v>
      </c>
      <c r="AG18">
        <f t="shared" si="4"/>
        <v>-10.548222400702723</v>
      </c>
      <c r="AH18">
        <f t="shared" si="5"/>
        <v>-2819.4983170325886</v>
      </c>
      <c r="AI18">
        <f t="shared" si="6"/>
        <v>661.23503672528022</v>
      </c>
      <c r="AJ18">
        <f t="shared" si="7"/>
        <v>189.65008445234116</v>
      </c>
      <c r="AK18">
        <f t="shared" si="24"/>
        <v>348.19644147405415</v>
      </c>
      <c r="AL18">
        <f t="shared" si="8"/>
        <v>1199.0815626516755</v>
      </c>
      <c r="AN18">
        <f t="shared" si="9"/>
        <v>1072.4616587199273</v>
      </c>
      <c r="AO18">
        <f t="shared" si="9"/>
        <v>-53.623082935996365</v>
      </c>
      <c r="AP18">
        <f t="shared" si="9"/>
        <v>-3.0782208920567458</v>
      </c>
      <c r="AQ18">
        <f t="shared" si="9"/>
        <v>-822.7963248130178</v>
      </c>
      <c r="AR18">
        <f t="shared" si="9"/>
        <v>192.96403007885638</v>
      </c>
      <c r="AS18">
        <f t="shared" si="9"/>
        <v>55.344382206297716</v>
      </c>
      <c r="AT18">
        <f t="shared" si="9"/>
        <v>101.61196076163907</v>
      </c>
      <c r="AU18">
        <f t="shared" si="9"/>
        <v>349.9203730467932</v>
      </c>
      <c r="AW18">
        <v>15</v>
      </c>
      <c r="AX18">
        <f>(R18*SUMPRODUCT(K19:$K$23, X19:$X$23)-$AZ$3*SUMPRODUCT(K18:$K$22, W19:$W$23))/Z18</f>
        <v>1532.6080173277592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4355.0385771834208</v>
      </c>
      <c r="P19">
        <f t="shared" si="22"/>
        <v>217.75192885917104</v>
      </c>
      <c r="Q19" s="4">
        <f t="shared" si="23"/>
        <v>12.5</v>
      </c>
      <c r="R19">
        <f t="shared" si="0"/>
        <v>2000000</v>
      </c>
      <c r="S19">
        <f t="shared" si="1"/>
        <v>1289.3241205526865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1293.3032175898607</v>
      </c>
      <c r="AC19">
        <f t="shared" si="2"/>
        <v>1075.2207813947382</v>
      </c>
      <c r="AE19">
        <f t="shared" si="3"/>
        <v>3631.8470331231483</v>
      </c>
      <c r="AF19">
        <f t="shared" si="4"/>
        <v>-181.5923516561574</v>
      </c>
      <c r="AG19">
        <f t="shared" si="4"/>
        <v>-10.424267686602246</v>
      </c>
      <c r="AH19">
        <f t="shared" si="5"/>
        <v>-2955.5984149522305</v>
      </c>
      <c r="AI19">
        <f t="shared" si="6"/>
        <v>484.23199882815788</v>
      </c>
      <c r="AJ19">
        <f t="shared" si="7"/>
        <v>218.08243619512245</v>
      </c>
      <c r="AK19">
        <f t="shared" si="24"/>
        <v>332.04905293397968</v>
      </c>
      <c r="AL19">
        <f t="shared" si="8"/>
        <v>1034.3634879572601</v>
      </c>
      <c r="AN19">
        <f t="shared" si="9"/>
        <v>976.31377949374905</v>
      </c>
      <c r="AO19">
        <f t="shared" si="9"/>
        <v>-48.815688974687447</v>
      </c>
      <c r="AP19">
        <f t="shared" si="9"/>
        <v>-2.8022535340122365</v>
      </c>
      <c r="AQ19">
        <f t="shared" si="9"/>
        <v>-794.52450305604646</v>
      </c>
      <c r="AR19">
        <f t="shared" si="9"/>
        <v>130.1713339290028</v>
      </c>
      <c r="AS19">
        <f t="shared" si="9"/>
        <v>58.624960132136934</v>
      </c>
      <c r="AT19">
        <f t="shared" si="9"/>
        <v>89.261486756097426</v>
      </c>
      <c r="AU19">
        <f t="shared" si="9"/>
        <v>278.05778081723719</v>
      </c>
      <c r="AW19">
        <v>16</v>
      </c>
      <c r="AX19">
        <f>(R19*SUMPRODUCT(K20:$K$23, X20:$X$23)-$AZ$3*SUMPRODUCT(K19:$K$22, W20:$W$23))/Z19</f>
        <v>1289.3241205526865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4355.0385771834208</v>
      </c>
      <c r="P20">
        <f t="shared" si="22"/>
        <v>217.75192885917104</v>
      </c>
      <c r="Q20" s="4">
        <f t="shared" si="23"/>
        <v>12.5</v>
      </c>
      <c r="R20">
        <f t="shared" si="0"/>
        <v>2000000</v>
      </c>
      <c r="S20">
        <f t="shared" si="1"/>
        <v>1014.1469557973553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1075.2207813947382</v>
      </c>
      <c r="AC20">
        <f t="shared" si="2"/>
        <v>835.71676116802928</v>
      </c>
      <c r="AE20">
        <f t="shared" si="3"/>
        <v>3588.8080259768622</v>
      </c>
      <c r="AF20">
        <f t="shared" si="4"/>
        <v>-179.44040129884311</v>
      </c>
      <c r="AG20">
        <f t="shared" si="4"/>
        <v>-10.300735465292622</v>
      </c>
      <c r="AH20">
        <f t="shared" si="5"/>
        <v>-3086.3271109763805</v>
      </c>
      <c r="AI20">
        <f t="shared" si="6"/>
        <v>312.73977823634596</v>
      </c>
      <c r="AJ20">
        <f t="shared" si="7"/>
        <v>239.50402022670892</v>
      </c>
      <c r="AK20">
        <f t="shared" si="24"/>
        <v>313.92118842509302</v>
      </c>
      <c r="AL20">
        <f t="shared" si="8"/>
        <v>866.16498688814795</v>
      </c>
      <c r="AN20">
        <f t="shared" si="9"/>
        <v>888.69648974992219</v>
      </c>
      <c r="AO20">
        <f t="shared" si="9"/>
        <v>-44.434824487496108</v>
      </c>
      <c r="AP20">
        <f t="shared" si="9"/>
        <v>-2.5507710035162252</v>
      </c>
      <c r="AQ20">
        <f t="shared" si="9"/>
        <v>-764.26714661009044</v>
      </c>
      <c r="AR20">
        <f t="shared" si="9"/>
        <v>77.443747648819382</v>
      </c>
      <c r="AS20">
        <f t="shared" si="9"/>
        <v>59.308377744316502</v>
      </c>
      <c r="AT20">
        <f t="shared" si="9"/>
        <v>77.736300240123995</v>
      </c>
      <c r="AU20">
        <f t="shared" si="9"/>
        <v>214.48842563325991</v>
      </c>
      <c r="AW20">
        <v>17</v>
      </c>
      <c r="AX20">
        <f>(R20*SUMPRODUCT(K21:$K$23, X21:$X$23)-$AZ$3*SUMPRODUCT(K20:$K$22, W21:$W$23))/Z20</f>
        <v>1014.1469557973553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4355.0385771834208</v>
      </c>
      <c r="P21">
        <f t="shared" si="22"/>
        <v>217.75192885917104</v>
      </c>
      <c r="Q21" s="4">
        <f t="shared" si="23"/>
        <v>12.5</v>
      </c>
      <c r="R21">
        <f t="shared" si="0"/>
        <v>2000000</v>
      </c>
      <c r="S21">
        <f t="shared" si="1"/>
        <v>706.19766030147889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835.71676116802928</v>
      </c>
      <c r="AC21">
        <f t="shared" si="2"/>
        <v>574.98594589364939</v>
      </c>
      <c r="AE21">
        <f t="shared" si="3"/>
        <v>3545.8712432382413</v>
      </c>
      <c r="AF21">
        <f t="shared" si="4"/>
        <v>-177.29356216191206</v>
      </c>
      <c r="AG21">
        <f t="shared" si="4"/>
        <v>-10.177496652427759</v>
      </c>
      <c r="AH21">
        <f t="shared" si="5"/>
        <v>-3237.0333139098348</v>
      </c>
      <c r="AI21">
        <f t="shared" si="6"/>
        <v>121.3668705140667</v>
      </c>
      <c r="AJ21">
        <f t="shared" si="7"/>
        <v>260.73081527437989</v>
      </c>
      <c r="AK21">
        <f t="shared" si="24"/>
        <v>294.30061095710516</v>
      </c>
      <c r="AL21">
        <f t="shared" si="8"/>
        <v>676.39829674555176</v>
      </c>
      <c r="AN21">
        <f t="shared" si="9"/>
        <v>808.84921013026451</v>
      </c>
      <c r="AO21">
        <f t="shared" si="9"/>
        <v>-40.442460506513228</v>
      </c>
      <c r="AP21">
        <f t="shared" si="9"/>
        <v>-2.3215902563065813</v>
      </c>
      <c r="AQ21">
        <f t="shared" si="9"/>
        <v>-738.40014470751191</v>
      </c>
      <c r="AR21">
        <f t="shared" si="9"/>
        <v>27.685014659932826</v>
      </c>
      <c r="AS21">
        <f t="shared" si="9"/>
        <v>59.475344569676636</v>
      </c>
      <c r="AT21">
        <f t="shared" si="9"/>
        <v>67.132955593761508</v>
      </c>
      <c r="AU21">
        <f t="shared" si="9"/>
        <v>154.29331482337099</v>
      </c>
      <c r="AW21">
        <v>18</v>
      </c>
      <c r="AX21">
        <f>(R21*SUMPRODUCT(K22:$K$23, X22:$X$23)-$AZ$3*SUMPRODUCT(K21:$K$22, W22:$W$23))/Z21</f>
        <v>706.19766030147889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4355.0385771834208</v>
      </c>
      <c r="P22">
        <f t="shared" si="22"/>
        <v>217.75192885917104</v>
      </c>
      <c r="Q22" s="4">
        <f t="shared" si="23"/>
        <v>12.5</v>
      </c>
      <c r="R22">
        <f t="shared" si="0"/>
        <v>2000000</v>
      </c>
      <c r="S22">
        <f t="shared" si="1"/>
        <v>367.63761258923012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574.98594589364939</v>
      </c>
      <c r="AC22">
        <f t="shared" si="2"/>
        <v>295.71251883788</v>
      </c>
      <c r="AE22">
        <f t="shared" si="3"/>
        <v>3503.0132478147134</v>
      </c>
      <c r="AF22">
        <f t="shared" si="4"/>
        <v>-175.15066239073568</v>
      </c>
      <c r="AG22">
        <f t="shared" si="4"/>
        <v>-10.054483977958967</v>
      </c>
      <c r="AH22">
        <f t="shared" si="5"/>
        <v>-3398.0332711222209</v>
      </c>
      <c r="AI22">
        <f t="shared" si="6"/>
        <v>-80.225169676202313</v>
      </c>
      <c r="AJ22">
        <f t="shared" si="7"/>
        <v>279.27342705576939</v>
      </c>
      <c r="AK22">
        <f t="shared" si="24"/>
        <v>273.1993971922339</v>
      </c>
      <c r="AL22">
        <f t="shared" si="8"/>
        <v>472.24765457180098</v>
      </c>
      <c r="AN22">
        <f t="shared" si="9"/>
        <v>736.08463234037754</v>
      </c>
      <c r="AO22">
        <f t="shared" si="9"/>
        <v>-36.804231617018878</v>
      </c>
      <c r="AP22">
        <f t="shared" si="9"/>
        <v>-2.1127385535595908</v>
      </c>
      <c r="AQ22">
        <f t="shared" si="9"/>
        <v>-714.02529596904037</v>
      </c>
      <c r="AR22">
        <f t="shared" si="9"/>
        <v>-16.857633799241423</v>
      </c>
      <c r="AS22">
        <f t="shared" si="9"/>
        <v>58.683442891637192</v>
      </c>
      <c r="AT22">
        <f t="shared" si="9"/>
        <v>57.407113137042586</v>
      </c>
      <c r="AU22">
        <f t="shared" si="9"/>
        <v>99.232922229438358</v>
      </c>
      <c r="AW22">
        <v>19</v>
      </c>
      <c r="AX22">
        <f>(R22*SUMPRODUCT(K23:$K$23, X23:$X$23)-$AZ$3*SUMPRODUCT(K22:$K$22, W23:$W$23))/Z22</f>
        <v>367.63761258923012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4355.0385771834208</v>
      </c>
      <c r="P23">
        <f t="shared" si="22"/>
        <v>217.75192885917104</v>
      </c>
      <c r="Q23" s="4">
        <f t="shared" si="23"/>
        <v>12.5</v>
      </c>
      <c r="R23">
        <f t="shared" si="0"/>
        <v>2000000</v>
      </c>
      <c r="S23">
        <f t="shared" si="1"/>
        <v>372.18579973223274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295.71251883788</v>
      </c>
      <c r="AC23">
        <f t="shared" si="2"/>
        <v>295.71251883788</v>
      </c>
      <c r="AE23">
        <f t="shared" si="3"/>
        <v>3460.2057043056889</v>
      </c>
      <c r="AF23">
        <f t="shared" si="4"/>
        <v>-173.01028521528445</v>
      </c>
      <c r="AG23">
        <f t="shared" si="4"/>
        <v>-9.9316161125246083</v>
      </c>
      <c r="AH23">
        <f t="shared" si="5"/>
        <v>-3571.6841047629387</v>
      </c>
      <c r="AI23">
        <f t="shared" si="6"/>
        <v>-294.42030178505911</v>
      </c>
      <c r="AJ23">
        <f t="shared" si="7"/>
        <v>0</v>
      </c>
      <c r="AK23">
        <f t="shared" si="24"/>
        <v>250.80355565497993</v>
      </c>
      <c r="AL23">
        <f t="shared" si="8"/>
        <v>-43.616746130079179</v>
      </c>
      <c r="AN23">
        <f t="shared" si="9"/>
        <v>669.77549761760986</v>
      </c>
      <c r="AO23">
        <f t="shared" si="9"/>
        <v>-33.488774880880491</v>
      </c>
      <c r="AP23">
        <f t="shared" si="9"/>
        <v>-1.9224155129378344</v>
      </c>
      <c r="AQ23">
        <f t="shared" si="9"/>
        <v>-691.35383934653078</v>
      </c>
      <c r="AR23">
        <f t="shared" si="9"/>
        <v>-56.989532122739305</v>
      </c>
      <c r="AS23">
        <f t="shared" si="9"/>
        <v>0</v>
      </c>
      <c r="AT23">
        <f t="shared" si="9"/>
        <v>48.546846820133403</v>
      </c>
      <c r="AU23">
        <f t="shared" si="9"/>
        <v>-8.4426853026059021</v>
      </c>
      <c r="AW23">
        <v>20</v>
      </c>
      <c r="AX23">
        <f>(R23*SUMPRODUCT(K$23:$K24, X$23:$X24)-$AZ$3*SUMPRODUCT(K$22:$K23, W$23:$W24))/Z23</f>
        <v>372.18579973223274</v>
      </c>
    </row>
    <row r="25" spans="5:50" x14ac:dyDescent="0.25">
      <c r="AN25" s="8">
        <f t="shared" ref="AN25:AU25" si="25">SUM(AN3:AN23)</f>
        <v>38012.887751567148</v>
      </c>
      <c r="AO25" s="8">
        <f t="shared" si="25"/>
        <v>-5166.923320465924</v>
      </c>
      <c r="AP25" s="8">
        <f t="shared" si="25"/>
        <v>-721.56302991702182</v>
      </c>
      <c r="AQ25" s="8">
        <f t="shared" si="25"/>
        <v>-22204.181483585908</v>
      </c>
      <c r="AR25" s="8">
        <f t="shared" si="25"/>
        <v>9920.2199175983114</v>
      </c>
      <c r="AS25" s="8">
        <f t="shared" si="25"/>
        <v>-1015.8644870001147</v>
      </c>
      <c r="AT25" s="8">
        <f t="shared" si="25"/>
        <v>3022.425648419402</v>
      </c>
      <c r="AU25" s="9">
        <f t="shared" si="25"/>
        <v>11926.781079017595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9254.97983878583</v>
      </c>
      <c r="K3">
        <v>1</v>
      </c>
      <c r="L3" s="2">
        <v>0</v>
      </c>
      <c r="O3">
        <f>$C$3</f>
        <v>9254.97983878583</v>
      </c>
      <c r="P3">
        <f>O3*B5</f>
        <v>7403.983871028664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9254.97983878583</v>
      </c>
      <c r="AF3">
        <f t="shared" ref="AF3:AG23" si="4">-$Z3*P3</f>
        <v>-7403.983871028664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1226.0389970571659</v>
      </c>
      <c r="AJ3">
        <f t="shared" ref="AJ3:AJ23" si="7">AB3-AC3</f>
        <v>0</v>
      </c>
      <c r="AL3">
        <f t="shared" ref="AL3:AL23" si="8">SUM(AI3:AK3)</f>
        <v>1226.0389970571659</v>
      </c>
      <c r="AN3">
        <f t="shared" ref="AN3:AU23" si="9">AE3*$K3</f>
        <v>9254.97983878583</v>
      </c>
      <c r="AO3">
        <f t="shared" si="9"/>
        <v>-7403.983871028664</v>
      </c>
      <c r="AP3">
        <f t="shared" si="9"/>
        <v>-624.95697070000006</v>
      </c>
      <c r="AQ3">
        <f t="shared" si="9"/>
        <v>0</v>
      </c>
      <c r="AR3">
        <f t="shared" si="9"/>
        <v>1226.0389970571659</v>
      </c>
      <c r="AS3">
        <f t="shared" si="9"/>
        <v>0</v>
      </c>
      <c r="AT3">
        <f t="shared" si="9"/>
        <v>0</v>
      </c>
      <c r="AU3">
        <f t="shared" si="9"/>
        <v>1226.0389970571659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4839.148963617642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2000000</v>
      </c>
      <c r="S4">
        <f t="shared" si="1"/>
        <v>2505.0123982763434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2476.7501545105551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-2476.7501545105551</v>
      </c>
      <c r="AK4">
        <f>G4*MAX(0, SUM(AB4, AE4:AF4))</f>
        <v>0</v>
      </c>
      <c r="AL4">
        <f t="shared" si="8"/>
        <v>-5041.3041545105552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-2362.3988091070887</v>
      </c>
      <c r="AR4">
        <f t="shared" si="9"/>
        <v>-2362.3988091070887</v>
      </c>
      <c r="AS4">
        <f t="shared" si="9"/>
        <v>-2281.5162462835769</v>
      </c>
      <c r="AT4">
        <f t="shared" si="9"/>
        <v>0</v>
      </c>
      <c r="AU4">
        <f t="shared" si="9"/>
        <v>-4643.9150553906657</v>
      </c>
      <c r="AW4">
        <v>1</v>
      </c>
      <c r="AX4">
        <f>(R4*SUMPRODUCT(K5:$K$23, X5:$X$23)-$AZ$3*SUMPRODUCT(K4:$K$22, W5:$W$23))/Z4</f>
        <v>2505.0123982763434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9254.97983878583</v>
      </c>
      <c r="P5">
        <f t="shared" ref="P5:P23" si="22">O5*$C$5</f>
        <v>462.7489919392915</v>
      </c>
      <c r="Q5" s="4">
        <f t="shared" ref="Q5:Q23" si="23">$C$8</f>
        <v>12.5</v>
      </c>
      <c r="R5">
        <f t="shared" si="0"/>
        <v>2000000</v>
      </c>
      <c r="S5">
        <f t="shared" si="1"/>
        <v>4754.7012489342487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2476.7501545105551</v>
      </c>
      <c r="AC5">
        <f t="shared" si="2"/>
        <v>4647.7813384951223</v>
      </c>
      <c r="AE5">
        <f t="shared" si="3"/>
        <v>9046.8612707263328</v>
      </c>
      <c r="AF5">
        <f t="shared" si="4"/>
        <v>-452.34306353631661</v>
      </c>
      <c r="AG5">
        <f t="shared" si="4"/>
        <v>-12.21891001968028</v>
      </c>
      <c r="AH5">
        <f t="shared" si="5"/>
        <v>-2635.4883911553256</v>
      </c>
      <c r="AI5">
        <f t="shared" si="6"/>
        <v>5946.8109060150091</v>
      </c>
      <c r="AJ5">
        <f t="shared" si="7"/>
        <v>-2171.0311839845672</v>
      </c>
      <c r="AK5">
        <f>G5*SUM(AB5, AE5:AF5)</f>
        <v>774.98878531904006</v>
      </c>
      <c r="AL5">
        <f t="shared" si="8"/>
        <v>4550.7685073494822</v>
      </c>
      <c r="AN5">
        <f t="shared" si="9"/>
        <v>7676.8077454621607</v>
      </c>
      <c r="AO5">
        <f t="shared" si="9"/>
        <v>-383.84038727310798</v>
      </c>
      <c r="AP5">
        <f t="shared" si="9"/>
        <v>-10.368482534789196</v>
      </c>
      <c r="AQ5">
        <f t="shared" si="9"/>
        <v>-2236.37094555253</v>
      </c>
      <c r="AR5">
        <f t="shared" si="9"/>
        <v>5046.2279301017325</v>
      </c>
      <c r="AS5">
        <f t="shared" si="9"/>
        <v>-1842.2509763449177</v>
      </c>
      <c r="AT5">
        <f t="shared" si="9"/>
        <v>657.62475313229425</v>
      </c>
      <c r="AU5">
        <f t="shared" si="9"/>
        <v>3861.6017068891088</v>
      </c>
      <c r="AW5">
        <v>2</v>
      </c>
      <c r="AX5">
        <f>(R5*SUMPRODUCT(K6:$K$23, X6:$X$23)-$AZ$3*SUMPRODUCT(K5:$K$22, W6:$W$23))/Z5</f>
        <v>4754.7012489342487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9254.97983878583</v>
      </c>
      <c r="P6">
        <f t="shared" si="22"/>
        <v>462.7489919392915</v>
      </c>
      <c r="Q6" s="4">
        <f t="shared" si="23"/>
        <v>12.5</v>
      </c>
      <c r="R6">
        <f t="shared" si="0"/>
        <v>2000000</v>
      </c>
      <c r="S6">
        <f t="shared" si="1"/>
        <v>6745.7717958935709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4647.7813384951223</v>
      </c>
      <c r="AC6">
        <f t="shared" si="2"/>
        <v>6518.8911292839002</v>
      </c>
      <c r="AE6">
        <f t="shared" si="3"/>
        <v>8943.7069320205865</v>
      </c>
      <c r="AF6">
        <f t="shared" si="4"/>
        <v>-447.18534660102932</v>
      </c>
      <c r="AG6">
        <f t="shared" si="4"/>
        <v>-12.07958727060004</v>
      </c>
      <c r="AH6">
        <f t="shared" si="5"/>
        <v>-2741.3838213497861</v>
      </c>
      <c r="AI6">
        <f t="shared" si="6"/>
        <v>5743.0581767991716</v>
      </c>
      <c r="AJ6">
        <f t="shared" si="7"/>
        <v>-1871.1097907887779</v>
      </c>
      <c r="AK6">
        <f>G6*SUM(AB6, AE6:AF6)</f>
        <v>920.10120467402771</v>
      </c>
      <c r="AL6">
        <f t="shared" si="8"/>
        <v>4792.0495906844217</v>
      </c>
      <c r="AN6">
        <f t="shared" si="9"/>
        <v>6991.0379633441789</v>
      </c>
      <c r="AO6">
        <f t="shared" si="9"/>
        <v>-349.55189816720895</v>
      </c>
      <c r="AP6">
        <f t="shared" si="9"/>
        <v>-9.4422652522241197</v>
      </c>
      <c r="AQ6">
        <f t="shared" si="9"/>
        <v>-2142.8607302122382</v>
      </c>
      <c r="AR6">
        <f t="shared" si="9"/>
        <v>4489.1830697125079</v>
      </c>
      <c r="AS6">
        <f t="shared" si="9"/>
        <v>-1462.5926006314291</v>
      </c>
      <c r="AT6">
        <f t="shared" si="9"/>
        <v>719.21659563386436</v>
      </c>
      <c r="AU6">
        <f t="shared" si="9"/>
        <v>3745.8070647149434</v>
      </c>
      <c r="AW6">
        <v>3</v>
      </c>
      <c r="AX6">
        <f>(R6*SUMPRODUCT(K7:$K$23, X7:$X$23)-$AZ$3*SUMPRODUCT(K6:$K$22, W7:$W$23))/Z6</f>
        <v>6745.7717958935709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9254.97983878583</v>
      </c>
      <c r="P7">
        <f t="shared" si="22"/>
        <v>462.7489919392915</v>
      </c>
      <c r="Q7" s="4">
        <f t="shared" si="23"/>
        <v>12.5</v>
      </c>
      <c r="R7">
        <f t="shared" si="0"/>
        <v>2000000</v>
      </c>
      <c r="S7">
        <f t="shared" si="1"/>
        <v>8490.9460409820549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6518.8911292839002</v>
      </c>
      <c r="AC7">
        <f t="shared" si="2"/>
        <v>8111.151827377118</v>
      </c>
      <c r="AE7">
        <f t="shared" si="3"/>
        <v>8841.010915554436</v>
      </c>
      <c r="AF7">
        <f t="shared" si="4"/>
        <v>-442.05054577772182</v>
      </c>
      <c r="AG7">
        <f t="shared" si="4"/>
        <v>-11.940883542640837</v>
      </c>
      <c r="AH7">
        <f t="shared" si="5"/>
        <v>-2865.2568405127336</v>
      </c>
      <c r="AI7">
        <f t="shared" si="6"/>
        <v>5521.762645721341</v>
      </c>
      <c r="AJ7">
        <f t="shared" si="7"/>
        <v>-1592.2606980932178</v>
      </c>
      <c r="AK7">
        <f>G7*SUM(AB7, AE7:AF7)</f>
        <v>1044.2496049342431</v>
      </c>
      <c r="AL7">
        <f t="shared" si="8"/>
        <v>4973.7515525623658</v>
      </c>
      <c r="AN7">
        <f t="shared" si="9"/>
        <v>6366.0111414364928</v>
      </c>
      <c r="AO7">
        <f t="shared" si="9"/>
        <v>-318.30055707182464</v>
      </c>
      <c r="AP7">
        <f t="shared" si="9"/>
        <v>-8.5980888834000648</v>
      </c>
      <c r="AQ7">
        <f t="shared" si="9"/>
        <v>-2063.1415506670378</v>
      </c>
      <c r="AR7">
        <f t="shared" si="9"/>
        <v>3975.9709448142312</v>
      </c>
      <c r="AS7">
        <f t="shared" si="9"/>
        <v>-1146.5147414646308</v>
      </c>
      <c r="AT7">
        <f t="shared" si="9"/>
        <v>751.91679808430115</v>
      </c>
      <c r="AU7">
        <f t="shared" si="9"/>
        <v>3581.3730014339012</v>
      </c>
      <c r="AW7">
        <v>4</v>
      </c>
      <c r="AX7">
        <f>(R7*SUMPRODUCT(K8:$K$23, X8:$X$23)-$AZ$3*SUMPRODUCT(K7:$K$22, W8:$W$23))/Z7</f>
        <v>8490.9460409820549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9254.97983878583</v>
      </c>
      <c r="P8">
        <f t="shared" si="22"/>
        <v>462.7489919392915</v>
      </c>
      <c r="Q8" s="4">
        <f t="shared" si="23"/>
        <v>12.5</v>
      </c>
      <c r="R8">
        <f t="shared" si="0"/>
        <v>2000000</v>
      </c>
      <c r="S8">
        <f t="shared" si="1"/>
        <v>10015.697406637433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8111.151827377118</v>
      </c>
      <c r="AC8">
        <f t="shared" si="2"/>
        <v>9457.0558605418955</v>
      </c>
      <c r="AE8">
        <f t="shared" si="3"/>
        <v>8738.7685320428736</v>
      </c>
      <c r="AF8">
        <f t="shared" si="4"/>
        <v>-436.93842660214369</v>
      </c>
      <c r="AG8">
        <f t="shared" si="4"/>
        <v>-11.80279250234072</v>
      </c>
      <c r="AH8">
        <f t="shared" si="5"/>
        <v>-2989.1527797931294</v>
      </c>
      <c r="AI8">
        <f t="shared" si="6"/>
        <v>5300.8745331452583</v>
      </c>
      <c r="AJ8">
        <f t="shared" si="7"/>
        <v>-1345.9040331647775</v>
      </c>
      <c r="AK8">
        <f t="shared" ref="AK8:AK23" si="24">G8*SUM(AB8:AB8, AE8:AF8)</f>
        <v>1148.9087352972495</v>
      </c>
      <c r="AL8">
        <f t="shared" si="8"/>
        <v>5103.87923527773</v>
      </c>
      <c r="AN8">
        <f t="shared" si="9"/>
        <v>5796.3829542054373</v>
      </c>
      <c r="AO8">
        <f t="shared" si="9"/>
        <v>-289.81914771027186</v>
      </c>
      <c r="AP8">
        <f t="shared" si="9"/>
        <v>-7.8287352527688903</v>
      </c>
      <c r="AQ8">
        <f t="shared" si="9"/>
        <v>-1982.6905995710483</v>
      </c>
      <c r="AR8">
        <f t="shared" si="9"/>
        <v>3516.0444716713473</v>
      </c>
      <c r="AS8">
        <f t="shared" si="9"/>
        <v>-892.73164373526765</v>
      </c>
      <c r="AT8">
        <f t="shared" si="9"/>
        <v>762.06561425628013</v>
      </c>
      <c r="AU8">
        <f t="shared" si="9"/>
        <v>3385.3784421923597</v>
      </c>
      <c r="AW8">
        <v>5</v>
      </c>
      <c r="AX8">
        <f>(R8*SUMPRODUCT(K9:$K$23, X9:$X$23)-$AZ$3*SUMPRODUCT(K8:$K$22, W9:$W$23))/Z8</f>
        <v>10015.697406637433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9254.97983878583</v>
      </c>
      <c r="P9">
        <f t="shared" si="22"/>
        <v>462.7489919392915</v>
      </c>
      <c r="Q9" s="4">
        <f t="shared" si="23"/>
        <v>12.5</v>
      </c>
      <c r="R9">
        <f t="shared" si="0"/>
        <v>2000000</v>
      </c>
      <c r="S9">
        <f t="shared" si="1"/>
        <v>11339.883389613331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9457.0558605418955</v>
      </c>
      <c r="AC9">
        <f t="shared" si="2"/>
        <v>10582.630073396071</v>
      </c>
      <c r="AE9">
        <f t="shared" si="3"/>
        <v>8636.9519514035219</v>
      </c>
      <c r="AF9">
        <f t="shared" si="4"/>
        <v>-431.84759757017605</v>
      </c>
      <c r="AG9">
        <f t="shared" si="4"/>
        <v>-11.665276561716167</v>
      </c>
      <c r="AH9">
        <f t="shared" si="5"/>
        <v>-3118.0824961831754</v>
      </c>
      <c r="AI9">
        <f t="shared" si="6"/>
        <v>5075.3565810884538</v>
      </c>
      <c r="AJ9">
        <f t="shared" si="7"/>
        <v>-1125.5742128541751</v>
      </c>
      <c r="AK9">
        <f t="shared" si="24"/>
        <v>1236.351215006267</v>
      </c>
      <c r="AL9">
        <f t="shared" si="8"/>
        <v>5186.1335832405457</v>
      </c>
      <c r="AN9">
        <f t="shared" si="9"/>
        <v>5277.2625934511098</v>
      </c>
      <c r="AO9">
        <f t="shared" si="9"/>
        <v>-263.86312967255549</v>
      </c>
      <c r="AP9">
        <f t="shared" si="9"/>
        <v>-7.1275987162812644</v>
      </c>
      <c r="AQ9">
        <f t="shared" si="9"/>
        <v>-1905.1790739357041</v>
      </c>
      <c r="AR9">
        <f t="shared" si="9"/>
        <v>3101.0927911265685</v>
      </c>
      <c r="AS9">
        <f t="shared" si="9"/>
        <v>-687.73691495218543</v>
      </c>
      <c r="AT9">
        <f t="shared" si="9"/>
        <v>755.42275284513437</v>
      </c>
      <c r="AU9">
        <f t="shared" si="9"/>
        <v>3168.7786290195177</v>
      </c>
      <c r="AW9">
        <v>6</v>
      </c>
      <c r="AX9">
        <f>(R9*SUMPRODUCT(K10:$K$23, X10:$X$23)-$AZ$3*SUMPRODUCT(K9:$K$22, W10:$W$23))/Z9</f>
        <v>11339.883389613331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9254.97983878583</v>
      </c>
      <c r="P10">
        <f t="shared" si="22"/>
        <v>462.7489919392915</v>
      </c>
      <c r="Q10" s="4">
        <f t="shared" si="23"/>
        <v>12.5</v>
      </c>
      <c r="R10">
        <f t="shared" si="0"/>
        <v>2000000</v>
      </c>
      <c r="S10">
        <f t="shared" si="1"/>
        <v>12471.851712793095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10582.630073396071</v>
      </c>
      <c r="AC10">
        <f t="shared" si="2"/>
        <v>11502.235158169253</v>
      </c>
      <c r="AE10">
        <f t="shared" si="3"/>
        <v>8535.4570388802058</v>
      </c>
      <c r="AF10">
        <f t="shared" si="4"/>
        <v>-426.77285194401031</v>
      </c>
      <c r="AG10">
        <f t="shared" si="4"/>
        <v>-11.528195073842513</v>
      </c>
      <c r="AH10">
        <f t="shared" si="5"/>
        <v>-3268.595561038871</v>
      </c>
      <c r="AI10">
        <f t="shared" si="6"/>
        <v>4828.5604308234815</v>
      </c>
      <c r="AJ10">
        <f t="shared" si="7"/>
        <v>-919.60508477318217</v>
      </c>
      <c r="AK10">
        <f t="shared" si="24"/>
        <v>1308.3919982232587</v>
      </c>
      <c r="AL10">
        <f t="shared" si="8"/>
        <v>5217.3473442735576</v>
      </c>
      <c r="AN10">
        <f t="shared" si="9"/>
        <v>4804.1476784754195</v>
      </c>
      <c r="AO10">
        <f t="shared" si="9"/>
        <v>-240.20738392377098</v>
      </c>
      <c r="AP10">
        <f t="shared" si="9"/>
        <v>-6.488598249482628</v>
      </c>
      <c r="AQ10">
        <f t="shared" si="9"/>
        <v>-1839.7158705048155</v>
      </c>
      <c r="AR10">
        <f t="shared" si="9"/>
        <v>2717.7358257973501</v>
      </c>
      <c r="AS10">
        <f t="shared" si="9"/>
        <v>-517.59602479434136</v>
      </c>
      <c r="AT10">
        <f t="shared" si="9"/>
        <v>736.42317595505415</v>
      </c>
      <c r="AU10">
        <f t="shared" si="9"/>
        <v>2936.5629769580628</v>
      </c>
      <c r="AW10">
        <v>7</v>
      </c>
      <c r="AX10">
        <f>(R10*SUMPRODUCT(K11:$K$23, X11:$X$23)-$AZ$3*SUMPRODUCT(K10:$K$22, W11:$W$23))/Z10</f>
        <v>12471.851712793095</v>
      </c>
    </row>
    <row r="11" spans="1:52" x14ac:dyDescent="0.25">
      <c r="A11" t="s">
        <v>33</v>
      </c>
      <c r="C11" s="7">
        <f>AU25</f>
        <v>25731.742667301442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9254.97983878583</v>
      </c>
      <c r="P11">
        <f t="shared" si="22"/>
        <v>462.7489919392915</v>
      </c>
      <c r="Q11" s="4">
        <f t="shared" si="23"/>
        <v>12.5</v>
      </c>
      <c r="R11">
        <f t="shared" si="0"/>
        <v>2000000</v>
      </c>
      <c r="S11">
        <f t="shared" si="1"/>
        <v>13435.935335670763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11502.235158169253</v>
      </c>
      <c r="AC11">
        <f t="shared" si="2"/>
        <v>12244.523462177567</v>
      </c>
      <c r="AE11">
        <f t="shared" si="3"/>
        <v>8434.308066155636</v>
      </c>
      <c r="AF11">
        <f t="shared" si="4"/>
        <v>-421.7154033077818</v>
      </c>
      <c r="AG11">
        <f t="shared" si="4"/>
        <v>-11.391580820642476</v>
      </c>
      <c r="AH11">
        <f t="shared" si="5"/>
        <v>-3413.1683938578531</v>
      </c>
      <c r="AI11">
        <f t="shared" si="6"/>
        <v>4588.0326881693582</v>
      </c>
      <c r="AJ11">
        <f t="shared" si="7"/>
        <v>-742.2883040083143</v>
      </c>
      <c r="AK11">
        <f t="shared" si="24"/>
        <v>1366.0379474711974</v>
      </c>
      <c r="AL11">
        <f t="shared" si="8"/>
        <v>5211.782331632241</v>
      </c>
      <c r="AN11">
        <f t="shared" si="9"/>
        <v>4373.0092392173174</v>
      </c>
      <c r="AO11">
        <f t="shared" si="9"/>
        <v>-218.65046196086587</v>
      </c>
      <c r="AP11">
        <f t="shared" si="9"/>
        <v>-5.9062922277945997</v>
      </c>
      <c r="AQ11">
        <f t="shared" si="9"/>
        <v>-1769.6551755368976</v>
      </c>
      <c r="AR11">
        <f t="shared" si="9"/>
        <v>2378.7973094917588</v>
      </c>
      <c r="AS11">
        <f t="shared" si="9"/>
        <v>-384.86068876434291</v>
      </c>
      <c r="AT11">
        <f t="shared" si="9"/>
        <v>708.2616046932967</v>
      </c>
      <c r="AU11">
        <f t="shared" si="9"/>
        <v>2702.1982254207128</v>
      </c>
      <c r="AW11">
        <v>8</v>
      </c>
      <c r="AX11">
        <f>(R11*SUMPRODUCT(K12:$K$23, X12:$X$23)-$AZ$3*SUMPRODUCT(K11:$K$22, W12:$W$23))/Z11</f>
        <v>13435.935335670763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9254.97983878583</v>
      </c>
      <c r="P12">
        <f t="shared" si="22"/>
        <v>462.7489919392915</v>
      </c>
      <c r="Q12" s="4">
        <f t="shared" si="23"/>
        <v>12.5</v>
      </c>
      <c r="R12">
        <f t="shared" si="0"/>
        <v>2000000</v>
      </c>
      <c r="S12">
        <f t="shared" si="1"/>
        <v>14239.16685641283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12244.523462177567</v>
      </c>
      <c r="AC12">
        <f t="shared" si="2"/>
        <v>12821.277379734274</v>
      </c>
      <c r="AE12">
        <f t="shared" si="3"/>
        <v>8333.3993381418131</v>
      </c>
      <c r="AF12">
        <f t="shared" si="4"/>
        <v>-416.66996690709067</v>
      </c>
      <c r="AG12">
        <f t="shared" si="4"/>
        <v>-11.255291047769425</v>
      </c>
      <c r="AH12">
        <f t="shared" si="5"/>
        <v>-3579.8343466602646</v>
      </c>
      <c r="AI12">
        <f t="shared" si="6"/>
        <v>4325.6397335266884</v>
      </c>
      <c r="AJ12">
        <f t="shared" si="7"/>
        <v>-576.75391755670717</v>
      </c>
      <c r="AK12">
        <f t="shared" si="24"/>
        <v>1411.2876983388603</v>
      </c>
      <c r="AL12">
        <f t="shared" si="8"/>
        <v>5160.1735143088417</v>
      </c>
      <c r="AN12">
        <f t="shared" si="9"/>
        <v>3980.1046924677421</v>
      </c>
      <c r="AO12">
        <f t="shared" si="9"/>
        <v>-199.00523462338711</v>
      </c>
      <c r="AP12">
        <f t="shared" si="9"/>
        <v>-5.375625827659686</v>
      </c>
      <c r="AQ12">
        <f t="shared" si="9"/>
        <v>-1709.7603154797052</v>
      </c>
      <c r="AR12">
        <f t="shared" si="9"/>
        <v>2065.96351653699</v>
      </c>
      <c r="AS12">
        <f t="shared" si="9"/>
        <v>-275.46273501618424</v>
      </c>
      <c r="AT12">
        <f t="shared" si="9"/>
        <v>674.04339605702808</v>
      </c>
      <c r="AU12">
        <f t="shared" si="9"/>
        <v>2464.544177577834</v>
      </c>
      <c r="AW12">
        <v>9</v>
      </c>
      <c r="AX12">
        <f>(R12*SUMPRODUCT(K13:$K$23, X13:$X$23)-$AZ$3*SUMPRODUCT(K12:$K$22, W13:$W$23))/Z12</f>
        <v>14239.16685641283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9254.97983878583</v>
      </c>
      <c r="P13">
        <f t="shared" si="22"/>
        <v>462.7489919392915</v>
      </c>
      <c r="Q13" s="4">
        <f t="shared" si="23"/>
        <v>12.5</v>
      </c>
      <c r="R13">
        <f t="shared" si="0"/>
        <v>2000000</v>
      </c>
      <c r="S13">
        <f t="shared" si="1"/>
        <v>14894.250471468473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12821.277379734274</v>
      </c>
      <c r="AC13">
        <f t="shared" si="2"/>
        <v>13249.033186425224</v>
      </c>
      <c r="AE13">
        <f t="shared" si="3"/>
        <v>8232.6757736927175</v>
      </c>
      <c r="AF13">
        <f t="shared" si="4"/>
        <v>-411.63378868463582</v>
      </c>
      <c r="AG13">
        <f t="shared" si="4"/>
        <v>-11.119251361293038</v>
      </c>
      <c r="AH13">
        <f t="shared" si="5"/>
        <v>-3757.8841597910382</v>
      </c>
      <c r="AI13">
        <f t="shared" si="6"/>
        <v>4052.0385738557502</v>
      </c>
      <c r="AJ13">
        <f t="shared" si="7"/>
        <v>-427.75580669094961</v>
      </c>
      <c r="AK13">
        <f t="shared" si="24"/>
        <v>1444.9623555319652</v>
      </c>
      <c r="AL13">
        <f t="shared" si="8"/>
        <v>5069.245122696766</v>
      </c>
      <c r="AN13">
        <f t="shared" si="9"/>
        <v>3622.0519999759972</v>
      </c>
      <c r="AO13">
        <f t="shared" si="9"/>
        <v>-181.10259999879983</v>
      </c>
      <c r="AP13">
        <f t="shared" si="9"/>
        <v>-4.8920311862764381</v>
      </c>
      <c r="AQ13">
        <f t="shared" si="9"/>
        <v>-1653.320525526296</v>
      </c>
      <c r="AR13">
        <f t="shared" si="9"/>
        <v>1782.7368432646249</v>
      </c>
      <c r="AS13">
        <f t="shared" si="9"/>
        <v>-188.19565080860056</v>
      </c>
      <c r="AT13">
        <f t="shared" si="9"/>
        <v>635.72633413656524</v>
      </c>
      <c r="AU13">
        <f t="shared" si="9"/>
        <v>2230.2675265925895</v>
      </c>
      <c r="AW13">
        <v>10</v>
      </c>
      <c r="AX13">
        <f>(R13*SUMPRODUCT(K14:$K$23, X14:$X$23)-$AZ$3*SUMPRODUCT(K13:$K$22, W14:$W$23))/Z13</f>
        <v>14894.250471468473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9254.97983878583</v>
      </c>
      <c r="P14">
        <f t="shared" si="22"/>
        <v>462.7489919392915</v>
      </c>
      <c r="Q14" s="4">
        <f t="shared" si="23"/>
        <v>12.5</v>
      </c>
      <c r="R14">
        <f t="shared" si="0"/>
        <v>2000000</v>
      </c>
      <c r="S14">
        <f t="shared" si="1"/>
        <v>15412.013147129732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13249.033186425224</v>
      </c>
      <c r="AC14">
        <f t="shared" si="2"/>
        <v>13542.069670053124</v>
      </c>
      <c r="AE14">
        <f t="shared" si="3"/>
        <v>8132.0707798069825</v>
      </c>
      <c r="AF14">
        <f t="shared" si="4"/>
        <v>-406.60353899034914</v>
      </c>
      <c r="AG14">
        <f t="shared" si="4"/>
        <v>-10.983371819092257</v>
      </c>
      <c r="AH14">
        <f t="shared" si="5"/>
        <v>-3949.9245740561555</v>
      </c>
      <c r="AI14">
        <f t="shared" si="6"/>
        <v>3764.5592949413858</v>
      </c>
      <c r="AJ14">
        <f t="shared" si="7"/>
        <v>-293.03648362790045</v>
      </c>
      <c r="AK14">
        <f t="shared" si="24"/>
        <v>1468.2150299069303</v>
      </c>
      <c r="AL14">
        <f t="shared" si="8"/>
        <v>4939.7378412204162</v>
      </c>
      <c r="AN14">
        <f t="shared" si="9"/>
        <v>3295.7646092507716</v>
      </c>
      <c r="AO14">
        <f t="shared" si="9"/>
        <v>-164.78823046253859</v>
      </c>
      <c r="AP14">
        <f t="shared" si="9"/>
        <v>-4.451339531069074</v>
      </c>
      <c r="AQ14">
        <f t="shared" si="9"/>
        <v>-1600.8249279764868</v>
      </c>
      <c r="AR14">
        <f t="shared" si="9"/>
        <v>1525.7001112806772</v>
      </c>
      <c r="AS14">
        <f t="shared" si="9"/>
        <v>-118.76178873876583</v>
      </c>
      <c r="AT14">
        <f t="shared" si="9"/>
        <v>595.03800020444203</v>
      </c>
      <c r="AU14">
        <f t="shared" si="9"/>
        <v>2001.9763227463536</v>
      </c>
      <c r="AW14">
        <v>11</v>
      </c>
      <c r="AX14">
        <f>(R14*SUMPRODUCT(K15:$K$23, X15:$X$23)-$AZ$3*SUMPRODUCT(K14:$K$22, W15:$W$23))/Z14</f>
        <v>15412.013147129732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9254.97983878583</v>
      </c>
      <c r="P15">
        <f t="shared" si="22"/>
        <v>462.7489919392915</v>
      </c>
      <c r="Q15" s="4">
        <f t="shared" si="23"/>
        <v>12.5</v>
      </c>
      <c r="R15">
        <f t="shared" si="0"/>
        <v>2000000</v>
      </c>
      <c r="S15">
        <f t="shared" si="1"/>
        <v>15805.129008215887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13542.069670053124</v>
      </c>
      <c r="AC15">
        <f t="shared" si="2"/>
        <v>13715.814367729066</v>
      </c>
      <c r="AE15">
        <f t="shared" si="3"/>
        <v>8031.5437716373763</v>
      </c>
      <c r="AF15">
        <f t="shared" si="4"/>
        <v>-401.57718858186882</v>
      </c>
      <c r="AG15">
        <f t="shared" si="4"/>
        <v>-10.847597606289117</v>
      </c>
      <c r="AH15">
        <f t="shared" si="5"/>
        <v>-4150.4791379546623</v>
      </c>
      <c r="AI15">
        <f t="shared" si="6"/>
        <v>3468.6398474945563</v>
      </c>
      <c r="AJ15">
        <f t="shared" si="7"/>
        <v>-173.74469767594201</v>
      </c>
      <c r="AK15">
        <f t="shared" si="24"/>
        <v>1482.0425377176043</v>
      </c>
      <c r="AL15">
        <f t="shared" si="8"/>
        <v>4776.9376875362186</v>
      </c>
      <c r="AN15">
        <f t="shared" si="9"/>
        <v>2998.4404868506463</v>
      </c>
      <c r="AO15">
        <f t="shared" si="9"/>
        <v>-149.9220243425323</v>
      </c>
      <c r="AP15">
        <f t="shared" si="9"/>
        <v>-4.049766367783918</v>
      </c>
      <c r="AQ15">
        <f t="shared" si="9"/>
        <v>-1549.5109086027051</v>
      </c>
      <c r="AR15">
        <f t="shared" si="9"/>
        <v>1294.9577875376249</v>
      </c>
      <c r="AS15">
        <f t="shared" si="9"/>
        <v>-64.864632591171457</v>
      </c>
      <c r="AT15">
        <f t="shared" si="9"/>
        <v>553.29541551155455</v>
      </c>
      <c r="AU15">
        <f t="shared" si="9"/>
        <v>1783.388570458008</v>
      </c>
      <c r="AW15">
        <v>12</v>
      </c>
      <c r="AX15">
        <f>(R15*SUMPRODUCT(K16:$K$23, X16:$X$23)-$AZ$3*SUMPRODUCT(K15:$K$22, W16:$W$23))/Z15</f>
        <v>15805.129008215887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9254.97983878583</v>
      </c>
      <c r="P16">
        <f t="shared" si="22"/>
        <v>462.7489919392915</v>
      </c>
      <c r="Q16" s="4">
        <f t="shared" si="23"/>
        <v>12.5</v>
      </c>
      <c r="R16">
        <f t="shared" si="0"/>
        <v>2000000</v>
      </c>
      <c r="S16">
        <f t="shared" si="1"/>
        <v>16073.906293988139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13715.814367729066</v>
      </c>
      <c r="AC16">
        <f t="shared" si="2"/>
        <v>13774.298626513768</v>
      </c>
      <c r="AE16">
        <f t="shared" si="3"/>
        <v>7930.91945107829</v>
      </c>
      <c r="AF16">
        <f t="shared" si="4"/>
        <v>-396.54597255391445</v>
      </c>
      <c r="AG16">
        <f t="shared" si="4"/>
        <v>-10.71169196101506</v>
      </c>
      <c r="AH16">
        <f t="shared" si="5"/>
        <v>-4388.7470737867061</v>
      </c>
      <c r="AI16">
        <f t="shared" si="6"/>
        <v>3134.9147127766546</v>
      </c>
      <c r="AJ16">
        <f t="shared" si="7"/>
        <v>-58.484258784701524</v>
      </c>
      <c r="AK16">
        <f t="shared" si="24"/>
        <v>1487.5131492377409</v>
      </c>
      <c r="AL16">
        <f t="shared" si="8"/>
        <v>4563.9436032296944</v>
      </c>
      <c r="AN16">
        <f t="shared" si="9"/>
        <v>2727.4783297924691</v>
      </c>
      <c r="AO16">
        <f t="shared" si="9"/>
        <v>-136.37391648962344</v>
      </c>
      <c r="AP16">
        <f t="shared" si="9"/>
        <v>-3.6837983135875336</v>
      </c>
      <c r="AQ16">
        <f t="shared" si="9"/>
        <v>-1509.3095589397112</v>
      </c>
      <c r="AR16">
        <f t="shared" si="9"/>
        <v>1078.1110560495467</v>
      </c>
      <c r="AS16">
        <f t="shared" si="9"/>
        <v>-20.112995656204856</v>
      </c>
      <c r="AT16">
        <f t="shared" si="9"/>
        <v>511.56236106718706</v>
      </c>
      <c r="AU16">
        <f t="shared" si="9"/>
        <v>1569.5604214605291</v>
      </c>
      <c r="AW16">
        <v>13</v>
      </c>
      <c r="AX16">
        <f>(R16*SUMPRODUCT(K17:$K$23, X17:$X$23)-$AZ$3*SUMPRODUCT(K16:$K$22, W17:$W$23))/Z16</f>
        <v>16073.906293988139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9254.97983878583</v>
      </c>
      <c r="P17">
        <f t="shared" si="22"/>
        <v>462.7489919392915</v>
      </c>
      <c r="Q17" s="4">
        <f t="shared" si="23"/>
        <v>12.5</v>
      </c>
      <c r="R17">
        <f t="shared" si="0"/>
        <v>2000000</v>
      </c>
      <c r="S17">
        <f t="shared" si="1"/>
        <v>16221.178890439343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13774.298626513768</v>
      </c>
      <c r="AC17">
        <f t="shared" si="2"/>
        <v>13723.68964709815</v>
      </c>
      <c r="AE17">
        <f t="shared" si="3"/>
        <v>7830.0394721932025</v>
      </c>
      <c r="AF17">
        <f t="shared" si="4"/>
        <v>-391.50197360966013</v>
      </c>
      <c r="AG17">
        <f t="shared" si="4"/>
        <v>-10.575441017411812</v>
      </c>
      <c r="AH17">
        <f t="shared" si="5"/>
        <v>-4661.4438388952685</v>
      </c>
      <c r="AI17">
        <f t="shared" si="6"/>
        <v>2766.5182186708616</v>
      </c>
      <c r="AJ17">
        <f t="shared" si="7"/>
        <v>50.608979415617796</v>
      </c>
      <c r="AK17">
        <f t="shared" si="24"/>
        <v>1484.8985287568119</v>
      </c>
      <c r="AL17">
        <f t="shared" si="8"/>
        <v>4302.0257268432915</v>
      </c>
      <c r="AN17">
        <f t="shared" si="9"/>
        <v>2480.5220272804672</v>
      </c>
      <c r="AO17">
        <f t="shared" si="9"/>
        <v>-124.02610136402336</v>
      </c>
      <c r="AP17">
        <f t="shared" si="9"/>
        <v>-3.3502531481552764</v>
      </c>
      <c r="AQ17">
        <f t="shared" si="9"/>
        <v>-1476.7248827254989</v>
      </c>
      <c r="AR17">
        <f t="shared" si="9"/>
        <v>876.42079004278946</v>
      </c>
      <c r="AS17">
        <f t="shared" si="9"/>
        <v>16.032701835596331</v>
      </c>
      <c r="AT17">
        <f t="shared" si="9"/>
        <v>470.40931555175507</v>
      </c>
      <c r="AU17">
        <f t="shared" si="9"/>
        <v>1362.8628074301409</v>
      </c>
      <c r="AW17">
        <v>14</v>
      </c>
      <c r="AX17">
        <f>(R17*SUMPRODUCT(K18:$K$23, X18:$X$23)-$AZ$3*SUMPRODUCT(K17:$K$22, W18:$W$23))/Z17</f>
        <v>16221.178890439343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9254.97983878583</v>
      </c>
      <c r="P18">
        <f t="shared" si="22"/>
        <v>462.7489919392915</v>
      </c>
      <c r="Q18" s="4">
        <f t="shared" si="23"/>
        <v>12.5</v>
      </c>
      <c r="R18">
        <f t="shared" si="0"/>
        <v>2000000</v>
      </c>
      <c r="S18">
        <f t="shared" si="1"/>
        <v>15500.041143846207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13723.68964709815</v>
      </c>
      <c r="AC18">
        <f t="shared" si="2"/>
        <v>12926.839310810998</v>
      </c>
      <c r="AE18">
        <f t="shared" si="3"/>
        <v>7718.536750354252</v>
      </c>
      <c r="AF18">
        <f t="shared" si="4"/>
        <v>-385.92683751771256</v>
      </c>
      <c r="AG18">
        <f t="shared" si="4"/>
        <v>-10.424842739807165</v>
      </c>
      <c r="AH18">
        <f t="shared" si="5"/>
        <v>-7175.0187888849077</v>
      </c>
      <c r="AI18">
        <f t="shared" si="6"/>
        <v>147.16628121182475</v>
      </c>
      <c r="AJ18">
        <f t="shared" si="7"/>
        <v>796.85033628715246</v>
      </c>
      <c r="AK18">
        <f t="shared" si="24"/>
        <v>1473.9409691954286</v>
      </c>
      <c r="AL18">
        <f t="shared" si="8"/>
        <v>2417.957586694406</v>
      </c>
      <c r="AN18">
        <f t="shared" si="9"/>
        <v>2252.4516623260988</v>
      </c>
      <c r="AO18">
        <f t="shared" si="9"/>
        <v>-112.62258311630492</v>
      </c>
      <c r="AP18">
        <f t="shared" si="9"/>
        <v>-3.0422157875570259</v>
      </c>
      <c r="AQ18">
        <f t="shared" si="9"/>
        <v>-2093.8402602673436</v>
      </c>
      <c r="AR18">
        <f t="shared" si="9"/>
        <v>42.946603154893424</v>
      </c>
      <c r="AS18">
        <f t="shared" si="9"/>
        <v>232.53978346514054</v>
      </c>
      <c r="AT18">
        <f t="shared" si="9"/>
        <v>430.13085169056291</v>
      </c>
      <c r="AU18">
        <f t="shared" si="9"/>
        <v>705.61723831059692</v>
      </c>
      <c r="AW18">
        <v>15</v>
      </c>
      <c r="AX18">
        <f>(R18*SUMPRODUCT(K19:$K$23, X19:$X$23)-$AZ$3*SUMPRODUCT(K18:$K$22, W19:$W$23))/Z18</f>
        <v>15500.041143846207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9254.97983878583</v>
      </c>
      <c r="P19">
        <f t="shared" si="22"/>
        <v>462.7489919392915</v>
      </c>
      <c r="Q19" s="4">
        <f t="shared" si="23"/>
        <v>12.5</v>
      </c>
      <c r="R19">
        <f t="shared" si="0"/>
        <v>2000000</v>
      </c>
      <c r="S19">
        <f t="shared" si="1"/>
        <v>13956.914590335795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12926.839310810998</v>
      </c>
      <c r="AC19">
        <f t="shared" si="2"/>
        <v>11454.702628776387</v>
      </c>
      <c r="AE19">
        <f t="shared" si="3"/>
        <v>7595.7362354298039</v>
      </c>
      <c r="AF19">
        <f t="shared" si="4"/>
        <v>-379.78681177149019</v>
      </c>
      <c r="AG19">
        <f t="shared" si="4"/>
        <v>-10.258985389138212</v>
      </c>
      <c r="AH19">
        <f t="shared" si="5"/>
        <v>-9857.4277233410721</v>
      </c>
      <c r="AI19">
        <f t="shared" si="6"/>
        <v>-2651.7372850718966</v>
      </c>
      <c r="AJ19">
        <f t="shared" si="7"/>
        <v>1472.1366820346102</v>
      </c>
      <c r="AK19">
        <f t="shared" si="24"/>
        <v>1409.9952114128519</v>
      </c>
      <c r="AL19">
        <f t="shared" si="8"/>
        <v>230.39460837556544</v>
      </c>
      <c r="AN19">
        <f t="shared" si="9"/>
        <v>2041.8871952525424</v>
      </c>
      <c r="AO19">
        <f t="shared" si="9"/>
        <v>-102.09435976262712</v>
      </c>
      <c r="AP19">
        <f t="shared" si="9"/>
        <v>-2.7578223167696545</v>
      </c>
      <c r="AQ19">
        <f t="shared" si="9"/>
        <v>-2649.8755120712312</v>
      </c>
      <c r="AR19">
        <f t="shared" si="9"/>
        <v>-712.84049889808546</v>
      </c>
      <c r="AS19">
        <f t="shared" si="9"/>
        <v>395.74005040973407</v>
      </c>
      <c r="AT19">
        <f t="shared" si="9"/>
        <v>379.03516898364137</v>
      </c>
      <c r="AU19">
        <f t="shared" si="9"/>
        <v>61.934720495290009</v>
      </c>
      <c r="AW19">
        <v>16</v>
      </c>
      <c r="AX19">
        <f>(R19*SUMPRODUCT(K20:$K$23, X20:$X$23)-$AZ$3*SUMPRODUCT(K19:$K$22, W20:$W$23))/Z19</f>
        <v>13956.914590335795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9254.97983878583</v>
      </c>
      <c r="P20">
        <f t="shared" si="22"/>
        <v>462.7489919392915</v>
      </c>
      <c r="Q20" s="4">
        <f t="shared" si="23"/>
        <v>12.5</v>
      </c>
      <c r="R20">
        <f t="shared" si="0"/>
        <v>2000000</v>
      </c>
      <c r="S20">
        <f t="shared" si="1"/>
        <v>11649.510526388623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11454.702628776387</v>
      </c>
      <c r="AC20">
        <f t="shared" si="2"/>
        <v>9391.7244773711936</v>
      </c>
      <c r="AE20">
        <f t="shared" si="3"/>
        <v>7461.2766341220049</v>
      </c>
      <c r="AF20">
        <f t="shared" si="4"/>
        <v>-373.06383170610025</v>
      </c>
      <c r="AG20">
        <f t="shared" si="4"/>
        <v>-10.077380993923454</v>
      </c>
      <c r="AH20">
        <f t="shared" si="5"/>
        <v>-12642.326611740205</v>
      </c>
      <c r="AI20">
        <f t="shared" si="6"/>
        <v>-5564.1911903182245</v>
      </c>
      <c r="AJ20">
        <f t="shared" si="7"/>
        <v>2062.9781514051938</v>
      </c>
      <c r="AK20">
        <f t="shared" si="24"/>
        <v>1298.0040801834605</v>
      </c>
      <c r="AL20">
        <f t="shared" si="8"/>
        <v>-2203.2089587295704</v>
      </c>
      <c r="AN20">
        <f t="shared" si="9"/>
        <v>1847.6358461643974</v>
      </c>
      <c r="AO20">
        <f t="shared" si="9"/>
        <v>-92.381792308219872</v>
      </c>
      <c r="AP20">
        <f t="shared" si="9"/>
        <v>-2.4954617383677502</v>
      </c>
      <c r="AQ20">
        <f t="shared" si="9"/>
        <v>-3130.6191918881937</v>
      </c>
      <c r="AR20">
        <f t="shared" si="9"/>
        <v>-1377.8605997703839</v>
      </c>
      <c r="AS20">
        <f t="shared" si="9"/>
        <v>510.8552556487175</v>
      </c>
      <c r="AT20">
        <f t="shared" si="9"/>
        <v>321.42473528550755</v>
      </c>
      <c r="AU20">
        <f t="shared" si="9"/>
        <v>-545.58060883615906</v>
      </c>
      <c r="AW20">
        <v>17</v>
      </c>
      <c r="AX20">
        <f>(R20*SUMPRODUCT(K21:$K$23, X21:$X$23)-$AZ$3*SUMPRODUCT(K20:$K$22, W21:$W$23))/Z20</f>
        <v>11649.510526388623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9254.97983878583</v>
      </c>
      <c r="P21">
        <f t="shared" si="22"/>
        <v>462.7489919392915</v>
      </c>
      <c r="Q21" s="4">
        <f t="shared" si="23"/>
        <v>12.5</v>
      </c>
      <c r="R21">
        <f t="shared" si="0"/>
        <v>2000000</v>
      </c>
      <c r="S21">
        <f t="shared" si="1"/>
        <v>8562.1263828455812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9391.7244773711936</v>
      </c>
      <c r="AC21">
        <f t="shared" si="2"/>
        <v>6766.2737117333636</v>
      </c>
      <c r="AE21">
        <f t="shared" si="3"/>
        <v>7313.8054714145464</v>
      </c>
      <c r="AF21">
        <f t="shared" si="4"/>
        <v>-365.6902735707273</v>
      </c>
      <c r="AG21">
        <f t="shared" si="4"/>
        <v>-9.8782028686380841</v>
      </c>
      <c r="AH21">
        <f t="shared" si="5"/>
        <v>-15744.690455381329</v>
      </c>
      <c r="AI21">
        <f t="shared" si="6"/>
        <v>-8806.4534604061482</v>
      </c>
      <c r="AJ21">
        <f t="shared" si="7"/>
        <v>2625.45076563783</v>
      </c>
      <c r="AK21">
        <f t="shared" si="24"/>
        <v>1143.7887772650511</v>
      </c>
      <c r="AL21">
        <f t="shared" si="8"/>
        <v>-5037.2139175032671</v>
      </c>
      <c r="AN21">
        <f t="shared" si="9"/>
        <v>1668.3532403724655</v>
      </c>
      <c r="AO21">
        <f t="shared" si="9"/>
        <v>-83.417662018623275</v>
      </c>
      <c r="AP21">
        <f t="shared" si="9"/>
        <v>-2.2533183073245602</v>
      </c>
      <c r="AQ21">
        <f t="shared" si="9"/>
        <v>-3591.5236524354118</v>
      </c>
      <c r="AR21">
        <f t="shared" si="9"/>
        <v>-2008.8413923888941</v>
      </c>
      <c r="AS21">
        <f t="shared" si="9"/>
        <v>598.89195978890098</v>
      </c>
      <c r="AT21">
        <f t="shared" si="9"/>
        <v>260.90982598731046</v>
      </c>
      <c r="AU21">
        <f t="shared" si="9"/>
        <v>-1149.0396066126827</v>
      </c>
      <c r="AW21">
        <v>18</v>
      </c>
      <c r="AX21">
        <f>(R21*SUMPRODUCT(K22:$K$23, X22:$X$23)-$AZ$3*SUMPRODUCT(K21:$K$22, W22:$W$23))/Z21</f>
        <v>8562.1263828455812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9254.97983878583</v>
      </c>
      <c r="P22">
        <f t="shared" si="22"/>
        <v>462.7489919392915</v>
      </c>
      <c r="Q22" s="4">
        <f t="shared" si="23"/>
        <v>12.5</v>
      </c>
      <c r="R22">
        <f t="shared" si="0"/>
        <v>2000000</v>
      </c>
      <c r="S22">
        <f t="shared" si="1"/>
        <v>4678.9003224180306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6766.2737117333636</v>
      </c>
      <c r="AC22">
        <f t="shared" si="2"/>
        <v>3615.7669575511427</v>
      </c>
      <c r="AE22">
        <f t="shared" si="3"/>
        <v>7152.0759126986213</v>
      </c>
      <c r="AF22">
        <f t="shared" si="4"/>
        <v>-357.60379563493103</v>
      </c>
      <c r="AG22">
        <f t="shared" si="4"/>
        <v>-9.6597670082511335</v>
      </c>
      <c r="AH22">
        <f t="shared" si="5"/>
        <v>-19144.613072091088</v>
      </c>
      <c r="AI22">
        <f t="shared" si="6"/>
        <v>-12359.800722035649</v>
      </c>
      <c r="AJ22">
        <f t="shared" si="7"/>
        <v>3150.5067541822209</v>
      </c>
      <c r="AK22">
        <f t="shared" si="24"/>
        <v>949.25220801579383</v>
      </c>
      <c r="AL22">
        <f t="shared" si="8"/>
        <v>-8260.0417598376334</v>
      </c>
      <c r="AN22">
        <f t="shared" si="9"/>
        <v>1502.8584810386917</v>
      </c>
      <c r="AO22">
        <f t="shared" si="9"/>
        <v>-75.142924051934585</v>
      </c>
      <c r="AP22">
        <f t="shared" si="9"/>
        <v>-2.0297970757598285</v>
      </c>
      <c r="AQ22">
        <f t="shared" si="9"/>
        <v>-4022.8381903094451</v>
      </c>
      <c r="AR22">
        <f t="shared" si="9"/>
        <v>-2597.1524303984479</v>
      </c>
      <c r="AS22">
        <f t="shared" si="9"/>
        <v>662.0127992050227</v>
      </c>
      <c r="AT22">
        <f t="shared" si="9"/>
        <v>199.4654068098333</v>
      </c>
      <c r="AU22">
        <f t="shared" si="9"/>
        <v>-1735.6742243835918</v>
      </c>
      <c r="AW22">
        <v>19</v>
      </c>
      <c r="AX22">
        <f>(R22*SUMPRODUCT(K23:$K$23, X23:$X$23)-$AZ$3*SUMPRODUCT(K22:$K$22, W23:$W$23))/Z22</f>
        <v>4678.9003224180306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9254.97983878583</v>
      </c>
      <c r="P23">
        <f t="shared" si="22"/>
        <v>462.7489919392915</v>
      </c>
      <c r="Q23" s="4">
        <f t="shared" si="23"/>
        <v>12.5</v>
      </c>
      <c r="R23">
        <f t="shared" si="0"/>
        <v>2000000</v>
      </c>
      <c r="S23">
        <f t="shared" si="1"/>
        <v>4797.4586220304418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3615.7669575511427</v>
      </c>
      <c r="AC23">
        <f t="shared" si="2"/>
        <v>3615.7669575511432</v>
      </c>
      <c r="AE23">
        <f t="shared" si="3"/>
        <v>6975.3285917285957</v>
      </c>
      <c r="AF23">
        <f t="shared" si="4"/>
        <v>-348.76642958642981</v>
      </c>
      <c r="AG23">
        <f t="shared" si="4"/>
        <v>-9.4210477943133153</v>
      </c>
      <c r="AH23">
        <f t="shared" si="5"/>
        <v>-22739.447016849073</v>
      </c>
      <c r="AI23">
        <f t="shared" si="6"/>
        <v>-16122.305902501221</v>
      </c>
      <c r="AJ23">
        <f t="shared" si="7"/>
        <v>0</v>
      </c>
      <c r="AK23">
        <f t="shared" si="24"/>
        <v>716.96303837853156</v>
      </c>
      <c r="AL23">
        <f t="shared" si="8"/>
        <v>-15405.342864122689</v>
      </c>
      <c r="AN23">
        <f t="shared" si="9"/>
        <v>1350.1810521721013</v>
      </c>
      <c r="AO23">
        <f t="shared" si="9"/>
        <v>-67.509052608605074</v>
      </c>
      <c r="AP23">
        <f t="shared" si="9"/>
        <v>-1.8235872412624738</v>
      </c>
      <c r="AQ23">
        <f t="shared" si="9"/>
        <v>-4401.5661907925269</v>
      </c>
      <c r="AR23">
        <f t="shared" si="9"/>
        <v>-3120.7177784702926</v>
      </c>
      <c r="AS23">
        <f t="shared" si="9"/>
        <v>0</v>
      </c>
      <c r="AT23">
        <f t="shared" si="9"/>
        <v>138.77911223771315</v>
      </c>
      <c r="AU23">
        <f t="shared" si="9"/>
        <v>-2981.9386662325796</v>
      </c>
      <c r="AW23">
        <v>20</v>
      </c>
      <c r="AX23">
        <f>(R23*SUMPRODUCT(K$23:$K24, X$23:$X24)-$AZ$3*SUMPRODUCT(K$22:$K23, W$23:$W24))/Z23</f>
        <v>4797.4586220304418</v>
      </c>
    </row>
    <row r="25" spans="5:50" x14ac:dyDescent="0.25">
      <c r="AN25" s="8">
        <f t="shared" ref="AN25:AU25" si="25">SUM(AN3:AN23)</f>
        <v>80307.36877732235</v>
      </c>
      <c r="AO25" s="8">
        <f t="shared" si="25"/>
        <v>-10956.603317955487</v>
      </c>
      <c r="AP25" s="8">
        <f t="shared" si="25"/>
        <v>-720.92204865831377</v>
      </c>
      <c r="AQ25" s="8">
        <f t="shared" si="25"/>
        <v>-45691.726872101906</v>
      </c>
      <c r="AR25" s="8">
        <f t="shared" si="25"/>
        <v>22938.116538606613</v>
      </c>
      <c r="AS25" s="8">
        <f t="shared" si="25"/>
        <v>-7467.1250894285076</v>
      </c>
      <c r="AT25" s="8">
        <f t="shared" si="25"/>
        <v>10260.751218123325</v>
      </c>
      <c r="AU25" s="9">
        <f t="shared" si="25"/>
        <v>25731.742667301442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40913.760582481715</v>
      </c>
      <c r="K3">
        <v>1</v>
      </c>
      <c r="L3" s="2">
        <v>0</v>
      </c>
      <c r="O3">
        <f>$C$3</f>
        <v>40913.760582481715</v>
      </c>
      <c r="P3">
        <f>O3*B5</f>
        <v>32731.008465985375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40913.760582481715</v>
      </c>
      <c r="AF3">
        <f t="shared" ref="AF3:AG23" si="4">-$Z3*P3</f>
        <v>-32731.008465985375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7557.79514579634</v>
      </c>
      <c r="AJ3">
        <f t="shared" ref="AJ3:AJ23" si="7">AB3-AC3</f>
        <v>0</v>
      </c>
      <c r="AL3">
        <f t="shared" ref="AL3:AL23" si="8">SUM(AI3:AK3)</f>
        <v>7557.79514579634</v>
      </c>
      <c r="AN3">
        <f t="shared" ref="AN3:AU23" si="9">AE3*$K3</f>
        <v>40913.760582481715</v>
      </c>
      <c r="AO3">
        <f t="shared" si="9"/>
        <v>-32731.008465985375</v>
      </c>
      <c r="AP3">
        <f t="shared" si="9"/>
        <v>-624.95697070000006</v>
      </c>
      <c r="AQ3">
        <f t="shared" si="9"/>
        <v>0</v>
      </c>
      <c r="AR3">
        <f t="shared" si="9"/>
        <v>7557.79514579634</v>
      </c>
      <c r="AS3">
        <f t="shared" si="9"/>
        <v>0</v>
      </c>
      <c r="AT3">
        <f t="shared" si="9"/>
        <v>0</v>
      </c>
      <c r="AU3">
        <f t="shared" si="9"/>
        <v>7557.79514579634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22287.931303594483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2000000</v>
      </c>
      <c r="S4">
        <f t="shared" si="1"/>
        <v>18422.670923180518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18197.542089429044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-18197.542089429044</v>
      </c>
      <c r="AK4">
        <f>H4*SUM(AB4, AE4:AF4)</f>
        <v>0</v>
      </c>
      <c r="AL4">
        <f t="shared" si="8"/>
        <v>-22637.954089429044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-4090.389214165436</v>
      </c>
      <c r="AR4">
        <f t="shared" si="9"/>
        <v>-4090.389214165436</v>
      </c>
      <c r="AS4">
        <f t="shared" si="9"/>
        <v>-16763.090876910093</v>
      </c>
      <c r="AT4">
        <f t="shared" si="9"/>
        <v>0</v>
      </c>
      <c r="AU4">
        <f t="shared" si="9"/>
        <v>-20853.480091075529</v>
      </c>
      <c r="AW4">
        <v>1</v>
      </c>
      <c r="AX4">
        <f>(R4*SUMPRODUCT(K5:$K$23, X5:$X$23)-$AZ$3*SUMPRODUCT(K4:$K$22, W5:$W$23))/Z4</f>
        <v>18422.670923180518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40913.760582481715</v>
      </c>
      <c r="P5">
        <f t="shared" ref="P5:P23" si="22">O5*$C$5</f>
        <v>2045.6880291240859</v>
      </c>
      <c r="Q5" s="4">
        <f t="shared" ref="Q5:Q23" si="23">$C$8</f>
        <v>12.5</v>
      </c>
      <c r="R5">
        <f t="shared" si="0"/>
        <v>2000000</v>
      </c>
      <c r="S5">
        <f t="shared" si="1"/>
        <v>35382.860522770658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18197.542089429044</v>
      </c>
      <c r="AC5">
        <f t="shared" si="2"/>
        <v>34518.424005286186</v>
      </c>
      <c r="AE5">
        <f t="shared" si="3"/>
        <v>39914.198981396548</v>
      </c>
      <c r="AF5">
        <f t="shared" si="4"/>
        <v>-1995.7099490698274</v>
      </c>
      <c r="AG5">
        <f t="shared" si="4"/>
        <v>-12.194613258823377</v>
      </c>
      <c r="AH5">
        <f t="shared" si="5"/>
        <v>-4665.8707082596366</v>
      </c>
      <c r="AI5">
        <f t="shared" si="6"/>
        <v>33240.42371080826</v>
      </c>
      <c r="AJ5">
        <f t="shared" si="7"/>
        <v>-16320.881915857142</v>
      </c>
      <c r="AK5">
        <f>H5*SUM(AB5, AE5:AF5)</f>
        <v>4801.9610151508841</v>
      </c>
      <c r="AL5">
        <f t="shared" si="8"/>
        <v>21721.502810102</v>
      </c>
      <c r="AN5">
        <f t="shared" si="9"/>
        <v>33869.606565736838</v>
      </c>
      <c r="AO5">
        <f t="shared" si="9"/>
        <v>-1693.4803282868418</v>
      </c>
      <c r="AP5">
        <f t="shared" si="9"/>
        <v>-10.34786526694853</v>
      </c>
      <c r="AQ5">
        <f t="shared" si="9"/>
        <v>-3959.2728705142226</v>
      </c>
      <c r="AR5">
        <f t="shared" si="9"/>
        <v>28206.50550166882</v>
      </c>
      <c r="AS5">
        <f t="shared" si="9"/>
        <v>-13849.253233256029</v>
      </c>
      <c r="AT5">
        <f t="shared" si="9"/>
        <v>4074.7537086481725</v>
      </c>
      <c r="AU5">
        <f t="shared" si="9"/>
        <v>18432.005977060962</v>
      </c>
      <c r="AW5">
        <v>2</v>
      </c>
      <c r="AX5">
        <f>(R5*SUMPRODUCT(K6:$K$23, X6:$X$23)-$AZ$3*SUMPRODUCT(K5:$K$22, W6:$W$23))/Z5</f>
        <v>35382.860522770658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40913.760582481715</v>
      </c>
      <c r="P6">
        <f t="shared" si="22"/>
        <v>2045.6880291240859</v>
      </c>
      <c r="Q6" s="4">
        <f t="shared" si="23"/>
        <v>12.5</v>
      </c>
      <c r="R6">
        <f t="shared" si="0"/>
        <v>2000000</v>
      </c>
      <c r="S6">
        <f t="shared" si="1"/>
        <v>50981.109190971096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34518.424005286186</v>
      </c>
      <c r="AC6">
        <f t="shared" si="2"/>
        <v>49112.473469711345</v>
      </c>
      <c r="AE6">
        <f t="shared" si="3"/>
        <v>39414.128351470259</v>
      </c>
      <c r="AF6">
        <f t="shared" si="4"/>
        <v>-1970.7064175735134</v>
      </c>
      <c r="AG6">
        <f t="shared" si="4"/>
        <v>-12.041831339364354</v>
      </c>
      <c r="AH6">
        <f t="shared" si="5"/>
        <v>-4933.7258993265832</v>
      </c>
      <c r="AI6">
        <f t="shared" si="6"/>
        <v>32497.654203230795</v>
      </c>
      <c r="AJ6">
        <f t="shared" si="7"/>
        <v>-14594.049464425159</v>
      </c>
      <c r="AK6">
        <f>H6*SUM(AB6, AE6:AF6)</f>
        <v>6157.9190807077621</v>
      </c>
      <c r="AL6">
        <f t="shared" si="8"/>
        <v>24061.523819513397</v>
      </c>
      <c r="AN6">
        <f t="shared" si="9"/>
        <v>30808.888271006512</v>
      </c>
      <c r="AO6">
        <f t="shared" si="9"/>
        <v>-1540.4444135503259</v>
      </c>
      <c r="AP6">
        <f t="shared" si="9"/>
        <v>-9.412752528851545</v>
      </c>
      <c r="AQ6">
        <f t="shared" si="9"/>
        <v>-3856.5513522628416</v>
      </c>
      <c r="AR6">
        <f t="shared" si="9"/>
        <v>25402.479752664491</v>
      </c>
      <c r="AS6">
        <f t="shared" si="9"/>
        <v>-11407.747885771647</v>
      </c>
      <c r="AT6">
        <f t="shared" si="9"/>
        <v>4813.467882573319</v>
      </c>
      <c r="AU6">
        <f t="shared" si="9"/>
        <v>18808.199749466163</v>
      </c>
      <c r="AW6">
        <v>3</v>
      </c>
      <c r="AX6">
        <f>(R6*SUMPRODUCT(K7:$K$23, X7:$X$23)-$AZ$3*SUMPRODUCT(K6:$K$22, W7:$W$23))/Z6</f>
        <v>50981.109190971096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40913.760582481715</v>
      </c>
      <c r="P7">
        <f t="shared" si="22"/>
        <v>2045.6880291240859</v>
      </c>
      <c r="Q7" s="4">
        <f t="shared" si="23"/>
        <v>12.5</v>
      </c>
      <c r="R7">
        <f t="shared" si="0"/>
        <v>2000000</v>
      </c>
      <c r="S7">
        <f t="shared" si="1"/>
        <v>65316.904655570688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49112.473469711345</v>
      </c>
      <c r="AC7">
        <f t="shared" si="2"/>
        <v>62122.444234822324</v>
      </c>
      <c r="AE7">
        <f t="shared" si="3"/>
        <v>38912.78718158487</v>
      </c>
      <c r="AF7">
        <f t="shared" si="4"/>
        <v>-1945.6393590792436</v>
      </c>
      <c r="AG7">
        <f t="shared" si="4"/>
        <v>-11.888661243671642</v>
      </c>
      <c r="AH7">
        <f t="shared" si="5"/>
        <v>-5240.2851678509933</v>
      </c>
      <c r="AI7">
        <f t="shared" si="6"/>
        <v>31714.973993410964</v>
      </c>
      <c r="AJ7">
        <f t="shared" si="7"/>
        <v>-13009.970765110978</v>
      </c>
      <c r="AK7">
        <f>H7*SUM(AB7, AE7:AF7)</f>
        <v>7366.0053532175907</v>
      </c>
      <c r="AL7">
        <f t="shared" si="8"/>
        <v>26071.008581517577</v>
      </c>
      <c r="AN7">
        <f t="shared" si="9"/>
        <v>28019.333887088804</v>
      </c>
      <c r="AO7">
        <f t="shared" si="9"/>
        <v>-1400.9666943544403</v>
      </c>
      <c r="AP7">
        <f t="shared" si="9"/>
        <v>-8.5604859734789347</v>
      </c>
      <c r="AQ7">
        <f t="shared" si="9"/>
        <v>-3773.2917741513475</v>
      </c>
      <c r="AR7">
        <f t="shared" si="9"/>
        <v>22836.514932609542</v>
      </c>
      <c r="AS7">
        <f t="shared" si="9"/>
        <v>-9367.8901238259186</v>
      </c>
      <c r="AT7">
        <f t="shared" si="9"/>
        <v>5303.926507314276</v>
      </c>
      <c r="AU7">
        <f t="shared" si="9"/>
        <v>18772.551316097899</v>
      </c>
      <c r="AW7">
        <v>4</v>
      </c>
      <c r="AX7">
        <f>(R7*SUMPRODUCT(K8:$K$23, X8:$X$23)-$AZ$3*SUMPRODUCT(K7:$K$22, W8:$W$23))/Z7</f>
        <v>65316.904655570688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40913.760582481715</v>
      </c>
      <c r="P8">
        <f t="shared" si="22"/>
        <v>2045.6880291240859</v>
      </c>
      <c r="Q8" s="4">
        <f t="shared" si="23"/>
        <v>12.5</v>
      </c>
      <c r="R8">
        <f t="shared" si="0"/>
        <v>2000000</v>
      </c>
      <c r="S8">
        <f t="shared" si="1"/>
        <v>76834.33907843061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62122.444234822324</v>
      </c>
      <c r="AC8">
        <f t="shared" si="2"/>
        <v>72035.95600850902</v>
      </c>
      <c r="AE8">
        <f t="shared" si="3"/>
        <v>38358.654383085544</v>
      </c>
      <c r="AF8">
        <f t="shared" si="4"/>
        <v>-1917.9327191542775</v>
      </c>
      <c r="AG8">
        <f t="shared" si="4"/>
        <v>-11.719362213647807</v>
      </c>
      <c r="AH8">
        <f t="shared" si="5"/>
        <v>-8065.98681393886</v>
      </c>
      <c r="AI8">
        <f t="shared" si="6"/>
        <v>28363.015487778761</v>
      </c>
      <c r="AJ8">
        <f t="shared" si="7"/>
        <v>-9913.511773686696</v>
      </c>
      <c r="AK8">
        <f t="shared" ref="AK8:AK23" si="24">H8*SUM(AB8:AB8, AE8:AF8)</f>
        <v>8434.247232288144</v>
      </c>
      <c r="AL8">
        <f t="shared" si="8"/>
        <v>26883.750946380209</v>
      </c>
      <c r="AN8">
        <f t="shared" si="9"/>
        <v>25443.110158725955</v>
      </c>
      <c r="AO8">
        <f t="shared" si="9"/>
        <v>-1272.1555079362979</v>
      </c>
      <c r="AP8">
        <f t="shared" si="9"/>
        <v>-7.7733963452934471</v>
      </c>
      <c r="AQ8">
        <f t="shared" si="9"/>
        <v>-5350.1300904958734</v>
      </c>
      <c r="AR8">
        <f t="shared" si="9"/>
        <v>18813.05116394849</v>
      </c>
      <c r="AS8">
        <f t="shared" si="9"/>
        <v>-6575.5844717264054</v>
      </c>
      <c r="AT8">
        <f t="shared" si="9"/>
        <v>5594.395447084893</v>
      </c>
      <c r="AU8">
        <f t="shared" si="9"/>
        <v>17831.862139306977</v>
      </c>
      <c r="AW8">
        <v>5</v>
      </c>
      <c r="AX8">
        <f>(R8*SUMPRODUCT(K9:$K$23, X9:$X$23)-$AZ$3*SUMPRODUCT(K8:$K$22, W9:$W$23))/Z8</f>
        <v>76834.33907843061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40913.760582481715</v>
      </c>
      <c r="P9">
        <f t="shared" si="22"/>
        <v>2045.6880291240859</v>
      </c>
      <c r="Q9" s="4">
        <f t="shared" si="23"/>
        <v>12.5</v>
      </c>
      <c r="R9">
        <f t="shared" si="0"/>
        <v>2000000</v>
      </c>
      <c r="S9">
        <f t="shared" si="1"/>
        <v>85760.333698479793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72035.95600850902</v>
      </c>
      <c r="AC9">
        <f t="shared" si="2"/>
        <v>79125.291963721713</v>
      </c>
      <c r="AE9">
        <f t="shared" si="3"/>
        <v>37748.375173125751</v>
      </c>
      <c r="AF9">
        <f t="shared" si="4"/>
        <v>-1887.4187586562878</v>
      </c>
      <c r="AG9">
        <f t="shared" si="4"/>
        <v>-11.532909293752594</v>
      </c>
      <c r="AH9">
        <f t="shared" si="5"/>
        <v>-11081.487641397705</v>
      </c>
      <c r="AI9">
        <f t="shared" si="6"/>
        <v>24767.935863778002</v>
      </c>
      <c r="AJ9">
        <f t="shared" si="7"/>
        <v>-7089.3359552126931</v>
      </c>
      <c r="AK9">
        <f t="shared" si="24"/>
        <v>9232.954589859115</v>
      </c>
      <c r="AL9">
        <f t="shared" si="8"/>
        <v>26911.554498424426</v>
      </c>
      <c r="AN9">
        <f t="shared" si="9"/>
        <v>23064.628515424749</v>
      </c>
      <c r="AO9">
        <f t="shared" si="9"/>
        <v>-1153.2314257712376</v>
      </c>
      <c r="AP9">
        <f t="shared" si="9"/>
        <v>-7.0467210136204352</v>
      </c>
      <c r="AQ9">
        <f t="shared" si="9"/>
        <v>-6770.8979439483592</v>
      </c>
      <c r="AR9">
        <f t="shared" si="9"/>
        <v>15133.452424691528</v>
      </c>
      <c r="AS9">
        <f t="shared" si="9"/>
        <v>-4331.6539977708644</v>
      </c>
      <c r="AT9">
        <f t="shared" si="9"/>
        <v>5641.4260676972244</v>
      </c>
      <c r="AU9">
        <f t="shared" si="9"/>
        <v>16443.224494617891</v>
      </c>
      <c r="AW9">
        <v>6</v>
      </c>
      <c r="AX9">
        <f>(R9*SUMPRODUCT(K10:$K$23, X10:$X$23)-$AZ$3*SUMPRODUCT(K9:$K$22, W10:$W$23))/Z9</f>
        <v>85760.333698479793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40913.760582481715</v>
      </c>
      <c r="P10">
        <f t="shared" si="22"/>
        <v>2045.6880291240859</v>
      </c>
      <c r="Q10" s="4">
        <f t="shared" si="23"/>
        <v>12.5</v>
      </c>
      <c r="R10">
        <f t="shared" si="0"/>
        <v>2000000</v>
      </c>
      <c r="S10">
        <f t="shared" si="1"/>
        <v>92343.073087576355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79125.291963721713</v>
      </c>
      <c r="AC10">
        <f t="shared" si="2"/>
        <v>83690.556082996161</v>
      </c>
      <c r="AE10">
        <f t="shared" si="3"/>
        <v>37080.154039785084</v>
      </c>
      <c r="AF10">
        <f t="shared" si="4"/>
        <v>-1854.0077019892544</v>
      </c>
      <c r="AG10">
        <f t="shared" si="4"/>
        <v>-11.328753917961135</v>
      </c>
      <c r="AH10">
        <f t="shared" si="5"/>
        <v>-14212.205256629406</v>
      </c>
      <c r="AI10">
        <f t="shared" si="6"/>
        <v>21002.612327248462</v>
      </c>
      <c r="AJ10">
        <f t="shared" si="7"/>
        <v>-4565.2641192744486</v>
      </c>
      <c r="AK10">
        <f t="shared" si="24"/>
        <v>9785.2812783374611</v>
      </c>
      <c r="AL10">
        <f t="shared" si="8"/>
        <v>26222.629486311474</v>
      </c>
      <c r="AN10">
        <f t="shared" si="9"/>
        <v>20870.415624646506</v>
      </c>
      <c r="AO10">
        <f t="shared" si="9"/>
        <v>-1043.5207812323256</v>
      </c>
      <c r="AP10">
        <f t="shared" si="9"/>
        <v>-6.3763435967258406</v>
      </c>
      <c r="AQ10">
        <f t="shared" si="9"/>
        <v>-7999.282590098991</v>
      </c>
      <c r="AR10">
        <f t="shared" si="9"/>
        <v>11821.235909718465</v>
      </c>
      <c r="AS10">
        <f t="shared" si="9"/>
        <v>-2569.5405553955934</v>
      </c>
      <c r="AT10">
        <f t="shared" si="9"/>
        <v>5507.6062268742071</v>
      </c>
      <c r="AU10">
        <f t="shared" si="9"/>
        <v>14759.301581197078</v>
      </c>
      <c r="AW10">
        <v>7</v>
      </c>
      <c r="AX10">
        <f>(R10*SUMPRODUCT(K11:$K$23, X11:$X$23)-$AZ$3*SUMPRODUCT(K10:$K$22, W11:$W$23))/Z10</f>
        <v>92343.073087576355</v>
      </c>
    </row>
    <row r="11" spans="1:52" x14ac:dyDescent="0.25">
      <c r="A11" t="s">
        <v>33</v>
      </c>
      <c r="C11" s="7">
        <f>AU25</f>
        <v>109427.22578968128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40913.760582481715</v>
      </c>
      <c r="P11">
        <f t="shared" si="22"/>
        <v>2045.6880291240859</v>
      </c>
      <c r="Q11" s="4">
        <f t="shared" si="23"/>
        <v>12.5</v>
      </c>
      <c r="R11">
        <f t="shared" si="0"/>
        <v>2000000</v>
      </c>
      <c r="S11">
        <f t="shared" si="1"/>
        <v>96672.714682248537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83690.556082996161</v>
      </c>
      <c r="AC11">
        <f t="shared" si="2"/>
        <v>85882.822185087207</v>
      </c>
      <c r="AE11">
        <f t="shared" si="3"/>
        <v>36347.269615608755</v>
      </c>
      <c r="AF11">
        <f t="shared" si="4"/>
        <v>-1817.3634807804381</v>
      </c>
      <c r="AG11">
        <f t="shared" si="4"/>
        <v>-11.104842569510643</v>
      </c>
      <c r="AH11">
        <f t="shared" si="5"/>
        <v>-17699.809483340981</v>
      </c>
      <c r="AI11">
        <f t="shared" si="6"/>
        <v>16818.991808917821</v>
      </c>
      <c r="AJ11">
        <f t="shared" si="7"/>
        <v>-2192.2661020910455</v>
      </c>
      <c r="AK11">
        <f t="shared" si="24"/>
        <v>10116.361392903678</v>
      </c>
      <c r="AL11">
        <f t="shared" si="8"/>
        <v>24743.087099730452</v>
      </c>
      <c r="AN11">
        <f t="shared" si="9"/>
        <v>18845.285778354086</v>
      </c>
      <c r="AO11">
        <f t="shared" si="9"/>
        <v>-942.26428891770445</v>
      </c>
      <c r="AP11">
        <f t="shared" si="9"/>
        <v>-5.7576245467469889</v>
      </c>
      <c r="AQ11">
        <f t="shared" si="9"/>
        <v>-9176.9745420641284</v>
      </c>
      <c r="AR11">
        <f t="shared" si="9"/>
        <v>8720.2893228255034</v>
      </c>
      <c r="AS11">
        <f t="shared" si="9"/>
        <v>-1136.6433196501378</v>
      </c>
      <c r="AT11">
        <f t="shared" si="9"/>
        <v>5245.1180928459135</v>
      </c>
      <c r="AU11">
        <f t="shared" si="9"/>
        <v>12828.764096021278</v>
      </c>
      <c r="AW11">
        <v>8</v>
      </c>
      <c r="AX11">
        <f>(R11*SUMPRODUCT(K12:$K$23, X12:$X$23)-$AZ$3*SUMPRODUCT(K11:$K$22, W12:$W$23))/Z11</f>
        <v>96672.714682248537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40913.760582481715</v>
      </c>
      <c r="P12">
        <f t="shared" si="22"/>
        <v>2045.6880291240859</v>
      </c>
      <c r="Q12" s="4">
        <f t="shared" si="23"/>
        <v>12.5</v>
      </c>
      <c r="R12">
        <f t="shared" si="0"/>
        <v>2000000</v>
      </c>
      <c r="S12">
        <f t="shared" si="1"/>
        <v>98843.787912644199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85882.822185087207</v>
      </c>
      <c r="AC12">
        <f t="shared" si="2"/>
        <v>85869.806376793698</v>
      </c>
      <c r="AE12">
        <f t="shared" si="3"/>
        <v>35543.525532116721</v>
      </c>
      <c r="AF12">
        <f t="shared" si="4"/>
        <v>-1777.1762766058362</v>
      </c>
      <c r="AG12">
        <f t="shared" si="4"/>
        <v>-10.859282129682672</v>
      </c>
      <c r="AH12">
        <f t="shared" si="5"/>
        <v>-21521.922261258238</v>
      </c>
      <c r="AI12">
        <f t="shared" si="6"/>
        <v>12233.56771212296</v>
      </c>
      <c r="AJ12">
        <f t="shared" si="7"/>
        <v>13.015808293508599</v>
      </c>
      <c r="AK12">
        <f t="shared" si="24"/>
        <v>10238.61889851486</v>
      </c>
      <c r="AL12">
        <f t="shared" si="8"/>
        <v>22485.202418931331</v>
      </c>
      <c r="AN12">
        <f t="shared" si="9"/>
        <v>16975.899871944592</v>
      </c>
      <c r="AO12">
        <f t="shared" si="9"/>
        <v>-848.79499359722968</v>
      </c>
      <c r="AP12">
        <f t="shared" si="9"/>
        <v>-5.1864884913601852</v>
      </c>
      <c r="AQ12">
        <f t="shared" si="9"/>
        <v>-10279.059037876406</v>
      </c>
      <c r="AR12">
        <f t="shared" si="9"/>
        <v>5842.8593519795941</v>
      </c>
      <c r="AS12">
        <f t="shared" si="9"/>
        <v>6.2164643218460576</v>
      </c>
      <c r="AT12">
        <f t="shared" si="9"/>
        <v>4890.0542826325827</v>
      </c>
      <c r="AU12">
        <f t="shared" si="9"/>
        <v>10739.130098934023</v>
      </c>
      <c r="AW12">
        <v>9</v>
      </c>
      <c r="AX12">
        <f>(R12*SUMPRODUCT(K13:$K$23, X13:$X$23)-$AZ$3*SUMPRODUCT(K12:$K$22, W13:$W$23))/Z12</f>
        <v>98843.787912644199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40913.760582481715</v>
      </c>
      <c r="P13">
        <f t="shared" si="22"/>
        <v>2045.6880291240859</v>
      </c>
      <c r="Q13" s="4">
        <f t="shared" si="23"/>
        <v>12.5</v>
      </c>
      <c r="R13">
        <f t="shared" si="0"/>
        <v>2000000</v>
      </c>
      <c r="S13">
        <f t="shared" si="1"/>
        <v>98988.947159899617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85869.806376793698</v>
      </c>
      <c r="AC13">
        <f t="shared" si="2"/>
        <v>83870.718630262345</v>
      </c>
      <c r="AE13">
        <f t="shared" si="3"/>
        <v>34665.147982393413</v>
      </c>
      <c r="AF13">
        <f t="shared" si="4"/>
        <v>-1733.2573991196707</v>
      </c>
      <c r="AG13">
        <f t="shared" si="4"/>
        <v>-10.590919622417999</v>
      </c>
      <c r="AH13">
        <f t="shared" si="5"/>
        <v>-25563.149754855382</v>
      </c>
      <c r="AI13">
        <f t="shared" si="6"/>
        <v>7358.1499087959455</v>
      </c>
      <c r="AJ13">
        <f t="shared" si="7"/>
        <v>1999.0877465313533</v>
      </c>
      <c r="AK13">
        <f t="shared" si="24"/>
        <v>10166.098812266891</v>
      </c>
      <c r="AL13">
        <f t="shared" si="8"/>
        <v>19523.336467594192</v>
      </c>
      <c r="AN13">
        <f t="shared" si="9"/>
        <v>15251.295208334586</v>
      </c>
      <c r="AO13">
        <f t="shared" si="9"/>
        <v>-762.56476041672931</v>
      </c>
      <c r="AP13">
        <f t="shared" si="9"/>
        <v>-4.6595860998856775</v>
      </c>
      <c r="AQ13">
        <f t="shared" si="9"/>
        <v>-11246.775682716909</v>
      </c>
      <c r="AR13">
        <f t="shared" si="9"/>
        <v>3237.2951791010642</v>
      </c>
      <c r="AS13">
        <f t="shared" si="9"/>
        <v>879.51960814358426</v>
      </c>
      <c r="AT13">
        <f t="shared" si="9"/>
        <v>4472.681731568855</v>
      </c>
      <c r="AU13">
        <f t="shared" si="9"/>
        <v>8589.4965188135047</v>
      </c>
      <c r="AW13">
        <v>10</v>
      </c>
      <c r="AX13">
        <f>(R13*SUMPRODUCT(K14:$K$23, X14:$X$23)-$AZ$3*SUMPRODUCT(K13:$K$22, W14:$W$23))/Z13</f>
        <v>98988.947159899617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40913.760582481715</v>
      </c>
      <c r="P14">
        <f t="shared" si="22"/>
        <v>2045.6880291240859</v>
      </c>
      <c r="Q14" s="4">
        <f t="shared" si="23"/>
        <v>12.5</v>
      </c>
      <c r="R14">
        <f t="shared" si="0"/>
        <v>2000000</v>
      </c>
      <c r="S14">
        <f t="shared" si="1"/>
        <v>97163.987453100301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83870.718630262345</v>
      </c>
      <c r="AC14">
        <f t="shared" si="2"/>
        <v>80046.94035896851</v>
      </c>
      <c r="AE14">
        <f t="shared" si="3"/>
        <v>33706.123421373974</v>
      </c>
      <c r="AF14">
        <f t="shared" si="4"/>
        <v>-1685.3061710686986</v>
      </c>
      <c r="AG14">
        <f t="shared" si="4"/>
        <v>-10.29791778533251</v>
      </c>
      <c r="AH14">
        <f t="shared" si="5"/>
        <v>-29934.822537809556</v>
      </c>
      <c r="AI14">
        <f t="shared" si="6"/>
        <v>2075.696794710384</v>
      </c>
      <c r="AJ14">
        <f t="shared" si="7"/>
        <v>3823.7782712938351</v>
      </c>
      <c r="AK14">
        <f t="shared" si="24"/>
        <v>9917.0705083719331</v>
      </c>
      <c r="AL14">
        <f t="shared" si="8"/>
        <v>15816.545574376152</v>
      </c>
      <c r="AN14">
        <f t="shared" si="9"/>
        <v>13660.41340454732</v>
      </c>
      <c r="AO14">
        <f t="shared" si="9"/>
        <v>-683.02067022736594</v>
      </c>
      <c r="AP14">
        <f t="shared" si="9"/>
        <v>-4.1735388076244142</v>
      </c>
      <c r="AQ14">
        <f t="shared" si="9"/>
        <v>-12131.98106308868</v>
      </c>
      <c r="AR14">
        <f t="shared" si="9"/>
        <v>841.23813242364838</v>
      </c>
      <c r="AS14">
        <f t="shared" si="9"/>
        <v>1549.7003704696526</v>
      </c>
      <c r="AT14">
        <f t="shared" si="9"/>
        <v>4019.1890717548022</v>
      </c>
      <c r="AU14">
        <f t="shared" si="9"/>
        <v>6410.1275746481033</v>
      </c>
      <c r="AW14">
        <v>11</v>
      </c>
      <c r="AX14">
        <f>(R14*SUMPRODUCT(K15:$K$23, X15:$X$23)-$AZ$3*SUMPRODUCT(K14:$K$22, W15:$W$23))/Z14</f>
        <v>97163.987453100301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40913.760582481715</v>
      </c>
      <c r="P15">
        <f t="shared" si="22"/>
        <v>2045.6880291240859</v>
      </c>
      <c r="Q15" s="4">
        <f t="shared" si="23"/>
        <v>12.5</v>
      </c>
      <c r="R15">
        <f t="shared" si="0"/>
        <v>2000000</v>
      </c>
      <c r="S15">
        <f t="shared" si="1"/>
        <v>93405.510580671995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80046.94035896851</v>
      </c>
      <c r="AC15">
        <f t="shared" si="2"/>
        <v>74564.299406070888</v>
      </c>
      <c r="AE15">
        <f t="shared" si="3"/>
        <v>32660.877018231702</v>
      </c>
      <c r="AF15">
        <f t="shared" si="4"/>
        <v>-1633.0438509115852</v>
      </c>
      <c r="AG15">
        <f t="shared" si="4"/>
        <v>-9.9785733923149511</v>
      </c>
      <c r="AH15">
        <f t="shared" si="5"/>
        <v>-34618.434426277396</v>
      </c>
      <c r="AI15">
        <f t="shared" si="6"/>
        <v>-3600.5798323495947</v>
      </c>
      <c r="AJ15">
        <f t="shared" si="7"/>
        <v>5482.6409528976219</v>
      </c>
      <c r="AK15">
        <f t="shared" si="24"/>
        <v>9504.8905201915695</v>
      </c>
      <c r="AL15">
        <f t="shared" si="8"/>
        <v>11386.951640739597</v>
      </c>
      <c r="AN15">
        <f t="shared" si="9"/>
        <v>12193.383834045964</v>
      </c>
      <c r="AO15">
        <f t="shared" si="9"/>
        <v>-609.66919170229824</v>
      </c>
      <c r="AP15">
        <f t="shared" si="9"/>
        <v>-3.7253309340338658</v>
      </c>
      <c r="AQ15">
        <f t="shared" si="9"/>
        <v>-12924.204651875112</v>
      </c>
      <c r="AR15">
        <f t="shared" si="9"/>
        <v>-1344.2153404654794</v>
      </c>
      <c r="AS15">
        <f t="shared" si="9"/>
        <v>2046.8509013282971</v>
      </c>
      <c r="AT15">
        <f t="shared" si="9"/>
        <v>3548.4894771376048</v>
      </c>
      <c r="AU15">
        <f t="shared" si="9"/>
        <v>4251.125038000423</v>
      </c>
      <c r="AW15">
        <v>12</v>
      </c>
      <c r="AX15">
        <f>(R15*SUMPRODUCT(K16:$K$23, X16:$X$23)-$AZ$3*SUMPRODUCT(K15:$K$22, W16:$W$23))/Z15</f>
        <v>93405.510580671995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40913.760582481715</v>
      </c>
      <c r="P16">
        <f t="shared" si="22"/>
        <v>2045.6880291240859</v>
      </c>
      <c r="Q16" s="4">
        <f t="shared" si="23"/>
        <v>12.5</v>
      </c>
      <c r="R16">
        <f t="shared" si="0"/>
        <v>2000000</v>
      </c>
      <c r="S16">
        <f t="shared" si="1"/>
        <v>87908.295544362118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74564.299406070888</v>
      </c>
      <c r="AC16">
        <f t="shared" si="2"/>
        <v>67754.932095457261</v>
      </c>
      <c r="AE16">
        <f t="shared" si="3"/>
        <v>31534.100995473458</v>
      </c>
      <c r="AF16">
        <f t="shared" si="4"/>
        <v>-1576.705049773673</v>
      </c>
      <c r="AG16">
        <f t="shared" si="4"/>
        <v>-9.634320014381542</v>
      </c>
      <c r="AH16">
        <f t="shared" si="5"/>
        <v>-39114.823041641466</v>
      </c>
      <c r="AI16">
        <f t="shared" si="6"/>
        <v>-9167.0614159560646</v>
      </c>
      <c r="AJ16">
        <f t="shared" si="7"/>
        <v>6809.3673106136266</v>
      </c>
      <c r="AK16">
        <f t="shared" si="24"/>
        <v>8944.1305146417217</v>
      </c>
      <c r="AL16">
        <f t="shared" si="8"/>
        <v>6586.4364092992837</v>
      </c>
      <c r="AN16">
        <f t="shared" si="9"/>
        <v>10844.717014866068</v>
      </c>
      <c r="AO16">
        <f t="shared" si="9"/>
        <v>-542.23585074330333</v>
      </c>
      <c r="AP16">
        <f t="shared" si="9"/>
        <v>-3.3132853288453008</v>
      </c>
      <c r="AQ16">
        <f t="shared" si="9"/>
        <v>-13451.760905885805</v>
      </c>
      <c r="AR16">
        <f t="shared" si="9"/>
        <v>-3152.5930270918871</v>
      </c>
      <c r="AS16">
        <f t="shared" si="9"/>
        <v>2341.771580692423</v>
      </c>
      <c r="AT16">
        <f t="shared" si="9"/>
        <v>3075.9261026417457</v>
      </c>
      <c r="AU16">
        <f t="shared" si="9"/>
        <v>2265.1046562422816</v>
      </c>
      <c r="AW16">
        <v>13</v>
      </c>
      <c r="AX16">
        <f>(R16*SUMPRODUCT(K17:$K$23, X17:$X$23)-$AZ$3*SUMPRODUCT(K16:$K$22, W17:$W$23))/Z16</f>
        <v>87908.295544362118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40913.760582481715</v>
      </c>
      <c r="P17">
        <f t="shared" si="22"/>
        <v>2045.6880291240859</v>
      </c>
      <c r="Q17" s="4">
        <f t="shared" si="23"/>
        <v>12.5</v>
      </c>
      <c r="R17">
        <f t="shared" si="0"/>
        <v>2000000</v>
      </c>
      <c r="S17">
        <f t="shared" si="1"/>
        <v>80773.532286949863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67754.932095457261</v>
      </c>
      <c r="AC17">
        <f t="shared" si="2"/>
        <v>59875.648988662411</v>
      </c>
      <c r="AE17">
        <f t="shared" si="3"/>
        <v>30328.473920641431</v>
      </c>
      <c r="AF17">
        <f t="shared" si="4"/>
        <v>-1516.4236960320716</v>
      </c>
      <c r="AG17">
        <f t="shared" si="4"/>
        <v>-9.2659760093121797</v>
      </c>
      <c r="AH17">
        <f t="shared" si="5"/>
        <v>-43520.128788087466</v>
      </c>
      <c r="AI17">
        <f t="shared" si="6"/>
        <v>-14717.344539487418</v>
      </c>
      <c r="AJ17">
        <f t="shared" si="7"/>
        <v>7879.28310679485</v>
      </c>
      <c r="AK17">
        <f t="shared" si="24"/>
        <v>8263.4298110927411</v>
      </c>
      <c r="AL17">
        <f t="shared" si="8"/>
        <v>1425.3683784001732</v>
      </c>
      <c r="AN17">
        <f t="shared" si="9"/>
        <v>9607.9269946362256</v>
      </c>
      <c r="AO17">
        <f t="shared" si="9"/>
        <v>-480.39634973181131</v>
      </c>
      <c r="AP17">
        <f t="shared" si="9"/>
        <v>-2.9354203994725521</v>
      </c>
      <c r="AQ17">
        <f t="shared" si="9"/>
        <v>-13786.985170675785</v>
      </c>
      <c r="AR17">
        <f t="shared" si="9"/>
        <v>-4662.3899461708434</v>
      </c>
      <c r="AS17">
        <f t="shared" si="9"/>
        <v>2496.122193890933</v>
      </c>
      <c r="AT17">
        <f t="shared" si="9"/>
        <v>2617.8181783239734</v>
      </c>
      <c r="AU17">
        <f t="shared" si="9"/>
        <v>451.55042604406287</v>
      </c>
      <c r="AW17">
        <v>14</v>
      </c>
      <c r="AX17">
        <f>(R17*SUMPRODUCT(K18:$K$23, X18:$X$23)-$AZ$3*SUMPRODUCT(K17:$K$22, W18:$W$23))/Z17</f>
        <v>80773.532286949863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40913.760582481715</v>
      </c>
      <c r="P18">
        <f t="shared" si="22"/>
        <v>2045.6880291240859</v>
      </c>
      <c r="Q18" s="4">
        <f t="shared" si="23"/>
        <v>12.5</v>
      </c>
      <c r="R18">
        <f t="shared" si="0"/>
        <v>2000000</v>
      </c>
      <c r="S18">
        <f t="shared" si="1"/>
        <v>72004.905504125403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59875.648988662411</v>
      </c>
      <c r="AC18">
        <f t="shared" si="2"/>
        <v>51115.432498529888</v>
      </c>
      <c r="AE18">
        <f t="shared" si="3"/>
        <v>29044.195706847193</v>
      </c>
      <c r="AF18">
        <f t="shared" si="4"/>
        <v>-1452.2097853423597</v>
      </c>
      <c r="AG18">
        <f t="shared" si="4"/>
        <v>-8.8736024546968739</v>
      </c>
      <c r="AH18">
        <f t="shared" si="5"/>
        <v>-47954.207123549488</v>
      </c>
      <c r="AI18">
        <f t="shared" si="6"/>
        <v>-20371.094804499349</v>
      </c>
      <c r="AJ18">
        <f t="shared" si="7"/>
        <v>8760.2164901325232</v>
      </c>
      <c r="AK18">
        <f t="shared" si="24"/>
        <v>7484.7804545328318</v>
      </c>
      <c r="AL18">
        <f t="shared" si="8"/>
        <v>-4126.0978598339943</v>
      </c>
      <c r="AN18">
        <f t="shared" si="9"/>
        <v>8475.7835606353674</v>
      </c>
      <c r="AO18">
        <f t="shared" si="9"/>
        <v>-423.78917803176842</v>
      </c>
      <c r="AP18">
        <f t="shared" si="9"/>
        <v>-2.5895271664004942</v>
      </c>
      <c r="AQ18">
        <f t="shared" si="9"/>
        <v>-13994.172346981652</v>
      </c>
      <c r="AR18">
        <f t="shared" si="9"/>
        <v>-5944.7674915444522</v>
      </c>
      <c r="AS18">
        <f t="shared" si="9"/>
        <v>2556.4384589643732</v>
      </c>
      <c r="AT18">
        <f t="shared" si="9"/>
        <v>2184.2360439865238</v>
      </c>
      <c r="AU18">
        <f t="shared" si="9"/>
        <v>-1204.0929885935552</v>
      </c>
      <c r="AW18">
        <v>15</v>
      </c>
      <c r="AX18">
        <f>(R18*SUMPRODUCT(K19:$K$23, X19:$X$23)-$AZ$3*SUMPRODUCT(K18:$K$22, W19:$W$23))/Z18</f>
        <v>72004.905504125403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40913.760582481715</v>
      </c>
      <c r="P19">
        <f t="shared" si="22"/>
        <v>2045.6880291240859</v>
      </c>
      <c r="Q19" s="4">
        <f t="shared" si="23"/>
        <v>12.5</v>
      </c>
      <c r="R19">
        <f t="shared" si="0"/>
        <v>2000000</v>
      </c>
      <c r="S19">
        <f t="shared" si="1"/>
        <v>61374.50623972412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51115.432498529888</v>
      </c>
      <c r="AC19">
        <f t="shared" si="2"/>
        <v>41509.724758528668</v>
      </c>
      <c r="AE19">
        <f t="shared" si="3"/>
        <v>27671.406984223249</v>
      </c>
      <c r="AF19">
        <f t="shared" si="4"/>
        <v>-1383.5703492111627</v>
      </c>
      <c r="AG19">
        <f t="shared" si="4"/>
        <v>-8.454187109138374</v>
      </c>
      <c r="AH19">
        <f t="shared" si="5"/>
        <v>-52908.691361844947</v>
      </c>
      <c r="AI19">
        <f t="shared" si="6"/>
        <v>-26629.308913942001</v>
      </c>
      <c r="AJ19">
        <f t="shared" si="7"/>
        <v>9605.7077400012204</v>
      </c>
      <c r="AK19">
        <f t="shared" si="24"/>
        <v>6623.5525462954538</v>
      </c>
      <c r="AL19">
        <f t="shared" si="8"/>
        <v>-10400.048627645327</v>
      </c>
      <c r="AN19">
        <f t="shared" si="9"/>
        <v>7438.6326544829089</v>
      </c>
      <c r="AO19">
        <f t="shared" si="9"/>
        <v>-371.93163272414552</v>
      </c>
      <c r="AP19">
        <f t="shared" si="9"/>
        <v>-2.2726561151371993</v>
      </c>
      <c r="AQ19">
        <f t="shared" si="9"/>
        <v>-14222.924027483286</v>
      </c>
      <c r="AR19">
        <f t="shared" si="9"/>
        <v>-7158.49566183966</v>
      </c>
      <c r="AS19">
        <f t="shared" si="9"/>
        <v>2582.2081004023812</v>
      </c>
      <c r="AT19">
        <f t="shared" si="9"/>
        <v>1780.5445992553973</v>
      </c>
      <c r="AU19">
        <f t="shared" si="9"/>
        <v>-2795.742962181881</v>
      </c>
      <c r="AW19">
        <v>16</v>
      </c>
      <c r="AX19">
        <f>(R19*SUMPRODUCT(K20:$K$23, X20:$X$23)-$AZ$3*SUMPRODUCT(K19:$K$22, W20:$W$23))/Z19</f>
        <v>61374.50623972412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40913.760582481715</v>
      </c>
      <c r="P20">
        <f t="shared" si="22"/>
        <v>2045.6880291240859</v>
      </c>
      <c r="Q20" s="4">
        <f t="shared" si="23"/>
        <v>12.5</v>
      </c>
      <c r="R20">
        <f t="shared" si="0"/>
        <v>2000000</v>
      </c>
      <c r="S20">
        <f t="shared" si="1"/>
        <v>48878.119072097186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41509.724758528668</v>
      </c>
      <c r="AC20">
        <f t="shared" si="2"/>
        <v>31322.038313227284</v>
      </c>
      <c r="AE20">
        <f t="shared" si="3"/>
        <v>26218.32428969767</v>
      </c>
      <c r="AF20">
        <f t="shared" si="4"/>
        <v>-1310.9162144848835</v>
      </c>
      <c r="AG20">
        <f t="shared" si="4"/>
        <v>-8.0102402945953237</v>
      </c>
      <c r="AH20">
        <f t="shared" si="5"/>
        <v>-57504.790952266485</v>
      </c>
      <c r="AI20">
        <f t="shared" si="6"/>
        <v>-32605.393117348296</v>
      </c>
      <c r="AJ20">
        <f t="shared" si="7"/>
        <v>10187.686445301384</v>
      </c>
      <c r="AK20">
        <f t="shared" si="24"/>
        <v>5683.4468908489252</v>
      </c>
      <c r="AL20">
        <f t="shared" si="8"/>
        <v>-16734.259781197987</v>
      </c>
      <c r="AN20">
        <f t="shared" si="9"/>
        <v>6492.443339049104</v>
      </c>
      <c r="AO20">
        <f t="shared" si="9"/>
        <v>-324.62216695245519</v>
      </c>
      <c r="AP20">
        <f t="shared" si="9"/>
        <v>-1.9835757110252692</v>
      </c>
      <c r="AQ20">
        <f t="shared" si="9"/>
        <v>-14239.910714971131</v>
      </c>
      <c r="AR20">
        <f t="shared" si="9"/>
        <v>-8074.0731185855075</v>
      </c>
      <c r="AS20">
        <f t="shared" si="9"/>
        <v>2522.7766760100794</v>
      </c>
      <c r="AT20">
        <f t="shared" si="9"/>
        <v>1407.3918875063598</v>
      </c>
      <c r="AU20">
        <f t="shared" si="9"/>
        <v>-4143.9045550690689</v>
      </c>
      <c r="AW20">
        <v>17</v>
      </c>
      <c r="AX20">
        <f>(R20*SUMPRODUCT(K21:$K$23, X21:$X$23)-$AZ$3*SUMPRODUCT(K20:$K$22, W21:$W$23))/Z20</f>
        <v>48878.119072097186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40913.760582481715</v>
      </c>
      <c r="P21">
        <f t="shared" si="22"/>
        <v>2045.6880291240859</v>
      </c>
      <c r="Q21" s="4">
        <f t="shared" si="23"/>
        <v>12.5</v>
      </c>
      <c r="R21">
        <f t="shared" si="0"/>
        <v>2000000</v>
      </c>
      <c r="S21">
        <f t="shared" si="1"/>
        <v>34617.009960027346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31322.038313227284</v>
      </c>
      <c r="AC21">
        <f t="shared" si="2"/>
        <v>20902.432280612498</v>
      </c>
      <c r="AE21">
        <f t="shared" si="3"/>
        <v>24704.534299987859</v>
      </c>
      <c r="AF21">
        <f t="shared" si="4"/>
        <v>-1235.2267149993932</v>
      </c>
      <c r="AG21">
        <f t="shared" si="4"/>
        <v>-7.5477461458791399</v>
      </c>
      <c r="AH21">
        <f t="shared" si="5"/>
        <v>-61182.679323236938</v>
      </c>
      <c r="AI21">
        <f t="shared" si="6"/>
        <v>-37720.919484394355</v>
      </c>
      <c r="AJ21">
        <f t="shared" si="7"/>
        <v>10419.606032614785</v>
      </c>
      <c r="AK21">
        <f t="shared" si="24"/>
        <v>4688.6050512021193</v>
      </c>
      <c r="AL21">
        <f t="shared" si="8"/>
        <v>-22612.708400577452</v>
      </c>
      <c r="AN21">
        <f t="shared" si="9"/>
        <v>5635.3549478949972</v>
      </c>
      <c r="AO21">
        <f t="shared" si="9"/>
        <v>-281.7677473947499</v>
      </c>
      <c r="AP21">
        <f t="shared" si="9"/>
        <v>-1.7217174819869527</v>
      </c>
      <c r="AQ21">
        <f t="shared" si="9"/>
        <v>-13956.389967239562</v>
      </c>
      <c r="AR21">
        <f t="shared" si="9"/>
        <v>-8604.5244842213033</v>
      </c>
      <c r="AS21">
        <f t="shared" si="9"/>
        <v>2376.8178625832729</v>
      </c>
      <c r="AT21">
        <f t="shared" si="9"/>
        <v>1069.5183869153252</v>
      </c>
      <c r="AU21">
        <f t="shared" si="9"/>
        <v>-5158.1882347227056</v>
      </c>
      <c r="AW21">
        <v>18</v>
      </c>
      <c r="AX21">
        <f>(R21*SUMPRODUCT(K22:$K$23, X22:$X$23)-$AZ$3*SUMPRODUCT(K21:$K$22, W22:$W$23))/Z21</f>
        <v>34617.009960027346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40913.760582481715</v>
      </c>
      <c r="P22">
        <f t="shared" si="22"/>
        <v>2045.6880291240859</v>
      </c>
      <c r="Q22" s="4">
        <f t="shared" si="23"/>
        <v>12.5</v>
      </c>
      <c r="R22">
        <f t="shared" si="0"/>
        <v>2000000</v>
      </c>
      <c r="S22">
        <f t="shared" si="1"/>
        <v>18390.298342264359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20902.432280612498</v>
      </c>
      <c r="AC22">
        <f t="shared" si="2"/>
        <v>10399.437102285836</v>
      </c>
      <c r="AE22">
        <f t="shared" si="3"/>
        <v>23136.116221544213</v>
      </c>
      <c r="AF22">
        <f t="shared" si="4"/>
        <v>-1156.8058110772108</v>
      </c>
      <c r="AG22">
        <f t="shared" si="4"/>
        <v>-7.0685619862851654</v>
      </c>
      <c r="AH22">
        <f t="shared" si="5"/>
        <v>-64593.071701629327</v>
      </c>
      <c r="AI22">
        <f t="shared" si="6"/>
        <v>-42620.829853148607</v>
      </c>
      <c r="AJ22">
        <f t="shared" si="7"/>
        <v>10502.995178326662</v>
      </c>
      <c r="AK22">
        <f t="shared" si="24"/>
        <v>3669.4764855610556</v>
      </c>
      <c r="AL22">
        <f t="shared" si="8"/>
        <v>-28448.358189260889</v>
      </c>
      <c r="AN22">
        <f t="shared" si="9"/>
        <v>4861.5687118350288</v>
      </c>
      <c r="AO22">
        <f t="shared" si="9"/>
        <v>-243.07843559175146</v>
      </c>
      <c r="AP22">
        <f t="shared" si="9"/>
        <v>-1.4853097841110685</v>
      </c>
      <c r="AQ22">
        <f t="shared" si="9"/>
        <v>-13572.876855344493</v>
      </c>
      <c r="AR22">
        <f t="shared" si="9"/>
        <v>-8955.8718888853255</v>
      </c>
      <c r="AS22">
        <f t="shared" si="9"/>
        <v>2206.9837586638391</v>
      </c>
      <c r="AT22">
        <f t="shared" si="9"/>
        <v>771.06338419955011</v>
      </c>
      <c r="AU22">
        <f t="shared" si="9"/>
        <v>-5977.8247460219363</v>
      </c>
      <c r="AW22">
        <v>19</v>
      </c>
      <c r="AX22">
        <f>(R22*SUMPRODUCT(K23:$K$23, X23:$X$23)-$AZ$3*SUMPRODUCT(K22:$K$22, W23:$W$23))/Z22</f>
        <v>18390.298342264359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40913.760582481715</v>
      </c>
      <c r="P23">
        <f t="shared" si="22"/>
        <v>2045.6880291240859</v>
      </c>
      <c r="Q23" s="4">
        <f t="shared" si="23"/>
        <v>12.5</v>
      </c>
      <c r="R23">
        <f t="shared" si="0"/>
        <v>2000000</v>
      </c>
      <c r="S23">
        <f t="shared" si="1"/>
        <v>19766.049270248128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10399.437102285836</v>
      </c>
      <c r="AC23">
        <f t="shared" si="2"/>
        <v>10399.437102285836</v>
      </c>
      <c r="AE23">
        <f t="shared" si="3"/>
        <v>21525.802854085414</v>
      </c>
      <c r="AF23">
        <f t="shared" si="4"/>
        <v>-1076.2901427042709</v>
      </c>
      <c r="AG23">
        <f t="shared" si="4"/>
        <v>-6.5765779494559116</v>
      </c>
      <c r="AH23">
        <f t="shared" si="5"/>
        <v>-67407.746714624373</v>
      </c>
      <c r="AI23">
        <f t="shared" si="6"/>
        <v>-46964.810581192687</v>
      </c>
      <c r="AJ23">
        <f t="shared" si="7"/>
        <v>0</v>
      </c>
      <c r="AK23">
        <f t="shared" si="24"/>
        <v>2639.8063334551111</v>
      </c>
      <c r="AL23">
        <f t="shared" si="8"/>
        <v>-44325.004247737575</v>
      </c>
      <c r="AN23">
        <f t="shared" si="9"/>
        <v>4166.6468846847283</v>
      </c>
      <c r="AO23">
        <f t="shared" si="9"/>
        <v>-208.33234423423644</v>
      </c>
      <c r="AP23">
        <f t="shared" si="9"/>
        <v>-1.2729967941607359</v>
      </c>
      <c r="AQ23">
        <f t="shared" si="9"/>
        <v>-13047.795696911775</v>
      </c>
      <c r="AR23">
        <f t="shared" si="9"/>
        <v>-9090.7541532554442</v>
      </c>
      <c r="AS23">
        <f t="shared" si="9"/>
        <v>0</v>
      </c>
      <c r="AT23">
        <f t="shared" si="9"/>
        <v>510.97470835445336</v>
      </c>
      <c r="AU23">
        <f t="shared" si="9"/>
        <v>-8579.7794449009907</v>
      </c>
      <c r="AW23">
        <v>20</v>
      </c>
      <c r="AX23">
        <f>(R23*SUMPRODUCT(K$23:$K24, X$23:$X24)-$AZ$3*SUMPRODUCT(K$22:$K23, W$23:$W24))/Z23</f>
        <v>19766.049270248128</v>
      </c>
    </row>
    <row r="25" spans="5:50" x14ac:dyDescent="0.25">
      <c r="AN25" s="8">
        <f t="shared" ref="AN25:AU25" si="25">SUM(AN3:AN23)</f>
        <v>337439.09581042209</v>
      </c>
      <c r="AO25" s="8">
        <f t="shared" si="25"/>
        <v>-47557.275227382393</v>
      </c>
      <c r="AP25" s="8">
        <f t="shared" si="25"/>
        <v>-715.55159308570956</v>
      </c>
      <c r="AQ25" s="8">
        <f t="shared" si="25"/>
        <v>-201831.62649875181</v>
      </c>
      <c r="AR25" s="8">
        <f t="shared" si="25"/>
        <v>87334.642491202147</v>
      </c>
      <c r="AS25" s="8">
        <f t="shared" si="25"/>
        <v>-44435.998488836005</v>
      </c>
      <c r="AT25" s="8">
        <f t="shared" si="25"/>
        <v>66528.581787315168</v>
      </c>
      <c r="AU25" s="9">
        <f t="shared" si="25"/>
        <v>109427.22578968128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152695.94633515907</v>
      </c>
      <c r="K3">
        <v>1</v>
      </c>
      <c r="L3" s="2">
        <v>0</v>
      </c>
      <c r="O3">
        <f>$C$3</f>
        <v>152695.94633515907</v>
      </c>
      <c r="P3">
        <f>O3*B5</f>
        <v>122156.75706812726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152695.94633515907</v>
      </c>
      <c r="AF3">
        <f t="shared" ref="AF3:AG23" si="4">-$Z3*P3</f>
        <v>-122156.75706812726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29914.232296331804</v>
      </c>
      <c r="AJ3">
        <f t="shared" ref="AJ3:AJ23" si="7">AB3-AC3</f>
        <v>0</v>
      </c>
      <c r="AL3">
        <f t="shared" ref="AL3:AL23" si="8">SUM(AI3:AK3)</f>
        <v>29914.232296331804</v>
      </c>
      <c r="AN3">
        <f t="shared" ref="AN3:AU23" si="9">AE3*$K3</f>
        <v>152695.94633515907</v>
      </c>
      <c r="AO3">
        <f t="shared" si="9"/>
        <v>-122156.75706812726</v>
      </c>
      <c r="AP3">
        <f t="shared" si="9"/>
        <v>-624.95697070000006</v>
      </c>
      <c r="AQ3">
        <f t="shared" si="9"/>
        <v>0</v>
      </c>
      <c r="AR3">
        <f t="shared" si="9"/>
        <v>29914.232296331804</v>
      </c>
      <c r="AS3">
        <f t="shared" si="9"/>
        <v>0</v>
      </c>
      <c r="AT3">
        <f t="shared" si="9"/>
        <v>0</v>
      </c>
      <c r="AU3">
        <f t="shared" si="9"/>
        <v>29914.232296331804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79826.75605844846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2000000</v>
      </c>
      <c r="S4">
        <f t="shared" si="1"/>
        <v>48626.261801236455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47280.997693273239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-47280.997693273239</v>
      </c>
      <c r="AK4">
        <f>H4*SUM(AB4, AE4:AF4)</f>
        <v>0</v>
      </c>
      <c r="AL4">
        <f t="shared" si="8"/>
        <v>-82611.761693273234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-32545.758365175232</v>
      </c>
      <c r="AR4">
        <f t="shared" si="9"/>
        <v>-32545.758365175232</v>
      </c>
      <c r="AS4">
        <f t="shared" si="9"/>
        <v>-43553.995214756134</v>
      </c>
      <c r="AT4">
        <f t="shared" si="9"/>
        <v>0</v>
      </c>
      <c r="AU4">
        <f t="shared" si="9"/>
        <v>-76099.753579931348</v>
      </c>
      <c r="AW4">
        <v>1</v>
      </c>
      <c r="AX4">
        <f>(R4*SUMPRODUCT(K5:$K$23, X5:$X$23)-$AZ$3*SUMPRODUCT(K4:$K$22, W5:$W$23))/Z4</f>
        <v>48626.261801236455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152695.94633515907</v>
      </c>
      <c r="P5">
        <f t="shared" ref="P5:P23" si="22">O5*$C$5</f>
        <v>7634.7973167579539</v>
      </c>
      <c r="Q5" s="4">
        <f t="shared" ref="Q5:Q23" si="23">$C$8</f>
        <v>12.5</v>
      </c>
      <c r="R5">
        <f t="shared" si="0"/>
        <v>2000000</v>
      </c>
      <c r="S5">
        <f t="shared" si="1"/>
        <v>89271.412135588849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47280.997693273239</v>
      </c>
      <c r="AC5">
        <f t="shared" si="2"/>
        <v>84109.91392522637</v>
      </c>
      <c r="AE5">
        <f t="shared" si="3"/>
        <v>143867.36577522045</v>
      </c>
      <c r="AF5">
        <f t="shared" si="4"/>
        <v>-7193.3682887610221</v>
      </c>
      <c r="AG5">
        <f t="shared" si="4"/>
        <v>-11.777274481425952</v>
      </c>
      <c r="AH5">
        <f t="shared" si="5"/>
        <v>-40858.626611847641</v>
      </c>
      <c r="AI5">
        <f t="shared" si="6"/>
        <v>95803.593600130349</v>
      </c>
      <c r="AJ5">
        <f t="shared" si="7"/>
        <v>-36828.916231953132</v>
      </c>
      <c r="AK5">
        <f>H5*SUM(AB5, AE5:AF5)</f>
        <v>15741.396847520084</v>
      </c>
      <c r="AL5">
        <f t="shared" si="8"/>
        <v>74716.074215697299</v>
      </c>
      <c r="AN5">
        <f t="shared" si="9"/>
        <v>122080.14192460135</v>
      </c>
      <c r="AO5">
        <f t="shared" si="9"/>
        <v>-6104.007096230067</v>
      </c>
      <c r="AP5">
        <f t="shared" si="9"/>
        <v>-9.9937281288923554</v>
      </c>
      <c r="AQ5">
        <f t="shared" si="9"/>
        <v>-34671.010404207911</v>
      </c>
      <c r="AR5">
        <f t="shared" si="9"/>
        <v>81295.130696034466</v>
      </c>
      <c r="AS5">
        <f t="shared" si="9"/>
        <v>-31251.55796312281</v>
      </c>
      <c r="AT5">
        <f t="shared" si="9"/>
        <v>13357.525182182197</v>
      </c>
      <c r="AU5">
        <f t="shared" si="9"/>
        <v>63401.097915093851</v>
      </c>
      <c r="AW5">
        <v>2</v>
      </c>
      <c r="AX5">
        <f>(R5*SUMPRODUCT(K6:$K$23, X6:$X$23)-$AZ$3*SUMPRODUCT(K5:$K$22, W6:$W$23))/Z5</f>
        <v>89271.412135588849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152695.94633515907</v>
      </c>
      <c r="P6">
        <f t="shared" si="22"/>
        <v>7634.7973167579539</v>
      </c>
      <c r="Q6" s="4">
        <f t="shared" si="23"/>
        <v>12.5</v>
      </c>
      <c r="R6">
        <f t="shared" si="0"/>
        <v>2000000</v>
      </c>
      <c r="S6">
        <f t="shared" si="1"/>
        <v>122950.19461024705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84109.91392522637</v>
      </c>
      <c r="AC6">
        <f t="shared" si="2"/>
        <v>111845.01090899296</v>
      </c>
      <c r="AE6">
        <f t="shared" si="3"/>
        <v>138904.04840556072</v>
      </c>
      <c r="AF6">
        <f t="shared" si="4"/>
        <v>-6945.2024202780376</v>
      </c>
      <c r="AG6">
        <f t="shared" si="4"/>
        <v>-11.370967250554422</v>
      </c>
      <c r="AH6">
        <f t="shared" si="5"/>
        <v>-46165.5177691633</v>
      </c>
      <c r="AI6">
        <f t="shared" si="6"/>
        <v>85781.957248868828</v>
      </c>
      <c r="AJ6">
        <f t="shared" si="7"/>
        <v>-27735.096983766591</v>
      </c>
      <c r="AK6">
        <f>H6*SUM(AB6, AE6:AF6)</f>
        <v>18489.435923062083</v>
      </c>
      <c r="AL6">
        <f t="shared" si="8"/>
        <v>76536.296188164328</v>
      </c>
      <c r="AN6">
        <f t="shared" si="9"/>
        <v>108577.29161370035</v>
      </c>
      <c r="AO6">
        <f t="shared" si="9"/>
        <v>-5428.8645806850182</v>
      </c>
      <c r="AP6">
        <f t="shared" si="9"/>
        <v>-8.8883574040154336</v>
      </c>
      <c r="AQ6">
        <f t="shared" si="9"/>
        <v>-36086.25481299682</v>
      </c>
      <c r="AR6">
        <f t="shared" si="9"/>
        <v>67053.283862614495</v>
      </c>
      <c r="AS6">
        <f t="shared" si="9"/>
        <v>-21679.72602460254</v>
      </c>
      <c r="AT6">
        <f t="shared" si="9"/>
        <v>14452.659220771648</v>
      </c>
      <c r="AU6">
        <f t="shared" si="9"/>
        <v>59826.217058783601</v>
      </c>
      <c r="AW6">
        <v>3</v>
      </c>
      <c r="AX6">
        <f>(R6*SUMPRODUCT(K7:$K$23, X7:$X$23)-$AZ$3*SUMPRODUCT(K6:$K$22, W7:$W$23))/Z6</f>
        <v>122950.19461024705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152695.94633515907</v>
      </c>
      <c r="P7">
        <f t="shared" si="22"/>
        <v>7634.7973167579539</v>
      </c>
      <c r="Q7" s="4">
        <f t="shared" si="23"/>
        <v>12.5</v>
      </c>
      <c r="R7">
        <f t="shared" si="0"/>
        <v>2000000</v>
      </c>
      <c r="S7">
        <f t="shared" si="1"/>
        <v>150442.38944799762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111845.01090899296</v>
      </c>
      <c r="AC7">
        <f t="shared" si="2"/>
        <v>131621.76856276474</v>
      </c>
      <c r="AE7">
        <f t="shared" si="3"/>
        <v>133593.40131955181</v>
      </c>
      <c r="AF7">
        <f t="shared" si="4"/>
        <v>-6679.6700659775915</v>
      </c>
      <c r="AG7">
        <f t="shared" si="4"/>
        <v>-10.936226904341142</v>
      </c>
      <c r="AH7">
        <f t="shared" si="5"/>
        <v>-51364.907793237799</v>
      </c>
      <c r="AI7">
        <f t="shared" si="6"/>
        <v>75537.887233432077</v>
      </c>
      <c r="AJ7">
        <f t="shared" si="7"/>
        <v>-19776.757653771783</v>
      </c>
      <c r="AK7">
        <f>H7*SUM(AB7, AE7:AF7)</f>
        <v>20431.063084335201</v>
      </c>
      <c r="AL7">
        <f t="shared" si="8"/>
        <v>76192.192663995491</v>
      </c>
      <c r="AN7">
        <f t="shared" si="9"/>
        <v>96194.551657708231</v>
      </c>
      <c r="AO7">
        <f t="shared" si="9"/>
        <v>-4809.7275828854117</v>
      </c>
      <c r="AP7">
        <f t="shared" si="9"/>
        <v>-7.8746811855901013</v>
      </c>
      <c r="AQ7">
        <f t="shared" si="9"/>
        <v>-36985.541406279764</v>
      </c>
      <c r="AR7">
        <f t="shared" si="9"/>
        <v>54391.407987357459</v>
      </c>
      <c r="AS7">
        <f t="shared" si="9"/>
        <v>-14240.346581169813</v>
      </c>
      <c r="AT7">
        <f t="shared" si="9"/>
        <v>14711.482257921536</v>
      </c>
      <c r="AU7">
        <f t="shared" si="9"/>
        <v>54862.54366410918</v>
      </c>
      <c r="AW7">
        <v>4</v>
      </c>
      <c r="AX7">
        <f>(R7*SUMPRODUCT(K8:$K$23, X8:$X$23)-$AZ$3*SUMPRODUCT(K7:$K$22, W8:$W$23))/Z7</f>
        <v>150442.38944799762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152695.94633515907</v>
      </c>
      <c r="P8">
        <f t="shared" si="22"/>
        <v>7634.7973167579539</v>
      </c>
      <c r="Q8" s="4">
        <f t="shared" si="23"/>
        <v>12.5</v>
      </c>
      <c r="R8">
        <f t="shared" si="0"/>
        <v>2000000</v>
      </c>
      <c r="S8">
        <f t="shared" si="1"/>
        <v>172309.16179971161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131621.76856276474</v>
      </c>
      <c r="AC8">
        <f t="shared" si="2"/>
        <v>144369.23851977993</v>
      </c>
      <c r="AE8">
        <f t="shared" si="3"/>
        <v>127936.30511120617</v>
      </c>
      <c r="AF8">
        <f t="shared" si="4"/>
        <v>-6396.8152555603092</v>
      </c>
      <c r="AG8">
        <f t="shared" si="4"/>
        <v>-10.473125529998773</v>
      </c>
      <c r="AH8">
        <f t="shared" si="5"/>
        <v>-56598.256847833021</v>
      </c>
      <c r="AI8">
        <f t="shared" si="6"/>
        <v>64930.759882282829</v>
      </c>
      <c r="AJ8">
        <f t="shared" si="7"/>
        <v>-12747.469957015186</v>
      </c>
      <c r="AK8">
        <f t="shared" ref="AK8:AK23" si="24">H8*SUM(AB8:AB8, AE8:AF8)</f>
        <v>21663.515205380234</v>
      </c>
      <c r="AL8">
        <f t="shared" si="8"/>
        <v>73846.805130647874</v>
      </c>
      <c r="AN8">
        <f t="shared" si="9"/>
        <v>84859.533176954865</v>
      </c>
      <c r="AO8">
        <f t="shared" si="9"/>
        <v>-4242.9766588477441</v>
      </c>
      <c r="AP8">
        <f t="shared" si="9"/>
        <v>-6.946773573043397</v>
      </c>
      <c r="AQ8">
        <f t="shared" si="9"/>
        <v>-37541.350366197221</v>
      </c>
      <c r="AR8">
        <f t="shared" si="9"/>
        <v>43068.25937833685</v>
      </c>
      <c r="AS8">
        <f t="shared" si="9"/>
        <v>-8455.3352451384326</v>
      </c>
      <c r="AT8">
        <f t="shared" si="9"/>
        <v>14369.304988935508</v>
      </c>
      <c r="AU8">
        <f t="shared" si="9"/>
        <v>48982.229122133926</v>
      </c>
      <c r="AW8">
        <v>5</v>
      </c>
      <c r="AX8">
        <f>(R8*SUMPRODUCT(K9:$K$23, X9:$X$23)-$AZ$3*SUMPRODUCT(K8:$K$22, W9:$W$23))/Z8</f>
        <v>172309.16179971161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152695.94633515907</v>
      </c>
      <c r="P9">
        <f t="shared" si="22"/>
        <v>7634.7973167579539</v>
      </c>
      <c r="Q9" s="4">
        <f t="shared" si="23"/>
        <v>12.5</v>
      </c>
      <c r="R9">
        <f t="shared" si="0"/>
        <v>2000000</v>
      </c>
      <c r="S9">
        <f t="shared" si="1"/>
        <v>188634.587161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144369.23851977993</v>
      </c>
      <c r="AC9">
        <f t="shared" si="2"/>
        <v>150577.30130804915</v>
      </c>
      <c r="AE9">
        <f t="shared" si="3"/>
        <v>121889.33040260941</v>
      </c>
      <c r="AF9">
        <f t="shared" si="4"/>
        <v>-6094.4665201304706</v>
      </c>
      <c r="AG9">
        <f t="shared" si="4"/>
        <v>-9.9781079105293617</v>
      </c>
      <c r="AH9">
        <f t="shared" si="5"/>
        <v>-62445.818267107941</v>
      </c>
      <c r="AI9">
        <f t="shared" si="6"/>
        <v>53339.067507460466</v>
      </c>
      <c r="AJ9">
        <f t="shared" si="7"/>
        <v>-6208.0627882692206</v>
      </c>
      <c r="AK9">
        <f t="shared" si="24"/>
        <v>22262.762570766099</v>
      </c>
      <c r="AL9">
        <f t="shared" si="8"/>
        <v>69393.767289957352</v>
      </c>
      <c r="AN9">
        <f t="shared" si="9"/>
        <v>74475.579752410878</v>
      </c>
      <c r="AO9">
        <f t="shared" si="9"/>
        <v>-3723.7789876205438</v>
      </c>
      <c r="AP9">
        <f t="shared" si="9"/>
        <v>-6.0967220757895184</v>
      </c>
      <c r="AQ9">
        <f t="shared" si="9"/>
        <v>-38155.009164419789</v>
      </c>
      <c r="AR9">
        <f t="shared" si="9"/>
        <v>32590.694878294755</v>
      </c>
      <c r="AS9">
        <f t="shared" si="9"/>
        <v>-3793.1874247610158</v>
      </c>
      <c r="AT9">
        <f t="shared" si="9"/>
        <v>13602.76690233244</v>
      </c>
      <c r="AU9">
        <f t="shared" si="9"/>
        <v>42400.274355866182</v>
      </c>
      <c r="AW9">
        <v>6</v>
      </c>
      <c r="AX9">
        <f>(R9*SUMPRODUCT(K10:$K$23, X10:$X$23)-$AZ$3*SUMPRODUCT(K9:$K$22, W10:$W$23))/Z9</f>
        <v>188634.587161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152695.94633515907</v>
      </c>
      <c r="P10">
        <f t="shared" si="22"/>
        <v>7634.7973167579539</v>
      </c>
      <c r="Q10" s="4">
        <f t="shared" si="23"/>
        <v>12.5</v>
      </c>
      <c r="R10">
        <f t="shared" si="0"/>
        <v>2000000</v>
      </c>
      <c r="S10">
        <f t="shared" si="1"/>
        <v>200059.57274399904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150577.30130804915</v>
      </c>
      <c r="AC10">
        <f t="shared" si="2"/>
        <v>151311.24661935971</v>
      </c>
      <c r="AE10">
        <f t="shared" si="3"/>
        <v>115488.67008359045</v>
      </c>
      <c r="AF10">
        <f t="shared" si="4"/>
        <v>-5774.433504179523</v>
      </c>
      <c r="AG10">
        <f t="shared" si="4"/>
        <v>-9.4541368693327374</v>
      </c>
      <c r="AH10">
        <f t="shared" si="5"/>
        <v>-67870.39393461289</v>
      </c>
      <c r="AI10">
        <f t="shared" si="6"/>
        <v>41834.388507928699</v>
      </c>
      <c r="AJ10">
        <f t="shared" si="7"/>
        <v>-733.94531131055555</v>
      </c>
      <c r="AK10">
        <f t="shared" si="24"/>
        <v>22273.667480105738</v>
      </c>
      <c r="AL10">
        <f t="shared" si="8"/>
        <v>63374.110676723882</v>
      </c>
      <c r="AN10">
        <f t="shared" si="9"/>
        <v>65002.333647160376</v>
      </c>
      <c r="AO10">
        <f t="shared" si="9"/>
        <v>-3250.1166823580193</v>
      </c>
      <c r="AP10">
        <f t="shared" si="9"/>
        <v>-5.3212229275952652</v>
      </c>
      <c r="AQ10">
        <f t="shared" si="9"/>
        <v>-38200.578360705978</v>
      </c>
      <c r="AR10">
        <f t="shared" si="9"/>
        <v>23546.317381168785</v>
      </c>
      <c r="AS10">
        <f t="shared" si="9"/>
        <v>-413.09816772542848</v>
      </c>
      <c r="AT10">
        <f t="shared" si="9"/>
        <v>12536.644192367921</v>
      </c>
      <c r="AU10">
        <f t="shared" si="9"/>
        <v>35669.86340581128</v>
      </c>
      <c r="AW10">
        <v>7</v>
      </c>
      <c r="AX10">
        <f>(R10*SUMPRODUCT(K11:$K$23, X11:$X$23)-$AZ$3*SUMPRODUCT(K10:$K$22, W11:$W$23))/Z10</f>
        <v>200059.57274399904</v>
      </c>
    </row>
    <row r="11" spans="1:52" x14ac:dyDescent="0.25">
      <c r="A11" t="s">
        <v>33</v>
      </c>
      <c r="C11" s="7">
        <f>AU25</f>
        <v>321737.04003237211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152695.94633515907</v>
      </c>
      <c r="P11">
        <f t="shared" si="22"/>
        <v>7634.7973167579539</v>
      </c>
      <c r="Q11" s="4">
        <f t="shared" si="23"/>
        <v>12.5</v>
      </c>
      <c r="R11">
        <f t="shared" si="0"/>
        <v>2000000</v>
      </c>
      <c r="S11">
        <f t="shared" si="1"/>
        <v>207466.2692335652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151311.24661935971</v>
      </c>
      <c r="AC11">
        <f t="shared" si="2"/>
        <v>147853.33000667763</v>
      </c>
      <c r="AE11">
        <f t="shared" si="3"/>
        <v>108820.60118774057</v>
      </c>
      <c r="AF11">
        <f t="shared" si="4"/>
        <v>-5441.0300593870288</v>
      </c>
      <c r="AG11">
        <f t="shared" si="4"/>
        <v>-8.9082752194420927</v>
      </c>
      <c r="AH11">
        <f t="shared" si="5"/>
        <v>-72211.244991570929</v>
      </c>
      <c r="AI11">
        <f t="shared" si="6"/>
        <v>31159.417861563168</v>
      </c>
      <c r="AJ11">
        <f t="shared" si="7"/>
        <v>3457.9166126820783</v>
      </c>
      <c r="AK11">
        <f t="shared" si="24"/>
        <v>21794.40265630732</v>
      </c>
      <c r="AL11">
        <f t="shared" si="8"/>
        <v>56411.737130552567</v>
      </c>
      <c r="AN11">
        <f t="shared" si="9"/>
        <v>56421.165871414036</v>
      </c>
      <c r="AO11">
        <f t="shared" si="9"/>
        <v>-2821.0582935707021</v>
      </c>
      <c r="AP11">
        <f t="shared" si="9"/>
        <v>-4.6187511215566861</v>
      </c>
      <c r="AQ11">
        <f t="shared" si="9"/>
        <v>-37439.993778583652</v>
      </c>
      <c r="AR11">
        <f t="shared" si="9"/>
        <v>16155.495048138126</v>
      </c>
      <c r="AS11">
        <f t="shared" si="9"/>
        <v>1792.8561746967548</v>
      </c>
      <c r="AT11">
        <f t="shared" si="9"/>
        <v>11299.933963960058</v>
      </c>
      <c r="AU11">
        <f t="shared" si="9"/>
        <v>29248.285186794939</v>
      </c>
      <c r="AW11">
        <v>8</v>
      </c>
      <c r="AX11">
        <f>(R11*SUMPRODUCT(K12:$K$23, X12:$X$23)-$AZ$3*SUMPRODUCT(K11:$K$22, W12:$W$23))/Z11</f>
        <v>207466.2692335652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152695.94633515907</v>
      </c>
      <c r="P12">
        <f t="shared" si="22"/>
        <v>7634.7973167579539</v>
      </c>
      <c r="Q12" s="4">
        <f t="shared" si="23"/>
        <v>12.5</v>
      </c>
      <c r="R12">
        <f t="shared" si="0"/>
        <v>2000000</v>
      </c>
      <c r="S12">
        <f t="shared" si="1"/>
        <v>211169.5004223467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147853.33000667763</v>
      </c>
      <c r="AC12">
        <f t="shared" si="2"/>
        <v>140938.15802252694</v>
      </c>
      <c r="AE12">
        <f t="shared" si="3"/>
        <v>101911.90191264263</v>
      </c>
      <c r="AF12">
        <f t="shared" si="4"/>
        <v>-5095.5950956321312</v>
      </c>
      <c r="AG12">
        <f t="shared" si="4"/>
        <v>-8.3427150784467852</v>
      </c>
      <c r="AH12">
        <f t="shared" si="5"/>
        <v>-76236.382208141731</v>
      </c>
      <c r="AI12">
        <f t="shared" si="6"/>
        <v>20571.581893790324</v>
      </c>
      <c r="AJ12">
        <f t="shared" si="7"/>
        <v>6915.1719841506856</v>
      </c>
      <c r="AK12">
        <f t="shared" si="24"/>
        <v>20936.870162276642</v>
      </c>
      <c r="AL12">
        <f t="shared" si="8"/>
        <v>48423.624040217648</v>
      </c>
      <c r="AN12">
        <f t="shared" si="9"/>
        <v>48674.019156181064</v>
      </c>
      <c r="AO12">
        <f t="shared" si="9"/>
        <v>-2433.7009578090529</v>
      </c>
      <c r="AP12">
        <f t="shared" si="9"/>
        <v>-3.9845539718310778</v>
      </c>
      <c r="AQ12">
        <f t="shared" si="9"/>
        <v>-36411.165510165978</v>
      </c>
      <c r="AR12">
        <f t="shared" si="9"/>
        <v>9825.1681342341999</v>
      </c>
      <c r="AS12">
        <f t="shared" si="9"/>
        <v>3302.7468559399113</v>
      </c>
      <c r="AT12">
        <f t="shared" si="9"/>
        <v>9999.6330185523439</v>
      </c>
      <c r="AU12">
        <f t="shared" si="9"/>
        <v>23127.548008726451</v>
      </c>
      <c r="AW12">
        <v>9</v>
      </c>
      <c r="AX12">
        <f>(R12*SUMPRODUCT(K13:$K$23, X13:$X$23)-$AZ$3*SUMPRODUCT(K12:$K$22, W13:$W$23))/Z12</f>
        <v>211169.5004223467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152695.94633515907</v>
      </c>
      <c r="P13">
        <f t="shared" si="22"/>
        <v>7634.7973167579539</v>
      </c>
      <c r="Q13" s="4">
        <f t="shared" si="23"/>
        <v>12.5</v>
      </c>
      <c r="R13">
        <f t="shared" si="0"/>
        <v>2000000</v>
      </c>
      <c r="S13">
        <f t="shared" si="1"/>
        <v>211576.76737475564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140938.15802252694</v>
      </c>
      <c r="AC13">
        <f t="shared" si="2"/>
        <v>131381.51855941484</v>
      </c>
      <c r="AE13">
        <f t="shared" si="3"/>
        <v>94818.658760610924</v>
      </c>
      <c r="AF13">
        <f t="shared" si="4"/>
        <v>-4740.9329380305462</v>
      </c>
      <c r="AG13">
        <f t="shared" si="4"/>
        <v>-7.7620478012305298</v>
      </c>
      <c r="AH13">
        <f t="shared" si="5"/>
        <v>-79558.42022908607</v>
      </c>
      <c r="AI13">
        <f t="shared" si="6"/>
        <v>10511.543545693086</v>
      </c>
      <c r="AJ13">
        <f t="shared" si="7"/>
        <v>9556.6394631121075</v>
      </c>
      <c r="AK13">
        <f t="shared" si="24"/>
        <v>19768.491212393525</v>
      </c>
      <c r="AL13">
        <f t="shared" si="8"/>
        <v>39836.674221198715</v>
      </c>
      <c r="AN13">
        <f t="shared" si="9"/>
        <v>41716.462792857601</v>
      </c>
      <c r="AO13">
        <f t="shared" si="9"/>
        <v>-2085.8231396428801</v>
      </c>
      <c r="AP13">
        <f t="shared" si="9"/>
        <v>-3.4149942904584623</v>
      </c>
      <c r="AQ13">
        <f t="shared" si="9"/>
        <v>-35002.560895998635</v>
      </c>
      <c r="AR13">
        <f t="shared" si="9"/>
        <v>4624.6637629256293</v>
      </c>
      <c r="AS13">
        <f t="shared" si="9"/>
        <v>4204.5437026713562</v>
      </c>
      <c r="AT13">
        <f t="shared" si="9"/>
        <v>8697.3549184533258</v>
      </c>
      <c r="AU13">
        <f t="shared" si="9"/>
        <v>17526.56238405031</v>
      </c>
      <c r="AW13">
        <v>10</v>
      </c>
      <c r="AX13">
        <f>(R13*SUMPRODUCT(K14:$K$23, X14:$X$23)-$AZ$3*SUMPRODUCT(K13:$K$22, W14:$W$23))/Z13</f>
        <v>211576.76737475564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152695.94633515907</v>
      </c>
      <c r="P14">
        <f t="shared" si="22"/>
        <v>7634.7973167579539</v>
      </c>
      <c r="Q14" s="4">
        <f t="shared" si="23"/>
        <v>12.5</v>
      </c>
      <c r="R14">
        <f t="shared" si="0"/>
        <v>2000000</v>
      </c>
      <c r="S14">
        <f t="shared" si="1"/>
        <v>208824.7611638167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131381.51855941484</v>
      </c>
      <c r="AC14">
        <f t="shared" si="2"/>
        <v>119764.41227238644</v>
      </c>
      <c r="AE14">
        <f t="shared" si="3"/>
        <v>87573.619944716062</v>
      </c>
      <c r="AF14">
        <f t="shared" si="4"/>
        <v>-4378.6809972358033</v>
      </c>
      <c r="AG14">
        <f t="shared" si="4"/>
        <v>-7.1689542229641825</v>
      </c>
      <c r="AH14">
        <f t="shared" si="5"/>
        <v>-82475.696040646813</v>
      </c>
      <c r="AI14">
        <f t="shared" si="6"/>
        <v>712.07395261048805</v>
      </c>
      <c r="AJ14">
        <f t="shared" si="7"/>
        <v>11617.106287028393</v>
      </c>
      <c r="AK14">
        <f t="shared" si="24"/>
        <v>18361.736621780026</v>
      </c>
      <c r="AL14">
        <f t="shared" si="8"/>
        <v>30690.916861418908</v>
      </c>
      <c r="AN14">
        <f t="shared" si="9"/>
        <v>35491.825530399932</v>
      </c>
      <c r="AO14">
        <f t="shared" si="9"/>
        <v>-1774.5912765199967</v>
      </c>
      <c r="AP14">
        <f t="shared" si="9"/>
        <v>-2.9054328538376319</v>
      </c>
      <c r="AQ14">
        <f t="shared" si="9"/>
        <v>-33425.739580262176</v>
      </c>
      <c r="AR14">
        <f t="shared" si="9"/>
        <v>288.5892407639202</v>
      </c>
      <c r="AS14">
        <f t="shared" si="9"/>
        <v>4708.1793554681253</v>
      </c>
      <c r="AT14">
        <f t="shared" si="9"/>
        <v>7441.642277968811</v>
      </c>
      <c r="AU14">
        <f t="shared" si="9"/>
        <v>12438.410874200856</v>
      </c>
      <c r="AW14">
        <v>11</v>
      </c>
      <c r="AX14">
        <f>(R14*SUMPRODUCT(K15:$K$23, X15:$X$23)-$AZ$3*SUMPRODUCT(K14:$K$22, W15:$W$23))/Z14</f>
        <v>208824.7611638167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152695.94633515907</v>
      </c>
      <c r="P15">
        <f t="shared" si="22"/>
        <v>7634.7973167579539</v>
      </c>
      <c r="Q15" s="4">
        <f t="shared" si="23"/>
        <v>12.5</v>
      </c>
      <c r="R15">
        <f t="shared" si="0"/>
        <v>2000000</v>
      </c>
      <c r="S15">
        <f t="shared" si="1"/>
        <v>202818.33751172633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119764.41227238644</v>
      </c>
      <c r="AC15">
        <f t="shared" si="2"/>
        <v>106518.39820480134</v>
      </c>
      <c r="AE15">
        <f t="shared" si="3"/>
        <v>80194.561377109509</v>
      </c>
      <c r="AF15">
        <f t="shared" si="4"/>
        <v>-4009.7280688554756</v>
      </c>
      <c r="AG15">
        <f t="shared" si="4"/>
        <v>-6.5648895158852918</v>
      </c>
      <c r="AH15">
        <f t="shared" si="5"/>
        <v>-85180.026375880072</v>
      </c>
      <c r="AI15">
        <f t="shared" si="6"/>
        <v>-9001.7579571419192</v>
      </c>
      <c r="AJ15">
        <f t="shared" si="7"/>
        <v>13246.0140675851</v>
      </c>
      <c r="AK15">
        <f t="shared" si="24"/>
        <v>16767.768842826568</v>
      </c>
      <c r="AL15">
        <f t="shared" si="8"/>
        <v>21012.024953269749</v>
      </c>
      <c r="AN15">
        <f t="shared" si="9"/>
        <v>29939.277739792782</v>
      </c>
      <c r="AO15">
        <f t="shared" si="9"/>
        <v>-1496.9638869896391</v>
      </c>
      <c r="AP15">
        <f t="shared" si="9"/>
        <v>-2.4508900251089298</v>
      </c>
      <c r="AQ15">
        <f t="shared" si="9"/>
        <v>-31800.516440984957</v>
      </c>
      <c r="AR15">
        <f t="shared" si="9"/>
        <v>-3360.6534782069225</v>
      </c>
      <c r="AS15">
        <f t="shared" si="9"/>
        <v>4945.1744271006146</v>
      </c>
      <c r="AT15">
        <f t="shared" si="9"/>
        <v>6259.9617709901468</v>
      </c>
      <c r="AU15">
        <f t="shared" si="9"/>
        <v>7844.4827198838384</v>
      </c>
      <c r="AW15">
        <v>12</v>
      </c>
      <c r="AX15">
        <f>(R15*SUMPRODUCT(K16:$K$23, X16:$X$23)-$AZ$3*SUMPRODUCT(K15:$K$22, W16:$W$23))/Z15</f>
        <v>202818.33751172633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152695.94633515907</v>
      </c>
      <c r="P16">
        <f t="shared" si="22"/>
        <v>7634.7973167579539</v>
      </c>
      <c r="Q16" s="4">
        <f t="shared" si="23"/>
        <v>12.5</v>
      </c>
      <c r="R16">
        <f t="shared" si="0"/>
        <v>2000000</v>
      </c>
      <c r="S16">
        <f t="shared" si="1"/>
        <v>193717.28089283989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106518.39820480134</v>
      </c>
      <c r="AC16">
        <f t="shared" si="2"/>
        <v>92311.796375113889</v>
      </c>
      <c r="AE16">
        <f t="shared" si="3"/>
        <v>72763.963237714022</v>
      </c>
      <c r="AF16">
        <f t="shared" si="4"/>
        <v>-3638.1981618857012</v>
      </c>
      <c r="AG16">
        <f t="shared" si="4"/>
        <v>-5.9566056748816028</v>
      </c>
      <c r="AH16">
        <f t="shared" si="5"/>
        <v>-86821.591335173784</v>
      </c>
      <c r="AI16">
        <f t="shared" si="6"/>
        <v>-17701.782865020345</v>
      </c>
      <c r="AJ16">
        <f t="shared" si="7"/>
        <v>14206.601829687454</v>
      </c>
      <c r="AK16">
        <f t="shared" si="24"/>
        <v>15030.222340250044</v>
      </c>
      <c r="AL16">
        <f t="shared" si="8"/>
        <v>11535.041304917153</v>
      </c>
      <c r="AN16">
        <f t="shared" si="9"/>
        <v>25023.849270553099</v>
      </c>
      <c r="AO16">
        <f t="shared" si="9"/>
        <v>-1251.192463527655</v>
      </c>
      <c r="AP16">
        <f t="shared" si="9"/>
        <v>-2.0485030767964156</v>
      </c>
      <c r="AQ16">
        <f t="shared" si="9"/>
        <v>-29858.32984252389</v>
      </c>
      <c r="AR16">
        <f t="shared" si="9"/>
        <v>-6087.7215385752415</v>
      </c>
      <c r="AS16">
        <f t="shared" si="9"/>
        <v>4885.7132983735391</v>
      </c>
      <c r="AT16">
        <f t="shared" si="9"/>
        <v>5168.9600402411106</v>
      </c>
      <c r="AU16">
        <f t="shared" si="9"/>
        <v>3966.9518000394082</v>
      </c>
      <c r="AW16">
        <v>13</v>
      </c>
      <c r="AX16">
        <f>(R16*SUMPRODUCT(K17:$K$23, X17:$X$23)-$AZ$3*SUMPRODUCT(K16:$K$22, W17:$W$23))/Z16</f>
        <v>193717.28089283989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152695.94633515907</v>
      </c>
      <c r="P17">
        <f t="shared" si="22"/>
        <v>7634.7973167579539</v>
      </c>
      <c r="Q17" s="4">
        <f t="shared" si="23"/>
        <v>12.5</v>
      </c>
      <c r="R17">
        <f t="shared" si="0"/>
        <v>2000000</v>
      </c>
      <c r="S17">
        <f t="shared" si="1"/>
        <v>181594.11509011517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92311.796375113889</v>
      </c>
      <c r="AC17">
        <f t="shared" si="2"/>
        <v>77744.946607119113</v>
      </c>
      <c r="AE17">
        <f t="shared" si="3"/>
        <v>65372.923506135507</v>
      </c>
      <c r="AF17">
        <f t="shared" si="4"/>
        <v>-3268.6461753067756</v>
      </c>
      <c r="AG17">
        <f t="shared" si="4"/>
        <v>-5.3515601654091718</v>
      </c>
      <c r="AH17">
        <f t="shared" si="5"/>
        <v>-87276.712435778463</v>
      </c>
      <c r="AI17">
        <f t="shared" si="6"/>
        <v>-25177.786665115142</v>
      </c>
      <c r="AJ17">
        <f t="shared" si="7"/>
        <v>14566.849767994776</v>
      </c>
      <c r="AK17">
        <f t="shared" si="24"/>
        <v>13213.692259164922</v>
      </c>
      <c r="AL17">
        <f t="shared" si="8"/>
        <v>2602.755362044556</v>
      </c>
      <c r="AN17">
        <f t="shared" si="9"/>
        <v>20709.85431434476</v>
      </c>
      <c r="AO17">
        <f t="shared" si="9"/>
        <v>-1035.4927157172381</v>
      </c>
      <c r="AP17">
        <f t="shared" si="9"/>
        <v>-1.695350696220169</v>
      </c>
      <c r="AQ17">
        <f t="shared" si="9"/>
        <v>-27648.878199707462</v>
      </c>
      <c r="AR17">
        <f t="shared" si="9"/>
        <v>-7976.2119517761612</v>
      </c>
      <c r="AS17">
        <f t="shared" si="9"/>
        <v>4614.7138652259437</v>
      </c>
      <c r="AT17">
        <f t="shared" si="9"/>
        <v>4186.0395247002698</v>
      </c>
      <c r="AU17">
        <f t="shared" si="9"/>
        <v>824.54143815005341</v>
      </c>
      <c r="AW17">
        <v>14</v>
      </c>
      <c r="AX17">
        <f>(R17*SUMPRODUCT(K18:$K$23, X18:$X$23)-$AZ$3*SUMPRODUCT(K17:$K$22, W18:$W$23))/Z17</f>
        <v>181594.11509011517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152695.94633515907</v>
      </c>
      <c r="P18">
        <f t="shared" si="22"/>
        <v>7634.7973167579539</v>
      </c>
      <c r="Q18" s="4">
        <f t="shared" si="23"/>
        <v>12.5</v>
      </c>
      <c r="R18">
        <f t="shared" si="0"/>
        <v>2000000</v>
      </c>
      <c r="S18">
        <f t="shared" si="1"/>
        <v>166114.24105756613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77744.946607119113</v>
      </c>
      <c r="AC18">
        <f t="shared" si="2"/>
        <v>63179.466937400561</v>
      </c>
      <c r="AE18">
        <f t="shared" si="3"/>
        <v>58075.98693247536</v>
      </c>
      <c r="AF18">
        <f t="shared" si="4"/>
        <v>-2903.7993466237685</v>
      </c>
      <c r="AG18">
        <f t="shared" si="4"/>
        <v>-4.7542181313872129</v>
      </c>
      <c r="AH18">
        <f t="shared" si="5"/>
        <v>-87012.22917885879</v>
      </c>
      <c r="AI18">
        <f t="shared" si="6"/>
        <v>-31844.795811138581</v>
      </c>
      <c r="AJ18">
        <f t="shared" si="7"/>
        <v>14565.479669718552</v>
      </c>
      <c r="AK18">
        <f t="shared" si="24"/>
        <v>11373.985007160889</v>
      </c>
      <c r="AL18">
        <f t="shared" si="8"/>
        <v>-5905.3311342591405</v>
      </c>
      <c r="AN18">
        <f t="shared" si="9"/>
        <v>16947.947200132079</v>
      </c>
      <c r="AO18">
        <f t="shared" si="9"/>
        <v>-847.39736000660423</v>
      </c>
      <c r="AP18">
        <f t="shared" si="9"/>
        <v>-1.387393346622664</v>
      </c>
      <c r="AQ18">
        <f t="shared" si="9"/>
        <v>-25392.227386573588</v>
      </c>
      <c r="AR18">
        <f t="shared" si="9"/>
        <v>-9293.0649397947345</v>
      </c>
      <c r="AS18">
        <f t="shared" si="9"/>
        <v>4250.5516208274557</v>
      </c>
      <c r="AT18">
        <f t="shared" si="9"/>
        <v>3319.1979600894997</v>
      </c>
      <c r="AU18">
        <f t="shared" si="9"/>
        <v>-1723.3153588777793</v>
      </c>
      <c r="AW18">
        <v>15</v>
      </c>
      <c r="AX18">
        <f>(R18*SUMPRODUCT(K19:$K$23, X19:$X$23)-$AZ$3*SUMPRODUCT(K18:$K$22, W19:$W$23))/Z18</f>
        <v>166114.24105756613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152695.94633515907</v>
      </c>
      <c r="P19">
        <f t="shared" si="22"/>
        <v>7634.7973167579539</v>
      </c>
      <c r="Q19" s="4">
        <f t="shared" si="23"/>
        <v>12.5</v>
      </c>
      <c r="R19">
        <f t="shared" si="0"/>
        <v>2000000</v>
      </c>
      <c r="S19">
        <f t="shared" si="1"/>
        <v>146723.94445413499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63179.466937400561</v>
      </c>
      <c r="AC19">
        <f t="shared" si="2"/>
        <v>48943.596380361545</v>
      </c>
      <c r="AE19">
        <f t="shared" si="3"/>
        <v>50935.713282173507</v>
      </c>
      <c r="AF19">
        <f t="shared" si="4"/>
        <v>-2546.7856641086755</v>
      </c>
      <c r="AG19">
        <f t="shared" si="4"/>
        <v>-4.1697008421536994</v>
      </c>
      <c r="AH19">
        <f t="shared" si="5"/>
        <v>-85916.017267142641</v>
      </c>
      <c r="AI19">
        <f t="shared" si="6"/>
        <v>-37531.259349919965</v>
      </c>
      <c r="AJ19">
        <f t="shared" si="7"/>
        <v>14235.870557039016</v>
      </c>
      <c r="AK19">
        <f t="shared" si="24"/>
        <v>9547.130658900287</v>
      </c>
      <c r="AL19">
        <f t="shared" si="8"/>
        <v>-13748.258133980662</v>
      </c>
      <c r="AN19">
        <f t="shared" si="9"/>
        <v>13692.54770153822</v>
      </c>
      <c r="AO19">
        <f t="shared" si="9"/>
        <v>-684.62738507691108</v>
      </c>
      <c r="AP19">
        <f t="shared" si="9"/>
        <v>-1.1208997381865531</v>
      </c>
      <c r="AQ19">
        <f t="shared" si="9"/>
        <v>-23095.95937607596</v>
      </c>
      <c r="AR19">
        <f t="shared" si="9"/>
        <v>-10089.159959352837</v>
      </c>
      <c r="AS19">
        <f t="shared" si="9"/>
        <v>3826.8893103613455</v>
      </c>
      <c r="AT19">
        <f t="shared" si="9"/>
        <v>2566.4613988150668</v>
      </c>
      <c r="AU19">
        <f t="shared" si="9"/>
        <v>-3695.8092501764254</v>
      </c>
      <c r="AW19">
        <v>16</v>
      </c>
      <c r="AX19">
        <f>(R19*SUMPRODUCT(K20:$K$23, X20:$X$23)-$AZ$3*SUMPRODUCT(K19:$K$22, W20:$W$23))/Z19</f>
        <v>146723.94445413499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152695.94633515907</v>
      </c>
      <c r="P20">
        <f t="shared" si="22"/>
        <v>7634.7973167579539</v>
      </c>
      <c r="Q20" s="4">
        <f t="shared" si="23"/>
        <v>12.5</v>
      </c>
      <c r="R20">
        <f t="shared" si="0"/>
        <v>2000000</v>
      </c>
      <c r="S20">
        <f t="shared" si="1"/>
        <v>122469.23612820345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48943.596380361545</v>
      </c>
      <c r="AC20">
        <f t="shared" si="2"/>
        <v>35300.461649071804</v>
      </c>
      <c r="AE20">
        <f t="shared" si="3"/>
        <v>44012.991082351422</v>
      </c>
      <c r="AF20">
        <f t="shared" si="4"/>
        <v>-2200.6495541175714</v>
      </c>
      <c r="AG20">
        <f t="shared" si="4"/>
        <v>-3.6029927560867732</v>
      </c>
      <c r="AH20">
        <f t="shared" si="5"/>
        <v>-84001.772423262271</v>
      </c>
      <c r="AI20">
        <f t="shared" si="6"/>
        <v>-42193.033887784506</v>
      </c>
      <c r="AJ20">
        <f t="shared" si="7"/>
        <v>13643.134731289741</v>
      </c>
      <c r="AK20">
        <f t="shared" si="24"/>
        <v>7766.1671187143265</v>
      </c>
      <c r="AL20">
        <f t="shared" si="8"/>
        <v>-20783.732037780439</v>
      </c>
      <c r="AN20">
        <f t="shared" si="9"/>
        <v>10898.936470036895</v>
      </c>
      <c r="AO20">
        <f t="shared" si="9"/>
        <v>-544.94682350184473</v>
      </c>
      <c r="AP20">
        <f t="shared" si="9"/>
        <v>-0.89220905430213071</v>
      </c>
      <c r="AQ20">
        <f t="shared" si="9"/>
        <v>-20801.357928585476</v>
      </c>
      <c r="AR20">
        <f t="shared" si="9"/>
        <v>-10448.260491104729</v>
      </c>
      <c r="AS20">
        <f t="shared" si="9"/>
        <v>3378.4492948970606</v>
      </c>
      <c r="AT20">
        <f t="shared" si="9"/>
        <v>1923.1358733194013</v>
      </c>
      <c r="AU20">
        <f t="shared" si="9"/>
        <v>-5146.6753228882671</v>
      </c>
      <c r="AW20">
        <v>17</v>
      </c>
      <c r="AX20">
        <f>(R20*SUMPRODUCT(K21:$K$23, X21:$X$23)-$AZ$3*SUMPRODUCT(K20:$K$22, W21:$W$23))/Z20</f>
        <v>122469.23612820345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152695.94633515907</v>
      </c>
      <c r="P21">
        <f t="shared" si="22"/>
        <v>7634.7973167579539</v>
      </c>
      <c r="Q21" s="4">
        <f t="shared" si="23"/>
        <v>12.5</v>
      </c>
      <c r="R21">
        <f t="shared" si="0"/>
        <v>2000000</v>
      </c>
      <c r="S21">
        <f t="shared" si="1"/>
        <v>91822.560772572222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35300.461649071804</v>
      </c>
      <c r="AC21">
        <f t="shared" si="2"/>
        <v>22473.845705838819</v>
      </c>
      <c r="AE21">
        <f t="shared" si="3"/>
        <v>37372.788440773496</v>
      </c>
      <c r="AF21">
        <f t="shared" si="4"/>
        <v>-1868.6394220386751</v>
      </c>
      <c r="AG21">
        <f t="shared" si="4"/>
        <v>-3.0594122943138187</v>
      </c>
      <c r="AH21">
        <f t="shared" si="5"/>
        <v>-81208.085473933854</v>
      </c>
      <c r="AI21">
        <f t="shared" si="6"/>
        <v>-45706.995867493344</v>
      </c>
      <c r="AJ21">
        <f t="shared" si="7"/>
        <v>12826.615943232984</v>
      </c>
      <c r="AK21">
        <f t="shared" si="24"/>
        <v>6058.8921440655495</v>
      </c>
      <c r="AL21">
        <f t="shared" si="8"/>
        <v>-26821.487780194806</v>
      </c>
      <c r="AN21">
        <f t="shared" si="9"/>
        <v>8525.1122607257312</v>
      </c>
      <c r="AO21">
        <f t="shared" si="9"/>
        <v>-426.25561303628666</v>
      </c>
      <c r="AP21">
        <f t="shared" si="9"/>
        <v>-0.69788298783760661</v>
      </c>
      <c r="AQ21">
        <f t="shared" si="9"/>
        <v>-18524.388305706208</v>
      </c>
      <c r="AR21">
        <f t="shared" si="9"/>
        <v>-10426.229541004599</v>
      </c>
      <c r="AS21">
        <f t="shared" si="9"/>
        <v>2925.8812468479673</v>
      </c>
      <c r="AT21">
        <f t="shared" si="9"/>
        <v>1382.0947769429802</v>
      </c>
      <c r="AU21">
        <f t="shared" si="9"/>
        <v>-6118.2535172136513</v>
      </c>
      <c r="AW21">
        <v>18</v>
      </c>
      <c r="AX21">
        <f>(R21*SUMPRODUCT(K22:$K$23, X22:$X$23)-$AZ$3*SUMPRODUCT(K21:$K$22, W22:$W$23))/Z21</f>
        <v>91822.560772572222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152695.94633515907</v>
      </c>
      <c r="P22">
        <f t="shared" si="22"/>
        <v>7634.7973167579539</v>
      </c>
      <c r="Q22" s="4">
        <f t="shared" si="23"/>
        <v>12.5</v>
      </c>
      <c r="R22">
        <f t="shared" si="0"/>
        <v>2000000</v>
      </c>
      <c r="S22">
        <f t="shared" si="1"/>
        <v>52390.407069415458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22473.845705838819</v>
      </c>
      <c r="AC22">
        <f t="shared" si="2"/>
        <v>10667.019861557405</v>
      </c>
      <c r="AE22">
        <f t="shared" si="3"/>
        <v>31089.865176621519</v>
      </c>
      <c r="AF22">
        <f t="shared" si="4"/>
        <v>-1554.493258831076</v>
      </c>
      <c r="AG22">
        <f t="shared" si="4"/>
        <v>-2.5450794473270597</v>
      </c>
      <c r="AH22">
        <f t="shared" si="5"/>
        <v>-77398.195846979404</v>
      </c>
      <c r="AI22">
        <f t="shared" si="6"/>
        <v>-47865.369008636291</v>
      </c>
      <c r="AJ22">
        <f t="shared" si="7"/>
        <v>11806.825844281415</v>
      </c>
      <c r="AK22">
        <f t="shared" si="24"/>
        <v>4450.5327704892034</v>
      </c>
      <c r="AL22">
        <f t="shared" si="8"/>
        <v>-31608.010393865676</v>
      </c>
      <c r="AN22">
        <f t="shared" si="9"/>
        <v>6532.8819388055626</v>
      </c>
      <c r="AO22">
        <f t="shared" si="9"/>
        <v>-326.64409694027813</v>
      </c>
      <c r="AP22">
        <f t="shared" si="9"/>
        <v>-0.53479497128121634</v>
      </c>
      <c r="AQ22">
        <f t="shared" si="9"/>
        <v>-16263.604646477716</v>
      </c>
      <c r="AR22">
        <f t="shared" si="9"/>
        <v>-10057.901599583713</v>
      </c>
      <c r="AS22">
        <f t="shared" si="9"/>
        <v>2480.9563783740623</v>
      </c>
      <c r="AT22">
        <f t="shared" si="9"/>
        <v>935.18595173112647</v>
      </c>
      <c r="AU22">
        <f t="shared" si="9"/>
        <v>-6641.7592694785253</v>
      </c>
      <c r="AW22">
        <v>19</v>
      </c>
      <c r="AX22">
        <f>(R22*SUMPRODUCT(K23:$K$23, X23:$X$23)-$AZ$3*SUMPRODUCT(K22:$K$22, W23:$W$23))/Z22</f>
        <v>52390.407069415458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152695.94633515907</v>
      </c>
      <c r="P23">
        <f t="shared" si="22"/>
        <v>7634.7973167579539</v>
      </c>
      <c r="Q23" s="4">
        <f t="shared" si="23"/>
        <v>12.5</v>
      </c>
      <c r="R23">
        <f t="shared" si="0"/>
        <v>2000000</v>
      </c>
      <c r="S23">
        <f t="shared" si="1"/>
        <v>64572.607932784515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10667.019861557405</v>
      </c>
      <c r="AC23">
        <f t="shared" si="2"/>
        <v>10667.019861557405</v>
      </c>
      <c r="AE23">
        <f t="shared" si="3"/>
        <v>25224.483639129481</v>
      </c>
      <c r="AF23">
        <f t="shared" si="4"/>
        <v>-1261.224181956474</v>
      </c>
      <c r="AG23">
        <f t="shared" si="4"/>
        <v>-2.0649274133122</v>
      </c>
      <c r="AH23">
        <f t="shared" si="5"/>
        <v>-72752.198326654223</v>
      </c>
      <c r="AI23">
        <f t="shared" si="6"/>
        <v>-48791.003796894525</v>
      </c>
      <c r="AJ23">
        <f t="shared" si="7"/>
        <v>0</v>
      </c>
      <c r="AK23">
        <f t="shared" si="24"/>
        <v>2963.382261862399</v>
      </c>
      <c r="AL23">
        <f t="shared" si="8"/>
        <v>-45827.621535032129</v>
      </c>
      <c r="AN23">
        <f t="shared" si="9"/>
        <v>4882.5828650945014</v>
      </c>
      <c r="AO23">
        <f t="shared" si="9"/>
        <v>-244.12914325472505</v>
      </c>
      <c r="AP23">
        <f t="shared" si="9"/>
        <v>-0.39969814051067737</v>
      </c>
      <c r="AQ23">
        <f t="shared" si="9"/>
        <v>-14082.295678657454</v>
      </c>
      <c r="AR23">
        <f t="shared" si="9"/>
        <v>-9444.2416549581885</v>
      </c>
      <c r="AS23">
        <f t="shared" si="9"/>
        <v>0</v>
      </c>
      <c r="AT23">
        <f t="shared" si="9"/>
        <v>573.60775592049629</v>
      </c>
      <c r="AU23">
        <f t="shared" si="9"/>
        <v>-8870.6338990376917</v>
      </c>
      <c r="AW23">
        <v>20</v>
      </c>
      <c r="AX23">
        <f>(R23*SUMPRODUCT(K$23:$K24, X$23:$X24)-$AZ$3*SUMPRODUCT(K$22:$K23, W$23:$W24))/Z23</f>
        <v>64572.607932784515</v>
      </c>
    </row>
    <row r="25" spans="5:50" x14ac:dyDescent="0.25">
      <c r="AN25" s="8">
        <f t="shared" ref="AN25:AU25" si="25">SUM(AN3:AN23)</f>
        <v>1023341.8412195712</v>
      </c>
      <c r="AO25" s="8">
        <f t="shared" si="25"/>
        <v>-165689.0518123479</v>
      </c>
      <c r="AP25" s="8">
        <f t="shared" si="25"/>
        <v>-696.22981026947662</v>
      </c>
      <c r="AQ25" s="8">
        <f t="shared" si="25"/>
        <v>-603932.52045028587</v>
      </c>
      <c r="AR25" s="8">
        <f t="shared" si="25"/>
        <v>253024.03914666813</v>
      </c>
      <c r="AS25" s="8">
        <f t="shared" si="25"/>
        <v>-78070.591090492017</v>
      </c>
      <c r="AT25" s="8">
        <f t="shared" si="25"/>
        <v>146783.59197619592</v>
      </c>
      <c r="AU25" s="9">
        <f t="shared" si="25"/>
        <v>321737.04003237211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1866.4791076188419</v>
      </c>
      <c r="K3">
        <v>1</v>
      </c>
      <c r="L3" s="2">
        <v>0</v>
      </c>
      <c r="O3">
        <f>$C$3</f>
        <v>1866.4791076188419</v>
      </c>
      <c r="P3">
        <f>O3*C5</f>
        <v>186.64791076188419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1866.4791076188419</v>
      </c>
      <c r="AF3">
        <f t="shared" ref="AF3:AG34" si="3">-$Z3*P3</f>
        <v>-186.64791076188419</v>
      </c>
      <c r="AG3">
        <f t="shared" si="3"/>
        <v>-624.95697070000006</v>
      </c>
      <c r="AH3">
        <f t="shared" ref="AH3:AH66" si="4">-X3*R3</f>
        <v>0</v>
      </c>
      <c r="AI3">
        <f t="shared" ref="AI3:AI34" si="5">SUM(AE3:AH3)</f>
        <v>1054.8742261569578</v>
      </c>
      <c r="AJ3">
        <f t="shared" ref="AJ3:AJ66" si="6">AB3-AC3</f>
        <v>0</v>
      </c>
      <c r="AL3">
        <f t="shared" ref="AL3:AL23" si="7">SUM(AI3:AK3)</f>
        <v>1054.8742261569578</v>
      </c>
      <c r="AN3">
        <f t="shared" ref="AN3:AU34" si="8">AE3*$K3</f>
        <v>1866.4791076188419</v>
      </c>
      <c r="AO3">
        <f t="shared" si="8"/>
        <v>-186.64791076188419</v>
      </c>
      <c r="AP3">
        <f t="shared" si="8"/>
        <v>-624.95697070000006</v>
      </c>
      <c r="AQ3">
        <f t="shared" si="8"/>
        <v>0</v>
      </c>
      <c r="AR3">
        <f t="shared" si="8"/>
        <v>1054.8742261569578</v>
      </c>
      <c r="AS3">
        <f t="shared" si="8"/>
        <v>0</v>
      </c>
      <c r="AT3">
        <f t="shared" si="8"/>
        <v>0</v>
      </c>
      <c r="AU3">
        <f t="shared" si="8"/>
        <v>1054.8742261569578</v>
      </c>
      <c r="AW3">
        <v>0</v>
      </c>
      <c r="AX3">
        <f>IF(Z3&gt;0, (R3*SUMPRODUCT(K3:$K$98, X3:$X$98)-K3*$AZ$3)/Z3, 0)</f>
        <v>0</v>
      </c>
      <c r="AZ3">
        <f>C6*SUMPRODUCT(X4:X98, K4:K98)/1</f>
        <v>853.9992252069917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50000</v>
      </c>
      <c r="S4">
        <f t="shared" si="1"/>
        <v>92.521997594030921</v>
      </c>
      <c r="U4">
        <f t="shared" ref="U4:U67" si="12">M4</f>
        <v>1.0468929999999999E-3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1.0468929999999999E-3</v>
      </c>
      <c r="Y4">
        <f t="shared" ref="Y4:Y67" si="16">V4*W4</f>
        <v>0.01</v>
      </c>
      <c r="Z4">
        <f t="shared" ref="Z4:Z67" si="17">MAX(0, W4-X4-Y4)</f>
        <v>0.98895310699999994</v>
      </c>
      <c r="AB4">
        <f t="shared" ref="AB4:AB67" si="18">AC3</f>
        <v>0</v>
      </c>
      <c r="AC4">
        <f t="shared" ref="AC4:AC67" si="19">S4*Z4</f>
        <v>91.499916986463404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-52.344649999999994</v>
      </c>
      <c r="AI4">
        <f t="shared" si="5"/>
        <v>-52.344649999999994</v>
      </c>
      <c r="AJ4">
        <f t="shared" si="6"/>
        <v>-91.499916986463404</v>
      </c>
      <c r="AK4">
        <f t="shared" ref="AK4:AK67" si="20">G4*SUM(AB4:AB4, AE4:AF4)</f>
        <v>0</v>
      </c>
      <c r="AL4">
        <f t="shared" si="7"/>
        <v>-143.84456698646341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-46.736294642857132</v>
      </c>
      <c r="AR4">
        <f t="shared" si="8"/>
        <v>-46.736294642857132</v>
      </c>
      <c r="AS4">
        <f t="shared" si="8"/>
        <v>-81.696354452199458</v>
      </c>
      <c r="AT4">
        <f t="shared" si="8"/>
        <v>0</v>
      </c>
      <c r="AU4">
        <f t="shared" si="8"/>
        <v>-128.4326490950566</v>
      </c>
      <c r="AW4">
        <v>1</v>
      </c>
      <c r="AX4">
        <f>IF(Z4&gt;0, (R4*SUMPRODUCT(K4:$K$98, X4:$X$98)-K4*$AZ$3)/Z4, 0)</f>
        <v>92.521997594030921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1.057716E-3</v>
      </c>
      <c r="Q5" s="4">
        <f t="shared" ref="Q5:Q68" si="22">$C$8</f>
        <v>12.5</v>
      </c>
      <c r="R5">
        <f t="shared" si="0"/>
        <v>50000</v>
      </c>
      <c r="S5">
        <f t="shared" si="1"/>
        <v>129.30236018688115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91.499916986463404</v>
      </c>
      <c r="AC5">
        <f t="shared" si="19"/>
        <v>126.45997679580591</v>
      </c>
      <c r="AE5">
        <f t="shared" si="2"/>
        <v>0</v>
      </c>
      <c r="AF5">
        <f t="shared" si="3"/>
        <v>0</v>
      </c>
      <c r="AG5">
        <f t="shared" si="3"/>
        <v>-12.225219305068453</v>
      </c>
      <c r="AH5">
        <f t="shared" si="4"/>
        <v>-52.301576226180593</v>
      </c>
      <c r="AI5">
        <f t="shared" si="5"/>
        <v>-64.52679553124905</v>
      </c>
      <c r="AJ5">
        <f t="shared" si="6"/>
        <v>-34.960059809342511</v>
      </c>
      <c r="AK5">
        <f t="shared" si="20"/>
        <v>6.4049941890524389</v>
      </c>
      <c r="AL5">
        <f t="shared" si="7"/>
        <v>-93.081861151539115</v>
      </c>
      <c r="AN5">
        <f t="shared" si="8"/>
        <v>0</v>
      </c>
      <c r="AO5">
        <f t="shared" si="8"/>
        <v>0</v>
      </c>
      <c r="AP5">
        <f t="shared" si="8"/>
        <v>-9.7458699817191103</v>
      </c>
      <c r="AQ5">
        <f t="shared" si="8"/>
        <v>-41.694496353779165</v>
      </c>
      <c r="AR5">
        <f t="shared" si="8"/>
        <v>-51.440366335498283</v>
      </c>
      <c r="AS5">
        <f t="shared" si="8"/>
        <v>-27.869945638825342</v>
      </c>
      <c r="AT5">
        <f t="shared" si="8"/>
        <v>5.106022153262467</v>
      </c>
      <c r="AU5">
        <f t="shared" si="8"/>
        <v>-74.204289821061153</v>
      </c>
      <c r="AW5">
        <v>2</v>
      </c>
      <c r="AX5">
        <f>IF(Z5&gt;0, (R5*SUMPRODUCT(K5:$K$98, X5:$X$98)-K5*$AZ$3)/Z5, 0)</f>
        <v>129.30236018688115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1.0712440000000001E-3</v>
      </c>
      <c r="Q6" s="4">
        <f t="shared" si="22"/>
        <v>12.5</v>
      </c>
      <c r="R6">
        <f t="shared" si="0"/>
        <v>50000</v>
      </c>
      <c r="S6">
        <f t="shared" si="1"/>
        <v>163.05866199298495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126.45997679580591</v>
      </c>
      <c r="AC6">
        <f t="shared" si="19"/>
        <v>157.70865406006249</v>
      </c>
      <c r="AE6">
        <f t="shared" si="2"/>
        <v>0</v>
      </c>
      <c r="AF6">
        <f t="shared" si="3"/>
        <v>0</v>
      </c>
      <c r="AG6">
        <f t="shared" si="3"/>
        <v>-12.089870919188531</v>
      </c>
      <c r="AH6">
        <f t="shared" si="4"/>
        <v>-52.384771316955003</v>
      </c>
      <c r="AI6">
        <f t="shared" si="5"/>
        <v>-64.474642236143538</v>
      </c>
      <c r="AJ6">
        <f t="shared" si="6"/>
        <v>-31.248677264256571</v>
      </c>
      <c r="AK6">
        <f t="shared" si="20"/>
        <v>8.8521983757064149</v>
      </c>
      <c r="AL6">
        <f t="shared" si="7"/>
        <v>-86.871121124693701</v>
      </c>
      <c r="AN6">
        <f t="shared" si="8"/>
        <v>0</v>
      </c>
      <c r="AO6">
        <f t="shared" si="8"/>
        <v>0</v>
      </c>
      <c r="AP6">
        <f t="shared" si="8"/>
        <v>-8.6053313188921638</v>
      </c>
      <c r="AQ6">
        <f t="shared" si="8"/>
        <v>-37.286445509631093</v>
      </c>
      <c r="AR6">
        <f t="shared" si="8"/>
        <v>-45.891776828523263</v>
      </c>
      <c r="AS6">
        <f t="shared" si="8"/>
        <v>-22.242191246993844</v>
      </c>
      <c r="AT6">
        <f t="shared" si="8"/>
        <v>6.3008199535537859</v>
      </c>
      <c r="AU6">
        <f t="shared" si="8"/>
        <v>-61.833148121963326</v>
      </c>
      <c r="AW6">
        <v>3</v>
      </c>
      <c r="AX6">
        <f>IF(Z6&gt;0, (R6*SUMPRODUCT(K6:$K$98, X6:$X$98)-K6*$AZ$3)/Z6, 0)</f>
        <v>163.05866199298495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1.0856730000000001E-3</v>
      </c>
      <c r="Q7" s="4">
        <f t="shared" si="22"/>
        <v>12.5</v>
      </c>
      <c r="R7">
        <f t="shared" si="0"/>
        <v>50000</v>
      </c>
      <c r="S7">
        <f t="shared" si="1"/>
        <v>193.99508971556367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157.70865406006249</v>
      </c>
      <c r="AC7">
        <f t="shared" si="19"/>
        <v>185.55004213796303</v>
      </c>
      <c r="AE7">
        <f t="shared" si="2"/>
        <v>0</v>
      </c>
      <c r="AF7">
        <f t="shared" si="3"/>
        <v>0</v>
      </c>
      <c r="AG7">
        <f t="shared" si="3"/>
        <v>-11.955846563566197</v>
      </c>
      <c r="AH7">
        <f t="shared" si="4"/>
        <v>-52.502585721792691</v>
      </c>
      <c r="AI7">
        <f t="shared" si="5"/>
        <v>-64.458432285358896</v>
      </c>
      <c r="AJ7">
        <f t="shared" si="6"/>
        <v>-27.841388077900547</v>
      </c>
      <c r="AK7">
        <f t="shared" si="20"/>
        <v>11.039605784204374</v>
      </c>
      <c r="AL7">
        <f t="shared" si="7"/>
        <v>-81.260214579055074</v>
      </c>
      <c r="AN7">
        <f t="shared" si="8"/>
        <v>0</v>
      </c>
      <c r="AO7">
        <f t="shared" si="8"/>
        <v>0</v>
      </c>
      <c r="AP7">
        <f t="shared" si="8"/>
        <v>-7.5981566337805946</v>
      </c>
      <c r="AQ7">
        <f t="shared" si="8"/>
        <v>-33.366342389198621</v>
      </c>
      <c r="AR7">
        <f t="shared" si="8"/>
        <v>-40.964499022979219</v>
      </c>
      <c r="AS7">
        <f t="shared" si="8"/>
        <v>-17.693705451390532</v>
      </c>
      <c r="AT7">
        <f t="shared" si="8"/>
        <v>7.0158690543244235</v>
      </c>
      <c r="AU7">
        <f t="shared" si="8"/>
        <v>-51.642335420045328</v>
      </c>
      <c r="AW7">
        <v>4</v>
      </c>
      <c r="AX7">
        <f>IF(Z7&gt;0, (R7*SUMPRODUCT(K7:$K$98, X7:$X$98)-K7*$AZ$3)/Z7, 0)</f>
        <v>193.99508971556367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1.1037099999999999E-3</v>
      </c>
      <c r="Q8" s="4">
        <f t="shared" si="22"/>
        <v>12.5</v>
      </c>
      <c r="R8">
        <f t="shared" si="0"/>
        <v>50000</v>
      </c>
      <c r="S8">
        <f t="shared" si="1"/>
        <v>222.37578126986094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185.55004213796303</v>
      </c>
      <c r="AC8">
        <f t="shared" si="19"/>
        <v>210.33355116620316</v>
      </c>
      <c r="AE8">
        <f t="shared" si="2"/>
        <v>0</v>
      </c>
      <c r="AF8">
        <f t="shared" si="3"/>
        <v>0</v>
      </c>
      <c r="AG8">
        <f t="shared" si="3"/>
        <v>-11.823092310519861</v>
      </c>
      <c r="AH8">
        <f t="shared" si="4"/>
        <v>-52.783149642694589</v>
      </c>
      <c r="AI8">
        <f t="shared" si="5"/>
        <v>-64.60624195321445</v>
      </c>
      <c r="AJ8">
        <f t="shared" si="6"/>
        <v>-24.783509028240132</v>
      </c>
      <c r="AK8">
        <f t="shared" si="20"/>
        <v>12.988502949657413</v>
      </c>
      <c r="AL8">
        <f t="shared" si="7"/>
        <v>-76.401248031797167</v>
      </c>
      <c r="AN8">
        <f t="shared" si="8"/>
        <v>0</v>
      </c>
      <c r="AO8">
        <f t="shared" si="8"/>
        <v>0</v>
      </c>
      <c r="AP8">
        <f t="shared" si="8"/>
        <v>-6.7087400946290341</v>
      </c>
      <c r="AQ8">
        <f t="shared" si="8"/>
        <v>-29.950576636678498</v>
      </c>
      <c r="AR8">
        <f t="shared" si="8"/>
        <v>-36.659316731307534</v>
      </c>
      <c r="AS8">
        <f t="shared" si="8"/>
        <v>-14.062828601567817</v>
      </c>
      <c r="AT8">
        <f t="shared" si="8"/>
        <v>7.3700253892158578</v>
      </c>
      <c r="AU8">
        <f t="shared" si="8"/>
        <v>-43.352119943659488</v>
      </c>
      <c r="AW8">
        <v>5</v>
      </c>
      <c r="AX8">
        <f>IF(Z8&gt;0, (R8*SUMPRODUCT(K8:$K$98, X8:$X$98)-K8*$AZ$3)/Z8, 0)</f>
        <v>222.37578126986094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1.131668E-3</v>
      </c>
      <c r="Q9" s="4">
        <f t="shared" si="22"/>
        <v>12.5</v>
      </c>
      <c r="R9">
        <f t="shared" si="0"/>
        <v>50000</v>
      </c>
      <c r="S9">
        <f t="shared" si="1"/>
        <v>248.36724422967637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210.33355116620316</v>
      </c>
      <c r="AC9">
        <f t="shared" si="19"/>
        <v>232.30248472366651</v>
      </c>
      <c r="AE9">
        <f t="shared" si="2"/>
        <v>0</v>
      </c>
      <c r="AF9">
        <f t="shared" si="3"/>
        <v>0</v>
      </c>
      <c r="AG9">
        <f t="shared" si="3"/>
        <v>-11.691481572185801</v>
      </c>
      <c r="AH9">
        <f t="shared" si="4"/>
        <v>-53.519260915445557</v>
      </c>
      <c r="AI9">
        <f t="shared" si="5"/>
        <v>-65.210742487631364</v>
      </c>
      <c r="AJ9">
        <f t="shared" si="6"/>
        <v>-21.968933557463345</v>
      </c>
      <c r="AK9">
        <f t="shared" si="20"/>
        <v>14.723348581634223</v>
      </c>
      <c r="AL9">
        <f t="shared" si="7"/>
        <v>-72.456327463460482</v>
      </c>
      <c r="AN9">
        <f t="shared" si="8"/>
        <v>0</v>
      </c>
      <c r="AO9">
        <f t="shared" si="8"/>
        <v>0</v>
      </c>
      <c r="AP9">
        <f t="shared" si="8"/>
        <v>-5.923268417140477</v>
      </c>
      <c r="AQ9">
        <f t="shared" si="8"/>
        <v>-27.114523162173747</v>
      </c>
      <c r="AR9">
        <f t="shared" si="8"/>
        <v>-33.037791579314224</v>
      </c>
      <c r="AS9">
        <f t="shared" si="8"/>
        <v>-11.130145439287721</v>
      </c>
      <c r="AT9">
        <f t="shared" si="8"/>
        <v>7.4593065993978618</v>
      </c>
      <c r="AU9">
        <f t="shared" si="8"/>
        <v>-36.708630419204084</v>
      </c>
      <c r="AW9">
        <v>6</v>
      </c>
      <c r="AX9">
        <f>IF(Z9&gt;0, (R9*SUMPRODUCT(K9:$K$98, X9:$X$98)-K9*$AZ$3)/Z9, 0)</f>
        <v>248.36724422967637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1.1650359999999999E-3</v>
      </c>
      <c r="Q10" s="4">
        <f t="shared" si="22"/>
        <v>12.5</v>
      </c>
      <c r="R10">
        <f t="shared" si="0"/>
        <v>50000</v>
      </c>
      <c r="S10">
        <f t="shared" si="1"/>
        <v>271.97673997002511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232.30248472366651</v>
      </c>
      <c r="AC10">
        <f t="shared" si="19"/>
        <v>251.54466709197646</v>
      </c>
      <c r="AE10">
        <f t="shared" si="2"/>
        <v>0</v>
      </c>
      <c r="AF10">
        <f t="shared" si="3"/>
        <v>0</v>
      </c>
      <c r="AG10">
        <f t="shared" si="3"/>
        <v>-11.56094575953901</v>
      </c>
      <c r="AH10">
        <f t="shared" si="4"/>
        <v>-54.483987699732232</v>
      </c>
      <c r="AI10">
        <f t="shared" si="5"/>
        <v>-66.044933459271249</v>
      </c>
      <c r="AJ10">
        <f t="shared" si="6"/>
        <v>-19.242182368309955</v>
      </c>
      <c r="AK10">
        <f t="shared" si="20"/>
        <v>16.261173930656657</v>
      </c>
      <c r="AL10">
        <f t="shared" si="7"/>
        <v>-69.02594189692455</v>
      </c>
      <c r="AN10">
        <f t="shared" si="8"/>
        <v>0</v>
      </c>
      <c r="AO10">
        <f t="shared" si="8"/>
        <v>0</v>
      </c>
      <c r="AP10">
        <f t="shared" si="8"/>
        <v>-5.2295847428798581</v>
      </c>
      <c r="AQ10">
        <f t="shared" si="8"/>
        <v>-24.645789084398835</v>
      </c>
      <c r="AR10">
        <f t="shared" si="8"/>
        <v>-29.875373827278697</v>
      </c>
      <c r="AS10">
        <f t="shared" si="8"/>
        <v>-8.7041860956744159</v>
      </c>
      <c r="AT10">
        <f t="shared" si="8"/>
        <v>7.3557292679892878</v>
      </c>
      <c r="AU10">
        <f t="shared" si="8"/>
        <v>-31.223830654963827</v>
      </c>
      <c r="AW10">
        <v>7</v>
      </c>
      <c r="AX10">
        <f>IF(Z10&gt;0, (R10*SUMPRODUCT(K10:$K$98, X10:$X$98)-K10*$AZ$3)/Z10, 0)</f>
        <v>271.97673997002511</v>
      </c>
    </row>
    <row r="11" spans="1:52" x14ac:dyDescent="0.25">
      <c r="A11" t="s">
        <v>33</v>
      </c>
      <c r="C11" s="12">
        <f>AU100</f>
        <v>33.757171426418537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1.1975029999999999E-3</v>
      </c>
      <c r="Q11" s="4">
        <f t="shared" si="22"/>
        <v>12.5</v>
      </c>
      <c r="R11">
        <f t="shared" si="0"/>
        <v>50000</v>
      </c>
      <c r="S11">
        <f t="shared" si="1"/>
        <v>293.3658975192053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251.54466709197646</v>
      </c>
      <c r="AC11">
        <f t="shared" si="19"/>
        <v>268.28879365979526</v>
      </c>
      <c r="AE11">
        <f t="shared" si="2"/>
        <v>0</v>
      </c>
      <c r="AF11">
        <f t="shared" si="3"/>
        <v>0</v>
      </c>
      <c r="AG11">
        <f t="shared" si="3"/>
        <v>-11.431492034713733</v>
      </c>
      <c r="AH11">
        <f t="shared" si="4"/>
        <v>-55.377068919540967</v>
      </c>
      <c r="AI11">
        <f t="shared" si="5"/>
        <v>-66.808560954254702</v>
      </c>
      <c r="AJ11">
        <f t="shared" si="6"/>
        <v>-16.744126567818796</v>
      </c>
      <c r="AK11">
        <f t="shared" si="20"/>
        <v>17.608126696438354</v>
      </c>
      <c r="AL11">
        <f t="shared" si="7"/>
        <v>-65.944560825635136</v>
      </c>
      <c r="AN11">
        <f t="shared" si="8"/>
        <v>0</v>
      </c>
      <c r="AO11">
        <f t="shared" si="8"/>
        <v>0</v>
      </c>
      <c r="AP11">
        <f t="shared" si="8"/>
        <v>-4.6169879036006298</v>
      </c>
      <c r="AQ11">
        <f t="shared" si="8"/>
        <v>-22.365869351260205</v>
      </c>
      <c r="AR11">
        <f t="shared" si="8"/>
        <v>-26.982857254860836</v>
      </c>
      <c r="AS11">
        <f t="shared" si="8"/>
        <v>-6.7626718879057721</v>
      </c>
      <c r="AT11">
        <f t="shared" si="8"/>
        <v>7.1116270488272288</v>
      </c>
      <c r="AU11">
        <f t="shared" si="8"/>
        <v>-26.633902093939376</v>
      </c>
      <c r="AW11">
        <v>8</v>
      </c>
      <c r="AX11">
        <f>IF(Z11&gt;0, (R11*SUMPRODUCT(K11:$K$98, X11:$X$98)-K11*$AZ$3)/Z11, 0)</f>
        <v>293.3658975192053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1.2389879999999999E-3</v>
      </c>
      <c r="Q12" s="4">
        <f t="shared" si="22"/>
        <v>12.5</v>
      </c>
      <c r="R12">
        <f t="shared" si="0"/>
        <v>50000</v>
      </c>
      <c r="S12">
        <f t="shared" si="1"/>
        <v>312.83493868081462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268.28879365979526</v>
      </c>
      <c r="AC12">
        <f t="shared" si="19"/>
        <v>282.87820614087229</v>
      </c>
      <c r="AE12">
        <f t="shared" si="2"/>
        <v>0</v>
      </c>
      <c r="AF12">
        <f t="shared" si="3"/>
        <v>0</v>
      </c>
      <c r="AG12">
        <f t="shared" si="3"/>
        <v>-11.30301363291349</v>
      </c>
      <c r="AH12">
        <f t="shared" si="4"/>
        <v>-56.653925812423587</v>
      </c>
      <c r="AI12">
        <f t="shared" si="5"/>
        <v>-67.956939445337071</v>
      </c>
      <c r="AJ12">
        <f t="shared" si="6"/>
        <v>-14.589412481077034</v>
      </c>
      <c r="AK12">
        <f t="shared" si="20"/>
        <v>18.78021555618567</v>
      </c>
      <c r="AL12">
        <f t="shared" si="7"/>
        <v>-63.766136370228438</v>
      </c>
      <c r="AN12">
        <f t="shared" si="8"/>
        <v>0</v>
      </c>
      <c r="AO12">
        <f t="shared" si="8"/>
        <v>0</v>
      </c>
      <c r="AP12">
        <f t="shared" si="8"/>
        <v>-4.0759800285320686</v>
      </c>
      <c r="AQ12">
        <f t="shared" si="8"/>
        <v>-20.42997360252263</v>
      </c>
      <c r="AR12">
        <f t="shared" si="8"/>
        <v>-24.505953631054695</v>
      </c>
      <c r="AS12">
        <f t="shared" si="8"/>
        <v>-5.2610883992677584</v>
      </c>
      <c r="AT12">
        <f t="shared" si="8"/>
        <v>6.7723340008755644</v>
      </c>
      <c r="AU12">
        <f t="shared" si="8"/>
        <v>-22.99470802944689</v>
      </c>
      <c r="AW12">
        <v>9</v>
      </c>
      <c r="AX12">
        <f>IF(Z12&gt;0, (R12*SUMPRODUCT(K12:$K$98, X12:$X$98)-K12*$AZ$3)/Z12, 0)</f>
        <v>312.83493868081462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1.2822770000000001E-3</v>
      </c>
      <c r="Q13" s="4">
        <f t="shared" si="22"/>
        <v>12.5</v>
      </c>
      <c r="R13">
        <f t="shared" si="0"/>
        <v>50000</v>
      </c>
      <c r="S13">
        <f t="shared" si="1"/>
        <v>330.45980811009571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282.87820614087229</v>
      </c>
      <c r="AC13">
        <f t="shared" si="19"/>
        <v>295.44401988865059</v>
      </c>
      <c r="AE13">
        <f t="shared" si="2"/>
        <v>0</v>
      </c>
      <c r="AF13">
        <f t="shared" si="3"/>
        <v>0</v>
      </c>
      <c r="AG13">
        <f t="shared" si="3"/>
        <v>-11.175489902172183</v>
      </c>
      <c r="AH13">
        <f t="shared" si="4"/>
        <v>-57.974377648685646</v>
      </c>
      <c r="AI13">
        <f t="shared" si="5"/>
        <v>-69.149867550857834</v>
      </c>
      <c r="AJ13">
        <f t="shared" si="6"/>
        <v>-12.565813747778293</v>
      </c>
      <c r="AK13">
        <f t="shared" si="20"/>
        <v>19.801474429861063</v>
      </c>
      <c r="AL13">
        <f t="shared" si="7"/>
        <v>-61.914206868775068</v>
      </c>
      <c r="AN13">
        <f t="shared" si="8"/>
        <v>0</v>
      </c>
      <c r="AO13">
        <f t="shared" si="8"/>
        <v>0</v>
      </c>
      <c r="AP13">
        <f t="shared" si="8"/>
        <v>-3.598208654289019</v>
      </c>
      <c r="AQ13">
        <f t="shared" si="8"/>
        <v>-18.666198010878624</v>
      </c>
      <c r="AR13">
        <f t="shared" si="8"/>
        <v>-22.264406665167645</v>
      </c>
      <c r="AS13">
        <f t="shared" si="8"/>
        <v>-4.0458557227680414</v>
      </c>
      <c r="AT13">
        <f t="shared" si="8"/>
        <v>6.3755448114502737</v>
      </c>
      <c r="AU13">
        <f t="shared" si="8"/>
        <v>-19.934717576485411</v>
      </c>
      <c r="AW13">
        <v>10</v>
      </c>
      <c r="AX13">
        <f>IF(Z13&gt;0, (R13*SUMPRODUCT(K13:$K$98, X13:$X$98)-K13*$AZ$3)/Z13, 0)</f>
        <v>330.45980811009571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1.3327809999999999E-3</v>
      </c>
      <c r="Q14" s="4">
        <f t="shared" si="22"/>
        <v>12.5</v>
      </c>
      <c r="R14">
        <f t="shared" si="0"/>
        <v>50000</v>
      </c>
      <c r="S14">
        <f t="shared" si="1"/>
        <v>346.45982272173717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295.44401988865059</v>
      </c>
      <c r="AC14">
        <f t="shared" si="19"/>
        <v>306.23834629768379</v>
      </c>
      <c r="AE14">
        <f t="shared" si="2"/>
        <v>0</v>
      </c>
      <c r="AF14">
        <f t="shared" si="3"/>
        <v>0</v>
      </c>
      <c r="AG14">
        <f t="shared" si="3"/>
        <v>-11.048840522543154</v>
      </c>
      <c r="AH14">
        <f t="shared" si="4"/>
        <v>-59.577922429227776</v>
      </c>
      <c r="AI14">
        <f t="shared" si="5"/>
        <v>-70.626762951770928</v>
      </c>
      <c r="AJ14">
        <f t="shared" si="6"/>
        <v>-10.794326409033204</v>
      </c>
      <c r="AK14">
        <f t="shared" si="20"/>
        <v>20.681081392205542</v>
      </c>
      <c r="AL14">
        <f t="shared" si="7"/>
        <v>-60.74000796859859</v>
      </c>
      <c r="AN14">
        <f t="shared" si="8"/>
        <v>0</v>
      </c>
      <c r="AO14">
        <f t="shared" si="8"/>
        <v>0</v>
      </c>
      <c r="AP14">
        <f t="shared" si="8"/>
        <v>-3.1762776282300504</v>
      </c>
      <c r="AQ14">
        <f t="shared" si="8"/>
        <v>-17.127229030257045</v>
      </c>
      <c r="AR14">
        <f t="shared" si="8"/>
        <v>-20.303506658487095</v>
      </c>
      <c r="AS14">
        <f t="shared" si="8"/>
        <v>-3.103110902440041</v>
      </c>
      <c r="AT14">
        <f t="shared" si="8"/>
        <v>5.9453167071821751</v>
      </c>
      <c r="AU14">
        <f t="shared" si="8"/>
        <v>-17.461300853744959</v>
      </c>
      <c r="AW14">
        <v>11</v>
      </c>
      <c r="AX14">
        <f>IF(Z14&gt;0, (R14*SUMPRODUCT(K14:$K$98, X14:$X$98)-K14*$AZ$3)/Z14, 0)</f>
        <v>346.45982272173717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1.4022240000000001E-3</v>
      </c>
      <c r="Q15" s="4">
        <f t="shared" si="22"/>
        <v>12.5</v>
      </c>
      <c r="R15">
        <f t="shared" si="0"/>
        <v>50000</v>
      </c>
      <c r="S15">
        <f t="shared" si="1"/>
        <v>360.95763947631156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306.23834629768379</v>
      </c>
      <c r="AC15">
        <f t="shared" si="19"/>
        <v>315.41515692806217</v>
      </c>
      <c r="AE15">
        <f t="shared" si="2"/>
        <v>0</v>
      </c>
      <c r="AF15">
        <f t="shared" si="3"/>
        <v>0</v>
      </c>
      <c r="AG15">
        <f t="shared" si="3"/>
        <v>-10.922859167964841</v>
      </c>
      <c r="AH15">
        <f t="shared" si="4"/>
        <v>-61.971797411530218</v>
      </c>
      <c r="AI15">
        <f t="shared" si="5"/>
        <v>-72.894656579495063</v>
      </c>
      <c r="AJ15">
        <f t="shared" si="6"/>
        <v>-9.1768106303783838</v>
      </c>
      <c r="AK15">
        <f t="shared" si="20"/>
        <v>21.436684240837867</v>
      </c>
      <c r="AL15">
        <f t="shared" si="7"/>
        <v>-60.634782969035584</v>
      </c>
      <c r="AN15">
        <f t="shared" si="8"/>
        <v>0</v>
      </c>
      <c r="AO15">
        <f t="shared" si="8"/>
        <v>0</v>
      </c>
      <c r="AP15">
        <f t="shared" si="8"/>
        <v>-2.8036258921667705</v>
      </c>
      <c r="AQ15">
        <f t="shared" si="8"/>
        <v>-15.906616860597339</v>
      </c>
      <c r="AR15">
        <f t="shared" si="8"/>
        <v>-18.71024275276411</v>
      </c>
      <c r="AS15">
        <f t="shared" si="8"/>
        <v>-2.3554587214946059</v>
      </c>
      <c r="AT15">
        <f t="shared" si="8"/>
        <v>5.5022629199580155</v>
      </c>
      <c r="AU15">
        <f t="shared" si="8"/>
        <v>-15.563438554300701</v>
      </c>
      <c r="AW15">
        <v>12</v>
      </c>
      <c r="AX15">
        <f>IF(Z15&gt;0, (R15*SUMPRODUCT(K15:$K$98, X15:$X$98)-K15*$AZ$3)/Z15, 0)</f>
        <v>360.95763947631156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1.482489E-3</v>
      </c>
      <c r="Q16" s="4">
        <f t="shared" si="22"/>
        <v>12.5</v>
      </c>
      <c r="R16">
        <f t="shared" si="0"/>
        <v>50000</v>
      </c>
      <c r="S16">
        <f t="shared" si="1"/>
        <v>373.92470208535809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315.41515692806217</v>
      </c>
      <c r="AC16">
        <f t="shared" si="19"/>
        <v>322.99428976446063</v>
      </c>
      <c r="AE16">
        <f t="shared" si="2"/>
        <v>0</v>
      </c>
      <c r="AF16">
        <f t="shared" si="3"/>
        <v>0</v>
      </c>
      <c r="AG16">
        <f t="shared" si="3"/>
        <v>-10.797437557720135</v>
      </c>
      <c r="AH16">
        <f t="shared" si="4"/>
        <v>-64.772074260228123</v>
      </c>
      <c r="AI16">
        <f t="shared" si="5"/>
        <v>-75.569511817948253</v>
      </c>
      <c r="AJ16">
        <f t="shared" si="6"/>
        <v>-7.5791328363984576</v>
      </c>
      <c r="AK16">
        <f t="shared" si="20"/>
        <v>22.079060984964354</v>
      </c>
      <c r="AL16">
        <f t="shared" si="7"/>
        <v>-61.069583669382354</v>
      </c>
      <c r="AN16">
        <f t="shared" si="8"/>
        <v>0</v>
      </c>
      <c r="AO16">
        <f t="shared" si="8"/>
        <v>0</v>
      </c>
      <c r="AP16">
        <f t="shared" si="8"/>
        <v>-2.4744940077677233</v>
      </c>
      <c r="AQ16">
        <f t="shared" si="8"/>
        <v>-14.844087661615799</v>
      </c>
      <c r="AR16">
        <f t="shared" si="8"/>
        <v>-17.318581669383519</v>
      </c>
      <c r="AS16">
        <f t="shared" si="8"/>
        <v>-1.7369416296678786</v>
      </c>
      <c r="AT16">
        <f t="shared" si="8"/>
        <v>5.0599509200559272</v>
      </c>
      <c r="AU16">
        <f t="shared" si="8"/>
        <v>-13.995572378995471</v>
      </c>
      <c r="AW16">
        <v>13</v>
      </c>
      <c r="AX16">
        <f>IF(Z16&gt;0, (R16*SUMPRODUCT(K16:$K$98, X16:$X$98)-K16*$AZ$3)/Z16, 0)</f>
        <v>373.92470208535809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1.564558E-3</v>
      </c>
      <c r="Q17" s="4">
        <f t="shared" si="22"/>
        <v>12.5</v>
      </c>
      <c r="R17">
        <f t="shared" si="0"/>
        <v>50000</v>
      </c>
      <c r="S17">
        <f t="shared" si="1"/>
        <v>385.47372207403453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322.99428976446063</v>
      </c>
      <c r="AC17">
        <f t="shared" si="19"/>
        <v>329.1196214751626</v>
      </c>
      <c r="AE17">
        <f t="shared" si="2"/>
        <v>0</v>
      </c>
      <c r="AF17">
        <f t="shared" si="3"/>
        <v>0</v>
      </c>
      <c r="AG17">
        <f t="shared" si="3"/>
        <v>-10.672569964832503</v>
      </c>
      <c r="AH17">
        <f t="shared" si="4"/>
        <v>-67.572869241725996</v>
      </c>
      <c r="AI17">
        <f t="shared" si="5"/>
        <v>-78.245439206558501</v>
      </c>
      <c r="AJ17">
        <f t="shared" si="6"/>
        <v>-6.1253317107019711</v>
      </c>
      <c r="AK17">
        <f t="shared" si="20"/>
        <v>22.609600283512247</v>
      </c>
      <c r="AL17">
        <f t="shared" si="7"/>
        <v>-61.761170633748222</v>
      </c>
      <c r="AN17">
        <f t="shared" si="8"/>
        <v>0</v>
      </c>
      <c r="AO17">
        <f t="shared" si="8"/>
        <v>0</v>
      </c>
      <c r="AP17">
        <f t="shared" si="8"/>
        <v>-2.1838192663341438</v>
      </c>
      <c r="AQ17">
        <f t="shared" si="8"/>
        <v>-13.826747842160904</v>
      </c>
      <c r="AR17">
        <f t="shared" si="8"/>
        <v>-16.010567108495049</v>
      </c>
      <c r="AS17">
        <f t="shared" si="8"/>
        <v>-1.2533642268540872</v>
      </c>
      <c r="AT17">
        <f t="shared" si="8"/>
        <v>4.6263721733327481</v>
      </c>
      <c r="AU17">
        <f t="shared" si="8"/>
        <v>-12.637559162016386</v>
      </c>
      <c r="AW17">
        <v>14</v>
      </c>
      <c r="AX17">
        <f>IF(Z17&gt;0, (R17*SUMPRODUCT(K17:$K$98, X17:$X$98)-K17*$AZ$3)/Z17, 0)</f>
        <v>385.47372207403453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1.6511360000000001E-3</v>
      </c>
      <c r="Q18" s="4">
        <f t="shared" si="22"/>
        <v>12.5</v>
      </c>
      <c r="R18">
        <f t="shared" si="0"/>
        <v>50000</v>
      </c>
      <c r="S18">
        <f t="shared" si="1"/>
        <v>395.81973721810505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329.1196214751626</v>
      </c>
      <c r="AC18">
        <f t="shared" si="19"/>
        <v>334.01556950114252</v>
      </c>
      <c r="AE18">
        <f t="shared" si="2"/>
        <v>0</v>
      </c>
      <c r="AF18">
        <f t="shared" si="3"/>
        <v>0</v>
      </c>
      <c r="AG18">
        <f t="shared" si="3"/>
        <v>-10.548222400702723</v>
      </c>
      <c r="AH18">
        <f t="shared" si="4"/>
        <v>-70.487457925814724</v>
      </c>
      <c r="AI18">
        <f t="shared" si="5"/>
        <v>-81.035680326517451</v>
      </c>
      <c r="AJ18">
        <f t="shared" si="6"/>
        <v>-4.8959480259799193</v>
      </c>
      <c r="AK18">
        <f t="shared" si="20"/>
        <v>23.038373503261383</v>
      </c>
      <c r="AL18">
        <f t="shared" si="7"/>
        <v>-62.893254849235987</v>
      </c>
      <c r="AN18">
        <f t="shared" si="8"/>
        <v>0</v>
      </c>
      <c r="AO18">
        <f t="shared" si="8"/>
        <v>0</v>
      </c>
      <c r="AP18">
        <f t="shared" si="8"/>
        <v>-1.9271207955916643</v>
      </c>
      <c r="AQ18">
        <f t="shared" si="8"/>
        <v>-12.877795029063902</v>
      </c>
      <c r="AR18">
        <f t="shared" si="8"/>
        <v>-14.804915824655568</v>
      </c>
      <c r="AS18">
        <f t="shared" si="8"/>
        <v>-0.89447139969036815</v>
      </c>
      <c r="AT18">
        <f t="shared" si="8"/>
        <v>4.2090247046540483</v>
      </c>
      <c r="AU18">
        <f t="shared" si="8"/>
        <v>-11.490362519691887</v>
      </c>
      <c r="AW18">
        <v>15</v>
      </c>
      <c r="AX18">
        <f>IF(Z18&gt;0, (R18*SUMPRODUCT(K18:$K$98, X18:$X$98)-K18*$AZ$3)/Z18, 0)</f>
        <v>395.81973721810505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1.7512420000000001E-3</v>
      </c>
      <c r="Q19" s="4">
        <f t="shared" si="22"/>
        <v>12.5</v>
      </c>
      <c r="R19">
        <f t="shared" si="0"/>
        <v>50000</v>
      </c>
      <c r="S19">
        <f t="shared" si="1"/>
        <v>405.12973832890481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334.01556950114252</v>
      </c>
      <c r="AC19">
        <f t="shared" si="19"/>
        <v>337.85446721149003</v>
      </c>
      <c r="AE19">
        <f t="shared" si="2"/>
        <v>0</v>
      </c>
      <c r="AF19">
        <f t="shared" si="3"/>
        <v>0</v>
      </c>
      <c r="AG19">
        <f t="shared" si="3"/>
        <v>-10.424267686602246</v>
      </c>
      <c r="AH19">
        <f t="shared" si="4"/>
        <v>-73.889960373805764</v>
      </c>
      <c r="AI19">
        <f t="shared" si="5"/>
        <v>-84.314228060408013</v>
      </c>
      <c r="AJ19">
        <f t="shared" si="6"/>
        <v>-3.8388977103475099</v>
      </c>
      <c r="AK19">
        <f t="shared" si="20"/>
        <v>23.381089865079979</v>
      </c>
      <c r="AL19">
        <f t="shared" si="7"/>
        <v>-64.772035905675551</v>
      </c>
      <c r="AN19">
        <f t="shared" si="8"/>
        <v>0</v>
      </c>
      <c r="AO19">
        <f t="shared" si="8"/>
        <v>0</v>
      </c>
      <c r="AP19">
        <f t="shared" si="8"/>
        <v>-1.7004238685352091</v>
      </c>
      <c r="AQ19">
        <f t="shared" si="8"/>
        <v>-12.053053129691206</v>
      </c>
      <c r="AR19">
        <f t="shared" si="8"/>
        <v>-13.753476998226416</v>
      </c>
      <c r="AS19">
        <f t="shared" si="8"/>
        <v>-0.62620737415730821</v>
      </c>
      <c r="AT19">
        <f t="shared" si="8"/>
        <v>3.8139622344931912</v>
      </c>
      <c r="AU19">
        <f t="shared" si="8"/>
        <v>-10.565722137890534</v>
      </c>
      <c r="AW19">
        <v>16</v>
      </c>
      <c r="AX19">
        <f>IF(Z19&gt;0, (R19*SUMPRODUCT(K19:$K$98, X19:$X$98)-K19*$AZ$3)/Z19, 0)</f>
        <v>405.12973832890481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1.8504459999999999E-3</v>
      </c>
      <c r="Q20" s="4">
        <f t="shared" si="22"/>
        <v>12.5</v>
      </c>
      <c r="R20">
        <f t="shared" si="0"/>
        <v>50000</v>
      </c>
      <c r="S20">
        <f t="shared" si="1"/>
        <v>413.47415646579179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337.85446721149003</v>
      </c>
      <c r="AC20">
        <f t="shared" si="19"/>
        <v>340.72703259913055</v>
      </c>
      <c r="AE20">
        <f t="shared" si="2"/>
        <v>0</v>
      </c>
      <c r="AF20">
        <f t="shared" si="3"/>
        <v>0</v>
      </c>
      <c r="AG20">
        <f t="shared" si="3"/>
        <v>-10.300735465292622</v>
      </c>
      <c r="AH20">
        <f t="shared" si="4"/>
        <v>-77.158177774409523</v>
      </c>
      <c r="AI20">
        <f t="shared" si="5"/>
        <v>-87.458913239702142</v>
      </c>
      <c r="AJ20">
        <f t="shared" si="6"/>
        <v>-2.8725653876405204</v>
      </c>
      <c r="AK20">
        <f t="shared" si="20"/>
        <v>23.649812704804305</v>
      </c>
      <c r="AL20">
        <f t="shared" si="7"/>
        <v>-66.681665922538357</v>
      </c>
      <c r="AN20">
        <f t="shared" si="8"/>
        <v>0</v>
      </c>
      <c r="AO20">
        <f t="shared" si="8"/>
        <v>0</v>
      </c>
      <c r="AP20">
        <f t="shared" si="8"/>
        <v>-1.5002438279500192</v>
      </c>
      <c r="AQ20">
        <f t="shared" si="8"/>
        <v>-11.237651949412513</v>
      </c>
      <c r="AR20">
        <f t="shared" si="8"/>
        <v>-12.737895777362532</v>
      </c>
      <c r="AS20">
        <f t="shared" si="8"/>
        <v>-0.41837289266491423</v>
      </c>
      <c r="AT20">
        <f t="shared" si="8"/>
        <v>3.4444613845394665</v>
      </c>
      <c r="AU20">
        <f t="shared" si="8"/>
        <v>-9.7118072854879802</v>
      </c>
      <c r="AW20">
        <v>17</v>
      </c>
      <c r="AX20">
        <f>IF(Z20&gt;0, (R20*SUMPRODUCT(K20:$K$98, X20:$X$98)-K20*$AZ$3)/Z20, 0)</f>
        <v>413.47415646579179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1.9640790000000001E-3</v>
      </c>
      <c r="Q21" s="4">
        <f t="shared" si="22"/>
        <v>12.5</v>
      </c>
      <c r="R21">
        <f t="shared" si="0"/>
        <v>50000</v>
      </c>
      <c r="S21">
        <f t="shared" si="1"/>
        <v>421.04635042142525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340.72703259913055</v>
      </c>
      <c r="AC21">
        <f t="shared" si="19"/>
        <v>342.81582575447845</v>
      </c>
      <c r="AE21">
        <f t="shared" si="2"/>
        <v>0</v>
      </c>
      <c r="AF21">
        <f t="shared" si="3"/>
        <v>0</v>
      </c>
      <c r="AG21">
        <f t="shared" si="3"/>
        <v>-10.177496652427759</v>
      </c>
      <c r="AH21">
        <f t="shared" si="4"/>
        <v>-80.925832847745866</v>
      </c>
      <c r="AI21">
        <f t="shared" si="5"/>
        <v>-91.103329500173629</v>
      </c>
      <c r="AJ21">
        <f t="shared" si="6"/>
        <v>-2.0887931553479007</v>
      </c>
      <c r="AK21">
        <f t="shared" si="20"/>
        <v>23.850892281939142</v>
      </c>
      <c r="AL21">
        <f t="shared" si="7"/>
        <v>-69.341230373582391</v>
      </c>
      <c r="AN21">
        <f t="shared" si="8"/>
        <v>0</v>
      </c>
      <c r="AO21">
        <f t="shared" si="8"/>
        <v>0</v>
      </c>
      <c r="AP21">
        <f t="shared" si="8"/>
        <v>-1.323477493101038</v>
      </c>
      <c r="AQ21">
        <f t="shared" si="8"/>
        <v>-10.523562133415162</v>
      </c>
      <c r="AR21">
        <f t="shared" si="8"/>
        <v>-11.847039626516201</v>
      </c>
      <c r="AS21">
        <f t="shared" si="8"/>
        <v>-0.27162580576108614</v>
      </c>
      <c r="AT21">
        <f t="shared" si="8"/>
        <v>3.1015602562732232</v>
      </c>
      <c r="AU21">
        <f t="shared" si="8"/>
        <v>-9.0171051760040637</v>
      </c>
      <c r="AW21">
        <v>18</v>
      </c>
      <c r="AX21">
        <f>IF(Z21&gt;0, (R21*SUMPRODUCT(K21:$K$98, X21:$X$98)-K21*$AZ$3)/Z21, 0)</f>
        <v>421.04635042142525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2.086732E-3</v>
      </c>
      <c r="Q22" s="4">
        <f t="shared" si="22"/>
        <v>12.5</v>
      </c>
      <c r="R22">
        <f t="shared" si="0"/>
        <v>50000</v>
      </c>
      <c r="S22">
        <f t="shared" si="1"/>
        <v>427.90718558538595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342.81582575447845</v>
      </c>
      <c r="AC22">
        <f t="shared" si="19"/>
        <v>344.19087532174217</v>
      </c>
      <c r="AE22">
        <f t="shared" si="2"/>
        <v>0</v>
      </c>
      <c r="AF22">
        <f t="shared" si="3"/>
        <v>0</v>
      </c>
      <c r="AG22">
        <f t="shared" si="3"/>
        <v>-10.054483977958967</v>
      </c>
      <c r="AH22">
        <f t="shared" si="4"/>
        <v>-84.95083177805553</v>
      </c>
      <c r="AI22">
        <f t="shared" si="5"/>
        <v>-95.005315756014497</v>
      </c>
      <c r="AJ22">
        <f t="shared" si="6"/>
        <v>-1.3750495672637157</v>
      </c>
      <c r="AK22">
        <f t="shared" si="20"/>
        <v>23.997107802813495</v>
      </c>
      <c r="AL22">
        <f t="shared" si="7"/>
        <v>-72.383257520464724</v>
      </c>
      <c r="AN22">
        <f t="shared" si="8"/>
        <v>0</v>
      </c>
      <c r="AO22">
        <f t="shared" si="8"/>
        <v>0</v>
      </c>
      <c r="AP22">
        <f t="shared" si="8"/>
        <v>-1.1673937279766908</v>
      </c>
      <c r="AQ22">
        <f t="shared" si="8"/>
        <v>-9.8633672719061263</v>
      </c>
      <c r="AR22">
        <f t="shared" si="8"/>
        <v>-11.030760999882817</v>
      </c>
      <c r="AS22">
        <f t="shared" si="8"/>
        <v>-0.15965257331948934</v>
      </c>
      <c r="AT22">
        <f t="shared" si="8"/>
        <v>2.7862268416754459</v>
      </c>
      <c r="AU22">
        <f t="shared" si="8"/>
        <v>-8.4041867315268615</v>
      </c>
      <c r="AW22">
        <v>19</v>
      </c>
      <c r="AX22">
        <f>IF(Z22&gt;0, (R22*SUMPRODUCT(K22:$K$98, X22:$X$98)-K22*$AZ$3)/Z22, 0)</f>
        <v>427.90718558538595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2.2202060000000002E-3</v>
      </c>
      <c r="Q23" s="4">
        <f t="shared" si="22"/>
        <v>12.5</v>
      </c>
      <c r="R23">
        <f t="shared" si="0"/>
        <v>50000</v>
      </c>
      <c r="S23">
        <f t="shared" si="1"/>
        <v>434.15802698749349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344.19087532174217</v>
      </c>
      <c r="AC23">
        <f t="shared" si="19"/>
        <v>344.95126849687074</v>
      </c>
      <c r="AE23">
        <f t="shared" si="2"/>
        <v>0</v>
      </c>
      <c r="AF23">
        <f t="shared" si="3"/>
        <v>0</v>
      </c>
      <c r="AG23">
        <f t="shared" si="3"/>
        <v>-9.9316161125246083</v>
      </c>
      <c r="AH23">
        <f t="shared" si="4"/>
        <v>-89.292102619073461</v>
      </c>
      <c r="AI23">
        <f t="shared" si="5"/>
        <v>-99.223718731598069</v>
      </c>
      <c r="AJ23">
        <f t="shared" si="6"/>
        <v>-0.76039317512856996</v>
      </c>
      <c r="AK23">
        <f t="shared" si="20"/>
        <v>24.093361272521953</v>
      </c>
      <c r="AL23">
        <f t="shared" si="7"/>
        <v>-75.890750634204693</v>
      </c>
      <c r="AN23">
        <f t="shared" si="8"/>
        <v>0</v>
      </c>
      <c r="AO23">
        <f t="shared" si="8"/>
        <v>0</v>
      </c>
      <c r="AP23">
        <f t="shared" si="8"/>
        <v>-1.0295785144086675</v>
      </c>
      <c r="AQ23">
        <f t="shared" si="8"/>
        <v>-9.2566234257722027</v>
      </c>
      <c r="AR23">
        <f t="shared" si="8"/>
        <v>-10.28620194018087</v>
      </c>
      <c r="AS23">
        <f t="shared" si="8"/>
        <v>-7.8827500655012164E-2</v>
      </c>
      <c r="AT23">
        <f t="shared" si="8"/>
        <v>2.4976808230426872</v>
      </c>
      <c r="AU23">
        <f t="shared" si="8"/>
        <v>-7.8673486177931968</v>
      </c>
      <c r="AW23">
        <v>20</v>
      </c>
      <c r="AX23">
        <f>IF(Z23&gt;0, (R23*SUMPRODUCT(K23:$K$98, X23:$X$98)-K23*$AZ$3)/Z23, 0)</f>
        <v>434.15802698749349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2.3617970000000001E-3</v>
      </c>
      <c r="Q24" s="4">
        <f t="shared" si="22"/>
        <v>12.5</v>
      </c>
      <c r="R24">
        <f t="shared" si="0"/>
        <v>50000</v>
      </c>
      <c r="S24">
        <f t="shared" si="1"/>
        <v>439.88384794421302</v>
      </c>
      <c r="U24">
        <f t="shared" si="12"/>
        <v>2.3617970000000001E-3</v>
      </c>
      <c r="V24">
        <f t="shared" si="13"/>
        <v>0.01</v>
      </c>
      <c r="W24">
        <f t="shared" si="14"/>
        <v>0.79452928900196873</v>
      </c>
      <c r="X24">
        <f t="shared" si="15"/>
        <v>1.8765168911769829E-3</v>
      </c>
      <c r="Y24">
        <f t="shared" si="16"/>
        <v>7.9452928900196878E-3</v>
      </c>
      <c r="Z24">
        <f t="shared" si="17"/>
        <v>0.78470747922077211</v>
      </c>
      <c r="AB24">
        <f t="shared" si="18"/>
        <v>344.95126849687074</v>
      </c>
      <c r="AC24">
        <f t="shared" si="19"/>
        <v>345.18014547023682</v>
      </c>
      <c r="AE24">
        <f t="shared" si="2"/>
        <v>0</v>
      </c>
      <c r="AF24">
        <f t="shared" si="3"/>
        <v>0</v>
      </c>
      <c r="AG24">
        <f t="shared" si="3"/>
        <v>-9.8088434902596511</v>
      </c>
      <c r="AH24">
        <f t="shared" si="4"/>
        <v>-93.825844558849141</v>
      </c>
      <c r="AI24">
        <f t="shared" si="5"/>
        <v>-103.63468804910879</v>
      </c>
      <c r="AJ24">
        <f t="shared" si="6"/>
        <v>-0.22887697336608426</v>
      </c>
      <c r="AK24">
        <f t="shared" si="20"/>
        <v>24.146588794780953</v>
      </c>
      <c r="AL24">
        <f t="shared" ref="AL24:AL87" si="23">SUM(AI24:AK24)</f>
        <v>-79.71697622769392</v>
      </c>
      <c r="AN24">
        <f t="shared" si="8"/>
        <v>0</v>
      </c>
      <c r="AO24">
        <f t="shared" si="8"/>
        <v>0</v>
      </c>
      <c r="AP24">
        <f t="shared" si="8"/>
        <v>-0.9079027444803448</v>
      </c>
      <c r="AQ24">
        <f t="shared" si="8"/>
        <v>-8.6844837378387432</v>
      </c>
      <c r="AR24">
        <f t="shared" si="8"/>
        <v>-9.5923864823190872</v>
      </c>
      <c r="AS24">
        <f t="shared" si="8"/>
        <v>-2.1184763777072155E-2</v>
      </c>
      <c r="AT24">
        <f t="shared" si="8"/>
        <v>2.2349988822219089</v>
      </c>
      <c r="AU24">
        <f t="shared" si="8"/>
        <v>-7.3785723638742509</v>
      </c>
      <c r="AW24">
        <v>21</v>
      </c>
      <c r="AX24">
        <f>IF(Z24&gt;0, (R24*SUMPRODUCT(K24:$K$98, X24:$X$98)-K24*$AZ$3)/Z24, 0)</f>
        <v>439.88384794421302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2.52864E-3</v>
      </c>
      <c r="Q25" s="4">
        <f t="shared" si="22"/>
        <v>12.5</v>
      </c>
      <c r="R25">
        <f t="shared" si="0"/>
        <v>50000</v>
      </c>
      <c r="S25">
        <f t="shared" si="1"/>
        <v>445.1870835164504</v>
      </c>
      <c r="U25">
        <f t="shared" si="12"/>
        <v>2.52864E-3</v>
      </c>
      <c r="V25">
        <f t="shared" si="13"/>
        <v>0.01</v>
      </c>
      <c r="W25">
        <f t="shared" si="14"/>
        <v>0.78470747922077211</v>
      </c>
      <c r="X25">
        <f t="shared" si="15"/>
        <v>1.9842427202568132E-3</v>
      </c>
      <c r="Y25">
        <f t="shared" si="16"/>
        <v>7.8470747922077221E-3</v>
      </c>
      <c r="Z25">
        <f t="shared" si="17"/>
        <v>0.77487616170830764</v>
      </c>
      <c r="AB25">
        <f t="shared" si="18"/>
        <v>345.18014547023682</v>
      </c>
      <c r="AC25">
        <f t="shared" si="19"/>
        <v>344.96485851734286</v>
      </c>
      <c r="AE25">
        <f t="shared" si="2"/>
        <v>0</v>
      </c>
      <c r="AF25">
        <f t="shared" si="3"/>
        <v>0</v>
      </c>
      <c r="AG25">
        <f t="shared" si="3"/>
        <v>-9.6859520213538453</v>
      </c>
      <c r="AH25">
        <f t="shared" si="4"/>
        <v>-99.212136012840659</v>
      </c>
      <c r="AI25">
        <f t="shared" si="5"/>
        <v>-108.8980880341945</v>
      </c>
      <c r="AJ25">
        <f t="shared" si="6"/>
        <v>0.21528695289396182</v>
      </c>
      <c r="AK25">
        <f t="shared" si="20"/>
        <v>24.16261018291658</v>
      </c>
      <c r="AL25">
        <f t="shared" si="23"/>
        <v>-84.520190898383959</v>
      </c>
      <c r="AN25">
        <f t="shared" si="8"/>
        <v>0</v>
      </c>
      <c r="AO25">
        <f t="shared" si="8"/>
        <v>0</v>
      </c>
      <c r="AP25">
        <f t="shared" si="8"/>
        <v>-0.80047139092833797</v>
      </c>
      <c r="AQ25">
        <f t="shared" si="8"/>
        <v>-8.1991399850099249</v>
      </c>
      <c r="AR25">
        <f t="shared" si="8"/>
        <v>-8.9996113759382617</v>
      </c>
      <c r="AS25">
        <f t="shared" si="8"/>
        <v>1.7791854249518138E-2</v>
      </c>
      <c r="AT25">
        <f t="shared" si="8"/>
        <v>1.9968587640056286</v>
      </c>
      <c r="AU25">
        <f t="shared" si="8"/>
        <v>-6.9849607576831154</v>
      </c>
      <c r="AW25">
        <v>22</v>
      </c>
      <c r="AX25">
        <f>IF(Z25&gt;0, (R25*SUMPRODUCT(K25:$K$98, X25:$X$98)-K25*$AZ$3)/Z25, 0)</f>
        <v>445.1870835164504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2.719834E-3</v>
      </c>
      <c r="Q26" s="4">
        <f t="shared" si="22"/>
        <v>12.5</v>
      </c>
      <c r="R26">
        <f t="shared" si="0"/>
        <v>50000</v>
      </c>
      <c r="S26">
        <f t="shared" si="1"/>
        <v>450.08962103698315</v>
      </c>
      <c r="U26">
        <f t="shared" si="12"/>
        <v>2.719834E-3</v>
      </c>
      <c r="V26">
        <f t="shared" si="13"/>
        <v>0.01</v>
      </c>
      <c r="W26">
        <f t="shared" si="14"/>
        <v>0.77487616170830764</v>
      </c>
      <c r="X26">
        <f t="shared" si="15"/>
        <v>2.1075345304037534E-3</v>
      </c>
      <c r="Y26">
        <f t="shared" si="16"/>
        <v>7.7487616170830763E-3</v>
      </c>
      <c r="Z26">
        <f t="shared" si="17"/>
        <v>0.7650198655608208</v>
      </c>
      <c r="AB26">
        <f t="shared" si="18"/>
        <v>344.96485851734286</v>
      </c>
      <c r="AC26">
        <f t="shared" si="19"/>
        <v>344.32750137603364</v>
      </c>
      <c r="AE26">
        <f t="shared" si="2"/>
        <v>0</v>
      </c>
      <c r="AF26">
        <f t="shared" si="3"/>
        <v>0</v>
      </c>
      <c r="AG26">
        <f t="shared" si="3"/>
        <v>-9.5627483195102592</v>
      </c>
      <c r="AH26">
        <f t="shared" si="4"/>
        <v>-105.37672652018767</v>
      </c>
      <c r="AI26">
        <f t="shared" si="5"/>
        <v>-114.93947483969794</v>
      </c>
      <c r="AJ26">
        <f t="shared" si="6"/>
        <v>0.63735714130922361</v>
      </c>
      <c r="AK26">
        <f t="shared" si="20"/>
        <v>24.147540096214001</v>
      </c>
      <c r="AL26">
        <f t="shared" si="23"/>
        <v>-90.154577602174712</v>
      </c>
      <c r="AN26">
        <f t="shared" si="8"/>
        <v>0</v>
      </c>
      <c r="AO26">
        <f t="shared" si="8"/>
        <v>0</v>
      </c>
      <c r="AP26">
        <f t="shared" si="8"/>
        <v>-0.70561564974462532</v>
      </c>
      <c r="AQ26">
        <f t="shared" si="8"/>
        <v>-7.7755332324078053</v>
      </c>
      <c r="AR26">
        <f t="shared" si="8"/>
        <v>-8.4811488821524303</v>
      </c>
      <c r="AS26">
        <f t="shared" si="8"/>
        <v>4.702928053295425E-2</v>
      </c>
      <c r="AT26">
        <f t="shared" si="8"/>
        <v>1.7817976198287162</v>
      </c>
      <c r="AU26">
        <f t="shared" si="8"/>
        <v>-6.6523219817907604</v>
      </c>
      <c r="AW26">
        <v>23</v>
      </c>
      <c r="AX26">
        <f>IF(Z26&gt;0, (R26*SUMPRODUCT(K26:$K$98, X26:$X$98)-K26*$AZ$3)/Z26, 0)</f>
        <v>450.08962103698315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4.2403780000000004E-3</v>
      </c>
      <c r="Q27" s="4">
        <f t="shared" si="22"/>
        <v>12.5</v>
      </c>
      <c r="R27">
        <f t="shared" si="0"/>
        <v>50000</v>
      </c>
      <c r="S27">
        <f t="shared" si="1"/>
        <v>455.23387271964629</v>
      </c>
      <c r="U27">
        <f t="shared" si="12"/>
        <v>4.2403780000000004E-3</v>
      </c>
      <c r="V27">
        <f t="shared" si="13"/>
        <v>0.01</v>
      </c>
      <c r="W27">
        <f t="shared" si="14"/>
        <v>0.7650198655608208</v>
      </c>
      <c r="X27">
        <f t="shared" si="15"/>
        <v>3.2439734074870626E-3</v>
      </c>
      <c r="Y27">
        <f t="shared" si="16"/>
        <v>7.6501986556082079E-3</v>
      </c>
      <c r="Z27">
        <f t="shared" si="17"/>
        <v>0.75412569349772551</v>
      </c>
      <c r="AB27">
        <f t="shared" si="18"/>
        <v>344.32750137603364</v>
      </c>
      <c r="AC27">
        <f t="shared" si="19"/>
        <v>343.30355996835857</v>
      </c>
      <c r="AE27">
        <f t="shared" si="2"/>
        <v>0</v>
      </c>
      <c r="AF27">
        <f t="shared" si="3"/>
        <v>0</v>
      </c>
      <c r="AG27">
        <f t="shared" si="3"/>
        <v>-9.4265711687215692</v>
      </c>
      <c r="AH27">
        <f t="shared" si="4"/>
        <v>-162.19867037435313</v>
      </c>
      <c r="AI27">
        <f t="shared" si="5"/>
        <v>-171.62524154307471</v>
      </c>
      <c r="AJ27">
        <f t="shared" si="6"/>
        <v>1.0239414076750677</v>
      </c>
      <c r="AK27">
        <f t="shared" si="20"/>
        <v>24.102925096322355</v>
      </c>
      <c r="AL27">
        <f t="shared" si="23"/>
        <v>-146.49837503907727</v>
      </c>
      <c r="AN27">
        <f t="shared" si="8"/>
        <v>0</v>
      </c>
      <c r="AO27">
        <f t="shared" si="8"/>
        <v>0</v>
      </c>
      <c r="AP27">
        <f t="shared" si="8"/>
        <v>-0.62104233586566626</v>
      </c>
      <c r="AQ27">
        <f t="shared" si="8"/>
        <v>-10.68598956297434</v>
      </c>
      <c r="AR27">
        <f t="shared" si="8"/>
        <v>-11.307031898840007</v>
      </c>
      <c r="AS27">
        <f t="shared" si="8"/>
        <v>6.7459413633042642E-2</v>
      </c>
      <c r="AT27">
        <f t="shared" si="8"/>
        <v>1.5879514019566152</v>
      </c>
      <c r="AU27">
        <f t="shared" si="8"/>
        <v>-9.6516210832503475</v>
      </c>
      <c r="AW27">
        <v>24</v>
      </c>
      <c r="AX27">
        <f>IF(Z27&gt;0, (R27*SUMPRODUCT(K27:$K$98, X27:$X$98)-K27*$AZ$3)/Z27, 0)</f>
        <v>455.23387271964629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5.9098179999999998E-3</v>
      </c>
      <c r="Q28" s="4">
        <f t="shared" si="22"/>
        <v>12.5</v>
      </c>
      <c r="R28">
        <f t="shared" si="0"/>
        <v>50000</v>
      </c>
      <c r="S28">
        <f t="shared" si="1"/>
        <v>456.31739862904504</v>
      </c>
      <c r="U28">
        <f t="shared" si="12"/>
        <v>5.9098179999999998E-3</v>
      </c>
      <c r="V28">
        <f t="shared" si="13"/>
        <v>0.01</v>
      </c>
      <c r="W28">
        <f t="shared" si="14"/>
        <v>0.75412569349772551</v>
      </c>
      <c r="X28">
        <f t="shared" si="15"/>
        <v>4.4567455976953409E-3</v>
      </c>
      <c r="Y28">
        <f t="shared" si="16"/>
        <v>7.541256934977255E-3</v>
      </c>
      <c r="Z28">
        <f t="shared" si="17"/>
        <v>0.74212769096505293</v>
      </c>
      <c r="AB28">
        <f t="shared" si="18"/>
        <v>343.30355996835857</v>
      </c>
      <c r="AC28">
        <f t="shared" si="19"/>
        <v>338.6457773917528</v>
      </c>
      <c r="AE28">
        <f t="shared" si="2"/>
        <v>0</v>
      </c>
      <c r="AF28">
        <f t="shared" si="3"/>
        <v>0</v>
      </c>
      <c r="AG28">
        <f t="shared" si="3"/>
        <v>-9.2765961370631622</v>
      </c>
      <c r="AH28">
        <f t="shared" si="4"/>
        <v>-222.83727988476704</v>
      </c>
      <c r="AI28">
        <f t="shared" si="5"/>
        <v>-232.11387602183021</v>
      </c>
      <c r="AJ28">
        <f t="shared" si="6"/>
        <v>4.6577825766057686</v>
      </c>
      <c r="AK28">
        <f t="shared" si="20"/>
        <v>24.031249197785101</v>
      </c>
      <c r="AL28">
        <f t="shared" si="23"/>
        <v>-203.42484424743935</v>
      </c>
      <c r="AN28">
        <f t="shared" si="8"/>
        <v>0</v>
      </c>
      <c r="AO28">
        <f t="shared" si="8"/>
        <v>0</v>
      </c>
      <c r="AP28">
        <f t="shared" si="8"/>
        <v>-0.54568005833191846</v>
      </c>
      <c r="AQ28">
        <f t="shared" si="8"/>
        <v>-13.108025625931997</v>
      </c>
      <c r="AR28">
        <f t="shared" si="8"/>
        <v>-13.653705684263917</v>
      </c>
      <c r="AS28">
        <f t="shared" si="8"/>
        <v>0.273986172357427</v>
      </c>
      <c r="AT28">
        <f t="shared" si="8"/>
        <v>1.4135975383949126</v>
      </c>
      <c r="AU28">
        <f t="shared" si="8"/>
        <v>-11.966121973511578</v>
      </c>
      <c r="AW28">
        <v>25</v>
      </c>
      <c r="AX28">
        <f>IF(Z28&gt;0, (R28*SUMPRODUCT(K28:$K$98, X28:$X$98)-K28*$AZ$3)/Z28, 0)</f>
        <v>456.31739862904504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7.7019840000000003E-3</v>
      </c>
      <c r="Q29" s="4">
        <f t="shared" si="22"/>
        <v>12.5</v>
      </c>
      <c r="R29">
        <f t="shared" si="0"/>
        <v>50000</v>
      </c>
      <c r="S29">
        <f t="shared" si="1"/>
        <v>453.94288800417911</v>
      </c>
      <c r="U29">
        <f t="shared" si="12"/>
        <v>7.7019840000000003E-3</v>
      </c>
      <c r="V29">
        <f t="shared" si="13"/>
        <v>0.01</v>
      </c>
      <c r="W29">
        <f t="shared" si="14"/>
        <v>0.74212769096505293</v>
      </c>
      <c r="X29">
        <f t="shared" si="15"/>
        <v>5.7158556017697822E-3</v>
      </c>
      <c r="Y29">
        <f t="shared" si="16"/>
        <v>7.4212769096505295E-3</v>
      </c>
      <c r="Z29">
        <f t="shared" si="17"/>
        <v>0.72899055845363259</v>
      </c>
      <c r="AB29">
        <f t="shared" si="18"/>
        <v>338.6457773917528</v>
      </c>
      <c r="AC29">
        <f t="shared" si="19"/>
        <v>330.92007943222131</v>
      </c>
      <c r="AE29">
        <f t="shared" si="2"/>
        <v>0</v>
      </c>
      <c r="AF29">
        <f t="shared" si="3"/>
        <v>0</v>
      </c>
      <c r="AG29">
        <f t="shared" si="3"/>
        <v>-9.1123819806704081</v>
      </c>
      <c r="AH29">
        <f t="shared" si="4"/>
        <v>-285.79278008848911</v>
      </c>
      <c r="AI29">
        <f t="shared" si="5"/>
        <v>-294.90516206915953</v>
      </c>
      <c r="AJ29">
        <f t="shared" si="6"/>
        <v>7.7256979595314874</v>
      </c>
      <c r="AK29">
        <f t="shared" si="20"/>
        <v>23.705204417422699</v>
      </c>
      <c r="AL29">
        <f t="shared" si="23"/>
        <v>-263.47425969220535</v>
      </c>
      <c r="AN29">
        <f t="shared" si="8"/>
        <v>0</v>
      </c>
      <c r="AO29">
        <f t="shared" si="8"/>
        <v>0</v>
      </c>
      <c r="AP29">
        <f t="shared" si="8"/>
        <v>-0.47858967738411395</v>
      </c>
      <c r="AQ29">
        <f t="shared" si="8"/>
        <v>-15.010068137112505</v>
      </c>
      <c r="AR29">
        <f t="shared" si="8"/>
        <v>-15.488657814496619</v>
      </c>
      <c r="AS29">
        <f t="shared" si="8"/>
        <v>0.40575991018182245</v>
      </c>
      <c r="AT29">
        <f t="shared" si="8"/>
        <v>1.2450165235088329</v>
      </c>
      <c r="AU29">
        <f t="shared" si="8"/>
        <v>-13.837881380805966</v>
      </c>
      <c r="AW29">
        <v>26</v>
      </c>
      <c r="AX29">
        <f>IF(Z29&gt;0, (R29*SUMPRODUCT(K29:$K$98, X29:$X$98)-K29*$AZ$3)/Z29, 0)</f>
        <v>453.94288800417911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9.7648700000000001E-3</v>
      </c>
      <c r="Q30" s="4">
        <f t="shared" si="22"/>
        <v>12.5</v>
      </c>
      <c r="R30">
        <f t="shared" si="0"/>
        <v>50000</v>
      </c>
      <c r="S30">
        <f t="shared" si="1"/>
        <v>448.81565937159473</v>
      </c>
      <c r="U30">
        <f t="shared" si="12"/>
        <v>9.7648700000000001E-3</v>
      </c>
      <c r="V30">
        <f t="shared" si="13"/>
        <v>0.01</v>
      </c>
      <c r="W30">
        <f t="shared" si="14"/>
        <v>0.72899055845363259</v>
      </c>
      <c r="X30">
        <f t="shared" si="15"/>
        <v>7.1184980345271234E-3</v>
      </c>
      <c r="Y30">
        <f t="shared" si="16"/>
        <v>7.2899055845363258E-3</v>
      </c>
      <c r="Z30">
        <f t="shared" si="17"/>
        <v>0.71458215483456911</v>
      </c>
      <c r="AB30">
        <f t="shared" si="18"/>
        <v>330.92007943222131</v>
      </c>
      <c r="AC30">
        <f t="shared" si="19"/>
        <v>320.71566099725214</v>
      </c>
      <c r="AE30">
        <f t="shared" si="2"/>
        <v>0</v>
      </c>
      <c r="AF30">
        <f t="shared" si="3"/>
        <v>0</v>
      </c>
      <c r="AG30">
        <f t="shared" si="3"/>
        <v>-8.9322769354321139</v>
      </c>
      <c r="AH30">
        <f t="shared" si="4"/>
        <v>-355.92490172635615</v>
      </c>
      <c r="AI30">
        <f t="shared" si="5"/>
        <v>-364.85717866178828</v>
      </c>
      <c r="AJ30">
        <f t="shared" si="6"/>
        <v>10.20441843496917</v>
      </c>
      <c r="AK30">
        <f t="shared" si="20"/>
        <v>23.164405560255496</v>
      </c>
      <c r="AL30">
        <f t="shared" si="23"/>
        <v>-331.48835466656362</v>
      </c>
      <c r="AN30">
        <f t="shared" si="8"/>
        <v>0</v>
      </c>
      <c r="AO30">
        <f t="shared" si="8"/>
        <v>0</v>
      </c>
      <c r="AP30">
        <f t="shared" si="8"/>
        <v>-0.41886644163149545</v>
      </c>
      <c r="AQ30">
        <f t="shared" si="8"/>
        <v>-16.690592796420756</v>
      </c>
      <c r="AR30">
        <f t="shared" si="8"/>
        <v>-17.109459238052253</v>
      </c>
      <c r="AS30">
        <f t="shared" si="8"/>
        <v>0.4785217106087849</v>
      </c>
      <c r="AT30">
        <f t="shared" si="8"/>
        <v>1.0862619016036652</v>
      </c>
      <c r="AU30">
        <f t="shared" si="8"/>
        <v>-15.544675625839803</v>
      </c>
      <c r="AW30">
        <v>27</v>
      </c>
      <c r="AX30">
        <f>IF(Z30&gt;0, (R30*SUMPRODUCT(K30:$K$98, X30:$X$98)-K30*$AZ$3)/Z30, 0)</f>
        <v>448.81565937159473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1.2112915E-2</v>
      </c>
      <c r="Q31" s="4">
        <f t="shared" si="22"/>
        <v>12.5</v>
      </c>
      <c r="R31">
        <f t="shared" si="0"/>
        <v>50000</v>
      </c>
      <c r="S31">
        <f t="shared" si="1"/>
        <v>441.21974797348383</v>
      </c>
      <c r="U31">
        <f t="shared" si="12"/>
        <v>1.2112915E-2</v>
      </c>
      <c r="V31">
        <f t="shared" si="13"/>
        <v>0.01</v>
      </c>
      <c r="W31">
        <f t="shared" si="14"/>
        <v>0.71458215483456911</v>
      </c>
      <c r="X31">
        <f t="shared" si="15"/>
        <v>8.6556729020279746E-3</v>
      </c>
      <c r="Y31">
        <f t="shared" si="16"/>
        <v>7.145821548345691E-3</v>
      </c>
      <c r="Z31">
        <f t="shared" si="17"/>
        <v>0.69878066038419551</v>
      </c>
      <c r="AB31">
        <f t="shared" si="18"/>
        <v>320.71566099725214</v>
      </c>
      <c r="AC31">
        <f t="shared" si="19"/>
        <v>308.31582686345934</v>
      </c>
      <c r="AE31">
        <f t="shared" si="2"/>
        <v>0</v>
      </c>
      <c r="AF31">
        <f t="shared" si="3"/>
        <v>0</v>
      </c>
      <c r="AG31">
        <f t="shared" si="3"/>
        <v>-8.7347582548024434</v>
      </c>
      <c r="AH31">
        <f t="shared" si="4"/>
        <v>-432.78364510139875</v>
      </c>
      <c r="AI31">
        <f t="shared" si="5"/>
        <v>-441.51840335620119</v>
      </c>
      <c r="AJ31">
        <f t="shared" si="6"/>
        <v>12.399834133792808</v>
      </c>
      <c r="AK31">
        <f t="shared" si="20"/>
        <v>22.450096269807652</v>
      </c>
      <c r="AL31">
        <f t="shared" si="23"/>
        <v>-406.66847295260072</v>
      </c>
      <c r="AN31">
        <f t="shared" si="8"/>
        <v>0</v>
      </c>
      <c r="AO31">
        <f t="shared" si="8"/>
        <v>0</v>
      </c>
      <c r="AP31">
        <f t="shared" si="8"/>
        <v>-0.36571793179584439</v>
      </c>
      <c r="AQ31">
        <f t="shared" si="8"/>
        <v>-18.120334299409876</v>
      </c>
      <c r="AR31">
        <f t="shared" si="8"/>
        <v>-18.486052231205722</v>
      </c>
      <c r="AS31">
        <f t="shared" si="8"/>
        <v>0.51917197496896117</v>
      </c>
      <c r="AT31">
        <f t="shared" si="8"/>
        <v>0.93996909094736614</v>
      </c>
      <c r="AU31">
        <f t="shared" si="8"/>
        <v>-17.026911165289395</v>
      </c>
      <c r="AW31">
        <v>28</v>
      </c>
      <c r="AX31">
        <f>IF(Z31&gt;0, (R31*SUMPRODUCT(K31:$K$98, X31:$X$98)-K31*$AZ$3)/Z31, 0)</f>
        <v>441.21974797348383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1.471273E-2</v>
      </c>
      <c r="Q32" s="4">
        <f t="shared" si="22"/>
        <v>12.5</v>
      </c>
      <c r="R32">
        <f t="shared" si="0"/>
        <v>50000</v>
      </c>
      <c r="S32">
        <f t="shared" si="1"/>
        <v>431.43272273511735</v>
      </c>
      <c r="U32">
        <f t="shared" si="12"/>
        <v>1.471273E-2</v>
      </c>
      <c r="V32">
        <f t="shared" si="13"/>
        <v>0.01</v>
      </c>
      <c r="W32">
        <f t="shared" si="14"/>
        <v>0.69878066038419551</v>
      </c>
      <c r="X32">
        <f t="shared" si="15"/>
        <v>1.0280971185454365E-2</v>
      </c>
      <c r="Y32">
        <f t="shared" si="16"/>
        <v>6.9878066038419548E-3</v>
      </c>
      <c r="Z32">
        <f t="shared" si="17"/>
        <v>0.68151188259489925</v>
      </c>
      <c r="AB32">
        <f t="shared" si="18"/>
        <v>308.31582686345934</v>
      </c>
      <c r="AC32">
        <f t="shared" si="19"/>
        <v>294.02652708425302</v>
      </c>
      <c r="AE32">
        <f t="shared" si="2"/>
        <v>0</v>
      </c>
      <c r="AF32">
        <f t="shared" si="3"/>
        <v>0</v>
      </c>
      <c r="AG32">
        <f t="shared" si="3"/>
        <v>-8.518898532436241</v>
      </c>
      <c r="AH32">
        <f t="shared" si="4"/>
        <v>-514.04855927271831</v>
      </c>
      <c r="AI32">
        <f t="shared" si="5"/>
        <v>-522.5674578051545</v>
      </c>
      <c r="AJ32">
        <f t="shared" si="6"/>
        <v>14.289299779206317</v>
      </c>
      <c r="AK32">
        <f t="shared" si="20"/>
        <v>21.582107880442155</v>
      </c>
      <c r="AL32">
        <f t="shared" si="23"/>
        <v>-486.69605014550604</v>
      </c>
      <c r="AN32">
        <f t="shared" si="8"/>
        <v>0</v>
      </c>
      <c r="AO32">
        <f t="shared" si="8"/>
        <v>0</v>
      </c>
      <c r="AP32">
        <f t="shared" si="8"/>
        <v>-0.31846432436715649</v>
      </c>
      <c r="AQ32">
        <f t="shared" si="8"/>
        <v>-19.216818523823836</v>
      </c>
      <c r="AR32">
        <f t="shared" si="8"/>
        <v>-19.535282848190992</v>
      </c>
      <c r="AS32">
        <f t="shared" si="8"/>
        <v>0.53418081956697583</v>
      </c>
      <c r="AT32">
        <f t="shared" si="8"/>
        <v>0.80680986848173109</v>
      </c>
      <c r="AU32">
        <f t="shared" si="8"/>
        <v>-18.194292160142282</v>
      </c>
      <c r="AW32">
        <v>29</v>
      </c>
      <c r="AX32">
        <f>IF(Z32&gt;0, (R32*SUMPRODUCT(K32:$K$98, X32:$X$98)-K32*$AZ$3)/Z32, 0)</f>
        <v>431.43272273511735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1.7665382E-2</v>
      </c>
      <c r="Q33" s="4">
        <f t="shared" si="22"/>
        <v>12.5</v>
      </c>
      <c r="R33">
        <f t="shared" si="0"/>
        <v>50000</v>
      </c>
      <c r="S33">
        <f t="shared" si="1"/>
        <v>419.87034746927145</v>
      </c>
      <c r="U33">
        <f t="shared" si="12"/>
        <v>1.7665382E-2</v>
      </c>
      <c r="V33">
        <f t="shared" si="13"/>
        <v>0.01</v>
      </c>
      <c r="W33">
        <f t="shared" si="14"/>
        <v>0.68151188259489925</v>
      </c>
      <c r="X33">
        <f t="shared" si="15"/>
        <v>1.2039167743578046E-2</v>
      </c>
      <c r="Y33">
        <f t="shared" si="16"/>
        <v>6.8151188259489926E-3</v>
      </c>
      <c r="Z33">
        <f t="shared" si="17"/>
        <v>0.66265759602537222</v>
      </c>
      <c r="AB33">
        <f t="shared" si="18"/>
        <v>294.02652708425302</v>
      </c>
      <c r="AC33">
        <f t="shared" si="19"/>
        <v>278.23027509632516</v>
      </c>
      <c r="AE33">
        <f t="shared" si="2"/>
        <v>0</v>
      </c>
      <c r="AF33">
        <f t="shared" si="3"/>
        <v>0</v>
      </c>
      <c r="AG33">
        <f t="shared" si="3"/>
        <v>-8.283219950317152</v>
      </c>
      <c r="AH33">
        <f t="shared" si="4"/>
        <v>-601.95838717890229</v>
      </c>
      <c r="AI33">
        <f t="shared" si="5"/>
        <v>-610.24160712921946</v>
      </c>
      <c r="AJ33">
        <f t="shared" si="6"/>
        <v>15.79625198792786</v>
      </c>
      <c r="AK33">
        <f t="shared" si="20"/>
        <v>20.581856895897712</v>
      </c>
      <c r="AL33">
        <f t="shared" si="23"/>
        <v>-573.863498245394</v>
      </c>
      <c r="AN33">
        <f t="shared" si="8"/>
        <v>0</v>
      </c>
      <c r="AO33">
        <f t="shared" si="8"/>
        <v>0</v>
      </c>
      <c r="AP33">
        <f t="shared" si="8"/>
        <v>-0.27647668498229211</v>
      </c>
      <c r="AQ33">
        <f t="shared" si="8"/>
        <v>-20.09212122613474</v>
      </c>
      <c r="AR33">
        <f t="shared" si="8"/>
        <v>-20.368597911117035</v>
      </c>
      <c r="AS33">
        <f t="shared" si="8"/>
        <v>0.5272460964410367</v>
      </c>
      <c r="AT33">
        <f t="shared" si="8"/>
        <v>0.68697965277860951</v>
      </c>
      <c r="AU33">
        <f t="shared" si="8"/>
        <v>-19.154372161897392</v>
      </c>
      <c r="AW33">
        <v>30</v>
      </c>
      <c r="AX33">
        <f>IF(Z33&gt;0, (R33*SUMPRODUCT(K33:$K$98, X33:$X$98)-K33*$AZ$3)/Z33, 0)</f>
        <v>419.87034746927145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2.1010579000000001E-2</v>
      </c>
      <c r="Q34" s="4">
        <f t="shared" si="22"/>
        <v>12.5</v>
      </c>
      <c r="R34">
        <f t="shared" si="0"/>
        <v>50000</v>
      </c>
      <c r="S34">
        <f t="shared" si="1"/>
        <v>406.77292552071748</v>
      </c>
      <c r="U34">
        <f t="shared" si="12"/>
        <v>2.1010579000000001E-2</v>
      </c>
      <c r="V34">
        <f t="shared" si="13"/>
        <v>0.01</v>
      </c>
      <c r="W34">
        <f t="shared" si="14"/>
        <v>0.66265759602537222</v>
      </c>
      <c r="X34">
        <f t="shared" si="15"/>
        <v>1.3922819771241169E-2</v>
      </c>
      <c r="Y34">
        <f t="shared" si="16"/>
        <v>6.626575960253722E-3</v>
      </c>
      <c r="Z34">
        <f t="shared" si="17"/>
        <v>0.64210820029387727</v>
      </c>
      <c r="AB34">
        <f t="shared" si="18"/>
        <v>278.23027509632516</v>
      </c>
      <c r="AC34">
        <f t="shared" si="19"/>
        <v>261.19223113438329</v>
      </c>
      <c r="AE34">
        <f t="shared" si="2"/>
        <v>0</v>
      </c>
      <c r="AF34">
        <f t="shared" si="3"/>
        <v>0</v>
      </c>
      <c r="AG34">
        <f t="shared" si="3"/>
        <v>-8.0263525036734666</v>
      </c>
      <c r="AH34">
        <f t="shared" si="4"/>
        <v>-696.14098856205851</v>
      </c>
      <c r="AI34">
        <f t="shared" si="5"/>
        <v>-704.16734106573199</v>
      </c>
      <c r="AJ34">
        <f t="shared" si="6"/>
        <v>17.038043961941867</v>
      </c>
      <c r="AK34">
        <f t="shared" si="20"/>
        <v>19.476119256742763</v>
      </c>
      <c r="AL34">
        <f t="shared" si="23"/>
        <v>-667.65317784704735</v>
      </c>
      <c r="AN34">
        <f t="shared" si="8"/>
        <v>0</v>
      </c>
      <c r="AO34">
        <f t="shared" si="8"/>
        <v>0</v>
      </c>
      <c r="AP34">
        <f t="shared" si="8"/>
        <v>-0.23919909187588451</v>
      </c>
      <c r="AQ34">
        <f t="shared" si="8"/>
        <v>-20.746197255280581</v>
      </c>
      <c r="AR34">
        <f t="shared" si="8"/>
        <v>-20.985396347156467</v>
      </c>
      <c r="AS34">
        <f t="shared" si="8"/>
        <v>0.50776297716461394</v>
      </c>
      <c r="AT34">
        <f t="shared" si="8"/>
        <v>0.58042180895333662</v>
      </c>
      <c r="AU34">
        <f t="shared" ref="AU34:AU97" si="24">AL34*$K34</f>
        <v>-19.897211561038517</v>
      </c>
      <c r="AW34">
        <v>31</v>
      </c>
      <c r="AX34">
        <f>IF(Z34&gt;0, (R34*SUMPRODUCT(K34:$K$98, X34:$X$98)-K34*$AZ$3)/Z34, 0)</f>
        <v>406.77292552071748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2.4499257999999999E-2</v>
      </c>
      <c r="Q35" s="4">
        <f t="shared" si="22"/>
        <v>12.5</v>
      </c>
      <c r="R35">
        <f t="shared" si="0"/>
        <v>50000</v>
      </c>
      <c r="S35">
        <f t="shared" si="1"/>
        <v>392.24220849914371</v>
      </c>
      <c r="U35">
        <f t="shared" si="12"/>
        <v>2.4499257999999999E-2</v>
      </c>
      <c r="V35">
        <f t="shared" si="13"/>
        <v>0.01</v>
      </c>
      <c r="W35">
        <f t="shared" si="14"/>
        <v>0.64210820029387727</v>
      </c>
      <c r="X35">
        <f t="shared" si="15"/>
        <v>1.5731174462915373E-2</v>
      </c>
      <c r="Y35">
        <f t="shared" si="16"/>
        <v>6.4210820029387732E-3</v>
      </c>
      <c r="Z35">
        <f t="shared" si="17"/>
        <v>0.6199559438280231</v>
      </c>
      <c r="AB35">
        <f t="shared" si="18"/>
        <v>261.19223113438329</v>
      </c>
      <c r="AC35">
        <f t="shared" si="19"/>
        <v>243.17288857927485</v>
      </c>
      <c r="AE35">
        <f t="shared" si="2"/>
        <v>0</v>
      </c>
      <c r="AF35">
        <f t="shared" ref="AF35:AG66" si="25">-$Z35*P35</f>
        <v>0</v>
      </c>
      <c r="AG35">
        <f t="shared" si="25"/>
        <v>-7.7494492978502887</v>
      </c>
      <c r="AH35">
        <f t="shared" si="4"/>
        <v>-786.55872314576868</v>
      </c>
      <c r="AI35">
        <f t="shared" ref="AI35:AI66" si="26">SUM(AE35:AH35)</f>
        <v>-794.30817244361901</v>
      </c>
      <c r="AJ35">
        <f t="shared" si="6"/>
        <v>18.019342555108437</v>
      </c>
      <c r="AK35">
        <f t="shared" si="20"/>
        <v>18.283456179406834</v>
      </c>
      <c r="AL35">
        <f t="shared" si="23"/>
        <v>-758.00537370910376</v>
      </c>
      <c r="AN35">
        <f t="shared" ref="AN35:AT66" si="27">AE35*$K35</f>
        <v>0</v>
      </c>
      <c r="AO35">
        <f t="shared" si="27"/>
        <v>0</v>
      </c>
      <c r="AP35">
        <f t="shared" si="27"/>
        <v>-0.20620258990347556</v>
      </c>
      <c r="AQ35">
        <f t="shared" si="27"/>
        <v>-20.929286661546421</v>
      </c>
      <c r="AR35">
        <f t="shared" si="27"/>
        <v>-21.135489251449897</v>
      </c>
      <c r="AS35">
        <f t="shared" si="27"/>
        <v>0.47947085791657407</v>
      </c>
      <c r="AT35">
        <f t="shared" si="27"/>
        <v>0.48649857192126217</v>
      </c>
      <c r="AU35">
        <f t="shared" si="24"/>
        <v>-20.169519821612059</v>
      </c>
      <c r="AW35">
        <v>32</v>
      </c>
      <c r="AX35">
        <f>IF(Z35&gt;0, (R35*SUMPRODUCT(K35:$K$98, X35:$X$98)-K35*$AZ$3)/Z35, 0)</f>
        <v>392.24220849914371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2.8232486000000001E-2</v>
      </c>
      <c r="Q36" s="4">
        <f t="shared" si="22"/>
        <v>12.5</v>
      </c>
      <c r="R36">
        <f t="shared" si="0"/>
        <v>50000</v>
      </c>
      <c r="S36">
        <f t="shared" si="1"/>
        <v>376.81673743845818</v>
      </c>
      <c r="U36">
        <f t="shared" si="12"/>
        <v>2.8232486000000001E-2</v>
      </c>
      <c r="V36">
        <f t="shared" si="13"/>
        <v>0.01</v>
      </c>
      <c r="W36">
        <f t="shared" si="14"/>
        <v>0.6199559438280231</v>
      </c>
      <c r="X36">
        <f t="shared" si="15"/>
        <v>1.750289750474145E-2</v>
      </c>
      <c r="Y36">
        <f t="shared" si="16"/>
        <v>6.199559438280231E-3</v>
      </c>
      <c r="Z36">
        <f t="shared" si="17"/>
        <v>0.59625348688500146</v>
      </c>
      <c r="AB36">
        <f t="shared" si="18"/>
        <v>243.17288857927485</v>
      </c>
      <c r="AC36">
        <f t="shared" si="19"/>
        <v>224.67829361431077</v>
      </c>
      <c r="AE36">
        <f t="shared" si="2"/>
        <v>0</v>
      </c>
      <c r="AF36">
        <f t="shared" si="25"/>
        <v>0</v>
      </c>
      <c r="AG36">
        <f t="shared" si="25"/>
        <v>-7.4531685860625183</v>
      </c>
      <c r="AH36">
        <f t="shared" si="4"/>
        <v>-875.14487523707248</v>
      </c>
      <c r="AI36">
        <f t="shared" si="26"/>
        <v>-882.59804382313496</v>
      </c>
      <c r="AJ36">
        <f t="shared" si="6"/>
        <v>18.49459496496408</v>
      </c>
      <c r="AK36">
        <f t="shared" si="20"/>
        <v>17.022102200549242</v>
      </c>
      <c r="AL36">
        <f t="shared" si="23"/>
        <v>-847.08134665762157</v>
      </c>
      <c r="AN36">
        <f t="shared" si="27"/>
        <v>0</v>
      </c>
      <c r="AO36">
        <f t="shared" si="27"/>
        <v>0</v>
      </c>
      <c r="AP36">
        <f t="shared" si="27"/>
        <v>-0.17707049309984571</v>
      </c>
      <c r="AQ36">
        <f t="shared" si="27"/>
        <v>-20.791470473620052</v>
      </c>
      <c r="AR36">
        <f t="shared" si="27"/>
        <v>-20.9685409667199</v>
      </c>
      <c r="AS36">
        <f t="shared" si="27"/>
        <v>0.43938990676423206</v>
      </c>
      <c r="AT36">
        <f t="shared" si="27"/>
        <v>0.40440679630991244</v>
      </c>
      <c r="AU36">
        <f t="shared" si="24"/>
        <v>-20.124744263645752</v>
      </c>
      <c r="AW36">
        <v>33</v>
      </c>
      <c r="AX36">
        <f>IF(Z36&gt;0, (R36*SUMPRODUCT(K36:$K$98, X36:$X$98)-K36*$AZ$3)/Z36, 0)</f>
        <v>376.81673743845818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3.2345626000000002E-2</v>
      </c>
      <c r="Q37" s="4">
        <f t="shared" si="22"/>
        <v>12.5</v>
      </c>
      <c r="R37">
        <f t="shared" si="0"/>
        <v>50000</v>
      </c>
      <c r="S37">
        <f t="shared" si="1"/>
        <v>360.87379571185073</v>
      </c>
      <c r="U37">
        <f t="shared" si="12"/>
        <v>3.2345626000000002E-2</v>
      </c>
      <c r="V37">
        <f t="shared" si="13"/>
        <v>0.01</v>
      </c>
      <c r="W37">
        <f t="shared" si="14"/>
        <v>0.59625348688500146</v>
      </c>
      <c r="X37">
        <f t="shared" si="15"/>
        <v>1.9286192287978163E-2</v>
      </c>
      <c r="Y37">
        <f t="shared" si="16"/>
        <v>5.9625348688500147E-3</v>
      </c>
      <c r="Z37">
        <f t="shared" si="17"/>
        <v>0.57100475972817333</v>
      </c>
      <c r="AB37">
        <f t="shared" si="18"/>
        <v>224.67829361431077</v>
      </c>
      <c r="AC37">
        <f t="shared" si="19"/>
        <v>206.06065501263924</v>
      </c>
      <c r="AE37">
        <f t="shared" si="2"/>
        <v>0</v>
      </c>
      <c r="AF37">
        <f t="shared" si="25"/>
        <v>0</v>
      </c>
      <c r="AG37">
        <f t="shared" si="25"/>
        <v>-7.1375594966021669</v>
      </c>
      <c r="AH37">
        <f t="shared" si="4"/>
        <v>-964.30961439890814</v>
      </c>
      <c r="AI37">
        <f t="shared" si="26"/>
        <v>-971.44717389551033</v>
      </c>
      <c r="AJ37">
        <f t="shared" si="6"/>
        <v>18.61763860167153</v>
      </c>
      <c r="AK37">
        <f t="shared" si="20"/>
        <v>15.727480553001756</v>
      </c>
      <c r="AL37">
        <f t="shared" si="23"/>
        <v>-937.10205474083705</v>
      </c>
      <c r="AN37">
        <f t="shared" si="27"/>
        <v>0</v>
      </c>
      <c r="AO37">
        <f t="shared" si="27"/>
        <v>0</v>
      </c>
      <c r="AP37">
        <f t="shared" si="27"/>
        <v>-0.15140386805661077</v>
      </c>
      <c r="AQ37">
        <f t="shared" si="27"/>
        <v>-20.455199805154248</v>
      </c>
      <c r="AR37">
        <f t="shared" si="27"/>
        <v>-20.606603673210859</v>
      </c>
      <c r="AS37">
        <f t="shared" si="27"/>
        <v>0.39492245209514826</v>
      </c>
      <c r="AT37">
        <f t="shared" si="27"/>
        <v>0.33361562753251445</v>
      </c>
      <c r="AU37">
        <f t="shared" si="24"/>
        <v>-19.878065593583198</v>
      </c>
      <c r="AW37">
        <v>34</v>
      </c>
      <c r="AX37">
        <f>IF(Z37&gt;0, (R37*SUMPRODUCT(K37:$K$98, X37:$X$98)-K37*$AZ$3)/Z37, 0)</f>
        <v>360.87379571185073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3.7265510000000002E-2</v>
      </c>
      <c r="Q38" s="4">
        <f t="shared" si="22"/>
        <v>12.5</v>
      </c>
      <c r="R38">
        <f t="shared" si="0"/>
        <v>50000</v>
      </c>
      <c r="S38">
        <f t="shared" si="1"/>
        <v>344.74427434978122</v>
      </c>
      <c r="U38">
        <f t="shared" si="12"/>
        <v>3.7265510000000002E-2</v>
      </c>
      <c r="V38">
        <f t="shared" si="13"/>
        <v>0.01</v>
      </c>
      <c r="W38">
        <f t="shared" si="14"/>
        <v>0.57100475972817333</v>
      </c>
      <c r="X38">
        <f t="shared" si="15"/>
        <v>2.1278783583697843E-2</v>
      </c>
      <c r="Y38">
        <f t="shared" si="16"/>
        <v>5.710047597281733E-3</v>
      </c>
      <c r="Z38">
        <f t="shared" si="17"/>
        <v>0.54401592854719372</v>
      </c>
      <c r="AB38">
        <f t="shared" si="18"/>
        <v>206.06065501263924</v>
      </c>
      <c r="AC38">
        <f t="shared" si="19"/>
        <v>187.54637652172474</v>
      </c>
      <c r="AE38">
        <f t="shared" si="2"/>
        <v>0</v>
      </c>
      <c r="AF38">
        <f t="shared" si="25"/>
        <v>0</v>
      </c>
      <c r="AG38">
        <f t="shared" si="25"/>
        <v>-6.800199106839921</v>
      </c>
      <c r="AH38">
        <f t="shared" si="4"/>
        <v>-1063.9391791848921</v>
      </c>
      <c r="AI38">
        <f t="shared" si="26"/>
        <v>-1070.739378291732</v>
      </c>
      <c r="AJ38">
        <f t="shared" si="6"/>
        <v>18.514278490914506</v>
      </c>
      <c r="AK38">
        <f t="shared" si="20"/>
        <v>14.424245850884748</v>
      </c>
      <c r="AL38">
        <f t="shared" si="23"/>
        <v>-1037.8008539499328</v>
      </c>
      <c r="AN38">
        <f t="shared" si="27"/>
        <v>0</v>
      </c>
      <c r="AO38">
        <f t="shared" si="27"/>
        <v>0</v>
      </c>
      <c r="AP38">
        <f t="shared" si="27"/>
        <v>-0.12879257769369851</v>
      </c>
      <c r="AQ38">
        <f t="shared" si="27"/>
        <v>-20.150508425365391</v>
      </c>
      <c r="AR38">
        <f t="shared" si="27"/>
        <v>-20.279301003059089</v>
      </c>
      <c r="AS38">
        <f t="shared" si="27"/>
        <v>0.35065174026822943</v>
      </c>
      <c r="AT38">
        <f t="shared" si="27"/>
        <v>0.27318844275522686</v>
      </c>
      <c r="AU38">
        <f t="shared" si="24"/>
        <v>-19.655460820035636</v>
      </c>
      <c r="AW38">
        <v>35</v>
      </c>
      <c r="AX38">
        <f>IF(Z38&gt;0, (R38*SUMPRODUCT(K38:$K$98, X38:$X$98)-K38*$AZ$3)/Z38, 0)</f>
        <v>344.74427434978122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4.2512064000000002E-2</v>
      </c>
      <c r="Q39" s="4">
        <f t="shared" si="22"/>
        <v>12.5</v>
      </c>
      <c r="R39">
        <f t="shared" si="0"/>
        <v>50000</v>
      </c>
      <c r="S39">
        <f t="shared" si="1"/>
        <v>328.11973251406346</v>
      </c>
      <c r="U39">
        <f t="shared" si="12"/>
        <v>4.2512064000000002E-2</v>
      </c>
      <c r="V39">
        <f t="shared" si="13"/>
        <v>0.01</v>
      </c>
      <c r="W39">
        <f t="shared" si="14"/>
        <v>0.54401592854719372</v>
      </c>
      <c r="X39">
        <f t="shared" si="15"/>
        <v>2.3127239971417728E-2</v>
      </c>
      <c r="Y39">
        <f t="shared" si="16"/>
        <v>5.4401592854719369E-3</v>
      </c>
      <c r="Z39">
        <f t="shared" si="17"/>
        <v>0.51544852929030405</v>
      </c>
      <c r="AB39">
        <f t="shared" si="18"/>
        <v>187.54637652172474</v>
      </c>
      <c r="AC39">
        <f t="shared" si="19"/>
        <v>169.12883355550196</v>
      </c>
      <c r="AE39">
        <f t="shared" si="2"/>
        <v>0</v>
      </c>
      <c r="AF39">
        <f t="shared" si="25"/>
        <v>0</v>
      </c>
      <c r="AG39">
        <f t="shared" si="25"/>
        <v>-6.4431066161288006</v>
      </c>
      <c r="AH39">
        <f t="shared" si="4"/>
        <v>-1156.3619985708865</v>
      </c>
      <c r="AI39">
        <f t="shared" si="26"/>
        <v>-1162.8051051870152</v>
      </c>
      <c r="AJ39">
        <f t="shared" si="6"/>
        <v>18.417542966222783</v>
      </c>
      <c r="AK39">
        <f t="shared" si="20"/>
        <v>13.128246356520734</v>
      </c>
      <c r="AL39">
        <f t="shared" si="23"/>
        <v>-1131.2593158642717</v>
      </c>
      <c r="AN39">
        <f t="shared" si="27"/>
        <v>0</v>
      </c>
      <c r="AO39">
        <f t="shared" si="27"/>
        <v>0</v>
      </c>
      <c r="AP39">
        <f t="shared" si="27"/>
        <v>-0.10895483358135896</v>
      </c>
      <c r="AQ39">
        <f t="shared" si="27"/>
        <v>-19.554422520141014</v>
      </c>
      <c r="AR39">
        <f t="shared" si="27"/>
        <v>-19.663377353722371</v>
      </c>
      <c r="AS39">
        <f t="shared" si="27"/>
        <v>0.31144608469446705</v>
      </c>
      <c r="AT39">
        <f t="shared" si="27"/>
        <v>0.2220025186932596</v>
      </c>
      <c r="AU39">
        <f t="shared" si="24"/>
        <v>-19.129928750334646</v>
      </c>
      <c r="AW39">
        <v>36</v>
      </c>
      <c r="AX39">
        <f>IF(Z39&gt;0, (R39*SUMPRODUCT(K39:$K$98, X39:$X$98)-K39*$AZ$3)/Z39, 0)</f>
        <v>328.11973251406346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4.7737861999999999E-2</v>
      </c>
      <c r="Q40" s="4">
        <f t="shared" si="22"/>
        <v>12.5</v>
      </c>
      <c r="R40">
        <f t="shared" si="0"/>
        <v>50000</v>
      </c>
      <c r="S40">
        <f t="shared" si="1"/>
        <v>311.14998876204817</v>
      </c>
      <c r="U40">
        <f t="shared" si="12"/>
        <v>4.7737861999999999E-2</v>
      </c>
      <c r="V40">
        <f t="shared" si="13"/>
        <v>0.01</v>
      </c>
      <c r="W40">
        <f t="shared" si="14"/>
        <v>0.51544852929030405</v>
      </c>
      <c r="X40">
        <f t="shared" si="15"/>
        <v>2.4606410759363491E-2</v>
      </c>
      <c r="Y40">
        <f t="shared" si="16"/>
        <v>5.1544852929030407E-3</v>
      </c>
      <c r="Z40">
        <f t="shared" si="17"/>
        <v>0.48568763323803754</v>
      </c>
      <c r="AB40">
        <f t="shared" si="18"/>
        <v>169.12883355550196</v>
      </c>
      <c r="AC40">
        <f t="shared" si="19"/>
        <v>151.12170162388117</v>
      </c>
      <c r="AE40">
        <f t="shared" si="2"/>
        <v>0</v>
      </c>
      <c r="AF40">
        <f t="shared" si="25"/>
        <v>0</v>
      </c>
      <c r="AG40">
        <f t="shared" si="25"/>
        <v>-6.0710954154754688</v>
      </c>
      <c r="AH40">
        <f t="shared" si="4"/>
        <v>-1230.3205379681744</v>
      </c>
      <c r="AI40">
        <f t="shared" si="26"/>
        <v>-1236.3916333836498</v>
      </c>
      <c r="AJ40">
        <f t="shared" si="6"/>
        <v>18.007131931620791</v>
      </c>
      <c r="AK40">
        <f t="shared" si="20"/>
        <v>11.839018348885139</v>
      </c>
      <c r="AL40">
        <f t="shared" si="23"/>
        <v>-1206.5454831031439</v>
      </c>
      <c r="AN40">
        <f t="shared" si="27"/>
        <v>0</v>
      </c>
      <c r="AO40">
        <f t="shared" si="27"/>
        <v>0</v>
      </c>
      <c r="AP40">
        <f t="shared" si="27"/>
        <v>-9.1664298603397754E-2</v>
      </c>
      <c r="AQ40">
        <f t="shared" si="27"/>
        <v>-18.575967177642426</v>
      </c>
      <c r="AR40">
        <f t="shared" si="27"/>
        <v>-18.66763147624582</v>
      </c>
      <c r="AS40">
        <f t="shared" si="27"/>
        <v>0.27188027949015459</v>
      </c>
      <c r="AT40">
        <f t="shared" si="27"/>
        <v>0.178751154254149</v>
      </c>
      <c r="AU40">
        <f t="shared" si="24"/>
        <v>-18.217000042501517</v>
      </c>
      <c r="AW40">
        <v>37</v>
      </c>
      <c r="AX40">
        <f>IF(Z40&gt;0, (R40*SUMPRODUCT(K40:$K$98, X40:$X$98)-K40*$AZ$3)/Z40, 0)</f>
        <v>311.14998876204817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5.3487053E-2</v>
      </c>
      <c r="Q41" s="4">
        <f t="shared" si="22"/>
        <v>12.5</v>
      </c>
      <c r="R41">
        <f t="shared" si="0"/>
        <v>50000</v>
      </c>
      <c r="S41">
        <f t="shared" si="1"/>
        <v>294.44087547035383</v>
      </c>
      <c r="U41">
        <f t="shared" si="12"/>
        <v>5.3487053E-2</v>
      </c>
      <c r="V41">
        <f t="shared" si="13"/>
        <v>0.01</v>
      </c>
      <c r="W41">
        <f t="shared" si="14"/>
        <v>0.48568763323803754</v>
      </c>
      <c r="X41">
        <f t="shared" si="15"/>
        <v>2.5978000180447474E-2</v>
      </c>
      <c r="Y41">
        <f t="shared" si="16"/>
        <v>4.8568763323803754E-3</v>
      </c>
      <c r="Z41">
        <f t="shared" si="17"/>
        <v>0.45485275672520969</v>
      </c>
      <c r="AB41">
        <f t="shared" si="18"/>
        <v>151.12170162388117</v>
      </c>
      <c r="AC41">
        <f t="shared" si="19"/>
        <v>133.92724390027462</v>
      </c>
      <c r="AE41">
        <f t="shared" si="2"/>
        <v>0</v>
      </c>
      <c r="AF41">
        <f t="shared" si="25"/>
        <v>0</v>
      </c>
      <c r="AG41">
        <f t="shared" si="25"/>
        <v>-5.6856594590651213</v>
      </c>
      <c r="AH41">
        <f t="shared" si="4"/>
        <v>-1298.9000090223738</v>
      </c>
      <c r="AI41">
        <f t="shared" si="26"/>
        <v>-1304.5856684814389</v>
      </c>
      <c r="AJ41">
        <f t="shared" si="6"/>
        <v>17.194457723606547</v>
      </c>
      <c r="AK41">
        <f t="shared" si="20"/>
        <v>10.578519113671682</v>
      </c>
      <c r="AL41">
        <f t="shared" si="23"/>
        <v>-1276.8126916441606</v>
      </c>
      <c r="AN41">
        <f t="shared" si="27"/>
        <v>0</v>
      </c>
      <c r="AO41">
        <f t="shared" si="27"/>
        <v>0</v>
      </c>
      <c r="AP41">
        <f t="shared" si="27"/>
        <v>-7.6647145017639307E-2</v>
      </c>
      <c r="AQ41">
        <f t="shared" si="27"/>
        <v>-17.510189991456294</v>
      </c>
      <c r="AR41">
        <f t="shared" si="27"/>
        <v>-17.586837136473932</v>
      </c>
      <c r="AS41">
        <f t="shared" si="27"/>
        <v>0.23179476437683785</v>
      </c>
      <c r="AT41">
        <f t="shared" si="27"/>
        <v>0.14260672740164121</v>
      </c>
      <c r="AU41">
        <f t="shared" si="24"/>
        <v>-17.212435644695454</v>
      </c>
      <c r="AW41">
        <v>38</v>
      </c>
      <c r="AX41">
        <f>IF(Z41&gt;0, (R41*SUMPRODUCT(K41:$K$98, X41:$X$98)-K41*$AZ$3)/Z41, 0)</f>
        <v>294.44087547035383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5.9601715E-2</v>
      </c>
      <c r="Q42" s="4">
        <f t="shared" si="22"/>
        <v>12.5</v>
      </c>
      <c r="R42">
        <f t="shared" si="0"/>
        <v>50000</v>
      </c>
      <c r="S42">
        <f t="shared" si="1"/>
        <v>278.00602560832561</v>
      </c>
      <c r="U42">
        <f t="shared" si="12"/>
        <v>5.9601715E-2</v>
      </c>
      <c r="V42">
        <f t="shared" si="13"/>
        <v>0.01</v>
      </c>
      <c r="W42">
        <f t="shared" si="14"/>
        <v>0.45485275672520969</v>
      </c>
      <c r="X42">
        <f t="shared" si="15"/>
        <v>2.711000437330028E-2</v>
      </c>
      <c r="Y42">
        <f t="shared" si="16"/>
        <v>4.548527567252097E-3</v>
      </c>
      <c r="Z42">
        <f t="shared" si="17"/>
        <v>0.42319422478465729</v>
      </c>
      <c r="AB42">
        <f t="shared" si="18"/>
        <v>133.92724390027462</v>
      </c>
      <c r="AC42">
        <f t="shared" si="19"/>
        <v>117.65054449277895</v>
      </c>
      <c r="AE42">
        <f t="shared" si="2"/>
        <v>0</v>
      </c>
      <c r="AF42">
        <f t="shared" si="25"/>
        <v>0</v>
      </c>
      <c r="AG42">
        <f t="shared" si="25"/>
        <v>-5.2899278098082165</v>
      </c>
      <c r="AH42">
        <f t="shared" si="4"/>
        <v>-1355.500218665014</v>
      </c>
      <c r="AI42">
        <f t="shared" si="26"/>
        <v>-1360.7901464748222</v>
      </c>
      <c r="AJ42">
        <f t="shared" si="6"/>
        <v>16.27669940749567</v>
      </c>
      <c r="AK42">
        <f t="shared" si="20"/>
        <v>9.3749070730192248</v>
      </c>
      <c r="AL42">
        <f t="shared" si="23"/>
        <v>-1335.1385399943074</v>
      </c>
      <c r="AN42">
        <f t="shared" si="27"/>
        <v>0</v>
      </c>
      <c r="AO42">
        <f t="shared" si="27"/>
        <v>0</v>
      </c>
      <c r="AP42">
        <f t="shared" si="27"/>
        <v>-6.3671760959426699E-2</v>
      </c>
      <c r="AQ42">
        <f t="shared" si="27"/>
        <v>-16.315361760375026</v>
      </c>
      <c r="AR42">
        <f t="shared" si="27"/>
        <v>-16.379033521334453</v>
      </c>
      <c r="AS42">
        <f t="shared" si="27"/>
        <v>0.195913092038978</v>
      </c>
      <c r="AT42">
        <f t="shared" si="27"/>
        <v>0.11284026240648444</v>
      </c>
      <c r="AU42">
        <f t="shared" si="24"/>
        <v>-16.070280166888992</v>
      </c>
      <c r="AW42">
        <v>39</v>
      </c>
      <c r="AX42">
        <f>IF(Z42&gt;0, (R42*SUMPRODUCT(K42:$K$98, X42:$X$98)-K42*$AZ$3)/Z42, 0)</f>
        <v>278.00602560832561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6.6409420999999996E-2</v>
      </c>
      <c r="Q43" s="4">
        <f t="shared" si="22"/>
        <v>12.5</v>
      </c>
      <c r="R43">
        <f t="shared" si="0"/>
        <v>50000</v>
      </c>
      <c r="S43">
        <f t="shared" si="1"/>
        <v>262.081015179556</v>
      </c>
      <c r="U43">
        <f t="shared" si="12"/>
        <v>6.6409420999999996E-2</v>
      </c>
      <c r="V43">
        <f t="shared" si="13"/>
        <v>0.01</v>
      </c>
      <c r="W43">
        <f t="shared" si="14"/>
        <v>0.42319422478465729</v>
      </c>
      <c r="X43">
        <f t="shared" si="15"/>
        <v>2.8104083438492938E-2</v>
      </c>
      <c r="Y43">
        <f t="shared" si="16"/>
        <v>4.2319422478465729E-3</v>
      </c>
      <c r="Z43">
        <f t="shared" si="17"/>
        <v>0.39085819909831782</v>
      </c>
      <c r="AB43">
        <f t="shared" si="18"/>
        <v>117.65054449277895</v>
      </c>
      <c r="AC43">
        <f t="shared" si="19"/>
        <v>102.43651361094015</v>
      </c>
      <c r="AE43">
        <f t="shared" si="2"/>
        <v>0</v>
      </c>
      <c r="AF43">
        <f t="shared" si="25"/>
        <v>0</v>
      </c>
      <c r="AG43">
        <f t="shared" si="25"/>
        <v>-4.885727488728973</v>
      </c>
      <c r="AH43">
        <f t="shared" si="4"/>
        <v>-1405.204171924647</v>
      </c>
      <c r="AI43">
        <f t="shared" si="26"/>
        <v>-1410.0898994133759</v>
      </c>
      <c r="AJ43">
        <f t="shared" si="6"/>
        <v>15.214030881838795</v>
      </c>
      <c r="AK43">
        <f t="shared" si="20"/>
        <v>8.2355381144945277</v>
      </c>
      <c r="AL43">
        <f t="shared" si="23"/>
        <v>-1386.6403304170424</v>
      </c>
      <c r="AN43">
        <f t="shared" si="27"/>
        <v>0</v>
      </c>
      <c r="AO43">
        <f t="shared" si="27"/>
        <v>0</v>
      </c>
      <c r="AP43">
        <f t="shared" si="27"/>
        <v>-5.2505927295059374E-2</v>
      </c>
      <c r="AQ43">
        <f t="shared" si="27"/>
        <v>-15.101445640592608</v>
      </c>
      <c r="AR43">
        <f t="shared" si="27"/>
        <v>-15.153951567887667</v>
      </c>
      <c r="AS43">
        <f t="shared" si="27"/>
        <v>0.16350211942631934</v>
      </c>
      <c r="AT43">
        <f t="shared" si="27"/>
        <v>8.8505666039067829E-2</v>
      </c>
      <c r="AU43">
        <f t="shared" si="24"/>
        <v>-14.901943782422277</v>
      </c>
      <c r="AW43">
        <v>40</v>
      </c>
      <c r="AX43">
        <f>IF(Z43&gt;0, (R43*SUMPRODUCT(K43:$K$98, X43:$X$98)-K43*$AZ$3)/Z43, 0)</f>
        <v>262.081015179556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7.4261202999999998E-2</v>
      </c>
      <c r="Q44" s="4">
        <f t="shared" si="22"/>
        <v>12.5</v>
      </c>
      <c r="R44">
        <f t="shared" si="0"/>
        <v>50000</v>
      </c>
      <c r="S44">
        <f t="shared" si="1"/>
        <v>246.75181018114614</v>
      </c>
      <c r="U44">
        <f t="shared" si="12"/>
        <v>7.4261202999999998E-2</v>
      </c>
      <c r="V44">
        <f t="shared" si="13"/>
        <v>0.01</v>
      </c>
      <c r="W44">
        <f t="shared" si="14"/>
        <v>0.39085819909831782</v>
      </c>
      <c r="X44">
        <f t="shared" si="15"/>
        <v>2.9025600067454596E-2</v>
      </c>
      <c r="Y44">
        <f t="shared" si="16"/>
        <v>3.9085819909831778E-3</v>
      </c>
      <c r="Z44">
        <f t="shared" si="17"/>
        <v>0.35792401703988008</v>
      </c>
      <c r="AB44">
        <f t="shared" si="18"/>
        <v>102.43651361094015</v>
      </c>
      <c r="AC44">
        <f t="shared" si="19"/>
        <v>88.318399111897804</v>
      </c>
      <c r="AE44">
        <f t="shared" si="2"/>
        <v>0</v>
      </c>
      <c r="AF44">
        <f t="shared" si="25"/>
        <v>0</v>
      </c>
      <c r="AG44">
        <f t="shared" si="25"/>
        <v>-4.4740502129985007</v>
      </c>
      <c r="AH44">
        <f t="shared" si="4"/>
        <v>-1451.2800033727299</v>
      </c>
      <c r="AI44">
        <f t="shared" si="26"/>
        <v>-1455.7540535857283</v>
      </c>
      <c r="AJ44">
        <f t="shared" si="6"/>
        <v>14.118114499042349</v>
      </c>
      <c r="AK44">
        <f t="shared" si="20"/>
        <v>7.1705559527658114</v>
      </c>
      <c r="AL44">
        <f t="shared" si="23"/>
        <v>-1434.4653831339201</v>
      </c>
      <c r="AN44">
        <f t="shared" si="27"/>
        <v>0</v>
      </c>
      <c r="AO44">
        <f t="shared" si="27"/>
        <v>0</v>
      </c>
      <c r="AP44">
        <f t="shared" si="27"/>
        <v>-4.2930102407631371E-2</v>
      </c>
      <c r="AQ44">
        <f t="shared" si="27"/>
        <v>-13.925547591291588</v>
      </c>
      <c r="AR44">
        <f t="shared" si="27"/>
        <v>-13.968477693699219</v>
      </c>
      <c r="AS44">
        <f t="shared" si="27"/>
        <v>0.13546832788904964</v>
      </c>
      <c r="AT44">
        <f t="shared" si="27"/>
        <v>6.8804033642165599E-2</v>
      </c>
      <c r="AU44">
        <f t="shared" si="24"/>
        <v>-13.764205332168004</v>
      </c>
      <c r="AW44">
        <v>41</v>
      </c>
      <c r="AX44">
        <f>IF(Z44&gt;0, (R44*SUMPRODUCT(K44:$K$98, X44:$X$98)-K44*$AZ$3)/Z44, 0)</f>
        <v>246.75181018114614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8.2657132999999994E-2</v>
      </c>
      <c r="Q45" s="4">
        <f t="shared" si="22"/>
        <v>12.5</v>
      </c>
      <c r="R45">
        <f t="shared" si="0"/>
        <v>50000</v>
      </c>
      <c r="S45">
        <f t="shared" si="1"/>
        <v>231.77383677386777</v>
      </c>
      <c r="U45">
        <f t="shared" si="12"/>
        <v>8.2657132999999994E-2</v>
      </c>
      <c r="V45">
        <f t="shared" si="13"/>
        <v>0.01</v>
      </c>
      <c r="W45">
        <f t="shared" si="14"/>
        <v>0.35792401703988008</v>
      </c>
      <c r="X45">
        <f t="shared" si="15"/>
        <v>2.9584973080359633E-2</v>
      </c>
      <c r="Y45">
        <f t="shared" si="16"/>
        <v>3.579240170398801E-3</v>
      </c>
      <c r="Z45">
        <f t="shared" si="17"/>
        <v>0.32475980378912167</v>
      </c>
      <c r="AB45">
        <f t="shared" si="18"/>
        <v>88.318399111897804</v>
      </c>
      <c r="AC45">
        <f t="shared" si="19"/>
        <v>75.270825754133213</v>
      </c>
      <c r="AE45">
        <f t="shared" si="2"/>
        <v>0</v>
      </c>
      <c r="AF45">
        <f t="shared" si="25"/>
        <v>0</v>
      </c>
      <c r="AG45">
        <f t="shared" si="25"/>
        <v>-4.0594975473640211</v>
      </c>
      <c r="AH45">
        <f t="shared" si="4"/>
        <v>-1479.2486540179816</v>
      </c>
      <c r="AI45">
        <f t="shared" si="26"/>
        <v>-1483.3081515653457</v>
      </c>
      <c r="AJ45">
        <f t="shared" si="6"/>
        <v>13.047573357764591</v>
      </c>
      <c r="AK45">
        <f t="shared" si="20"/>
        <v>6.1822879378328466</v>
      </c>
      <c r="AL45">
        <f t="shared" si="23"/>
        <v>-1464.0782902697483</v>
      </c>
      <c r="AN45">
        <f t="shared" si="27"/>
        <v>0</v>
      </c>
      <c r="AO45">
        <f t="shared" si="27"/>
        <v>0</v>
      </c>
      <c r="AP45">
        <f t="shared" si="27"/>
        <v>-3.4778859106378436E-2</v>
      </c>
      <c r="AQ45">
        <f t="shared" si="27"/>
        <v>-12.673139944325735</v>
      </c>
      <c r="AR45">
        <f t="shared" si="27"/>
        <v>-12.707918803432113</v>
      </c>
      <c r="AS45">
        <f t="shared" si="27"/>
        <v>0.11178223664268189</v>
      </c>
      <c r="AT45">
        <f t="shared" si="27"/>
        <v>5.2965402401725099E-2</v>
      </c>
      <c r="AU45">
        <f t="shared" si="24"/>
        <v>-12.543171164387708</v>
      </c>
      <c r="AW45">
        <v>42</v>
      </c>
      <c r="AX45">
        <f>IF(Z45&gt;0, (R45*SUMPRODUCT(K45:$K$98, X45:$X$98)-K45*$AZ$3)/Z45, 0)</f>
        <v>231.77383677386777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9.1575552000000005E-2</v>
      </c>
      <c r="Q46" s="4">
        <f t="shared" si="22"/>
        <v>12.5</v>
      </c>
      <c r="R46">
        <f t="shared" si="0"/>
        <v>50000</v>
      </c>
      <c r="S46">
        <f t="shared" si="1"/>
        <v>217.22975249349508</v>
      </c>
      <c r="U46">
        <f t="shared" si="12"/>
        <v>9.1575552000000005E-2</v>
      </c>
      <c r="V46">
        <f t="shared" si="13"/>
        <v>0.01</v>
      </c>
      <c r="W46">
        <f t="shared" si="14"/>
        <v>0.32475980378912167</v>
      </c>
      <c r="X46">
        <f t="shared" si="15"/>
        <v>2.9740058299400511E-2</v>
      </c>
      <c r="Y46">
        <f t="shared" si="16"/>
        <v>3.2475980378912166E-3</v>
      </c>
      <c r="Z46">
        <f t="shared" si="17"/>
        <v>0.29177214745182994</v>
      </c>
      <c r="AB46">
        <f t="shared" si="18"/>
        <v>75.270825754133213</v>
      </c>
      <c r="AC46">
        <f t="shared" si="19"/>
        <v>63.381591375456573</v>
      </c>
      <c r="AE46">
        <f t="shared" si="2"/>
        <v>0</v>
      </c>
      <c r="AF46">
        <f t="shared" si="25"/>
        <v>0</v>
      </c>
      <c r="AG46">
        <f t="shared" si="25"/>
        <v>-3.6471518431478742</v>
      </c>
      <c r="AH46">
        <f t="shared" si="4"/>
        <v>-1487.0029149700256</v>
      </c>
      <c r="AI46">
        <f t="shared" si="26"/>
        <v>-1490.6500668131735</v>
      </c>
      <c r="AJ46">
        <f t="shared" si="6"/>
        <v>11.88923437867664</v>
      </c>
      <c r="AK46">
        <f t="shared" si="20"/>
        <v>5.2689578027893251</v>
      </c>
      <c r="AL46">
        <f t="shared" si="23"/>
        <v>-1473.4918746317073</v>
      </c>
      <c r="AN46">
        <f t="shared" si="27"/>
        <v>0</v>
      </c>
      <c r="AO46">
        <f t="shared" si="27"/>
        <v>0</v>
      </c>
      <c r="AP46">
        <f t="shared" si="27"/>
        <v>-2.7898372584569481E-2</v>
      </c>
      <c r="AQ46">
        <f t="shared" si="27"/>
        <v>-11.374618644988686</v>
      </c>
      <c r="AR46">
        <f t="shared" si="27"/>
        <v>-11.402517017573256</v>
      </c>
      <c r="AS46">
        <f t="shared" si="27"/>
        <v>9.0945018114548762E-2</v>
      </c>
      <c r="AT46">
        <f t="shared" si="27"/>
        <v>4.0304148068515504E-2</v>
      </c>
      <c r="AU46">
        <f t="shared" si="24"/>
        <v>-11.27126785139019</v>
      </c>
      <c r="AW46">
        <v>43</v>
      </c>
      <c r="AX46">
        <f>IF(Z46&gt;0, (R46*SUMPRODUCT(K46:$K$98, X46:$X$98)-K46*$AZ$3)/Z46, 0)</f>
        <v>217.22975249349508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0.101620166</v>
      </c>
      <c r="Q47" s="4">
        <f t="shared" si="22"/>
        <v>12.5</v>
      </c>
      <c r="R47">
        <f t="shared" si="0"/>
        <v>50000</v>
      </c>
      <c r="S47">
        <f t="shared" si="1"/>
        <v>203.3409530207426</v>
      </c>
      <c r="U47">
        <f t="shared" si="12"/>
        <v>0.101620166</v>
      </c>
      <c r="V47">
        <f t="shared" si="13"/>
        <v>0.01</v>
      </c>
      <c r="W47">
        <f t="shared" si="14"/>
        <v>0.29177214745182994</v>
      </c>
      <c r="X47">
        <f t="shared" si="15"/>
        <v>2.9649934058231436E-2</v>
      </c>
      <c r="Y47">
        <f t="shared" si="16"/>
        <v>2.9177214745182995E-3</v>
      </c>
      <c r="Z47">
        <f t="shared" si="17"/>
        <v>0.25920449191908024</v>
      </c>
      <c r="AB47">
        <f t="shared" si="18"/>
        <v>63.381591375456573</v>
      </c>
      <c r="AC47">
        <f t="shared" si="19"/>
        <v>52.706888414083153</v>
      </c>
      <c r="AE47">
        <f t="shared" si="2"/>
        <v>0</v>
      </c>
      <c r="AF47">
        <f t="shared" si="25"/>
        <v>0</v>
      </c>
      <c r="AG47">
        <f t="shared" si="25"/>
        <v>-3.2400561489885029</v>
      </c>
      <c r="AH47">
        <f t="shared" si="4"/>
        <v>-1482.4967029115719</v>
      </c>
      <c r="AI47">
        <f t="shared" si="26"/>
        <v>-1485.7367590605604</v>
      </c>
      <c r="AJ47">
        <f t="shared" si="6"/>
        <v>10.67470296137342</v>
      </c>
      <c r="AK47">
        <f t="shared" si="20"/>
        <v>4.4367113962819609</v>
      </c>
      <c r="AL47">
        <f t="shared" si="23"/>
        <v>-1470.6253447029051</v>
      </c>
      <c r="AN47">
        <f t="shared" si="27"/>
        <v>0</v>
      </c>
      <c r="AO47">
        <f t="shared" si="27"/>
        <v>0</v>
      </c>
      <c r="AP47">
        <f t="shared" si="27"/>
        <v>-2.21288853620982E-2</v>
      </c>
      <c r="AQ47">
        <f t="shared" si="27"/>
        <v>-10.125133047049284</v>
      </c>
      <c r="AR47">
        <f t="shared" si="27"/>
        <v>-10.147261932411382</v>
      </c>
      <c r="AS47">
        <f t="shared" si="27"/>
        <v>7.2905921145973565E-2</v>
      </c>
      <c r="AT47">
        <f t="shared" si="27"/>
        <v>3.0301782857586688E-2</v>
      </c>
      <c r="AU47">
        <f t="shared" si="24"/>
        <v>-10.044054228407822</v>
      </c>
      <c r="AW47">
        <v>44</v>
      </c>
      <c r="AX47">
        <f>IF(Z47&gt;0, (R47*SUMPRODUCT(K47:$K$98, X47:$X$98)-K47*$AZ$3)/Z47, 0)</f>
        <v>203.3409530207426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0.112947091</v>
      </c>
      <c r="Q48" s="4">
        <f t="shared" si="22"/>
        <v>12.5</v>
      </c>
      <c r="R48">
        <f t="shared" si="0"/>
        <v>50000</v>
      </c>
      <c r="S48">
        <f t="shared" si="1"/>
        <v>190.05643578427805</v>
      </c>
      <c r="U48">
        <f t="shared" si="12"/>
        <v>0.112947091</v>
      </c>
      <c r="V48">
        <f t="shared" si="13"/>
        <v>0.01</v>
      </c>
      <c r="W48">
        <f t="shared" si="14"/>
        <v>0.25920449191908024</v>
      </c>
      <c r="X48">
        <f t="shared" si="15"/>
        <v>2.9276393336393119E-2</v>
      </c>
      <c r="Y48">
        <f t="shared" si="16"/>
        <v>2.5920449191908024E-3</v>
      </c>
      <c r="Z48">
        <f t="shared" si="17"/>
        <v>0.22733605366349632</v>
      </c>
      <c r="AB48">
        <f t="shared" si="18"/>
        <v>52.706888414083153</v>
      </c>
      <c r="AC48">
        <f t="shared" si="19"/>
        <v>43.206680084547479</v>
      </c>
      <c r="AE48">
        <f t="shared" si="2"/>
        <v>0</v>
      </c>
      <c r="AF48">
        <f t="shared" si="25"/>
        <v>0</v>
      </c>
      <c r="AG48">
        <f t="shared" si="25"/>
        <v>-2.841700670793704</v>
      </c>
      <c r="AH48">
        <f t="shared" si="4"/>
        <v>-1463.819666819656</v>
      </c>
      <c r="AI48">
        <f t="shared" si="26"/>
        <v>-1466.6613674904497</v>
      </c>
      <c r="AJ48">
        <f t="shared" si="6"/>
        <v>9.5002083295356741</v>
      </c>
      <c r="AK48">
        <f t="shared" si="20"/>
        <v>3.6894821889858211</v>
      </c>
      <c r="AL48">
        <f t="shared" si="23"/>
        <v>-1453.4716769719282</v>
      </c>
      <c r="AN48">
        <f t="shared" si="27"/>
        <v>0</v>
      </c>
      <c r="AO48">
        <f t="shared" si="27"/>
        <v>0</v>
      </c>
      <c r="AP48">
        <f t="shared" si="27"/>
        <v>-1.7328752928353345E-2</v>
      </c>
      <c r="AQ48">
        <f t="shared" si="27"/>
        <v>-8.926404388290976</v>
      </c>
      <c r="AR48">
        <f t="shared" si="27"/>
        <v>-8.9437331412193295</v>
      </c>
      <c r="AS48">
        <f t="shared" si="27"/>
        <v>5.7932478463478314E-2</v>
      </c>
      <c r="AT48">
        <f t="shared" si="27"/>
        <v>2.2498543194079047E-2</v>
      </c>
      <c r="AU48">
        <f t="shared" si="24"/>
        <v>-8.8633021195617712</v>
      </c>
      <c r="AW48">
        <v>45</v>
      </c>
      <c r="AX48">
        <f>IF(Z48&gt;0, (R48*SUMPRODUCT(K48:$K$98, X48:$X$98)-K48*$AZ$3)/Z48, 0)</f>
        <v>190.05643578427805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0.12591097000000001</v>
      </c>
      <c r="Q49" s="4">
        <f t="shared" si="22"/>
        <v>12.5</v>
      </c>
      <c r="R49">
        <f t="shared" si="0"/>
        <v>50000</v>
      </c>
      <c r="S49">
        <f t="shared" si="1"/>
        <v>177.34928853513298</v>
      </c>
      <c r="U49">
        <f t="shared" si="12"/>
        <v>0.12591097000000001</v>
      </c>
      <c r="V49">
        <f t="shared" si="13"/>
        <v>0.01</v>
      </c>
      <c r="W49">
        <f t="shared" si="14"/>
        <v>0.22733605366349632</v>
      </c>
      <c r="X49">
        <f t="shared" si="15"/>
        <v>2.8624103032742879E-2</v>
      </c>
      <c r="Y49">
        <f t="shared" si="16"/>
        <v>2.2733605366349633E-3</v>
      </c>
      <c r="Z49">
        <f t="shared" si="17"/>
        <v>0.19643859009411849</v>
      </c>
      <c r="AB49">
        <f t="shared" si="18"/>
        <v>43.206680084547479</v>
      </c>
      <c r="AC49">
        <f t="shared" si="19"/>
        <v>34.838244194036534</v>
      </c>
      <c r="AE49">
        <f t="shared" si="2"/>
        <v>0</v>
      </c>
      <c r="AF49">
        <f t="shared" si="25"/>
        <v>0</v>
      </c>
      <c r="AG49">
        <f t="shared" si="25"/>
        <v>-2.455482376176481</v>
      </c>
      <c r="AH49">
        <f t="shared" si="4"/>
        <v>-1431.2051516371439</v>
      </c>
      <c r="AI49">
        <f t="shared" si="26"/>
        <v>-1433.6606340133203</v>
      </c>
      <c r="AJ49">
        <f t="shared" si="6"/>
        <v>8.3684358905109448</v>
      </c>
      <c r="AK49">
        <f t="shared" si="20"/>
        <v>3.024467605918324</v>
      </c>
      <c r="AL49">
        <f t="shared" si="23"/>
        <v>-1422.2677305168911</v>
      </c>
      <c r="AN49">
        <f t="shared" si="27"/>
        <v>0</v>
      </c>
      <c r="AO49">
        <f t="shared" si="27"/>
        <v>0</v>
      </c>
      <c r="AP49">
        <f t="shared" si="27"/>
        <v>-1.3369272597295088E-2</v>
      </c>
      <c r="AQ49">
        <f t="shared" si="27"/>
        <v>-7.7924288932118211</v>
      </c>
      <c r="AR49">
        <f t="shared" si="27"/>
        <v>-7.805798165809116</v>
      </c>
      <c r="AS49">
        <f t="shared" si="27"/>
        <v>4.5563308341655E-2</v>
      </c>
      <c r="AT49">
        <f t="shared" si="27"/>
        <v>1.6467205090746038E-2</v>
      </c>
      <c r="AU49">
        <f t="shared" si="24"/>
        <v>-7.7437676523767154</v>
      </c>
      <c r="AW49">
        <v>46</v>
      </c>
      <c r="AX49">
        <f>IF(Z49&gt;0, (R49*SUMPRODUCT(K49:$K$98, X49:$X$98)-K49*$AZ$3)/Z49, 0)</f>
        <v>177.34928853513298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0.140869152</v>
      </c>
      <c r="Q50" s="4">
        <f t="shared" si="22"/>
        <v>12.5</v>
      </c>
      <c r="R50">
        <f t="shared" si="0"/>
        <v>50000</v>
      </c>
      <c r="S50">
        <f t="shared" si="1"/>
        <v>165.12985734062241</v>
      </c>
      <c r="U50">
        <f t="shared" si="12"/>
        <v>0.140869152</v>
      </c>
      <c r="V50">
        <f t="shared" si="13"/>
        <v>0.01</v>
      </c>
      <c r="W50">
        <f t="shared" si="14"/>
        <v>0.19643859009411849</v>
      </c>
      <c r="X50">
        <f t="shared" si="15"/>
        <v>2.7672137606634072E-2</v>
      </c>
      <c r="Y50">
        <f t="shared" si="16"/>
        <v>1.9643859009411849E-3</v>
      </c>
      <c r="Z50">
        <f t="shared" si="17"/>
        <v>0.16680206658654323</v>
      </c>
      <c r="AB50">
        <f t="shared" si="18"/>
        <v>34.838244194036534</v>
      </c>
      <c r="AC50">
        <f t="shared" si="19"/>
        <v>27.544001459556885</v>
      </c>
      <c r="AE50">
        <f t="shared" si="2"/>
        <v>0</v>
      </c>
      <c r="AF50">
        <f t="shared" si="25"/>
        <v>0</v>
      </c>
      <c r="AG50">
        <f t="shared" si="25"/>
        <v>-2.0850258323317905</v>
      </c>
      <c r="AH50">
        <f t="shared" si="4"/>
        <v>-1383.6068803317037</v>
      </c>
      <c r="AI50">
        <f t="shared" si="26"/>
        <v>-1385.6919061640356</v>
      </c>
      <c r="AJ50">
        <f t="shared" si="6"/>
        <v>7.2942427344796492</v>
      </c>
      <c r="AK50">
        <f t="shared" si="20"/>
        <v>2.4386770935825575</v>
      </c>
      <c r="AL50">
        <f t="shared" si="23"/>
        <v>-1375.9589863359733</v>
      </c>
      <c r="AN50">
        <f t="shared" si="27"/>
        <v>0</v>
      </c>
      <c r="AO50">
        <f t="shared" si="27"/>
        <v>0</v>
      </c>
      <c r="AP50">
        <f t="shared" si="27"/>
        <v>-1.0135948015789591E-2</v>
      </c>
      <c r="AQ50">
        <f t="shared" si="27"/>
        <v>-6.7261360487064161</v>
      </c>
      <c r="AR50">
        <f t="shared" si="27"/>
        <v>-6.7362719967222064</v>
      </c>
      <c r="AS50">
        <f t="shared" si="27"/>
        <v>3.5459543965722672E-2</v>
      </c>
      <c r="AT50">
        <f t="shared" si="27"/>
        <v>1.1855154916812665E-2</v>
      </c>
      <c r="AU50">
        <f t="shared" si="24"/>
        <v>-6.6889572978396714</v>
      </c>
      <c r="AW50">
        <v>47</v>
      </c>
      <c r="AX50">
        <f>IF(Z50&gt;0, (R50*SUMPRODUCT(K50:$K$98, X50:$X$98)-K50*$AZ$3)/Z50, 0)</f>
        <v>165.12985734062241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0.15811491799999999</v>
      </c>
      <c r="Q51" s="4">
        <f t="shared" si="22"/>
        <v>12.5</v>
      </c>
      <c r="R51">
        <f t="shared" si="0"/>
        <v>50000</v>
      </c>
      <c r="S51">
        <f t="shared" si="1"/>
        <v>153.23329033885673</v>
      </c>
      <c r="U51">
        <f t="shared" si="12"/>
        <v>0.15811491799999999</v>
      </c>
      <c r="V51">
        <f t="shared" si="13"/>
        <v>0.01</v>
      </c>
      <c r="W51">
        <f t="shared" si="14"/>
        <v>0.16680206658654323</v>
      </c>
      <c r="X51">
        <f t="shared" si="15"/>
        <v>2.6373895080561822E-2</v>
      </c>
      <c r="Y51">
        <f t="shared" si="16"/>
        <v>1.6680206658654323E-3</v>
      </c>
      <c r="Z51">
        <f t="shared" si="17"/>
        <v>0.13876015084011598</v>
      </c>
      <c r="AB51">
        <f t="shared" si="18"/>
        <v>27.544001459556885</v>
      </c>
      <c r="AC51">
        <f t="shared" si="19"/>
        <v>21.262674481147048</v>
      </c>
      <c r="AE51">
        <f t="shared" si="2"/>
        <v>0</v>
      </c>
      <c r="AF51">
        <f t="shared" si="25"/>
        <v>0</v>
      </c>
      <c r="AG51">
        <f t="shared" si="25"/>
        <v>-1.7345018855014498</v>
      </c>
      <c r="AH51">
        <f t="shared" si="4"/>
        <v>-1318.6947540280912</v>
      </c>
      <c r="AI51">
        <f t="shared" si="26"/>
        <v>-1320.4292559135927</v>
      </c>
      <c r="AJ51">
        <f t="shared" si="6"/>
        <v>6.2813269784098367</v>
      </c>
      <c r="AK51">
        <f t="shared" si="20"/>
        <v>1.9280801021689822</v>
      </c>
      <c r="AL51">
        <f t="shared" si="23"/>
        <v>-1312.2198488330139</v>
      </c>
      <c r="AN51">
        <f t="shared" si="27"/>
        <v>0</v>
      </c>
      <c r="AO51">
        <f t="shared" si="27"/>
        <v>0</v>
      </c>
      <c r="AP51">
        <f t="shared" si="27"/>
        <v>-7.5285213805918391E-3</v>
      </c>
      <c r="AQ51">
        <f t="shared" si="27"/>
        <v>-5.7237306763172633</v>
      </c>
      <c r="AR51">
        <f t="shared" si="27"/>
        <v>-5.7312591976978551</v>
      </c>
      <c r="AS51">
        <f t="shared" si="27"/>
        <v>2.7263795358616959E-2</v>
      </c>
      <c r="AT51">
        <f t="shared" si="27"/>
        <v>8.3687382492964989E-3</v>
      </c>
      <c r="AU51">
        <f t="shared" si="24"/>
        <v>-5.695626664089942</v>
      </c>
      <c r="AW51">
        <v>48</v>
      </c>
      <c r="AX51">
        <f>IF(Z51&gt;0, (R51*SUMPRODUCT(K51:$K$98, X51:$X$98)-K51*$AZ$3)/Z51, 0)</f>
        <v>153.23329033885673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0.17865895700000001</v>
      </c>
      <c r="Q52" s="4">
        <f t="shared" si="22"/>
        <v>12.5</v>
      </c>
      <c r="R52">
        <f t="shared" si="0"/>
        <v>50000</v>
      </c>
      <c r="S52">
        <f t="shared" si="1"/>
        <v>141.55124523307714</v>
      </c>
      <c r="U52">
        <f t="shared" si="12"/>
        <v>0.17865895700000001</v>
      </c>
      <c r="V52">
        <f t="shared" si="13"/>
        <v>0.01</v>
      </c>
      <c r="W52">
        <f t="shared" si="14"/>
        <v>0.13876015084011598</v>
      </c>
      <c r="X52">
        <f t="shared" si="15"/>
        <v>2.4790743822257794E-2</v>
      </c>
      <c r="Y52">
        <f t="shared" si="16"/>
        <v>1.3876015084011597E-3</v>
      </c>
      <c r="Z52">
        <f t="shared" si="17"/>
        <v>0.11258180550945703</v>
      </c>
      <c r="AB52">
        <f t="shared" si="18"/>
        <v>21.262674481147048</v>
      </c>
      <c r="AC52">
        <f t="shared" si="19"/>
        <v>15.936094760451747</v>
      </c>
      <c r="AE52">
        <f t="shared" si="2"/>
        <v>0</v>
      </c>
      <c r="AF52">
        <f t="shared" si="25"/>
        <v>0</v>
      </c>
      <c r="AG52">
        <f t="shared" si="25"/>
        <v>-1.4072725688682128</v>
      </c>
      <c r="AH52">
        <f t="shared" si="4"/>
        <v>-1239.5371911128898</v>
      </c>
      <c r="AI52">
        <f t="shared" si="26"/>
        <v>-1240.944463681758</v>
      </c>
      <c r="AJ52">
        <f t="shared" si="6"/>
        <v>5.3265797206953014</v>
      </c>
      <c r="AK52">
        <f t="shared" si="20"/>
        <v>1.4883872136802936</v>
      </c>
      <c r="AL52">
        <f t="shared" si="23"/>
        <v>-1234.1294967473825</v>
      </c>
      <c r="AN52">
        <f t="shared" si="27"/>
        <v>0</v>
      </c>
      <c r="AO52">
        <f t="shared" si="27"/>
        <v>0</v>
      </c>
      <c r="AP52">
        <f t="shared" si="27"/>
        <v>-5.4537485617653413E-3</v>
      </c>
      <c r="AQ52">
        <f t="shared" si="27"/>
        <v>-4.8037063486026357</v>
      </c>
      <c r="AR52">
        <f t="shared" si="27"/>
        <v>-4.8091600971644013</v>
      </c>
      <c r="AS52">
        <f t="shared" si="27"/>
        <v>2.0642643886843837E-2</v>
      </c>
      <c r="AT52">
        <f t="shared" si="27"/>
        <v>5.7681005126725996E-3</v>
      </c>
      <c r="AU52">
        <f t="shared" si="24"/>
        <v>-4.7827493527648848</v>
      </c>
      <c r="AW52">
        <v>49</v>
      </c>
      <c r="AX52">
        <f>IF(Z52&gt;0, (R52*SUMPRODUCT(K52:$K$98, X52:$X$98)-K52*$AZ$3)/Z52, 0)</f>
        <v>141.55124523307714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0.202352371</v>
      </c>
      <c r="Q53" s="4">
        <f t="shared" si="22"/>
        <v>12.5</v>
      </c>
      <c r="R53">
        <f t="shared" si="0"/>
        <v>50000</v>
      </c>
      <c r="S53">
        <f t="shared" si="1"/>
        <v>129.54061912321504</v>
      </c>
      <c r="U53">
        <f t="shared" si="12"/>
        <v>0.202352371</v>
      </c>
      <c r="V53">
        <f t="shared" si="13"/>
        <v>0.01</v>
      </c>
      <c r="W53">
        <f t="shared" si="14"/>
        <v>0.11258180550945703</v>
      </c>
      <c r="X53">
        <f t="shared" si="15"/>
        <v>2.2781195276299491E-2</v>
      </c>
      <c r="Y53">
        <f t="shared" si="16"/>
        <v>1.1258180550945702E-3</v>
      </c>
      <c r="Z53">
        <f t="shared" si="17"/>
        <v>8.8674792178062969E-2</v>
      </c>
      <c r="AB53">
        <f t="shared" si="18"/>
        <v>15.936094760451747</v>
      </c>
      <c r="AC53">
        <f t="shared" si="19"/>
        <v>11.486987479368704</v>
      </c>
      <c r="AE53">
        <f t="shared" si="2"/>
        <v>0</v>
      </c>
      <c r="AF53">
        <f t="shared" si="25"/>
        <v>0</v>
      </c>
      <c r="AG53">
        <f t="shared" si="25"/>
        <v>-1.1084349022257871</v>
      </c>
      <c r="AH53">
        <f t="shared" si="4"/>
        <v>-1139.0597638149745</v>
      </c>
      <c r="AI53">
        <f t="shared" si="26"/>
        <v>-1140.1681987172003</v>
      </c>
      <c r="AJ53">
        <f t="shared" si="6"/>
        <v>4.4491072810830428</v>
      </c>
      <c r="AK53">
        <f t="shared" si="20"/>
        <v>1.1155266332316223</v>
      </c>
      <c r="AL53">
        <f t="shared" si="23"/>
        <v>-1134.6035648028856</v>
      </c>
      <c r="AN53">
        <f t="shared" si="27"/>
        <v>0</v>
      </c>
      <c r="AO53">
        <f t="shared" si="27"/>
        <v>0</v>
      </c>
      <c r="AP53">
        <f t="shared" si="27"/>
        <v>-3.8353858248541348E-3</v>
      </c>
      <c r="AQ53">
        <f t="shared" si="27"/>
        <v>-3.9413534011109164</v>
      </c>
      <c r="AR53">
        <f t="shared" si="27"/>
        <v>-3.9451887869357707</v>
      </c>
      <c r="AS53">
        <f t="shared" si="27"/>
        <v>1.5394718232758512E-2</v>
      </c>
      <c r="AT53">
        <f t="shared" si="27"/>
        <v>3.8599245005299376E-3</v>
      </c>
      <c r="AU53">
        <f t="shared" si="24"/>
        <v>-3.9259341442024818</v>
      </c>
      <c r="AW53">
        <v>50</v>
      </c>
      <c r="AX53">
        <f>IF(Z53&gt;0, (R53*SUMPRODUCT(K53:$K$98, X53:$X$98)-K53*$AZ$3)/Z53, 0)</f>
        <v>129.54061912321504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0.22956153600000001</v>
      </c>
      <c r="Q54" s="4">
        <f t="shared" si="22"/>
        <v>12.5</v>
      </c>
      <c r="R54">
        <f t="shared" si="0"/>
        <v>50000</v>
      </c>
      <c r="S54">
        <f t="shared" si="1"/>
        <v>116.59557351953472</v>
      </c>
      <c r="U54">
        <f t="shared" si="12"/>
        <v>0.22956153600000001</v>
      </c>
      <c r="V54">
        <f t="shared" si="13"/>
        <v>0.01</v>
      </c>
      <c r="W54">
        <f t="shared" si="14"/>
        <v>8.8674792178062969E-2</v>
      </c>
      <c r="X54">
        <f t="shared" si="15"/>
        <v>2.0356321496876922E-2</v>
      </c>
      <c r="Y54">
        <f t="shared" si="16"/>
        <v>8.867479217806297E-4</v>
      </c>
      <c r="Z54">
        <f t="shared" si="17"/>
        <v>6.7431722759405413E-2</v>
      </c>
      <c r="AB54">
        <f t="shared" si="18"/>
        <v>11.486987479368704</v>
      </c>
      <c r="AC54">
        <f t="shared" si="19"/>
        <v>7.8622403885431371</v>
      </c>
      <c r="AE54">
        <f t="shared" si="2"/>
        <v>0</v>
      </c>
      <c r="AF54">
        <f t="shared" si="25"/>
        <v>0</v>
      </c>
      <c r="AG54">
        <f t="shared" si="25"/>
        <v>-0.84289653449256763</v>
      </c>
      <c r="AH54">
        <f t="shared" si="4"/>
        <v>-1017.8160748438461</v>
      </c>
      <c r="AI54">
        <f t="shared" si="26"/>
        <v>-1018.6589713783386</v>
      </c>
      <c r="AJ54">
        <f t="shared" si="6"/>
        <v>3.6247470908255668</v>
      </c>
      <c r="AK54">
        <f t="shared" si="20"/>
        <v>0.8040891235558093</v>
      </c>
      <c r="AL54">
        <f t="shared" si="23"/>
        <v>-1014.2301351639571</v>
      </c>
      <c r="AN54">
        <f t="shared" si="27"/>
        <v>0</v>
      </c>
      <c r="AO54">
        <f t="shared" si="27"/>
        <v>0</v>
      </c>
      <c r="AP54">
        <f t="shared" si="27"/>
        <v>-2.6040847370530809E-3</v>
      </c>
      <c r="AQ54">
        <f t="shared" si="27"/>
        <v>-3.1444895039505076</v>
      </c>
      <c r="AR54">
        <f t="shared" si="27"/>
        <v>-3.1470935886875604</v>
      </c>
      <c r="AS54">
        <f t="shared" si="27"/>
        <v>1.1198466464901153E-2</v>
      </c>
      <c r="AT54">
        <f t="shared" si="27"/>
        <v>2.484191271640037E-3</v>
      </c>
      <c r="AU54">
        <f t="shared" si="24"/>
        <v>-3.133410930951019</v>
      </c>
      <c r="AW54">
        <v>51</v>
      </c>
      <c r="AX54">
        <f>IF(Z54&gt;0, (R54*SUMPRODUCT(K54:$K$98, X54:$X$98)-K54*$AZ$3)/Z54, 0)</f>
        <v>116.59557351953472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0.26099212799999999</v>
      </c>
      <c r="Q55" s="4">
        <f t="shared" si="22"/>
        <v>12.5</v>
      </c>
      <c r="R55">
        <f t="shared" si="0"/>
        <v>50000</v>
      </c>
      <c r="S55">
        <f t="shared" si="1"/>
        <v>101.72116393963627</v>
      </c>
      <c r="U55">
        <f t="shared" si="12"/>
        <v>0.26099212799999999</v>
      </c>
      <c r="V55">
        <f t="shared" si="13"/>
        <v>0.01</v>
      </c>
      <c r="W55">
        <f t="shared" si="14"/>
        <v>6.7431722759405413E-2</v>
      </c>
      <c r="X55">
        <f t="shared" si="15"/>
        <v>1.7599148817683249E-2</v>
      </c>
      <c r="Y55">
        <f t="shared" si="16"/>
        <v>6.7431722759405419E-4</v>
      </c>
      <c r="Z55">
        <f t="shared" si="17"/>
        <v>4.9158256714128108E-2</v>
      </c>
      <c r="AB55">
        <f t="shared" si="18"/>
        <v>7.8622403885431371</v>
      </c>
      <c r="AC55">
        <f t="shared" si="19"/>
        <v>5.0004350902045509</v>
      </c>
      <c r="AE55">
        <f t="shared" si="2"/>
        <v>0</v>
      </c>
      <c r="AF55">
        <f t="shared" si="25"/>
        <v>0</v>
      </c>
      <c r="AG55">
        <f t="shared" si="25"/>
        <v>-0.61447820892660132</v>
      </c>
      <c r="AH55">
        <f t="shared" si="4"/>
        <v>-879.95744088416245</v>
      </c>
      <c r="AI55">
        <f t="shared" si="26"/>
        <v>-880.57191909308904</v>
      </c>
      <c r="AJ55">
        <f t="shared" si="6"/>
        <v>2.8618052983385862</v>
      </c>
      <c r="AK55">
        <f t="shared" si="20"/>
        <v>0.5503568271980197</v>
      </c>
      <c r="AL55">
        <f t="shared" si="23"/>
        <v>-877.15975696755243</v>
      </c>
      <c r="AN55">
        <f t="shared" si="27"/>
        <v>0</v>
      </c>
      <c r="AO55">
        <f t="shared" si="27"/>
        <v>0</v>
      </c>
      <c r="AP55">
        <f t="shared" si="27"/>
        <v>-1.694998457738166E-3</v>
      </c>
      <c r="AQ55">
        <f t="shared" si="27"/>
        <v>-2.4273057750564426</v>
      </c>
      <c r="AR55">
        <f t="shared" si="27"/>
        <v>-2.429000773514181</v>
      </c>
      <c r="AS55">
        <f t="shared" si="27"/>
        <v>7.8941051066795977E-3</v>
      </c>
      <c r="AT55">
        <f t="shared" si="27"/>
        <v>1.5181237670508542E-3</v>
      </c>
      <c r="AU55">
        <f t="shared" si="24"/>
        <v>-2.4195885446404506</v>
      </c>
      <c r="AW55">
        <v>52</v>
      </c>
      <c r="AX55">
        <f>IF(Z55&gt;0, (R55*SUMPRODUCT(K55:$K$98, X55:$X$98)-K55*$AZ$3)/Z55, 0)</f>
        <v>101.72116393963627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0.29613519399999999</v>
      </c>
      <c r="Q56" s="4">
        <f t="shared" si="22"/>
        <v>12.5</v>
      </c>
      <c r="R56">
        <f t="shared" si="0"/>
        <v>50000</v>
      </c>
      <c r="S56">
        <f t="shared" si="1"/>
        <v>82.837686938188043</v>
      </c>
      <c r="U56">
        <f t="shared" si="12"/>
        <v>0.29613519399999999</v>
      </c>
      <c r="V56">
        <f t="shared" si="13"/>
        <v>0.01</v>
      </c>
      <c r="W56">
        <f t="shared" si="14"/>
        <v>4.9158256714128108E-2</v>
      </c>
      <c r="X56">
        <f t="shared" si="15"/>
        <v>1.455748988874013E-2</v>
      </c>
      <c r="Y56">
        <f t="shared" si="16"/>
        <v>4.9158256714128105E-4</v>
      </c>
      <c r="Z56">
        <f t="shared" si="17"/>
        <v>3.4109184258246696E-2</v>
      </c>
      <c r="AB56">
        <f t="shared" si="18"/>
        <v>5.0004350902045509</v>
      </c>
      <c r="AC56">
        <f t="shared" si="19"/>
        <v>2.8255259273016113</v>
      </c>
      <c r="AE56">
        <f t="shared" si="2"/>
        <v>0</v>
      </c>
      <c r="AF56">
        <f t="shared" si="25"/>
        <v>0</v>
      </c>
      <c r="AG56">
        <f t="shared" si="25"/>
        <v>-0.42636480322808368</v>
      </c>
      <c r="AH56">
        <f t="shared" si="4"/>
        <v>-727.87449443700655</v>
      </c>
      <c r="AI56">
        <f t="shared" si="26"/>
        <v>-728.30085924023467</v>
      </c>
      <c r="AJ56">
        <f t="shared" si="6"/>
        <v>2.1749091629029396</v>
      </c>
      <c r="AK56">
        <f t="shared" si="20"/>
        <v>0.35003045631431862</v>
      </c>
      <c r="AL56">
        <f t="shared" si="23"/>
        <v>-725.77591962101735</v>
      </c>
      <c r="AN56">
        <f t="shared" si="27"/>
        <v>0</v>
      </c>
      <c r="AO56">
        <f t="shared" si="27"/>
        <v>0</v>
      </c>
      <c r="AP56">
        <f t="shared" si="27"/>
        <v>-1.0500890857578498E-3</v>
      </c>
      <c r="AQ56">
        <f t="shared" si="27"/>
        <v>-1.7926739182571167</v>
      </c>
      <c r="AR56">
        <f t="shared" si="27"/>
        <v>-1.7937240073428746</v>
      </c>
      <c r="AS56">
        <f t="shared" si="27"/>
        <v>5.3565593529008408E-3</v>
      </c>
      <c r="AT56">
        <f t="shared" si="27"/>
        <v>8.6208607998507333E-4</v>
      </c>
      <c r="AU56">
        <f t="shared" si="24"/>
        <v>-1.7875053619099885</v>
      </c>
      <c r="AW56">
        <v>53</v>
      </c>
      <c r="AX56">
        <f>IF(Z56&gt;0, (R56*SUMPRODUCT(K56:$K$98, X56:$X$98)-K56*$AZ$3)/Z56, 0)</f>
        <v>82.837686938188043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0.33524791700000001</v>
      </c>
      <c r="Q57" s="4">
        <f t="shared" si="22"/>
        <v>12.5</v>
      </c>
      <c r="R57">
        <f t="shared" si="0"/>
        <v>50000</v>
      </c>
      <c r="S57">
        <f t="shared" si="1"/>
        <v>56.338278697423426</v>
      </c>
      <c r="U57">
        <f t="shared" si="12"/>
        <v>0.33524791700000001</v>
      </c>
      <c r="V57">
        <f t="shared" si="13"/>
        <v>0.01</v>
      </c>
      <c r="W57">
        <f t="shared" si="14"/>
        <v>3.4109184258246696E-2</v>
      </c>
      <c r="X57">
        <f t="shared" si="15"/>
        <v>1.1435032973146395E-2</v>
      </c>
      <c r="Y57">
        <f t="shared" si="16"/>
        <v>3.4109184258246698E-4</v>
      </c>
      <c r="Z57">
        <f t="shared" si="17"/>
        <v>2.2333059442517834E-2</v>
      </c>
      <c r="AB57">
        <f t="shared" si="18"/>
        <v>2.8255259273016113</v>
      </c>
      <c r="AC57">
        <f t="shared" si="19"/>
        <v>1.2582061270386935</v>
      </c>
      <c r="AE57">
        <f t="shared" si="2"/>
        <v>0</v>
      </c>
      <c r="AF57">
        <f t="shared" si="25"/>
        <v>0</v>
      </c>
      <c r="AG57">
        <f t="shared" si="25"/>
        <v>-0.27916324303147294</v>
      </c>
      <c r="AH57">
        <f t="shared" si="4"/>
        <v>-571.75164865731972</v>
      </c>
      <c r="AI57">
        <f t="shared" si="26"/>
        <v>-572.03081190035118</v>
      </c>
      <c r="AJ57">
        <f t="shared" si="6"/>
        <v>1.5673198002629178</v>
      </c>
      <c r="AK57">
        <f t="shared" si="20"/>
        <v>0.1977868149111128</v>
      </c>
      <c r="AL57">
        <f t="shared" si="23"/>
        <v>-570.26570528517721</v>
      </c>
      <c r="AN57">
        <f t="shared" si="27"/>
        <v>0</v>
      </c>
      <c r="AO57">
        <f t="shared" si="27"/>
        <v>0</v>
      </c>
      <c r="AP57">
        <f t="shared" si="27"/>
        <v>-6.1388215735314088E-4</v>
      </c>
      <c r="AQ57">
        <f t="shared" si="27"/>
        <v>-1.2572863523741196</v>
      </c>
      <c r="AR57">
        <f t="shared" si="27"/>
        <v>-1.2579002345314727</v>
      </c>
      <c r="AS57">
        <f t="shared" si="27"/>
        <v>3.4465485133342603E-3</v>
      </c>
      <c r="AT57">
        <f t="shared" si="27"/>
        <v>4.3493475471608427E-4</v>
      </c>
      <c r="AU57">
        <f t="shared" si="24"/>
        <v>-1.2540187512634224</v>
      </c>
      <c r="AW57">
        <v>54</v>
      </c>
      <c r="AX57">
        <f>IF(Z57&gt;0, (R57*SUMPRODUCT(K57:$K$98, X57:$X$98)-K57*$AZ$3)/Z57, 0)</f>
        <v>56.338278697423426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0.37793865599999998</v>
      </c>
      <c r="Q58" s="4">
        <f t="shared" si="22"/>
        <v>12.5</v>
      </c>
      <c r="R58">
        <f t="shared" si="0"/>
        <v>50000</v>
      </c>
      <c r="S58">
        <f t="shared" si="1"/>
        <v>14.787169214276641</v>
      </c>
      <c r="U58">
        <f t="shared" si="12"/>
        <v>0.37793865599999998</v>
      </c>
      <c r="V58">
        <f t="shared" si="13"/>
        <v>0.01</v>
      </c>
      <c r="W58">
        <f t="shared" si="14"/>
        <v>2.2333059442517834E-2</v>
      </c>
      <c r="X58">
        <f t="shared" si="15"/>
        <v>8.4405264700732983E-3</v>
      </c>
      <c r="Y58">
        <f t="shared" si="16"/>
        <v>2.2333059442517834E-4</v>
      </c>
      <c r="Z58">
        <f t="shared" si="17"/>
        <v>1.3669202378019357E-2</v>
      </c>
      <c r="AB58">
        <f t="shared" si="18"/>
        <v>1.2582061270386935</v>
      </c>
      <c r="AC58">
        <f t="shared" si="19"/>
        <v>0.20212880858796489</v>
      </c>
      <c r="AE58">
        <f t="shared" si="2"/>
        <v>0</v>
      </c>
      <c r="AF58">
        <f t="shared" si="25"/>
        <v>0</v>
      </c>
      <c r="AG58">
        <f t="shared" si="25"/>
        <v>-0.17086502972524198</v>
      </c>
      <c r="AH58">
        <f t="shared" si="4"/>
        <v>-422.02632350366491</v>
      </c>
      <c r="AI58">
        <f t="shared" si="26"/>
        <v>-422.19718853339015</v>
      </c>
      <c r="AJ58">
        <f t="shared" si="6"/>
        <v>1.0560773184507286</v>
      </c>
      <c r="AK58">
        <f t="shared" si="20"/>
        <v>8.8074428892708556E-2</v>
      </c>
      <c r="AL58">
        <f t="shared" si="23"/>
        <v>-421.05303678604673</v>
      </c>
      <c r="AN58">
        <f t="shared" si="27"/>
        <v>0</v>
      </c>
      <c r="AO58">
        <f t="shared" si="27"/>
        <v>0</v>
      </c>
      <c r="AP58">
        <f t="shared" si="27"/>
        <v>-3.35476373470699E-4</v>
      </c>
      <c r="AQ58">
        <f t="shared" si="27"/>
        <v>-0.82860641961580894</v>
      </c>
      <c r="AR58">
        <f t="shared" si="27"/>
        <v>-0.82894189598927959</v>
      </c>
      <c r="AS58">
        <f t="shared" si="27"/>
        <v>2.0735020470146657E-3</v>
      </c>
      <c r="AT58">
        <f t="shared" si="27"/>
        <v>1.7292532034168394E-4</v>
      </c>
      <c r="AU58">
        <f t="shared" si="24"/>
        <v>-0.82669546862192334</v>
      </c>
      <c r="AW58">
        <v>55</v>
      </c>
      <c r="AX58">
        <f>IF(Z58&gt;0, (R58*SUMPRODUCT(K58:$K$98, X58:$X$98)-K58*$AZ$3)/Z58, 0)</f>
        <v>14.787169214276641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0.42486345599999997</v>
      </c>
      <c r="Q59" s="4">
        <f t="shared" si="22"/>
        <v>12.5</v>
      </c>
      <c r="R59">
        <f t="shared" si="0"/>
        <v>50000</v>
      </c>
      <c r="S59">
        <f t="shared" si="1"/>
        <v>-57.841898587283666</v>
      </c>
      <c r="U59">
        <f t="shared" si="12"/>
        <v>0.42486345599999997</v>
      </c>
      <c r="V59">
        <f t="shared" si="13"/>
        <v>0.01</v>
      </c>
      <c r="W59">
        <f t="shared" si="14"/>
        <v>1.3669202378019357E-2</v>
      </c>
      <c r="X59">
        <f t="shared" si="15"/>
        <v>5.8075445630887219E-3</v>
      </c>
      <c r="Y59">
        <f t="shared" si="16"/>
        <v>1.3669202378019358E-4</v>
      </c>
      <c r="Z59">
        <f t="shared" si="17"/>
        <v>7.7249657911504406E-3</v>
      </c>
      <c r="AB59">
        <f t="shared" si="18"/>
        <v>0.20212880858796489</v>
      </c>
      <c r="AC59">
        <f t="shared" si="19"/>
        <v>-0.44682668788195934</v>
      </c>
      <c r="AE59">
        <f t="shared" si="2"/>
        <v>0</v>
      </c>
      <c r="AF59">
        <f t="shared" si="25"/>
        <v>0</v>
      </c>
      <c r="AG59">
        <f t="shared" si="25"/>
        <v>-9.6562072389380513E-2</v>
      </c>
      <c r="AH59">
        <f t="shared" si="4"/>
        <v>-290.37722815443607</v>
      </c>
      <c r="AI59">
        <f t="shared" si="26"/>
        <v>-290.47379022682543</v>
      </c>
      <c r="AJ59">
        <f t="shared" si="6"/>
        <v>0.64895549646992423</v>
      </c>
      <c r="AK59">
        <f t="shared" si="20"/>
        <v>1.4149016601157544E-2</v>
      </c>
      <c r="AL59">
        <f t="shared" si="23"/>
        <v>-289.81068571375437</v>
      </c>
      <c r="AN59">
        <f t="shared" si="27"/>
        <v>0</v>
      </c>
      <c r="AO59">
        <f t="shared" si="27"/>
        <v>0</v>
      </c>
      <c r="AP59">
        <f t="shared" si="27"/>
        <v>-1.6927674847936079E-4</v>
      </c>
      <c r="AQ59">
        <f t="shared" si="27"/>
        <v>-0.50904161228252798</v>
      </c>
      <c r="AR59">
        <f t="shared" si="27"/>
        <v>-0.50921088903100731</v>
      </c>
      <c r="AS59">
        <f t="shared" si="27"/>
        <v>1.1376420744913429E-3</v>
      </c>
      <c r="AT59">
        <f t="shared" si="27"/>
        <v>2.4803729509515465E-5</v>
      </c>
      <c r="AU59">
        <f t="shared" si="24"/>
        <v>-0.50804844322700649</v>
      </c>
      <c r="AW59">
        <v>56</v>
      </c>
      <c r="AX59">
        <f>IF(Z59&gt;0, (R59*SUMPRODUCT(K59:$K$98, X59:$X$98)-K59*$AZ$3)/Z59, 0)</f>
        <v>-57.841898587283666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0.47765295400000002</v>
      </c>
      <c r="Q60" s="4">
        <f t="shared" si="22"/>
        <v>12.5</v>
      </c>
      <c r="R60">
        <f t="shared" si="0"/>
        <v>50000</v>
      </c>
      <c r="S60">
        <f t="shared" si="1"/>
        <v>-200.98361391146534</v>
      </c>
      <c r="U60">
        <f t="shared" si="12"/>
        <v>0.47765295400000002</v>
      </c>
      <c r="V60">
        <f t="shared" si="13"/>
        <v>0.01</v>
      </c>
      <c r="W60">
        <f t="shared" si="14"/>
        <v>7.7249657911504406E-3</v>
      </c>
      <c r="X60">
        <f t="shared" si="15"/>
        <v>3.6898527296919553E-3</v>
      </c>
      <c r="Y60">
        <f t="shared" si="16"/>
        <v>7.7249657911504402E-5</v>
      </c>
      <c r="Z60">
        <f t="shared" si="17"/>
        <v>3.9578634035469813E-3</v>
      </c>
      <c r="AB60">
        <f t="shared" si="18"/>
        <v>-0.44682668788195934</v>
      </c>
      <c r="AC60">
        <f t="shared" si="19"/>
        <v>-0.79546569021280467</v>
      </c>
      <c r="AE60">
        <f t="shared" si="2"/>
        <v>0</v>
      </c>
      <c r="AF60">
        <f t="shared" si="25"/>
        <v>0</v>
      </c>
      <c r="AG60">
        <f t="shared" si="25"/>
        <v>-4.9473292544337265E-2</v>
      </c>
      <c r="AH60">
        <f t="shared" si="4"/>
        <v>-184.49263648459777</v>
      </c>
      <c r="AI60">
        <f t="shared" si="26"/>
        <v>-184.54210977714212</v>
      </c>
      <c r="AJ60">
        <f t="shared" si="6"/>
        <v>0.34863900233084533</v>
      </c>
      <c r="AK60">
        <f t="shared" si="20"/>
        <v>-3.1277868151737158E-2</v>
      </c>
      <c r="AL60">
        <f t="shared" si="23"/>
        <v>-184.22474864296299</v>
      </c>
      <c r="AN60">
        <f t="shared" si="27"/>
        <v>0</v>
      </c>
      <c r="AO60">
        <f t="shared" si="27"/>
        <v>0</v>
      </c>
      <c r="AP60">
        <f t="shared" si="27"/>
        <v>-7.7436108964183469E-5</v>
      </c>
      <c r="AQ60">
        <f t="shared" si="27"/>
        <v>-0.288769781981006</v>
      </c>
      <c r="AR60">
        <f t="shared" si="27"/>
        <v>-0.28884721808997021</v>
      </c>
      <c r="AS60">
        <f t="shared" si="27"/>
        <v>5.4569337081135242E-4</v>
      </c>
      <c r="AT60">
        <f t="shared" si="27"/>
        <v>-4.8956442593641556E-5</v>
      </c>
      <c r="AU60">
        <f t="shared" si="24"/>
        <v>-0.28835048116175249</v>
      </c>
      <c r="AW60">
        <v>57</v>
      </c>
      <c r="AX60">
        <f>IF(Z60&gt;0, (R60*SUMPRODUCT(K60:$K$98, X60:$X$98)-K60*$AZ$3)/Z60, 0)</f>
        <v>-200.98361391146534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0.53697763200000004</v>
      </c>
      <c r="Q61" s="4">
        <f t="shared" si="22"/>
        <v>12.5</v>
      </c>
      <c r="R61">
        <f t="shared" si="0"/>
        <v>50000</v>
      </c>
      <c r="S61">
        <f t="shared" si="1"/>
        <v>-524.82906544716684</v>
      </c>
      <c r="U61">
        <f t="shared" si="12"/>
        <v>0.53697763200000004</v>
      </c>
      <c r="V61">
        <f t="shared" si="13"/>
        <v>0.01</v>
      </c>
      <c r="W61">
        <f t="shared" si="14"/>
        <v>3.9578634035469813E-3</v>
      </c>
      <c r="X61">
        <f t="shared" si="15"/>
        <v>2.1252841182161186E-3</v>
      </c>
      <c r="Y61">
        <f t="shared" si="16"/>
        <v>3.957863403546981E-5</v>
      </c>
      <c r="Z61">
        <f t="shared" si="17"/>
        <v>1.7930006512953929E-3</v>
      </c>
      <c r="AB61">
        <f t="shared" si="18"/>
        <v>-0.79546569021280467</v>
      </c>
      <c r="AC61">
        <f t="shared" si="19"/>
        <v>-0.9410188561655225</v>
      </c>
      <c r="AE61">
        <f t="shared" si="2"/>
        <v>0</v>
      </c>
      <c r="AF61">
        <f t="shared" si="25"/>
        <v>0</v>
      </c>
      <c r="AG61">
        <f t="shared" si="25"/>
        <v>-2.2412508141192413E-2</v>
      </c>
      <c r="AH61">
        <f t="shared" si="4"/>
        <v>-106.26420591080593</v>
      </c>
      <c r="AI61">
        <f t="shared" si="26"/>
        <v>-106.28661841894711</v>
      </c>
      <c r="AJ61">
        <f t="shared" si="6"/>
        <v>0.14555316595271783</v>
      </c>
      <c r="AK61">
        <f t="shared" si="20"/>
        <v>-5.5682598314896331E-2</v>
      </c>
      <c r="AL61">
        <f t="shared" si="23"/>
        <v>-106.1967478513093</v>
      </c>
      <c r="AN61">
        <f t="shared" si="27"/>
        <v>0</v>
      </c>
      <c r="AO61">
        <f t="shared" si="27"/>
        <v>0</v>
      </c>
      <c r="AP61">
        <f t="shared" si="27"/>
        <v>-3.1321687010411085E-5</v>
      </c>
      <c r="AQ61">
        <f t="shared" si="27"/>
        <v>-0.14850520865314717</v>
      </c>
      <c r="AR61">
        <f t="shared" si="27"/>
        <v>-0.14853653034015757</v>
      </c>
      <c r="AS61">
        <f t="shared" si="27"/>
        <v>2.0341189297624503E-4</v>
      </c>
      <c r="AT61">
        <f t="shared" si="27"/>
        <v>-7.7816945134318046E-5</v>
      </c>
      <c r="AU61">
        <f t="shared" si="24"/>
        <v>-0.14841093539231565</v>
      </c>
      <c r="AW61">
        <v>58</v>
      </c>
      <c r="AX61">
        <f>IF(Z61&gt;0, (R61*SUMPRODUCT(K61:$K$98, X61:$X$98)-K61*$AZ$3)/Z61, 0)</f>
        <v>-524.82906544716684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0.60388337299999995</v>
      </c>
      <c r="Q62" s="4">
        <f t="shared" si="22"/>
        <v>12.5</v>
      </c>
      <c r="R62">
        <f t="shared" si="0"/>
        <v>50000</v>
      </c>
      <c r="S62">
        <f t="shared" si="1"/>
        <v>-1389.0536727799195</v>
      </c>
      <c r="U62">
        <f t="shared" si="12"/>
        <v>0.60388337299999995</v>
      </c>
      <c r="V62">
        <f t="shared" si="13"/>
        <v>0.01</v>
      </c>
      <c r="W62">
        <f t="shared" si="14"/>
        <v>1.7930006512953929E-3</v>
      </c>
      <c r="X62">
        <f t="shared" si="15"/>
        <v>1.0827632810954586E-3</v>
      </c>
      <c r="Y62">
        <f t="shared" si="16"/>
        <v>1.793000651295393E-5</v>
      </c>
      <c r="Z62">
        <f t="shared" si="17"/>
        <v>6.9230736368698046E-4</v>
      </c>
      <c r="AB62">
        <f t="shared" si="18"/>
        <v>-0.9410188561655225</v>
      </c>
      <c r="AC62">
        <f t="shared" si="19"/>
        <v>-0.96165208622198362</v>
      </c>
      <c r="AE62">
        <f t="shared" si="2"/>
        <v>0</v>
      </c>
      <c r="AF62">
        <f t="shared" si="25"/>
        <v>0</v>
      </c>
      <c r="AG62">
        <f t="shared" si="25"/>
        <v>-8.6538420460872557E-3</v>
      </c>
      <c r="AH62">
        <f t="shared" si="4"/>
        <v>-54.138164054772929</v>
      </c>
      <c r="AI62">
        <f t="shared" si="26"/>
        <v>-54.146817896819016</v>
      </c>
      <c r="AJ62">
        <f t="shared" si="6"/>
        <v>2.0633230056461116E-2</v>
      </c>
      <c r="AK62">
        <f t="shared" si="20"/>
        <v>-6.5871319931586583E-2</v>
      </c>
      <c r="AL62">
        <f t="shared" si="23"/>
        <v>-54.192055986694143</v>
      </c>
      <c r="AN62">
        <f t="shared" si="27"/>
        <v>0</v>
      </c>
      <c r="AO62">
        <f t="shared" si="27"/>
        <v>0</v>
      </c>
      <c r="AP62">
        <f t="shared" si="27"/>
        <v>-1.0798057268222896E-5</v>
      </c>
      <c r="AQ62">
        <f t="shared" si="27"/>
        <v>-6.7552307142490456E-2</v>
      </c>
      <c r="AR62">
        <f t="shared" si="27"/>
        <v>-6.756310519975868E-2</v>
      </c>
      <c r="AS62">
        <f t="shared" si="27"/>
        <v>2.5745651306268207E-5</v>
      </c>
      <c r="AT62">
        <f t="shared" si="27"/>
        <v>-8.2192658609513581E-5</v>
      </c>
      <c r="AU62">
        <f t="shared" si="24"/>
        <v>-6.7619552207061936E-2</v>
      </c>
      <c r="AW62">
        <v>59</v>
      </c>
      <c r="AX62">
        <f>IF(Z62&gt;0, (R62*SUMPRODUCT(K62:$K$98, X62:$X$98)-K62*$AZ$3)/Z62, 0)</f>
        <v>-1389.0536727799195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0.676158394</v>
      </c>
      <c r="Q63" s="4">
        <f t="shared" si="22"/>
        <v>12.5</v>
      </c>
      <c r="R63">
        <f t="shared" si="0"/>
        <v>50000</v>
      </c>
      <c r="S63">
        <f t="shared" si="1"/>
        <v>-4211.4076406635468</v>
      </c>
      <c r="U63">
        <f t="shared" si="12"/>
        <v>0.676158394</v>
      </c>
      <c r="V63">
        <f t="shared" si="13"/>
        <v>0.01</v>
      </c>
      <c r="W63">
        <f t="shared" si="14"/>
        <v>6.9230736368698046E-4</v>
      </c>
      <c r="X63">
        <f t="shared" si="15"/>
        <v>4.6810943518496264E-4</v>
      </c>
      <c r="Y63">
        <f t="shared" si="16"/>
        <v>6.9230736368698049E-6</v>
      </c>
      <c r="Z63">
        <f t="shared" si="17"/>
        <v>2.1727485486514801E-4</v>
      </c>
      <c r="AB63">
        <f t="shared" si="18"/>
        <v>-0.96165208622198362</v>
      </c>
      <c r="AC63">
        <f t="shared" si="19"/>
        <v>-0.91503298390314758</v>
      </c>
      <c r="AE63">
        <f t="shared" si="2"/>
        <v>0</v>
      </c>
      <c r="AF63">
        <f t="shared" si="25"/>
        <v>0</v>
      </c>
      <c r="AG63">
        <f t="shared" si="25"/>
        <v>-2.7159356858143502E-3</v>
      </c>
      <c r="AH63">
        <f t="shared" si="4"/>
        <v>-23.405471759248133</v>
      </c>
      <c r="AI63">
        <f t="shared" si="26"/>
        <v>-23.408187694933947</v>
      </c>
      <c r="AJ63">
        <f t="shared" si="6"/>
        <v>-4.6619102318836037E-2</v>
      </c>
      <c r="AK63">
        <f t="shared" si="20"/>
        <v>-6.7315646035538856E-2</v>
      </c>
      <c r="AL63">
        <f t="shared" si="23"/>
        <v>-23.522122443288321</v>
      </c>
      <c r="AN63">
        <f t="shared" si="27"/>
        <v>0</v>
      </c>
      <c r="AO63">
        <f t="shared" si="27"/>
        <v>0</v>
      </c>
      <c r="AP63">
        <f t="shared" si="27"/>
        <v>-3.0257853881598629E-6</v>
      </c>
      <c r="AQ63">
        <f t="shared" si="27"/>
        <v>-2.607570378857722E-2</v>
      </c>
      <c r="AR63">
        <f t="shared" si="27"/>
        <v>-2.6078729573965377E-2</v>
      </c>
      <c r="AS63">
        <f t="shared" si="27"/>
        <v>-5.193768002027198E-5</v>
      </c>
      <c r="AT63">
        <f t="shared" si="27"/>
        <v>-7.4995405536564585E-5</v>
      </c>
      <c r="AU63">
        <f t="shared" si="24"/>
        <v>-2.6205662659522216E-2</v>
      </c>
      <c r="AW63">
        <v>60</v>
      </c>
      <c r="AX63">
        <f>IF(Z63&gt;0, (R63*SUMPRODUCT(K63:$K$98, X63:$X$98)-K63*$AZ$3)/Z63, 0)</f>
        <v>-4211.4076406635468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0.75167664000000001</v>
      </c>
      <c r="Q64" s="4">
        <f t="shared" si="22"/>
        <v>12.5</v>
      </c>
      <c r="R64">
        <f t="shared" si="0"/>
        <v>50000</v>
      </c>
      <c r="S64">
        <f t="shared" si="1"/>
        <v>-16205.925248317682</v>
      </c>
      <c r="U64">
        <f t="shared" si="12"/>
        <v>0.75167664000000001</v>
      </c>
      <c r="V64">
        <f t="shared" si="13"/>
        <v>0.01</v>
      </c>
      <c r="W64">
        <f t="shared" si="14"/>
        <v>2.1727485486514801E-4</v>
      </c>
      <c r="X64">
        <f t="shared" si="15"/>
        <v>1.633204328615221E-4</v>
      </c>
      <c r="Y64">
        <f t="shared" si="16"/>
        <v>2.17274854865148E-6</v>
      </c>
      <c r="Z64">
        <f t="shared" si="17"/>
        <v>5.1781673454974429E-5</v>
      </c>
      <c r="AB64">
        <f t="shared" si="18"/>
        <v>-0.91503298390314758</v>
      </c>
      <c r="AC64">
        <f t="shared" si="19"/>
        <v>-0.8391699292441116</v>
      </c>
      <c r="AE64">
        <f t="shared" si="2"/>
        <v>0</v>
      </c>
      <c r="AF64">
        <f t="shared" si="25"/>
        <v>0</v>
      </c>
      <c r="AG64">
        <f t="shared" si="25"/>
        <v>-6.472709181871804E-4</v>
      </c>
      <c r="AH64">
        <f t="shared" si="4"/>
        <v>-8.166021643076105</v>
      </c>
      <c r="AI64">
        <f t="shared" si="26"/>
        <v>-8.1666689139942914</v>
      </c>
      <c r="AJ64">
        <f t="shared" si="6"/>
        <v>-7.5863054659035978E-2</v>
      </c>
      <c r="AK64">
        <f t="shared" si="20"/>
        <v>-6.4052308873220332E-2</v>
      </c>
      <c r="AL64">
        <f t="shared" si="23"/>
        <v>-8.3065842775265484</v>
      </c>
      <c r="AN64">
        <f t="shared" si="27"/>
        <v>0</v>
      </c>
      <c r="AO64">
        <f t="shared" si="27"/>
        <v>0</v>
      </c>
      <c r="AP64">
        <f t="shared" si="27"/>
        <v>-6.4385298245103827E-7</v>
      </c>
      <c r="AQ64">
        <f t="shared" si="27"/>
        <v>-8.1229006926182186E-3</v>
      </c>
      <c r="AR64">
        <f t="shared" si="27"/>
        <v>-8.1235445456006687E-3</v>
      </c>
      <c r="AS64">
        <f t="shared" si="27"/>
        <v>-7.5462457261120695E-5</v>
      </c>
      <c r="AT64">
        <f t="shared" si="27"/>
        <v>-6.3714078513522811E-5</v>
      </c>
      <c r="AU64">
        <f t="shared" si="24"/>
        <v>-8.2627210813753134E-3</v>
      </c>
      <c r="AW64">
        <v>61</v>
      </c>
      <c r="AX64">
        <f>IF(Z64&gt;0, (R64*SUMPRODUCT(K64:$K$98, X64:$X$98)-K64*$AZ$3)/Z64, 0)</f>
        <v>-16205.925248317682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0.75374016600000004</v>
      </c>
      <c r="Q65" s="4">
        <f t="shared" si="22"/>
        <v>12.5</v>
      </c>
      <c r="R65">
        <f t="shared" si="0"/>
        <v>50000</v>
      </c>
      <c r="S65">
        <f t="shared" si="1"/>
        <v>-61817.920129758546</v>
      </c>
      <c r="U65">
        <f t="shared" si="12"/>
        <v>0.75374016600000004</v>
      </c>
      <c r="V65">
        <f t="shared" si="13"/>
        <v>0.01</v>
      </c>
      <c r="W65">
        <f t="shared" si="14"/>
        <v>5.1781673454974429E-5</v>
      </c>
      <c r="X65">
        <f t="shared" si="15"/>
        <v>3.9029927145710224E-5</v>
      </c>
      <c r="Y65">
        <f t="shared" si="16"/>
        <v>5.1781673454974426E-7</v>
      </c>
      <c r="Z65">
        <f t="shared" si="17"/>
        <v>1.2233929574714461E-5</v>
      </c>
      <c r="AB65">
        <f t="shared" si="18"/>
        <v>-0.8391699292441116</v>
      </c>
      <c r="AC65">
        <f t="shared" si="19"/>
        <v>-0.75627608132278945</v>
      </c>
      <c r="AE65">
        <f t="shared" si="2"/>
        <v>0</v>
      </c>
      <c r="AF65">
        <f t="shared" si="25"/>
        <v>0</v>
      </c>
      <c r="AG65">
        <f t="shared" si="25"/>
        <v>-1.5292411968393076E-4</v>
      </c>
      <c r="AH65">
        <f t="shared" si="4"/>
        <v>-1.9514963572855113</v>
      </c>
      <c r="AI65">
        <f t="shared" si="26"/>
        <v>-1.9516492814051953</v>
      </c>
      <c r="AJ65">
        <f t="shared" si="6"/>
        <v>-8.289384792132215E-2</v>
      </c>
      <c r="AK65">
        <f t="shared" si="20"/>
        <v>-5.8741895047087815E-2</v>
      </c>
      <c r="AL65">
        <f t="shared" si="23"/>
        <v>-2.0932850243736056</v>
      </c>
      <c r="AN65">
        <f t="shared" si="27"/>
        <v>0</v>
      </c>
      <c r="AO65">
        <f t="shared" si="27"/>
        <v>0</v>
      </c>
      <c r="AP65">
        <f t="shared" si="27"/>
        <v>-1.3581839174489922E-7</v>
      </c>
      <c r="AQ65">
        <f t="shared" si="27"/>
        <v>-1.7332066209722881E-3</v>
      </c>
      <c r="AR65">
        <f t="shared" si="27"/>
        <v>-1.7333424393640329E-3</v>
      </c>
      <c r="AS65">
        <f t="shared" si="27"/>
        <v>-7.3621539450347895E-5</v>
      </c>
      <c r="AT65">
        <f t="shared" si="27"/>
        <v>-5.2171166522539606E-5</v>
      </c>
      <c r="AU65">
        <f t="shared" si="24"/>
        <v>-1.8591351453369207E-3</v>
      </c>
      <c r="AW65">
        <v>62</v>
      </c>
      <c r="AX65">
        <f>IF(Z65&gt;0, (R65*SUMPRODUCT(K65:$K$98, X65:$X$98)-K65*$AZ$3)/Z65, 0)</f>
        <v>-61817.920129758546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0.75596915499999995</v>
      </c>
      <c r="Q66" s="4">
        <f t="shared" si="22"/>
        <v>12.5</v>
      </c>
      <c r="R66">
        <f t="shared" si="0"/>
        <v>50000</v>
      </c>
      <c r="S66">
        <f t="shared" si="1"/>
        <v>-236366.29698469245</v>
      </c>
      <c r="U66">
        <f t="shared" si="12"/>
        <v>0.75596915499999995</v>
      </c>
      <c r="V66">
        <f t="shared" si="13"/>
        <v>0.01</v>
      </c>
      <c r="W66">
        <f t="shared" si="14"/>
        <v>1.2233929574714461E-5</v>
      </c>
      <c r="X66">
        <f t="shared" si="15"/>
        <v>9.2484734029263994E-6</v>
      </c>
      <c r="Y66">
        <f t="shared" si="16"/>
        <v>1.2233929574714461E-7</v>
      </c>
      <c r="Z66">
        <f t="shared" si="17"/>
        <v>2.8631168760409172E-6</v>
      </c>
      <c r="AB66">
        <f t="shared" si="18"/>
        <v>-0.75627608132278945</v>
      </c>
      <c r="AC66">
        <f t="shared" si="19"/>
        <v>-0.67674433382417232</v>
      </c>
      <c r="AE66">
        <f t="shared" si="2"/>
        <v>0</v>
      </c>
      <c r="AF66">
        <f t="shared" si="25"/>
        <v>0</v>
      </c>
      <c r="AG66">
        <f t="shared" si="25"/>
        <v>-3.5788960950511462E-5</v>
      </c>
      <c r="AH66">
        <f t="shared" si="4"/>
        <v>-0.46242367014631997</v>
      </c>
      <c r="AI66">
        <f t="shared" si="26"/>
        <v>-0.46245945910727049</v>
      </c>
      <c r="AJ66">
        <f t="shared" si="6"/>
        <v>-7.9531747498617134E-2</v>
      </c>
      <c r="AK66">
        <f t="shared" si="20"/>
        <v>-5.2939325692595268E-2</v>
      </c>
      <c r="AL66">
        <f t="shared" si="23"/>
        <v>-0.59493053229848292</v>
      </c>
      <c r="AN66">
        <f t="shared" si="27"/>
        <v>0</v>
      </c>
      <c r="AO66">
        <f t="shared" si="27"/>
        <v>0</v>
      </c>
      <c r="AP66">
        <f t="shared" si="27"/>
        <v>-2.8380083023749821E-8</v>
      </c>
      <c r="AQ66">
        <f t="shared" si="27"/>
        <v>-3.6669469586018012E-4</v>
      </c>
      <c r="AR66">
        <f t="shared" si="27"/>
        <v>-3.6672307594320388E-4</v>
      </c>
      <c r="AS66">
        <f t="shared" si="27"/>
        <v>-6.3067424621680859E-5</v>
      </c>
      <c r="AT66">
        <f t="shared" si="27"/>
        <v>-4.1980052465192192E-5</v>
      </c>
      <c r="AU66">
        <f t="shared" si="24"/>
        <v>-4.7177055303007691E-4</v>
      </c>
      <c r="AW66">
        <v>63</v>
      </c>
      <c r="AX66">
        <f>IF(Z66&gt;0, (R66*SUMPRODUCT(K66:$K$98, X66:$X$98)-K66*$AZ$3)/Z66, 0)</f>
        <v>-236366.29698469245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0.75842527199999998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-911809.6106556725</v>
      </c>
      <c r="U67">
        <f t="shared" si="12"/>
        <v>0.75842527199999998</v>
      </c>
      <c r="V67">
        <f t="shared" si="13"/>
        <v>0.01</v>
      </c>
      <c r="W67">
        <f t="shared" si="14"/>
        <v>2.8631168760409172E-6</v>
      </c>
      <c r="X67">
        <f t="shared" si="15"/>
        <v>2.1714601954791229E-6</v>
      </c>
      <c r="Y67">
        <f t="shared" si="16"/>
        <v>2.8631168760409171E-8</v>
      </c>
      <c r="Z67">
        <f t="shared" si="17"/>
        <v>6.6302551180138512E-7</v>
      </c>
      <c r="AB67">
        <f t="shared" si="18"/>
        <v>-0.67674433382417232</v>
      </c>
      <c r="AC67">
        <f t="shared" si="19"/>
        <v>-0.60455303377039893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-8.2878188975173134E-6</v>
      </c>
      <c r="AH67">
        <f t="shared" ref="AH67:AH98" si="32">-X67*R67</f>
        <v>-0.10857300977395615</v>
      </c>
      <c r="AI67">
        <f t="shared" ref="AI67:AI98" si="33">SUM(AE67:AH67)</f>
        <v>-0.10858129759285366</v>
      </c>
      <c r="AJ67">
        <f t="shared" ref="AJ67:AJ98" si="34">AB67-AC67</f>
        <v>-7.2191300053773388E-2</v>
      </c>
      <c r="AK67">
        <f t="shared" si="20"/>
        <v>-4.737210336769207E-2</v>
      </c>
      <c r="AL67">
        <f t="shared" si="23"/>
        <v>-0.22814470101431913</v>
      </c>
      <c r="AN67">
        <f t="shared" ref="AN67:AU98" si="35">AE67*$K67</f>
        <v>0</v>
      </c>
      <c r="AO67">
        <f t="shared" si="35"/>
        <v>0</v>
      </c>
      <c r="AP67">
        <f t="shared" si="35"/>
        <v>-5.8679553632520379E-9</v>
      </c>
      <c r="AQ67">
        <f t="shared" si="35"/>
        <v>-7.6872043523821583E-5</v>
      </c>
      <c r="AR67">
        <f t="shared" si="35"/>
        <v>-7.6877911479184829E-5</v>
      </c>
      <c r="AS67">
        <f t="shared" si="35"/>
        <v>-5.1113004708340607E-5</v>
      </c>
      <c r="AT67">
        <f t="shared" si="35"/>
        <v>-3.3540475662209403E-5</v>
      </c>
      <c r="AU67">
        <f t="shared" si="24"/>
        <v>-1.6153139184973484E-4</v>
      </c>
      <c r="AW67">
        <v>64</v>
      </c>
      <c r="AX67">
        <f>IF(Z67&gt;0, (R67*SUMPRODUCT(K67:$K$98, X67:$X$98)-K67*$AZ$3)/Z67, 0)</f>
        <v>-911809.6106556725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0.76114147499999996</v>
      </c>
      <c r="Q68" s="4">
        <f t="shared" si="22"/>
        <v>12.5</v>
      </c>
      <c r="R68">
        <f t="shared" si="28"/>
        <v>50000</v>
      </c>
      <c r="S68">
        <f t="shared" si="29"/>
        <v>-3557726.3409134774</v>
      </c>
      <c r="U68">
        <f t="shared" ref="U68:U98" si="39">M68</f>
        <v>0.76114147499999996</v>
      </c>
      <c r="V68">
        <f t="shared" ref="V68:V98" si="40">$C$10</f>
        <v>0.01</v>
      </c>
      <c r="W68">
        <f t="shared" ref="W68:W98" si="41">Z67</f>
        <v>6.6302551180138512E-7</v>
      </c>
      <c r="X68">
        <f t="shared" ref="X68:X98" si="42">U68*W68</f>
        <v>5.0465621601513617E-7</v>
      </c>
      <c r="Y68">
        <f t="shared" ref="Y68:Y98" si="43">V68*W68</f>
        <v>6.6302551180138512E-9</v>
      </c>
      <c r="Z68">
        <f t="shared" ref="Z68:Z98" si="44">MAX(0, W68-X68-Y68)</f>
        <v>1.5173904066823511E-7</v>
      </c>
      <c r="AB68">
        <f t="shared" ref="AB68:AB98" si="45">AC67</f>
        <v>-0.60455303377039893</v>
      </c>
      <c r="AC68">
        <f t="shared" ref="AC68:AC98" si="46">S68*Z68</f>
        <v>-0.53984598193032141</v>
      </c>
      <c r="AE68">
        <f t="shared" si="30"/>
        <v>0</v>
      </c>
      <c r="AF68">
        <f t="shared" si="31"/>
        <v>0</v>
      </c>
      <c r="AG68">
        <f t="shared" si="31"/>
        <v>-1.8967380083529389E-6</v>
      </c>
      <c r="AH68">
        <f t="shared" si="32"/>
        <v>-2.5232810800756809E-2</v>
      </c>
      <c r="AI68">
        <f t="shared" si="33"/>
        <v>-2.5234707538765163E-2</v>
      </c>
      <c r="AJ68">
        <f t="shared" si="34"/>
        <v>-6.4707051840077523E-2</v>
      </c>
      <c r="AK68">
        <f t="shared" ref="AK68:AK98" si="47">G68*SUM(AB68:AB68, AE68:AF68)</f>
        <v>-4.2318712363927931E-2</v>
      </c>
      <c r="AL68">
        <f t="shared" si="23"/>
        <v>-0.13226047174277061</v>
      </c>
      <c r="AN68">
        <f t="shared" si="35"/>
        <v>0</v>
      </c>
      <c r="AO68">
        <f t="shared" si="35"/>
        <v>0</v>
      </c>
      <c r="AP68">
        <f t="shared" si="35"/>
        <v>-1.1990460796425902E-9</v>
      </c>
      <c r="AQ68">
        <f t="shared" si="35"/>
        <v>-1.5951229287213633E-5</v>
      </c>
      <c r="AR68">
        <f t="shared" si="35"/>
        <v>-1.5952428333293275E-5</v>
      </c>
      <c r="AS68">
        <f t="shared" si="35"/>
        <v>-4.0905352501186188E-5</v>
      </c>
      <c r="AT68">
        <f t="shared" si="35"/>
        <v>-2.6752290475558534E-5</v>
      </c>
      <c r="AU68">
        <f t="shared" si="24"/>
        <v>-8.3610071310038001E-5</v>
      </c>
      <c r="AW68">
        <v>65</v>
      </c>
      <c r="AX68">
        <f>IF(Z68&gt;0, (R68*SUMPRODUCT(K68:$K$98, X68:$X$98)-K68*$AZ$3)/Z68, 0)</f>
        <v>-3557726.3409134774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0.76383916100000004</v>
      </c>
      <c r="Q69" s="4">
        <f t="shared" ref="Q69:Q98" si="49">$C$8</f>
        <v>12.5</v>
      </c>
      <c r="R69">
        <f t="shared" si="28"/>
        <v>50000</v>
      </c>
      <c r="S69">
        <f t="shared" si="29"/>
        <v>-14045899.170864146</v>
      </c>
      <c r="U69">
        <f t="shared" si="39"/>
        <v>0.76383916100000004</v>
      </c>
      <c r="V69">
        <f t="shared" si="40"/>
        <v>0.01</v>
      </c>
      <c r="W69">
        <f t="shared" si="41"/>
        <v>1.5173904066823511E-7</v>
      </c>
      <c r="X69">
        <f t="shared" si="42"/>
        <v>1.159042215149696E-7</v>
      </c>
      <c r="Y69">
        <f t="shared" si="43"/>
        <v>1.5173904066823511E-9</v>
      </c>
      <c r="Z69">
        <f t="shared" si="44"/>
        <v>3.4317428746583157E-8</v>
      </c>
      <c r="AB69">
        <f t="shared" si="45"/>
        <v>-0.53984598193032141</v>
      </c>
      <c r="AC69">
        <f t="shared" si="46"/>
        <v>-0.48201914397782181</v>
      </c>
      <c r="AE69">
        <f t="shared" si="30"/>
        <v>0</v>
      </c>
      <c r="AF69">
        <f t="shared" si="31"/>
        <v>0</v>
      </c>
      <c r="AG69">
        <f t="shared" si="31"/>
        <v>-4.2896785933228946E-7</v>
      </c>
      <c r="AH69">
        <f t="shared" si="32"/>
        <v>-5.7952110757484802E-3</v>
      </c>
      <c r="AI69">
        <f t="shared" si="33"/>
        <v>-5.7956400436078121E-3</v>
      </c>
      <c r="AJ69">
        <f t="shared" si="34"/>
        <v>-5.7826837952499599E-2</v>
      </c>
      <c r="AK69">
        <f t="shared" si="47"/>
        <v>-3.7789218735122504E-2</v>
      </c>
      <c r="AL69">
        <f t="shared" si="23"/>
        <v>-0.10141169673122992</v>
      </c>
      <c r="AN69">
        <f t="shared" si="35"/>
        <v>0</v>
      </c>
      <c r="AO69">
        <f t="shared" si="35"/>
        <v>0</v>
      </c>
      <c r="AP69">
        <f t="shared" si="35"/>
        <v>-2.4212256015324003E-10</v>
      </c>
      <c r="AQ69">
        <f t="shared" si="35"/>
        <v>-3.2709941124090546E-6</v>
      </c>
      <c r="AR69">
        <f t="shared" si="35"/>
        <v>-3.2712362349692078E-6</v>
      </c>
      <c r="AS69">
        <f t="shared" si="35"/>
        <v>-3.2639233327222483E-5</v>
      </c>
      <c r="AT69">
        <f t="shared" si="35"/>
        <v>-2.132938910756741E-5</v>
      </c>
      <c r="AU69">
        <f t="shared" si="24"/>
        <v>-5.7239858669759108E-5</v>
      </c>
      <c r="AW69">
        <v>66</v>
      </c>
      <c r="AX69">
        <f>IF(Z69&gt;0, (R69*SUMPRODUCT(K69:$K$98, X69:$X$98)-K69*$AZ$3)/Z69, 0)</f>
        <v>-14045899.170864146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0.76675259399999995</v>
      </c>
      <c r="Q70" s="4">
        <f t="shared" si="49"/>
        <v>12.5</v>
      </c>
      <c r="R70">
        <f t="shared" si="28"/>
        <v>50000</v>
      </c>
      <c r="S70">
        <f t="shared" si="29"/>
        <v>-56175631.085322835</v>
      </c>
      <c r="U70">
        <f t="shared" si="39"/>
        <v>0.76675259399999995</v>
      </c>
      <c r="V70">
        <f t="shared" si="40"/>
        <v>0.01</v>
      </c>
      <c r="W70">
        <f t="shared" si="41"/>
        <v>3.4317428746583157E-8</v>
      </c>
      <c r="X70">
        <f t="shared" si="42"/>
        <v>2.6312977510852801E-8</v>
      </c>
      <c r="Y70">
        <f t="shared" si="43"/>
        <v>3.4317428746583159E-10</v>
      </c>
      <c r="Z70">
        <f t="shared" si="44"/>
        <v>7.6612769482645251E-9</v>
      </c>
      <c r="AB70">
        <f t="shared" si="45"/>
        <v>-0.48201914397782181</v>
      </c>
      <c r="AC70">
        <f t="shared" si="46"/>
        <v>-0.43037706748819593</v>
      </c>
      <c r="AE70">
        <f t="shared" si="30"/>
        <v>0</v>
      </c>
      <c r="AF70">
        <f t="shared" si="31"/>
        <v>0</v>
      </c>
      <c r="AG70">
        <f t="shared" si="31"/>
        <v>-9.5765961853306566E-8</v>
      </c>
      <c r="AH70">
        <f t="shared" si="32"/>
        <v>-1.3156488755426401E-3</v>
      </c>
      <c r="AI70">
        <f t="shared" si="33"/>
        <v>-1.3157446415044934E-3</v>
      </c>
      <c r="AJ70">
        <f t="shared" si="34"/>
        <v>-5.1642076489625877E-2</v>
      </c>
      <c r="AK70">
        <f t="shared" si="47"/>
        <v>-3.3741340078447528E-2</v>
      </c>
      <c r="AL70">
        <f t="shared" si="23"/>
        <v>-8.6699161209577907E-2</v>
      </c>
      <c r="AN70">
        <f t="shared" si="35"/>
        <v>0</v>
      </c>
      <c r="AO70">
        <f t="shared" si="35"/>
        <v>0</v>
      </c>
      <c r="AP70">
        <f t="shared" si="35"/>
        <v>-4.8261815614544496E-11</v>
      </c>
      <c r="AQ70">
        <f t="shared" si="35"/>
        <v>-6.6302893236934942E-7</v>
      </c>
      <c r="AR70">
        <f t="shared" si="35"/>
        <v>-6.6307719418496396E-7</v>
      </c>
      <c r="AS70">
        <f t="shared" si="35"/>
        <v>-2.6025325964065099E-5</v>
      </c>
      <c r="AT70">
        <f t="shared" si="35"/>
        <v>-1.7004145334519496E-5</v>
      </c>
      <c r="AU70">
        <f t="shared" si="24"/>
        <v>-4.3692548492769562E-5</v>
      </c>
      <c r="AW70">
        <v>67</v>
      </c>
      <c r="AX70">
        <f>IF(Z70&gt;0, (R70*SUMPRODUCT(K70:$K$98, X70:$X$98)-K70*$AZ$3)/Z70, 0)</f>
        <v>-56175631.085322835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0.76980532899999998</v>
      </c>
      <c r="Q71" s="4">
        <f t="shared" si="49"/>
        <v>12.5</v>
      </c>
      <c r="R71">
        <f t="shared" si="28"/>
        <v>50000</v>
      </c>
      <c r="S71">
        <f t="shared" si="29"/>
        <v>-227784297.4202244</v>
      </c>
      <c r="U71">
        <f t="shared" si="39"/>
        <v>0.76980532899999998</v>
      </c>
      <c r="V71">
        <f t="shared" si="40"/>
        <v>0.01</v>
      </c>
      <c r="W71">
        <f t="shared" si="41"/>
        <v>7.6612769482645251E-9</v>
      </c>
      <c r="X71">
        <f t="shared" si="42"/>
        <v>5.8976918217188887E-9</v>
      </c>
      <c r="Y71">
        <f t="shared" si="43"/>
        <v>7.6612769482645253E-11</v>
      </c>
      <c r="Z71">
        <f t="shared" si="44"/>
        <v>1.6869723570629912E-9</v>
      </c>
      <c r="AB71">
        <f t="shared" si="45"/>
        <v>-0.43037706748819593</v>
      </c>
      <c r="AC71">
        <f t="shared" si="46"/>
        <v>-0.38426581312093339</v>
      </c>
      <c r="AE71">
        <f t="shared" si="30"/>
        <v>0</v>
      </c>
      <c r="AF71">
        <f t="shared" si="31"/>
        <v>0</v>
      </c>
      <c r="AG71">
        <f t="shared" si="31"/>
        <v>-2.1087154463287389E-8</v>
      </c>
      <c r="AH71">
        <f t="shared" si="32"/>
        <v>-2.9488459108594444E-4</v>
      </c>
      <c r="AI71">
        <f t="shared" si="33"/>
        <v>-2.9490567824040772E-4</v>
      </c>
      <c r="AJ71">
        <f t="shared" si="34"/>
        <v>-4.6111254367262544E-2</v>
      </c>
      <c r="AK71">
        <f t="shared" si="47"/>
        <v>-3.0126394724173718E-2</v>
      </c>
      <c r="AL71">
        <f t="shared" si="23"/>
        <v>-7.6532554769676672E-2</v>
      </c>
      <c r="AN71">
        <f t="shared" si="35"/>
        <v>0</v>
      </c>
      <c r="AO71">
        <f t="shared" si="35"/>
        <v>0</v>
      </c>
      <c r="AP71">
        <f t="shared" si="35"/>
        <v>-9.4883880456315051E-12</v>
      </c>
      <c r="AQ71">
        <f t="shared" si="35"/>
        <v>-1.3268643874032771E-7</v>
      </c>
      <c r="AR71">
        <f t="shared" si="35"/>
        <v>-1.3269592712837333E-7</v>
      </c>
      <c r="AS71">
        <f t="shared" si="35"/>
        <v>-2.0748246306495729E-5</v>
      </c>
      <c r="AT71">
        <f t="shared" si="35"/>
        <v>-1.3555689747352624E-5</v>
      </c>
      <c r="AU71">
        <f t="shared" si="24"/>
        <v>-3.4436631980976727E-5</v>
      </c>
      <c r="AW71">
        <v>68</v>
      </c>
      <c r="AX71">
        <f>IF(Z71&gt;0, (R71*SUMPRODUCT(K71:$K$98, X71:$X$98)-K71*$AZ$3)/Z71, 0)</f>
        <v>-227784297.4202244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0.772959481</v>
      </c>
      <c r="Q72" s="4">
        <f t="shared" si="49"/>
        <v>12.5</v>
      </c>
      <c r="R72">
        <f t="shared" si="28"/>
        <v>50000</v>
      </c>
      <c r="S72">
        <f t="shared" si="29"/>
        <v>-937055007.43386066</v>
      </c>
      <c r="U72">
        <f t="shared" si="39"/>
        <v>0.772959481</v>
      </c>
      <c r="V72">
        <f t="shared" si="40"/>
        <v>0.01</v>
      </c>
      <c r="W72">
        <f t="shared" si="41"/>
        <v>1.6869723570629912E-9</v>
      </c>
      <c r="X72">
        <f t="shared" si="42"/>
        <v>1.3039612775767564E-9</v>
      </c>
      <c r="Y72">
        <f t="shared" si="43"/>
        <v>1.6869723570629913E-11</v>
      </c>
      <c r="Z72">
        <f t="shared" si="44"/>
        <v>3.6614135591560485E-10</v>
      </c>
      <c r="AB72">
        <f t="shared" si="45"/>
        <v>-0.38426581312093339</v>
      </c>
      <c r="AC72">
        <f t="shared" si="46"/>
        <v>-0.34309459098934092</v>
      </c>
      <c r="AE72">
        <f t="shared" si="30"/>
        <v>0</v>
      </c>
      <c r="AF72">
        <f t="shared" si="31"/>
        <v>0</v>
      </c>
      <c r="AG72">
        <f t="shared" si="31"/>
        <v>-4.5767669489450605E-9</v>
      </c>
      <c r="AH72">
        <f t="shared" si="32"/>
        <v>-6.5198063878837815E-5</v>
      </c>
      <c r="AI72">
        <f t="shared" si="33"/>
        <v>-6.5202640645786763E-5</v>
      </c>
      <c r="AJ72">
        <f t="shared" si="34"/>
        <v>-4.1171222131592466E-2</v>
      </c>
      <c r="AK72">
        <f t="shared" si="47"/>
        <v>-2.689860691846534E-2</v>
      </c>
      <c r="AL72">
        <f t="shared" si="23"/>
        <v>-6.813503169070359E-2</v>
      </c>
      <c r="AN72">
        <f t="shared" si="35"/>
        <v>0</v>
      </c>
      <c r="AO72">
        <f t="shared" si="35"/>
        <v>0</v>
      </c>
      <c r="AP72">
        <f t="shared" si="35"/>
        <v>-1.8387184516939794E-12</v>
      </c>
      <c r="AQ72">
        <f t="shared" si="35"/>
        <v>-2.6193355354564043E-8</v>
      </c>
      <c r="AR72">
        <f t="shared" si="35"/>
        <v>-2.6195194073015739E-8</v>
      </c>
      <c r="AS72">
        <f t="shared" si="35"/>
        <v>-1.6540559450946019E-5</v>
      </c>
      <c r="AT72">
        <f t="shared" si="35"/>
        <v>-1.0806529023123144E-5</v>
      </c>
      <c r="AU72">
        <f t="shared" si="24"/>
        <v>-2.7373283668142178E-5</v>
      </c>
      <c r="AW72">
        <v>69</v>
      </c>
      <c r="AX72">
        <f>IF(Z72&gt;0, (R72*SUMPRODUCT(K72:$K$98, X72:$X$98)-K72*$AZ$3)/Z72, 0)</f>
        <v>-937055007.43386066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0.77634382000000002</v>
      </c>
      <c r="Q73" s="4">
        <f t="shared" si="49"/>
        <v>12.5</v>
      </c>
      <c r="R73">
        <f t="shared" si="28"/>
        <v>50000</v>
      </c>
      <c r="S73">
        <f t="shared" si="29"/>
        <v>-3915900390.3729558</v>
      </c>
      <c r="U73">
        <f t="shared" si="39"/>
        <v>0.77634382000000002</v>
      </c>
      <c r="V73">
        <f t="shared" si="40"/>
        <v>0.01</v>
      </c>
      <c r="W73">
        <f t="shared" si="41"/>
        <v>3.6614135591560485E-10</v>
      </c>
      <c r="X73">
        <f t="shared" si="42"/>
        <v>2.842515789115003E-10</v>
      </c>
      <c r="Y73">
        <f t="shared" si="43"/>
        <v>3.6614135591560487E-12</v>
      </c>
      <c r="Z73">
        <f t="shared" si="44"/>
        <v>7.8228363444948506E-11</v>
      </c>
      <c r="AB73">
        <f t="shared" si="45"/>
        <v>-0.34309459098934092</v>
      </c>
      <c r="AC73">
        <f t="shared" si="46"/>
        <v>-0.30633447895231131</v>
      </c>
      <c r="AE73">
        <f t="shared" si="30"/>
        <v>0</v>
      </c>
      <c r="AF73">
        <f t="shared" si="31"/>
        <v>0</v>
      </c>
      <c r="AG73">
        <f t="shared" si="31"/>
        <v>-9.7785454306185624E-10</v>
      </c>
      <c r="AH73">
        <f t="shared" si="32"/>
        <v>-1.4212578945575015E-5</v>
      </c>
      <c r="AI73">
        <f t="shared" si="33"/>
        <v>-1.4213556800118078E-5</v>
      </c>
      <c r="AJ73">
        <f t="shared" si="34"/>
        <v>-3.6760112037029613E-2</v>
      </c>
      <c r="AK73">
        <f t="shared" si="47"/>
        <v>-2.4016621369253865E-2</v>
      </c>
      <c r="AL73">
        <f t="shared" si="23"/>
        <v>-6.0790946963083597E-2</v>
      </c>
      <c r="AN73">
        <f t="shared" si="35"/>
        <v>0</v>
      </c>
      <c r="AO73">
        <f t="shared" si="35"/>
        <v>0</v>
      </c>
      <c r="AP73">
        <f t="shared" si="35"/>
        <v>-3.507621075754018E-13</v>
      </c>
      <c r="AQ73">
        <f t="shared" si="35"/>
        <v>-5.0981346667592486E-9</v>
      </c>
      <c r="AR73">
        <f t="shared" si="35"/>
        <v>-5.0984854288668245E-9</v>
      </c>
      <c r="AS73">
        <f t="shared" si="35"/>
        <v>-1.3186065825743945E-5</v>
      </c>
      <c r="AT73">
        <f t="shared" si="35"/>
        <v>-8.6149016621043932E-6</v>
      </c>
      <c r="AU73">
        <f t="shared" si="24"/>
        <v>-2.1806065973277206E-5</v>
      </c>
      <c r="AW73">
        <v>70</v>
      </c>
      <c r="AX73">
        <f>IF(Z73&gt;0, (R73*SUMPRODUCT(K73:$K$98, X73:$X$98)-K73*$AZ$3)/Z73, 0)</f>
        <v>-3915900390.3729558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0.77982431100000005</v>
      </c>
      <c r="Q74" s="4">
        <f t="shared" si="49"/>
        <v>12.5</v>
      </c>
      <c r="R74">
        <f t="shared" si="28"/>
        <v>50000</v>
      </c>
      <c r="S74">
        <f t="shared" si="29"/>
        <v>-16635319277.110374</v>
      </c>
      <c r="U74">
        <f t="shared" si="39"/>
        <v>0.77982431100000005</v>
      </c>
      <c r="V74">
        <f t="shared" si="40"/>
        <v>0.01</v>
      </c>
      <c r="W74">
        <f t="shared" si="41"/>
        <v>7.8228363444948506E-11</v>
      </c>
      <c r="X74">
        <f t="shared" si="42"/>
        <v>6.1004379624114555E-11</v>
      </c>
      <c r="Y74">
        <f t="shared" si="43"/>
        <v>7.8228363444948508E-13</v>
      </c>
      <c r="Z74">
        <f t="shared" si="44"/>
        <v>1.6441700186384468E-11</v>
      </c>
      <c r="AB74">
        <f t="shared" si="45"/>
        <v>-0.30633447895231131</v>
      </c>
      <c r="AC74">
        <f t="shared" si="46"/>
        <v>-0.27351293205903077</v>
      </c>
      <c r="AE74">
        <f t="shared" si="30"/>
        <v>0</v>
      </c>
      <c r="AF74">
        <f t="shared" si="31"/>
        <v>0</v>
      </c>
      <c r="AG74">
        <f t="shared" si="31"/>
        <v>-2.0552125232980586E-10</v>
      </c>
      <c r="AH74">
        <f t="shared" si="32"/>
        <v>-3.0502189812057275E-6</v>
      </c>
      <c r="AI74">
        <f t="shared" si="33"/>
        <v>-3.0504245024580574E-6</v>
      </c>
      <c r="AJ74">
        <f t="shared" si="34"/>
        <v>-3.282154689328054E-2</v>
      </c>
      <c r="AK74">
        <f t="shared" si="47"/>
        <v>-2.1443413526661792E-2</v>
      </c>
      <c r="AL74">
        <f t="shared" si="23"/>
        <v>-5.426801084444479E-2</v>
      </c>
      <c r="AN74">
        <f t="shared" si="35"/>
        <v>0</v>
      </c>
      <c r="AO74">
        <f t="shared" si="35"/>
        <v>0</v>
      </c>
      <c r="AP74">
        <f t="shared" si="35"/>
        <v>-6.5822917531028751E-14</v>
      </c>
      <c r="AQ74">
        <f t="shared" si="35"/>
        <v>-9.7690292451748415E-10</v>
      </c>
      <c r="AR74">
        <f t="shared" si="35"/>
        <v>-9.7696874743501508E-10</v>
      </c>
      <c r="AS74">
        <f t="shared" si="35"/>
        <v>-1.0511856802674235E-5</v>
      </c>
      <c r="AT74">
        <f t="shared" si="35"/>
        <v>-6.8677473699127819E-6</v>
      </c>
      <c r="AU74">
        <f t="shared" si="24"/>
        <v>-1.7380581141334453E-5</v>
      </c>
      <c r="AW74">
        <v>71</v>
      </c>
      <c r="AX74">
        <f>IF(Z74&gt;0, (R74*SUMPRODUCT(K74:$K$98, X74:$X$98)-K74*$AZ$3)/Z74, 0)</f>
        <v>-16635319277.110374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0.78351069500000003</v>
      </c>
      <c r="Q75" s="4">
        <f t="shared" si="49"/>
        <v>12.5</v>
      </c>
      <c r="R75">
        <f t="shared" si="28"/>
        <v>50000</v>
      </c>
      <c r="S75">
        <f t="shared" si="29"/>
        <v>-71930910377.442825</v>
      </c>
      <c r="U75">
        <f t="shared" si="39"/>
        <v>0.78351069500000003</v>
      </c>
      <c r="V75">
        <f t="shared" si="40"/>
        <v>0.01</v>
      </c>
      <c r="W75">
        <f t="shared" si="41"/>
        <v>1.6441700186384468E-11</v>
      </c>
      <c r="X75">
        <f t="shared" si="42"/>
        <v>1.2882247940015724E-11</v>
      </c>
      <c r="Y75">
        <f t="shared" si="43"/>
        <v>1.6441700186384467E-13</v>
      </c>
      <c r="Z75">
        <f t="shared" si="44"/>
        <v>3.3950352445048992E-12</v>
      </c>
      <c r="AB75">
        <f t="shared" si="45"/>
        <v>-0.27351293205903077</v>
      </c>
      <c r="AC75">
        <f t="shared" si="46"/>
        <v>-0.24420797590074159</v>
      </c>
      <c r="AE75">
        <f t="shared" si="30"/>
        <v>0</v>
      </c>
      <c r="AF75">
        <f t="shared" si="31"/>
        <v>0</v>
      </c>
      <c r="AG75">
        <f t="shared" si="31"/>
        <v>-4.2437940556311239E-11</v>
      </c>
      <c r="AH75">
        <f t="shared" si="32"/>
        <v>-6.4411239700078613E-7</v>
      </c>
      <c r="AI75">
        <f t="shared" si="33"/>
        <v>-6.4415483494134241E-7</v>
      </c>
      <c r="AJ75">
        <f t="shared" si="34"/>
        <v>-2.930495615828918E-2</v>
      </c>
      <c r="AK75">
        <f t="shared" si="47"/>
        <v>-1.9145905244132157E-2</v>
      </c>
      <c r="AL75">
        <f t="shared" si="23"/>
        <v>-4.8451505557256275E-2</v>
      </c>
      <c r="AN75">
        <f t="shared" si="35"/>
        <v>0</v>
      </c>
      <c r="AO75">
        <f t="shared" si="35"/>
        <v>0</v>
      </c>
      <c r="AP75">
        <f t="shared" si="35"/>
        <v>-1.2135471869691464E-14</v>
      </c>
      <c r="AQ75">
        <f t="shared" si="35"/>
        <v>-1.8418914236308576E-10</v>
      </c>
      <c r="AR75">
        <f t="shared" si="35"/>
        <v>-1.8420127783495544E-10</v>
      </c>
      <c r="AS75">
        <f t="shared" si="35"/>
        <v>-8.3799889070859229E-6</v>
      </c>
      <c r="AT75">
        <f t="shared" si="35"/>
        <v>-5.4749262443978452E-6</v>
      </c>
      <c r="AU75">
        <f t="shared" si="24"/>
        <v>-1.3855099352761602E-5</v>
      </c>
      <c r="AW75">
        <v>72</v>
      </c>
      <c r="AX75">
        <f>IF(Z75&gt;0, (R75*SUMPRODUCT(K75:$K$98, X75:$X$98)-K75*$AZ$3)/Z75, 0)</f>
        <v>-71930910377.442825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0.78741316699999997</v>
      </c>
      <c r="Q76" s="4">
        <f t="shared" si="49"/>
        <v>12.5</v>
      </c>
      <c r="R76">
        <f t="shared" si="28"/>
        <v>50000</v>
      </c>
      <c r="S76">
        <f t="shared" si="29"/>
        <v>-317019750093.24261</v>
      </c>
      <c r="U76">
        <f t="shared" si="39"/>
        <v>0.78741316699999997</v>
      </c>
      <c r="V76">
        <f t="shared" si="40"/>
        <v>0.01</v>
      </c>
      <c r="W76">
        <f t="shared" si="41"/>
        <v>3.3950352445048992E-12</v>
      </c>
      <c r="X76">
        <f t="shared" si="42"/>
        <v>2.6732954539522218E-12</v>
      </c>
      <c r="Y76">
        <f t="shared" si="43"/>
        <v>3.395035244504899E-14</v>
      </c>
      <c r="Z76">
        <f t="shared" si="44"/>
        <v>6.877894381076283E-13</v>
      </c>
      <c r="AB76">
        <f t="shared" si="45"/>
        <v>-0.24420797590074159</v>
      </c>
      <c r="AC76">
        <f t="shared" si="46"/>
        <v>-0.21804283578565209</v>
      </c>
      <c r="AE76">
        <f t="shared" si="30"/>
        <v>0</v>
      </c>
      <c r="AF76">
        <f t="shared" si="31"/>
        <v>0</v>
      </c>
      <c r="AG76">
        <f t="shared" si="31"/>
        <v>-8.5973679763453541E-12</v>
      </c>
      <c r="AH76">
        <f t="shared" si="32"/>
        <v>-1.3366477269761109E-7</v>
      </c>
      <c r="AI76">
        <f t="shared" si="33"/>
        <v>-1.3367337006558743E-7</v>
      </c>
      <c r="AJ76">
        <f t="shared" si="34"/>
        <v>-2.6165140115089497E-2</v>
      </c>
      <c r="AK76">
        <f t="shared" si="47"/>
        <v>-1.7094558313051914E-2</v>
      </c>
      <c r="AL76">
        <f t="shared" si="23"/>
        <v>-4.3259832101511478E-2</v>
      </c>
      <c r="AN76">
        <f t="shared" si="35"/>
        <v>0</v>
      </c>
      <c r="AO76">
        <f t="shared" si="35"/>
        <v>0</v>
      </c>
      <c r="AP76">
        <f t="shared" si="35"/>
        <v>-2.195077511644092E-15</v>
      </c>
      <c r="AQ76">
        <f t="shared" si="35"/>
        <v>-3.4127251206975594E-11</v>
      </c>
      <c r="AR76">
        <f t="shared" si="35"/>
        <v>-3.4129446284487239E-11</v>
      </c>
      <c r="AS76">
        <f t="shared" si="35"/>
        <v>-6.6804760263459654E-6</v>
      </c>
      <c r="AT76">
        <f t="shared" si="35"/>
        <v>-4.3645776972337764E-6</v>
      </c>
      <c r="AU76">
        <f t="shared" si="24"/>
        <v>-1.1045087853026027E-5</v>
      </c>
      <c r="AW76">
        <v>73</v>
      </c>
      <c r="AX76">
        <f>IF(Z76&gt;0, (R76*SUMPRODUCT(K76:$K$98, X76:$X$98)-K76*$AZ$3)/Z76, 0)</f>
        <v>-317019750093.24261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0.79138766699999996</v>
      </c>
      <c r="Q77" s="4">
        <f t="shared" si="49"/>
        <v>12.5</v>
      </c>
      <c r="R77">
        <f t="shared" si="28"/>
        <v>50000</v>
      </c>
      <c r="S77">
        <f t="shared" si="29"/>
        <v>-1425154944132.626</v>
      </c>
      <c r="U77">
        <f t="shared" si="39"/>
        <v>0.79138766699999996</v>
      </c>
      <c r="V77">
        <f t="shared" si="40"/>
        <v>0.01</v>
      </c>
      <c r="W77">
        <f t="shared" si="41"/>
        <v>6.877894381076283E-13</v>
      </c>
      <c r="X77">
        <f t="shared" si="42"/>
        <v>5.4430807881123682E-13</v>
      </c>
      <c r="Y77">
        <f t="shared" si="43"/>
        <v>6.8778943810762834E-15</v>
      </c>
      <c r="Z77">
        <f t="shared" si="44"/>
        <v>1.3660346491531518E-13</v>
      </c>
      <c r="AB77">
        <f t="shared" si="45"/>
        <v>-0.21804283578565209</v>
      </c>
      <c r="AC77">
        <f t="shared" si="46"/>
        <v>-0.19468110340970915</v>
      </c>
      <c r="AE77">
        <f t="shared" si="30"/>
        <v>0</v>
      </c>
      <c r="AF77">
        <f t="shared" si="31"/>
        <v>0</v>
      </c>
      <c r="AG77">
        <f t="shared" si="31"/>
        <v>-1.7075433114414398E-12</v>
      </c>
      <c r="AH77">
        <f t="shared" si="32"/>
        <v>-2.7215403940561841E-8</v>
      </c>
      <c r="AI77">
        <f t="shared" si="33"/>
        <v>-2.7217111483873282E-8</v>
      </c>
      <c r="AJ77">
        <f t="shared" si="34"/>
        <v>-2.336173237594294E-2</v>
      </c>
      <c r="AK77">
        <f t="shared" si="47"/>
        <v>-1.5262998504995648E-2</v>
      </c>
      <c r="AL77">
        <f t="shared" si="23"/>
        <v>-3.862475809805007E-2</v>
      </c>
      <c r="AN77">
        <f t="shared" si="35"/>
        <v>0</v>
      </c>
      <c r="AO77">
        <f t="shared" si="35"/>
        <v>0</v>
      </c>
      <c r="AP77">
        <f t="shared" si="35"/>
        <v>-3.8925845152095338E-16</v>
      </c>
      <c r="AQ77">
        <f t="shared" si="35"/>
        <v>-6.2041331100863681E-12</v>
      </c>
      <c r="AR77">
        <f t="shared" si="35"/>
        <v>-6.204522368537889E-12</v>
      </c>
      <c r="AS77">
        <f t="shared" si="35"/>
        <v>-5.3256346170393125E-6</v>
      </c>
      <c r="AT77">
        <f t="shared" si="35"/>
        <v>-3.4794146208835347E-6</v>
      </c>
      <c r="AU77">
        <f t="shared" si="24"/>
        <v>-8.8050554424452155E-6</v>
      </c>
      <c r="AW77">
        <v>74</v>
      </c>
      <c r="AX77">
        <f>IF(Z77&gt;0, (R77*SUMPRODUCT(K77:$K$98, X77:$X$98)-K77*$AZ$3)/Z77, 0)</f>
        <v>-1425154944132.626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0.79554122000000005</v>
      </c>
      <c r="Q78" s="4">
        <f t="shared" si="49"/>
        <v>12.5</v>
      </c>
      <c r="R78">
        <f t="shared" si="28"/>
        <v>50000</v>
      </c>
      <c r="S78">
        <f t="shared" si="29"/>
        <v>-6543596393983.7979</v>
      </c>
      <c r="U78">
        <f t="shared" si="39"/>
        <v>0.79554122000000005</v>
      </c>
      <c r="V78">
        <f t="shared" si="40"/>
        <v>0.01</v>
      </c>
      <c r="W78">
        <f t="shared" si="41"/>
        <v>1.3660346491531518E-13</v>
      </c>
      <c r="X78">
        <f t="shared" si="42"/>
        <v>1.0867368713495704E-13</v>
      </c>
      <c r="Y78">
        <f t="shared" si="43"/>
        <v>1.3660346491531519E-15</v>
      </c>
      <c r="Z78">
        <f t="shared" si="44"/>
        <v>2.656374313120499E-14</v>
      </c>
      <c r="AB78">
        <f t="shared" si="45"/>
        <v>-0.19468110340970915</v>
      </c>
      <c r="AC78">
        <f t="shared" si="46"/>
        <v>-0.17382241376406485</v>
      </c>
      <c r="AE78">
        <f t="shared" si="30"/>
        <v>0</v>
      </c>
      <c r="AF78">
        <f t="shared" si="31"/>
        <v>0</v>
      </c>
      <c r="AG78">
        <f t="shared" si="31"/>
        <v>-3.3204678914006237E-13</v>
      </c>
      <c r="AH78">
        <f t="shared" si="32"/>
        <v>-5.4336843567478519E-9</v>
      </c>
      <c r="AI78">
        <f t="shared" si="33"/>
        <v>-5.4340164035369924E-9</v>
      </c>
      <c r="AJ78">
        <f t="shared" si="34"/>
        <v>-2.0858689645644302E-2</v>
      </c>
      <c r="AK78">
        <f t="shared" si="47"/>
        <v>-1.3627677238679642E-2</v>
      </c>
      <c r="AL78">
        <f t="shared" si="23"/>
        <v>-3.4486372318340348E-2</v>
      </c>
      <c r="AN78">
        <f t="shared" si="35"/>
        <v>0</v>
      </c>
      <c r="AO78">
        <f t="shared" si="35"/>
        <v>0</v>
      </c>
      <c r="AP78">
        <f t="shared" si="35"/>
        <v>-6.7584574631655114E-17</v>
      </c>
      <c r="AQ78">
        <f t="shared" si="35"/>
        <v>-1.105968369351036E-12</v>
      </c>
      <c r="AR78">
        <f t="shared" si="35"/>
        <v>-1.1060359539256678E-12</v>
      </c>
      <c r="AS78">
        <f t="shared" si="35"/>
        <v>-4.2455633157167361E-6</v>
      </c>
      <c r="AT78">
        <f t="shared" si="35"/>
        <v>-2.7737680336524843E-6</v>
      </c>
      <c r="AU78">
        <f t="shared" si="24"/>
        <v>-7.0193324554051744E-6</v>
      </c>
      <c r="AW78">
        <v>75</v>
      </c>
      <c r="AX78">
        <f>IF(Z78&gt;0, (R78*SUMPRODUCT(K78:$K$98, X78:$X$98)-K78*$AZ$3)/Z78, 0)</f>
        <v>-6543596393983.7979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0.79972280399999995</v>
      </c>
      <c r="Q79" s="4">
        <f t="shared" si="49"/>
        <v>12.5</v>
      </c>
      <c r="R79">
        <f t="shared" si="28"/>
        <v>50000</v>
      </c>
      <c r="S79">
        <f t="shared" si="29"/>
        <v>-30705186450082.605</v>
      </c>
      <c r="U79">
        <f t="shared" si="39"/>
        <v>0.79972280399999995</v>
      </c>
      <c r="V79">
        <f t="shared" si="40"/>
        <v>0.01</v>
      </c>
      <c r="W79">
        <f t="shared" si="41"/>
        <v>2.656374313120499E-14</v>
      </c>
      <c r="X79">
        <f t="shared" si="42"/>
        <v>2.1243631141622995E-14</v>
      </c>
      <c r="Y79">
        <f t="shared" si="43"/>
        <v>2.6563743131204991E-16</v>
      </c>
      <c r="Z79">
        <f t="shared" si="44"/>
        <v>5.0544745582699454E-15</v>
      </c>
      <c r="AB79">
        <f t="shared" si="45"/>
        <v>-0.17382241376406485</v>
      </c>
      <c r="AC79">
        <f t="shared" si="46"/>
        <v>-0.1551985837188776</v>
      </c>
      <c r="AE79">
        <f t="shared" si="30"/>
        <v>0</v>
      </c>
      <c r="AF79">
        <f t="shared" si="31"/>
        <v>0</v>
      </c>
      <c r="AG79">
        <f t="shared" si="31"/>
        <v>-6.3180931978374317E-14</v>
      </c>
      <c r="AH79">
        <f t="shared" si="32"/>
        <v>-1.0621815570811498E-9</v>
      </c>
      <c r="AI79">
        <f t="shared" si="33"/>
        <v>-1.0622447380131282E-9</v>
      </c>
      <c r="AJ79">
        <f t="shared" si="34"/>
        <v>-1.8623830045187251E-2</v>
      </c>
      <c r="AK79">
        <f t="shared" si="47"/>
        <v>-1.2167568963484541E-2</v>
      </c>
      <c r="AL79">
        <f t="shared" si="23"/>
        <v>-3.0791400070916526E-2</v>
      </c>
      <c r="AN79">
        <f t="shared" si="35"/>
        <v>0</v>
      </c>
      <c r="AO79">
        <f t="shared" si="35"/>
        <v>0</v>
      </c>
      <c r="AP79">
        <f t="shared" si="35"/>
        <v>-1.1481967280146488E-17</v>
      </c>
      <c r="AQ79">
        <f t="shared" si="35"/>
        <v>-1.9303187689848034E-13</v>
      </c>
      <c r="AR79">
        <f t="shared" si="35"/>
        <v>-1.930433588657605E-13</v>
      </c>
      <c r="AS79">
        <f t="shared" si="35"/>
        <v>-3.3845370828502822E-6</v>
      </c>
      <c r="AT79">
        <f t="shared" si="35"/>
        <v>-2.2112308942431363E-6</v>
      </c>
      <c r="AU79">
        <f t="shared" si="24"/>
        <v>-5.5957681701367766E-6</v>
      </c>
      <c r="AW79">
        <v>76</v>
      </c>
      <c r="AX79">
        <f>IF(Z79&gt;0, (R79*SUMPRODUCT(K79:$K$98, X79:$X$98)-K79*$AZ$3)/Z79, 0)</f>
        <v>-30705186450082.605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0.80383592599999998</v>
      </c>
      <c r="Q80" s="4">
        <f t="shared" si="49"/>
        <v>12.5</v>
      </c>
      <c r="R80">
        <f t="shared" si="28"/>
        <v>50000</v>
      </c>
      <c r="S80">
        <f t="shared" si="29"/>
        <v>-147264423557629.38</v>
      </c>
      <c r="U80">
        <f t="shared" si="39"/>
        <v>0.80383592599999998</v>
      </c>
      <c r="V80">
        <f t="shared" si="40"/>
        <v>0.01</v>
      </c>
      <c r="W80">
        <f t="shared" si="41"/>
        <v>5.0544745582699454E-15</v>
      </c>
      <c r="X80">
        <f t="shared" si="42"/>
        <v>4.0629682369903625E-15</v>
      </c>
      <c r="Y80">
        <f t="shared" si="43"/>
        <v>5.0544745582699454E-17</v>
      </c>
      <c r="Z80">
        <f t="shared" si="44"/>
        <v>9.4096157569688359E-16</v>
      </c>
      <c r="AB80">
        <f t="shared" si="45"/>
        <v>-0.1551985837188776</v>
      </c>
      <c r="AC80">
        <f t="shared" si="46"/>
        <v>-0.13857016403488021</v>
      </c>
      <c r="AE80">
        <f t="shared" si="30"/>
        <v>0</v>
      </c>
      <c r="AF80">
        <f t="shared" si="31"/>
        <v>0</v>
      </c>
      <c r="AG80">
        <f t="shared" si="31"/>
        <v>-1.1762019696211045E-14</v>
      </c>
      <c r="AH80">
        <f t="shared" si="32"/>
        <v>-2.0314841184951812E-10</v>
      </c>
      <c r="AI80">
        <f t="shared" si="33"/>
        <v>-2.0316017386921433E-10</v>
      </c>
      <c r="AJ80">
        <f t="shared" si="34"/>
        <v>-1.6628419683997392E-2</v>
      </c>
      <c r="AK80">
        <f t="shared" si="47"/>
        <v>-1.0863900860321433E-2</v>
      </c>
      <c r="AL80">
        <f t="shared" si="23"/>
        <v>-2.7492320747478996E-2</v>
      </c>
      <c r="AN80">
        <f t="shared" si="35"/>
        <v>0</v>
      </c>
      <c r="AO80">
        <f t="shared" si="35"/>
        <v>0</v>
      </c>
      <c r="AP80">
        <f t="shared" si="35"/>
        <v>-1.90850875572033E-18</v>
      </c>
      <c r="AQ80">
        <f t="shared" si="35"/>
        <v>-3.2962920717636614E-14</v>
      </c>
      <c r="AR80">
        <f t="shared" si="35"/>
        <v>-3.2964829226392333E-14</v>
      </c>
      <c r="AS80">
        <f t="shared" si="35"/>
        <v>-2.6981322409215491E-6</v>
      </c>
      <c r="AT80">
        <f t="shared" si="35"/>
        <v>-1.762779730753229E-6</v>
      </c>
      <c r="AU80">
        <f t="shared" si="24"/>
        <v>-4.4609120046396071E-6</v>
      </c>
      <c r="AW80">
        <v>77</v>
      </c>
      <c r="AX80">
        <f>IF(Z80&gt;0, (R80*SUMPRODUCT(K80:$K$98, X80:$X$98)-K80*$AZ$3)/Z80, 0)</f>
        <v>-147264423557629.38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0.80804740799999997</v>
      </c>
      <c r="Q81" s="4">
        <f t="shared" si="49"/>
        <v>12.5</v>
      </c>
      <c r="R81">
        <f t="shared" si="28"/>
        <v>50000</v>
      </c>
      <c r="S81">
        <f t="shared" si="29"/>
        <v>-722639293108831.5</v>
      </c>
      <c r="U81">
        <f t="shared" si="39"/>
        <v>0.80804740799999997</v>
      </c>
      <c r="V81">
        <f t="shared" si="40"/>
        <v>0.01</v>
      </c>
      <c r="W81">
        <f t="shared" si="41"/>
        <v>9.4096157569688359E-16</v>
      </c>
      <c r="X81">
        <f t="shared" si="42"/>
        <v>7.6034156226946256E-16</v>
      </c>
      <c r="Y81">
        <f t="shared" si="43"/>
        <v>9.4096157569688365E-18</v>
      </c>
      <c r="Z81">
        <f t="shared" si="44"/>
        <v>1.7121039767045219E-16</v>
      </c>
      <c r="AB81">
        <f t="shared" si="45"/>
        <v>-0.13857016403488021</v>
      </c>
      <c r="AC81">
        <f t="shared" si="46"/>
        <v>-0.12372336074545751</v>
      </c>
      <c r="AE81">
        <f t="shared" si="30"/>
        <v>0</v>
      </c>
      <c r="AF81">
        <f t="shared" si="31"/>
        <v>0</v>
      </c>
      <c r="AG81">
        <f t="shared" si="31"/>
        <v>-2.1401299708806523E-15</v>
      </c>
      <c r="AH81">
        <f t="shared" si="32"/>
        <v>-3.8017078113473129E-11</v>
      </c>
      <c r="AI81">
        <f t="shared" si="33"/>
        <v>-3.8019218243444007E-11</v>
      </c>
      <c r="AJ81">
        <f t="shared" si="34"/>
        <v>-1.48468032894227E-2</v>
      </c>
      <c r="AK81">
        <f t="shared" si="47"/>
        <v>-9.6999114824416147E-3</v>
      </c>
      <c r="AL81">
        <f t="shared" si="23"/>
        <v>-2.4546714809883532E-2</v>
      </c>
      <c r="AN81">
        <f t="shared" si="35"/>
        <v>0</v>
      </c>
      <c r="AO81">
        <f t="shared" si="35"/>
        <v>0</v>
      </c>
      <c r="AP81">
        <f t="shared" si="35"/>
        <v>-3.1005188835536509E-19</v>
      </c>
      <c r="AQ81">
        <f t="shared" si="35"/>
        <v>-5.5077341185897061E-15</v>
      </c>
      <c r="AR81">
        <f t="shared" si="35"/>
        <v>-5.508044170478061E-15</v>
      </c>
      <c r="AS81">
        <f t="shared" si="35"/>
        <v>-2.1509345033058567E-6</v>
      </c>
      <c r="AT81">
        <f t="shared" si="35"/>
        <v>-1.4052772088292146E-6</v>
      </c>
      <c r="AU81">
        <f t="shared" si="24"/>
        <v>-3.5562117176431157E-6</v>
      </c>
      <c r="AW81">
        <v>78</v>
      </c>
      <c r="AX81">
        <f>IF(Z81&gt;0, (R81*SUMPRODUCT(K81:$K$98, X81:$X$98)-K81*$AZ$3)/Z81, 0)</f>
        <v>-722639293108831.5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0.81233261800000001</v>
      </c>
      <c r="Q82" s="4">
        <f t="shared" si="49"/>
        <v>12.5</v>
      </c>
      <c r="R82">
        <f t="shared" si="28"/>
        <v>50000</v>
      </c>
      <c r="S82">
        <f t="shared" si="29"/>
        <v>-3631581933038697</v>
      </c>
      <c r="U82">
        <f t="shared" si="39"/>
        <v>0.81233261800000001</v>
      </c>
      <c r="V82">
        <f t="shared" si="40"/>
        <v>0.01</v>
      </c>
      <c r="W82">
        <f t="shared" si="41"/>
        <v>1.7121039767045219E-16</v>
      </c>
      <c r="X82">
        <f t="shared" si="42"/>
        <v>1.3907979056845953E-16</v>
      </c>
      <c r="Y82">
        <f t="shared" si="43"/>
        <v>1.7121039767045219E-18</v>
      </c>
      <c r="Z82">
        <f t="shared" si="44"/>
        <v>3.0418503125288139E-17</v>
      </c>
      <c r="AB82">
        <f t="shared" si="45"/>
        <v>-0.12372336074545751</v>
      </c>
      <c r="AC82">
        <f t="shared" si="46"/>
        <v>-0.11046728637987754</v>
      </c>
      <c r="AE82">
        <f t="shared" si="30"/>
        <v>0</v>
      </c>
      <c r="AF82">
        <f t="shared" si="31"/>
        <v>0</v>
      </c>
      <c r="AG82">
        <f t="shared" si="31"/>
        <v>-3.8023128906610172E-16</v>
      </c>
      <c r="AH82">
        <f t="shared" si="32"/>
        <v>-6.953989528422976E-12</v>
      </c>
      <c r="AI82">
        <f t="shared" si="33"/>
        <v>-6.9543697597120421E-12</v>
      </c>
      <c r="AJ82">
        <f t="shared" si="34"/>
        <v>-1.3256074365579962E-2</v>
      </c>
      <c r="AK82">
        <f t="shared" si="47"/>
        <v>-8.6606352521820269E-3</v>
      </c>
      <c r="AL82">
        <f t="shared" si="23"/>
        <v>-2.1916709624716358E-2</v>
      </c>
      <c r="AN82">
        <f t="shared" si="35"/>
        <v>0</v>
      </c>
      <c r="AO82">
        <f t="shared" si="35"/>
        <v>0</v>
      </c>
      <c r="AP82">
        <f t="shared" si="35"/>
        <v>-4.918402436451249E-20</v>
      </c>
      <c r="AQ82">
        <f t="shared" si="35"/>
        <v>-8.9951879351270481E-16</v>
      </c>
      <c r="AR82">
        <f t="shared" si="35"/>
        <v>-8.9956797753706947E-16</v>
      </c>
      <c r="AS82">
        <f t="shared" si="35"/>
        <v>-1.7147118170517758E-6</v>
      </c>
      <c r="AT82">
        <f t="shared" si="35"/>
        <v>-1.1202783871408969E-6</v>
      </c>
      <c r="AU82">
        <f t="shared" si="24"/>
        <v>-2.8349902050922405E-6</v>
      </c>
      <c r="AW82">
        <v>79</v>
      </c>
      <c r="AX82">
        <f>IF(Z82&gt;0, (R82*SUMPRODUCT(K82:$K$98, X82:$X$98)-K82*$AZ$3)/Z82, 0)</f>
        <v>-3631581933038697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0.81666386499999999</v>
      </c>
      <c r="Q83" s="4">
        <f t="shared" si="49"/>
        <v>12.5</v>
      </c>
      <c r="R83">
        <f t="shared" si="28"/>
        <v>50000</v>
      </c>
      <c r="S83">
        <f t="shared" si="29"/>
        <v>-1.8706335345394524E+16</v>
      </c>
      <c r="U83">
        <f t="shared" si="39"/>
        <v>0.81666386499999999</v>
      </c>
      <c r="V83">
        <f t="shared" si="40"/>
        <v>0.01</v>
      </c>
      <c r="W83">
        <f t="shared" si="41"/>
        <v>3.0418503125288139E-17</v>
      </c>
      <c r="X83">
        <f t="shared" si="42"/>
        <v>2.4841692329812391E-17</v>
      </c>
      <c r="Y83">
        <f t="shared" si="43"/>
        <v>3.0418503125288141E-19</v>
      </c>
      <c r="Z83">
        <f t="shared" si="44"/>
        <v>5.2726257642228664E-18</v>
      </c>
      <c r="AB83">
        <f t="shared" si="45"/>
        <v>-0.11046728637987754</v>
      </c>
      <c r="AC83">
        <f t="shared" si="46"/>
        <v>-9.8631505696320024E-2</v>
      </c>
      <c r="AE83">
        <f t="shared" si="30"/>
        <v>0</v>
      </c>
      <c r="AF83">
        <f t="shared" si="31"/>
        <v>0</v>
      </c>
      <c r="AG83">
        <f t="shared" si="31"/>
        <v>-6.5907822052785834E-17</v>
      </c>
      <c r="AH83">
        <f t="shared" si="32"/>
        <v>-1.2420846164906195E-12</v>
      </c>
      <c r="AI83">
        <f t="shared" si="33"/>
        <v>-1.2421505243126723E-12</v>
      </c>
      <c r="AJ83">
        <f t="shared" si="34"/>
        <v>-1.183578068355752E-2</v>
      </c>
      <c r="AK83">
        <f t="shared" si="47"/>
        <v>-7.7327100465914289E-3</v>
      </c>
      <c r="AL83">
        <f t="shared" si="23"/>
        <v>-1.9568490731391101E-2</v>
      </c>
      <c r="AN83">
        <f t="shared" si="35"/>
        <v>0</v>
      </c>
      <c r="AO83">
        <f t="shared" si="35"/>
        <v>0</v>
      </c>
      <c r="AP83">
        <f t="shared" si="35"/>
        <v>-7.6119363277593084E-21</v>
      </c>
      <c r="AQ83">
        <f t="shared" si="35"/>
        <v>-1.4345291226348906E-16</v>
      </c>
      <c r="AR83">
        <f t="shared" si="35"/>
        <v>-1.4346052419981682E-16</v>
      </c>
      <c r="AS83">
        <f t="shared" si="35"/>
        <v>-1.3669577623185209E-6</v>
      </c>
      <c r="AT83">
        <f t="shared" si="35"/>
        <v>-8.9307907138149323E-7</v>
      </c>
      <c r="AU83">
        <f t="shared" si="24"/>
        <v>-2.2600368338434746E-6</v>
      </c>
      <c r="AW83">
        <v>80</v>
      </c>
      <c r="AX83">
        <f>IF(Z83&gt;0, (R83*SUMPRODUCT(K83:$K$98, X83:$X$98)-K83*$AZ$3)/Z83, 0)</f>
        <v>-1.8706335345394524E+16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0.82101379900000004</v>
      </c>
      <c r="Q84" s="4">
        <f t="shared" si="49"/>
        <v>12.5</v>
      </c>
      <c r="R84">
        <f t="shared" si="28"/>
        <v>50000</v>
      </c>
      <c r="S84">
        <f t="shared" si="29"/>
        <v>-9.883697622042264E+16</v>
      </c>
      <c r="U84">
        <f t="shared" si="39"/>
        <v>0.82101379900000004</v>
      </c>
      <c r="V84">
        <f t="shared" si="40"/>
        <v>0.01</v>
      </c>
      <c r="W84">
        <f t="shared" si="41"/>
        <v>5.2726257642228664E-18</v>
      </c>
      <c r="X84">
        <f t="shared" si="42"/>
        <v>4.3288985093898939E-18</v>
      </c>
      <c r="Y84">
        <f t="shared" si="43"/>
        <v>5.2726257642228665E-20</v>
      </c>
      <c r="Z84">
        <f t="shared" si="44"/>
        <v>8.9100099719074384E-19</v>
      </c>
      <c r="AB84">
        <f t="shared" si="45"/>
        <v>-9.8631505696320024E-2</v>
      </c>
      <c r="AC84">
        <f t="shared" si="46"/>
        <v>-8.8063844371714411E-2</v>
      </c>
      <c r="AE84">
        <f t="shared" si="30"/>
        <v>0</v>
      </c>
      <c r="AF84">
        <f t="shared" si="31"/>
        <v>0</v>
      </c>
      <c r="AG84">
        <f t="shared" si="31"/>
        <v>-1.1137512464884298E-17</v>
      </c>
      <c r="AH84">
        <f t="shared" si="32"/>
        <v>-2.164449254694947E-13</v>
      </c>
      <c r="AI84">
        <f t="shared" si="33"/>
        <v>-2.1645606298195957E-13</v>
      </c>
      <c r="AJ84">
        <f t="shared" si="34"/>
        <v>-1.0567661324605612E-2</v>
      </c>
      <c r="AK84">
        <f t="shared" si="47"/>
        <v>-6.904205398742402E-3</v>
      </c>
      <c r="AL84">
        <f t="shared" si="23"/>
        <v>-1.7471866723564468E-2</v>
      </c>
      <c r="AN84">
        <f t="shared" si="35"/>
        <v>0</v>
      </c>
      <c r="AO84">
        <f t="shared" si="35"/>
        <v>0</v>
      </c>
      <c r="AP84">
        <f t="shared" si="35"/>
        <v>-1.1484930377517287E-21</v>
      </c>
      <c r="AQ84">
        <f t="shared" si="35"/>
        <v>-2.2319659864999208E-17</v>
      </c>
      <c r="AR84">
        <f t="shared" si="35"/>
        <v>-2.232080835803696E-17</v>
      </c>
      <c r="AS84">
        <f t="shared" si="35"/>
        <v>-1.0897303589912383E-6</v>
      </c>
      <c r="AT84">
        <f t="shared" si="35"/>
        <v>-7.1195716787428271E-7</v>
      </c>
      <c r="AU84">
        <f t="shared" si="24"/>
        <v>-1.8016875268878414E-6</v>
      </c>
      <c r="AW84">
        <v>81</v>
      </c>
      <c r="AX84">
        <f>IF(Z84&gt;0, (R84*SUMPRODUCT(K84:$K$98, X84:$X$98)-K84*$AZ$3)/Z84, 0)</f>
        <v>-9.883697622042264E+16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0.82538683700000004</v>
      </c>
      <c r="Q85" s="4">
        <f t="shared" si="49"/>
        <v>12.5</v>
      </c>
      <c r="R85">
        <f t="shared" si="28"/>
        <v>50000</v>
      </c>
      <c r="S85">
        <f t="shared" si="29"/>
        <v>-5.3608896511396211E+17</v>
      </c>
      <c r="U85">
        <f t="shared" si="39"/>
        <v>0.82538683700000004</v>
      </c>
      <c r="V85">
        <f t="shared" si="40"/>
        <v>0.01</v>
      </c>
      <c r="W85">
        <f t="shared" si="41"/>
        <v>8.9100099719074384E-19</v>
      </c>
      <c r="X85">
        <f t="shared" si="42"/>
        <v>7.3542049483511393E-19</v>
      </c>
      <c r="Y85">
        <f t="shared" si="43"/>
        <v>8.9100099719074392E-21</v>
      </c>
      <c r="Z85">
        <f t="shared" si="44"/>
        <v>1.4667049238372246E-19</v>
      </c>
      <c r="AB85">
        <f t="shared" si="45"/>
        <v>-8.8063844371714411E-2</v>
      </c>
      <c r="AC85">
        <f t="shared" si="46"/>
        <v>-7.8628432474745033E-2</v>
      </c>
      <c r="AE85">
        <f t="shared" si="30"/>
        <v>0</v>
      </c>
      <c r="AF85">
        <f t="shared" si="31"/>
        <v>0</v>
      </c>
      <c r="AG85">
        <f t="shared" si="31"/>
        <v>-1.8333811547965309E-18</v>
      </c>
      <c r="AH85">
        <f t="shared" si="32"/>
        <v>-3.6771024741755694E-14</v>
      </c>
      <c r="AI85">
        <f t="shared" si="33"/>
        <v>-3.6772858122910493E-14</v>
      </c>
      <c r="AJ85">
        <f t="shared" si="34"/>
        <v>-9.4354118969693784E-3</v>
      </c>
      <c r="AK85">
        <f t="shared" si="47"/>
        <v>-6.1644691060200093E-3</v>
      </c>
      <c r="AL85">
        <f t="shared" si="23"/>
        <v>-1.559988100302616E-2</v>
      </c>
      <c r="AN85">
        <f t="shared" si="35"/>
        <v>0</v>
      </c>
      <c r="AO85">
        <f t="shared" si="35"/>
        <v>0</v>
      </c>
      <c r="AP85">
        <f t="shared" si="35"/>
        <v>-1.6880095681052723E-22</v>
      </c>
      <c r="AQ85">
        <f t="shared" si="35"/>
        <v>-3.3855394133800745E-18</v>
      </c>
      <c r="AR85">
        <f t="shared" si="35"/>
        <v>-3.3857082143368852E-18</v>
      </c>
      <c r="AS85">
        <f t="shared" si="35"/>
        <v>-8.687263703692982E-7</v>
      </c>
      <c r="AT85">
        <f t="shared" si="35"/>
        <v>-5.6756789530794294E-7</v>
      </c>
      <c r="AU85">
        <f t="shared" si="24"/>
        <v>-1.4362942656806267E-6</v>
      </c>
      <c r="AW85">
        <v>82</v>
      </c>
      <c r="AX85">
        <f>IF(Z85&gt;0, (R85*SUMPRODUCT(K85:$K$98, X85:$X$98)-K85*$AZ$3)/Z85, 0)</f>
        <v>-5.3608896511396211E+17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0.82979096200000002</v>
      </c>
      <c r="Q86" s="4">
        <f t="shared" si="49"/>
        <v>12.5</v>
      </c>
      <c r="R86">
        <f t="shared" si="28"/>
        <v>50000</v>
      </c>
      <c r="S86">
        <f t="shared" si="29"/>
        <v>-2.9876645393057966E+18</v>
      </c>
      <c r="U86">
        <f t="shared" si="39"/>
        <v>0.82979096200000002</v>
      </c>
      <c r="V86">
        <f t="shared" si="40"/>
        <v>0.01</v>
      </c>
      <c r="W86">
        <f t="shared" si="41"/>
        <v>1.4667049238372246E-19</v>
      </c>
      <c r="X86">
        <f t="shared" si="42"/>
        <v>1.2170584897210274E-19</v>
      </c>
      <c r="Y86">
        <f t="shared" si="43"/>
        <v>1.4667049238372246E-21</v>
      </c>
      <c r="Z86">
        <f t="shared" si="44"/>
        <v>2.3497938487782496E-20</v>
      </c>
      <c r="AB86">
        <f t="shared" si="45"/>
        <v>-7.8628432474745033E-2</v>
      </c>
      <c r="AC86">
        <f t="shared" si="46"/>
        <v>-7.0203957566736641E-2</v>
      </c>
      <c r="AE86">
        <f t="shared" si="30"/>
        <v>0</v>
      </c>
      <c r="AF86">
        <f t="shared" si="31"/>
        <v>0</v>
      </c>
      <c r="AG86">
        <f t="shared" si="31"/>
        <v>-2.9372423109728122E-19</v>
      </c>
      <c r="AH86">
        <f t="shared" si="32"/>
        <v>-6.0852924486051372E-15</v>
      </c>
      <c r="AI86">
        <f t="shared" si="33"/>
        <v>-6.0855861728362345E-15</v>
      </c>
      <c r="AJ86">
        <f t="shared" si="34"/>
        <v>-8.4244749080083919E-3</v>
      </c>
      <c r="AK86">
        <f t="shared" si="47"/>
        <v>-5.5039902732321525E-3</v>
      </c>
      <c r="AL86">
        <f t="shared" si="23"/>
        <v>-1.392846518124663E-2</v>
      </c>
      <c r="AN86">
        <f t="shared" si="35"/>
        <v>0</v>
      </c>
      <c r="AO86">
        <f t="shared" si="35"/>
        <v>0</v>
      </c>
      <c r="AP86">
        <f t="shared" si="35"/>
        <v>-2.4145927592941165E-23</v>
      </c>
      <c r="AQ86">
        <f t="shared" si="35"/>
        <v>-5.002482440654565E-19</v>
      </c>
      <c r="AR86">
        <f t="shared" si="35"/>
        <v>-5.0027238999304949E-19</v>
      </c>
      <c r="AS86">
        <f t="shared" si="35"/>
        <v>-6.9254334372552621E-7</v>
      </c>
      <c r="AT86">
        <f t="shared" si="35"/>
        <v>-4.5246165123401066E-7</v>
      </c>
      <c r="AU86">
        <f t="shared" si="24"/>
        <v>-1.145004994960037E-6</v>
      </c>
      <c r="AW86">
        <v>83</v>
      </c>
      <c r="AX86">
        <f>IF(Z86&gt;0, (R86*SUMPRODUCT(K86:$K$98, X86:$X$98)-K86*$AZ$3)/Z86, 0)</f>
        <v>-2.9876645393057966E+18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0.834201203</v>
      </c>
      <c r="Q87" s="4">
        <f t="shared" si="49"/>
        <v>12.5</v>
      </c>
      <c r="R87">
        <f t="shared" si="28"/>
        <v>50000</v>
      </c>
      <c r="S87">
        <f t="shared" si="29"/>
        <v>-1.7121811437222941E+19</v>
      </c>
      <c r="U87">
        <f t="shared" si="39"/>
        <v>0.834201203</v>
      </c>
      <c r="V87">
        <f t="shared" si="40"/>
        <v>0.01</v>
      </c>
      <c r="W87">
        <f t="shared" si="41"/>
        <v>2.3497938487782496E-20</v>
      </c>
      <c r="X87">
        <f t="shared" si="42"/>
        <v>1.9602008554528159E-20</v>
      </c>
      <c r="Y87">
        <f t="shared" si="43"/>
        <v>2.3497938487782495E-22</v>
      </c>
      <c r="Z87">
        <f t="shared" si="44"/>
        <v>3.6609505483765122E-21</v>
      </c>
      <c r="AB87">
        <f t="shared" si="45"/>
        <v>-7.0203957566736641E-2</v>
      </c>
      <c r="AC87">
        <f t="shared" si="46"/>
        <v>-6.2682104970300564E-2</v>
      </c>
      <c r="AE87">
        <f t="shared" si="30"/>
        <v>0</v>
      </c>
      <c r="AF87">
        <f t="shared" si="31"/>
        <v>0</v>
      </c>
      <c r="AG87">
        <f t="shared" si="31"/>
        <v>-4.5761881854706405E-20</v>
      </c>
      <c r="AH87">
        <f t="shared" si="32"/>
        <v>-9.8010042772640802E-16</v>
      </c>
      <c r="AI87">
        <f t="shared" si="33"/>
        <v>-9.8014618960826278E-16</v>
      </c>
      <c r="AJ87">
        <f t="shared" si="34"/>
        <v>-7.5218525964360766E-3</v>
      </c>
      <c r="AK87">
        <f t="shared" si="47"/>
        <v>-4.9142770296715654E-3</v>
      </c>
      <c r="AL87">
        <f t="shared" si="23"/>
        <v>-1.2436129626108622E-2</v>
      </c>
      <c r="AN87">
        <f t="shared" si="35"/>
        <v>0</v>
      </c>
      <c r="AO87">
        <f t="shared" si="35"/>
        <v>0</v>
      </c>
      <c r="AP87">
        <f t="shared" si="35"/>
        <v>-3.3588450637761953E-24</v>
      </c>
      <c r="AQ87">
        <f t="shared" si="35"/>
        <v>-7.1937720877080045E-20</v>
      </c>
      <c r="AR87">
        <f t="shared" si="35"/>
        <v>-7.194107972214383E-20</v>
      </c>
      <c r="AS87">
        <f t="shared" si="35"/>
        <v>-5.5209131355670225E-7</v>
      </c>
      <c r="AT87">
        <f t="shared" si="35"/>
        <v>-3.6069965819037846E-7</v>
      </c>
      <c r="AU87">
        <f t="shared" si="24"/>
        <v>-9.1279097174715266E-7</v>
      </c>
      <c r="AW87">
        <v>84</v>
      </c>
      <c r="AX87">
        <f>IF(Z87&gt;0, (R87*SUMPRODUCT(K87:$K$98, X87:$X$98)-K87*$AZ$3)/Z87, 0)</f>
        <v>-1.7121811437222941E+19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0.83859190800000005</v>
      </c>
      <c r="Q88" s="4">
        <f t="shared" si="49"/>
        <v>12.5</v>
      </c>
      <c r="R88">
        <f t="shared" si="28"/>
        <v>50000</v>
      </c>
      <c r="S88">
        <f t="shared" si="29"/>
        <v>-1.0096773189888442E+20</v>
      </c>
      <c r="U88">
        <f t="shared" si="39"/>
        <v>0.83859190800000005</v>
      </c>
      <c r="V88">
        <f t="shared" si="40"/>
        <v>0.01</v>
      </c>
      <c r="W88">
        <f t="shared" si="41"/>
        <v>3.6609505483765122E-21</v>
      </c>
      <c r="X88">
        <f t="shared" si="42"/>
        <v>3.0700435054567058E-21</v>
      </c>
      <c r="Y88">
        <f t="shared" si="43"/>
        <v>3.6609505483765122E-23</v>
      </c>
      <c r="Z88">
        <f t="shared" si="44"/>
        <v>5.5429753743604126E-22</v>
      </c>
      <c r="AB88">
        <f t="shared" si="45"/>
        <v>-6.2682104970300564E-2</v>
      </c>
      <c r="AC88">
        <f t="shared" si="46"/>
        <v>-5.5966165152054069E-2</v>
      </c>
      <c r="AE88">
        <f t="shared" si="30"/>
        <v>0</v>
      </c>
      <c r="AF88">
        <f t="shared" si="31"/>
        <v>0</v>
      </c>
      <c r="AG88">
        <f t="shared" si="31"/>
        <v>-6.9287192179505159E-21</v>
      </c>
      <c r="AH88">
        <f t="shared" si="32"/>
        <v>-1.5350217527283529E-16</v>
      </c>
      <c r="AI88">
        <f t="shared" si="33"/>
        <v>-1.5350910399205323E-16</v>
      </c>
      <c r="AJ88">
        <f t="shared" si="34"/>
        <v>-6.7159398182464955E-3</v>
      </c>
      <c r="AK88">
        <f t="shared" si="47"/>
        <v>-4.3877473479210401E-3</v>
      </c>
      <c r="AL88">
        <f t="shared" ref="AL88:AL98" si="50">SUM(AI88:AK88)</f>
        <v>-1.1103687166167688E-2</v>
      </c>
      <c r="AN88">
        <f t="shared" si="35"/>
        <v>0</v>
      </c>
      <c r="AO88">
        <f t="shared" si="35"/>
        <v>0</v>
      </c>
      <c r="AP88">
        <f t="shared" si="35"/>
        <v>-4.5406814502676064E-25</v>
      </c>
      <c r="AQ88">
        <f t="shared" si="35"/>
        <v>-1.0059643895387361E-20</v>
      </c>
      <c r="AR88">
        <f t="shared" si="35"/>
        <v>-1.0060097963532388E-20</v>
      </c>
      <c r="AS88">
        <f t="shared" si="35"/>
        <v>-4.4012381501650356E-7</v>
      </c>
      <c r="AT88">
        <f t="shared" si="35"/>
        <v>-2.8754755914411539E-7</v>
      </c>
      <c r="AU88">
        <f t="shared" si="24"/>
        <v>-7.2767137416062896E-7</v>
      </c>
      <c r="AW88">
        <v>85</v>
      </c>
      <c r="AX88">
        <f>IF(Z88&gt;0, (R88*SUMPRODUCT(K88:$K$98, X88:$X$98)-K88*$AZ$3)/Z88, 0)</f>
        <v>-1.0096773189888442E+20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0.84368948200000005</v>
      </c>
      <c r="Q89" s="4">
        <f t="shared" si="49"/>
        <v>12.5</v>
      </c>
      <c r="R89">
        <f t="shared" si="28"/>
        <v>50000</v>
      </c>
      <c r="S89">
        <f t="shared" si="29"/>
        <v>-6.1615365632157771E+20</v>
      </c>
      <c r="U89">
        <f t="shared" si="39"/>
        <v>0.84368948200000005</v>
      </c>
      <c r="V89">
        <f t="shared" si="40"/>
        <v>0.01</v>
      </c>
      <c r="W89">
        <f t="shared" si="41"/>
        <v>5.5429753743604126E-22</v>
      </c>
      <c r="X89">
        <f t="shared" si="42"/>
        <v>4.6765500223328931E-22</v>
      </c>
      <c r="Y89">
        <f t="shared" si="43"/>
        <v>5.5429753743604129E-24</v>
      </c>
      <c r="Z89">
        <f t="shared" si="44"/>
        <v>8.1099559828391542E-23</v>
      </c>
      <c r="AB89">
        <f t="shared" si="45"/>
        <v>-5.5966165152054069E-2</v>
      </c>
      <c r="AC89">
        <f t="shared" si="46"/>
        <v>-4.9969790314333989E-2</v>
      </c>
      <c r="AE89">
        <f t="shared" si="30"/>
        <v>0</v>
      </c>
      <c r="AF89">
        <f t="shared" si="31"/>
        <v>0</v>
      </c>
      <c r="AG89">
        <f t="shared" si="31"/>
        <v>-1.0137444978548942E-21</v>
      </c>
      <c r="AH89">
        <f t="shared" si="32"/>
        <v>-2.3382750111664464E-17</v>
      </c>
      <c r="AI89">
        <f t="shared" si="33"/>
        <v>-2.3383763856162319E-17</v>
      </c>
      <c r="AJ89">
        <f t="shared" si="34"/>
        <v>-5.9963748377200796E-3</v>
      </c>
      <c r="AK89">
        <f t="shared" si="47"/>
        <v>-3.9176315606437853E-3</v>
      </c>
      <c r="AL89">
        <f t="shared" si="50"/>
        <v>-9.9140063983638883E-3</v>
      </c>
      <c r="AN89">
        <f t="shared" si="35"/>
        <v>0</v>
      </c>
      <c r="AO89">
        <f t="shared" si="35"/>
        <v>0</v>
      </c>
      <c r="AP89">
        <f t="shared" si="35"/>
        <v>-5.9316915630503953E-26</v>
      </c>
      <c r="AQ89">
        <f t="shared" si="35"/>
        <v>-1.3681875645368877E-21</v>
      </c>
      <c r="AR89">
        <f t="shared" si="35"/>
        <v>-1.3682468814525181E-21</v>
      </c>
      <c r="AS89">
        <f t="shared" si="35"/>
        <v>-3.5086401069555418E-7</v>
      </c>
      <c r="AT89">
        <f t="shared" si="35"/>
        <v>-2.2923115365442871E-7</v>
      </c>
      <c r="AU89">
        <f t="shared" si="24"/>
        <v>-5.8009516434998427E-7</v>
      </c>
      <c r="AW89">
        <v>86</v>
      </c>
      <c r="AX89">
        <f>IF(Z89&gt;0, (R89*SUMPRODUCT(K89:$K$98, X89:$X$98)-K89*$AZ$3)/Z89, 0)</f>
        <v>-6.1615365632157771E+20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0.84875936500000004</v>
      </c>
      <c r="Q90" s="4">
        <f t="shared" si="49"/>
        <v>12.5</v>
      </c>
      <c r="R90">
        <f t="shared" si="28"/>
        <v>50000</v>
      </c>
      <c r="S90">
        <f t="shared" si="29"/>
        <v>-3.8950348328883244E+21</v>
      </c>
      <c r="U90">
        <f t="shared" si="39"/>
        <v>0.84875936500000004</v>
      </c>
      <c r="V90">
        <f t="shared" si="40"/>
        <v>0.01</v>
      </c>
      <c r="W90">
        <f t="shared" si="41"/>
        <v>8.1099559828391542E-23</v>
      </c>
      <c r="X90">
        <f t="shared" si="42"/>
        <v>6.8834010901725115E-23</v>
      </c>
      <c r="Y90">
        <f t="shared" si="43"/>
        <v>8.109955982839154E-25</v>
      </c>
      <c r="Z90">
        <f t="shared" si="44"/>
        <v>1.1454553328382511E-23</v>
      </c>
      <c r="AB90">
        <f t="shared" si="45"/>
        <v>-4.9969790314333989E-2</v>
      </c>
      <c r="AC90">
        <f t="shared" si="46"/>
        <v>-4.4615884209226776E-2</v>
      </c>
      <c r="AE90">
        <f t="shared" si="30"/>
        <v>0</v>
      </c>
      <c r="AF90">
        <f t="shared" si="31"/>
        <v>0</v>
      </c>
      <c r="AG90">
        <f t="shared" si="31"/>
        <v>-1.4318191660478139E-22</v>
      </c>
      <c r="AH90">
        <f t="shared" si="32"/>
        <v>-3.4417005450862558E-18</v>
      </c>
      <c r="AI90">
        <f t="shared" si="33"/>
        <v>-3.4418437270028606E-18</v>
      </c>
      <c r="AJ90">
        <f t="shared" si="34"/>
        <v>-5.3539061051072132E-3</v>
      </c>
      <c r="AK90">
        <f t="shared" si="47"/>
        <v>-3.4978853220033797E-3</v>
      </c>
      <c r="AL90">
        <f t="shared" si="50"/>
        <v>-8.8517914271105964E-3</v>
      </c>
      <c r="AN90">
        <f t="shared" si="35"/>
        <v>0</v>
      </c>
      <c r="AO90">
        <f t="shared" si="35"/>
        <v>0</v>
      </c>
      <c r="AP90">
        <f t="shared" si="35"/>
        <v>-7.4803203838337521E-27</v>
      </c>
      <c r="AQ90">
        <f t="shared" si="35"/>
        <v>-1.7980638444394682E-22</v>
      </c>
      <c r="AR90">
        <f t="shared" si="35"/>
        <v>-1.7981386476433064E-22</v>
      </c>
      <c r="AS90">
        <f t="shared" si="35"/>
        <v>-2.7970664117949147E-7</v>
      </c>
      <c r="AT90">
        <f t="shared" si="35"/>
        <v>-1.8274167223726778E-7</v>
      </c>
      <c r="AU90">
        <f t="shared" si="24"/>
        <v>-4.6244831341675941E-7</v>
      </c>
      <c r="AW90">
        <v>87</v>
      </c>
      <c r="AX90">
        <f>IF(Z90&gt;0, (R90*SUMPRODUCT(K90:$K$98, X90:$X$98)-K90*$AZ$3)/Z90, 0)</f>
        <v>-3.8950348328883244E+21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0.85379527200000005</v>
      </c>
      <c r="Q91" s="4">
        <f t="shared" si="49"/>
        <v>12.5</v>
      </c>
      <c r="R91">
        <f t="shared" si="28"/>
        <v>50000</v>
      </c>
      <c r="S91">
        <f t="shared" si="29"/>
        <v>-2.5532958534462312E+22</v>
      </c>
      <c r="U91">
        <f t="shared" si="39"/>
        <v>0.85379527200000005</v>
      </c>
      <c r="V91">
        <f t="shared" si="40"/>
        <v>0.01</v>
      </c>
      <c r="W91">
        <f t="shared" si="41"/>
        <v>1.1454553328382511E-23</v>
      </c>
      <c r="X91">
        <f t="shared" si="42"/>
        <v>9.7798434746448512E-24</v>
      </c>
      <c r="Y91">
        <f t="shared" si="43"/>
        <v>1.1454553328382512E-25</v>
      </c>
      <c r="Z91">
        <f t="shared" si="44"/>
        <v>1.5601643204538346E-24</v>
      </c>
      <c r="AB91">
        <f t="shared" si="45"/>
        <v>-4.4615884209226776E-2</v>
      </c>
      <c r="AC91">
        <f t="shared" si="46"/>
        <v>-3.9835610901095331E-2</v>
      </c>
      <c r="AE91">
        <f t="shared" si="30"/>
        <v>0</v>
      </c>
      <c r="AF91">
        <f t="shared" si="31"/>
        <v>0</v>
      </c>
      <c r="AG91">
        <f t="shared" si="31"/>
        <v>-1.9502054005672934E-23</v>
      </c>
      <c r="AH91">
        <f t="shared" si="32"/>
        <v>-4.8899217373224252E-19</v>
      </c>
      <c r="AI91">
        <f t="shared" si="33"/>
        <v>-4.8901167578624817E-19</v>
      </c>
      <c r="AJ91">
        <f t="shared" si="34"/>
        <v>-4.7802733081314455E-3</v>
      </c>
      <c r="AK91">
        <f t="shared" si="47"/>
        <v>-3.1231118946458748E-3</v>
      </c>
      <c r="AL91">
        <f t="shared" si="50"/>
        <v>-7.9033852027773216E-3</v>
      </c>
      <c r="AN91">
        <f t="shared" si="35"/>
        <v>0</v>
      </c>
      <c r="AO91">
        <f t="shared" si="35"/>
        <v>0</v>
      </c>
      <c r="AP91">
        <f t="shared" si="35"/>
        <v>-9.0969196717226061E-28</v>
      </c>
      <c r="AQ91">
        <f t="shared" si="35"/>
        <v>-2.280950777415172E-23</v>
      </c>
      <c r="AR91">
        <f t="shared" si="35"/>
        <v>-2.2810417466118891E-23</v>
      </c>
      <c r="AS91">
        <f t="shared" si="35"/>
        <v>-2.2298042185865095E-7</v>
      </c>
      <c r="AT91">
        <f t="shared" si="35"/>
        <v>-1.4568054228098515E-7</v>
      </c>
      <c r="AU91">
        <f t="shared" si="24"/>
        <v>-3.6866096413963616E-7</v>
      </c>
      <c r="AW91">
        <v>88</v>
      </c>
      <c r="AX91">
        <f>IF(Z91&gt;0, (R91*SUMPRODUCT(K91:$K$98, X91:$X$98)-K91*$AZ$3)/Z91, 0)</f>
        <v>-2.5532958534462312E+22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0.85879091799999996</v>
      </c>
      <c r="Q92" s="4">
        <f t="shared" si="49"/>
        <v>12.5</v>
      </c>
      <c r="R92">
        <f t="shared" si="28"/>
        <v>50000</v>
      </c>
      <c r="S92">
        <f t="shared" si="29"/>
        <v>-1.7374776241304627E+23</v>
      </c>
      <c r="U92">
        <f t="shared" si="39"/>
        <v>0.85879091799999996</v>
      </c>
      <c r="V92">
        <f t="shared" si="40"/>
        <v>0.01</v>
      </c>
      <c r="W92">
        <f t="shared" si="41"/>
        <v>1.5601643204538346E-24</v>
      </c>
      <c r="X92">
        <f t="shared" si="42"/>
        <v>1.3398549489933947E-24</v>
      </c>
      <c r="Y92">
        <f t="shared" si="43"/>
        <v>1.5601643204538348E-26</v>
      </c>
      <c r="Z92">
        <f t="shared" si="44"/>
        <v>2.0470772825590159E-25</v>
      </c>
      <c r="AB92">
        <f t="shared" si="45"/>
        <v>-3.9835610901095331E-2</v>
      </c>
      <c r="AC92">
        <f t="shared" si="46"/>
        <v>-3.5567509733120832E-2</v>
      </c>
      <c r="AE92">
        <f t="shared" si="30"/>
        <v>0</v>
      </c>
      <c r="AF92">
        <f t="shared" si="31"/>
        <v>0</v>
      </c>
      <c r="AG92">
        <f t="shared" si="31"/>
        <v>-2.55884660319877E-24</v>
      </c>
      <c r="AH92">
        <f t="shared" si="32"/>
        <v>-6.6992747449669735E-20</v>
      </c>
      <c r="AI92">
        <f t="shared" si="33"/>
        <v>-6.6995306296272931E-20</v>
      </c>
      <c r="AJ92">
        <f t="shared" si="34"/>
        <v>-4.2681011679744987E-3</v>
      </c>
      <c r="AK92">
        <f t="shared" si="47"/>
        <v>-2.7884927630766735E-3</v>
      </c>
      <c r="AL92">
        <f t="shared" si="50"/>
        <v>-7.0565939310511718E-3</v>
      </c>
      <c r="AN92">
        <f t="shared" si="35"/>
        <v>0</v>
      </c>
      <c r="AO92">
        <f t="shared" si="35"/>
        <v>0</v>
      </c>
      <c r="AP92">
        <f t="shared" si="35"/>
        <v>-1.0657129278164866E-28</v>
      </c>
      <c r="AQ92">
        <f t="shared" si="35"/>
        <v>-2.7901257128038973E-24</v>
      </c>
      <c r="AR92">
        <f t="shared" si="35"/>
        <v>-2.7902322840966791E-24</v>
      </c>
      <c r="AS92">
        <f t="shared" si="35"/>
        <v>-1.7775862711945996E-7</v>
      </c>
      <c r="AT92">
        <f t="shared" si="35"/>
        <v>-1.1613563638471389E-7</v>
      </c>
      <c r="AU92">
        <f t="shared" si="24"/>
        <v>-2.9389426350417386E-7</v>
      </c>
      <c r="AW92">
        <v>89</v>
      </c>
      <c r="AX92">
        <f>IF(Z92&gt;0, (R92*SUMPRODUCT(K92:$K$98, X92:$X$98)-K92*$AZ$3)/Z92, 0)</f>
        <v>-1.7374776241304627E+23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0.86374018699999999</v>
      </c>
      <c r="Q93" s="4">
        <f t="shared" si="49"/>
        <v>12.5</v>
      </c>
      <c r="R93">
        <f t="shared" si="28"/>
        <v>50000</v>
      </c>
      <c r="S93">
        <f t="shared" si="29"/>
        <v>-1.2286722674453367E+24</v>
      </c>
      <c r="U93">
        <f t="shared" si="39"/>
        <v>0.86374018699999999</v>
      </c>
      <c r="V93">
        <f t="shared" si="40"/>
        <v>0.01</v>
      </c>
      <c r="W93">
        <f t="shared" si="41"/>
        <v>2.0470772825590159E-25</v>
      </c>
      <c r="X93">
        <f t="shared" si="42"/>
        <v>1.7681429148409764E-25</v>
      </c>
      <c r="Y93">
        <f t="shared" si="43"/>
        <v>2.0470772825590158E-27</v>
      </c>
      <c r="Z93">
        <f t="shared" si="44"/>
        <v>2.5846359489244944E-26</v>
      </c>
      <c r="AB93">
        <f t="shared" si="45"/>
        <v>-3.5567509733120832E-2</v>
      </c>
      <c r="AC93">
        <f t="shared" si="46"/>
        <v>-3.1756705118857878E-2</v>
      </c>
      <c r="AE93">
        <f t="shared" si="30"/>
        <v>0</v>
      </c>
      <c r="AF93">
        <f t="shared" si="31"/>
        <v>0</v>
      </c>
      <c r="AG93">
        <f t="shared" si="31"/>
        <v>-3.2307949361556179E-25</v>
      </c>
      <c r="AH93">
        <f t="shared" si="32"/>
        <v>-8.8407145742048811E-21</v>
      </c>
      <c r="AI93">
        <f t="shared" si="33"/>
        <v>-8.8410376536984968E-21</v>
      </c>
      <c r="AJ93">
        <f t="shared" si="34"/>
        <v>-3.810804614262954E-3</v>
      </c>
      <c r="AK93">
        <f t="shared" si="47"/>
        <v>-2.4897256813184586E-3</v>
      </c>
      <c r="AL93">
        <f t="shared" si="50"/>
        <v>-6.3005302955814121E-3</v>
      </c>
      <c r="AN93">
        <f t="shared" si="35"/>
        <v>0</v>
      </c>
      <c r="AO93">
        <f t="shared" si="35"/>
        <v>0</v>
      </c>
      <c r="AP93">
        <f t="shared" si="35"/>
        <v>-1.2013992408731432E-29</v>
      </c>
      <c r="AQ93">
        <f t="shared" si="35"/>
        <v>-3.2874967270018914E-25</v>
      </c>
      <c r="AR93">
        <f t="shared" si="35"/>
        <v>-3.2876168669259788E-25</v>
      </c>
      <c r="AS93">
        <f t="shared" si="35"/>
        <v>-1.4170808922150858E-7</v>
      </c>
      <c r="AT93">
        <f t="shared" si="35"/>
        <v>-9.2582618291385442E-8</v>
      </c>
      <c r="AU93">
        <f t="shared" si="24"/>
        <v>-2.34290707512894E-7</v>
      </c>
      <c r="AW93">
        <v>90</v>
      </c>
      <c r="AX93">
        <f>IF(Z93&gt;0, (R93*SUMPRODUCT(K93:$K$98, X93:$X$98)-K93*$AZ$3)/Z93, 0)</f>
        <v>-1.2286722674453367E+24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0.86866431399999999</v>
      </c>
      <c r="Q94" s="4">
        <f t="shared" si="49"/>
        <v>12.5</v>
      </c>
      <c r="R94">
        <f t="shared" si="28"/>
        <v>50000</v>
      </c>
      <c r="S94">
        <f t="shared" si="29"/>
        <v>-9.0412709268322803E+24</v>
      </c>
      <c r="U94">
        <f t="shared" si="39"/>
        <v>0.86866431399999999</v>
      </c>
      <c r="V94">
        <f t="shared" si="40"/>
        <v>0.01</v>
      </c>
      <c r="W94">
        <f t="shared" si="41"/>
        <v>2.5846359489244944E-26</v>
      </c>
      <c r="X94">
        <f t="shared" si="42"/>
        <v>2.2451810135122349E-26</v>
      </c>
      <c r="Y94">
        <f t="shared" si="43"/>
        <v>2.5846359489244944E-28</v>
      </c>
      <c r="Z94">
        <f t="shared" si="44"/>
        <v>3.136085759230145E-27</v>
      </c>
      <c r="AB94">
        <f t="shared" si="45"/>
        <v>-3.1756705118857878E-2</v>
      </c>
      <c r="AC94">
        <f t="shared" si="46"/>
        <v>-2.8354200998980249E-2</v>
      </c>
      <c r="AE94">
        <f t="shared" si="30"/>
        <v>0</v>
      </c>
      <c r="AF94">
        <f t="shared" si="31"/>
        <v>0</v>
      </c>
      <c r="AG94">
        <f t="shared" si="31"/>
        <v>-3.9201071990376811E-26</v>
      </c>
      <c r="AH94">
        <f t="shared" si="32"/>
        <v>-1.1225905067561174E-21</v>
      </c>
      <c r="AI94">
        <f t="shared" si="33"/>
        <v>-1.1226297078281079E-21</v>
      </c>
      <c r="AJ94">
        <f t="shared" si="34"/>
        <v>-3.4025041198776293E-3</v>
      </c>
      <c r="AK94">
        <f t="shared" si="47"/>
        <v>-2.2229693583200516E-3</v>
      </c>
      <c r="AL94">
        <f t="shared" si="50"/>
        <v>-5.6254734781976809E-3</v>
      </c>
      <c r="AN94">
        <f t="shared" si="35"/>
        <v>0</v>
      </c>
      <c r="AO94">
        <f t="shared" si="35"/>
        <v>0</v>
      </c>
      <c r="AP94">
        <f t="shared" si="35"/>
        <v>-1.3015410808144827E-30</v>
      </c>
      <c r="AQ94">
        <f t="shared" si="35"/>
        <v>-3.7271880264756775E-26</v>
      </c>
      <c r="AR94">
        <f t="shared" si="35"/>
        <v>-3.7273181805837591E-26</v>
      </c>
      <c r="AS94">
        <f t="shared" si="35"/>
        <v>-1.1296882112684011E-7</v>
      </c>
      <c r="AT94">
        <f t="shared" si="35"/>
        <v>-7.3806296469535556E-8</v>
      </c>
      <c r="AU94">
        <f t="shared" si="24"/>
        <v>-1.8677511759637568E-7</v>
      </c>
      <c r="AW94">
        <v>91</v>
      </c>
      <c r="AX94">
        <f>IF(Z94&gt;0, (R94*SUMPRODUCT(K94:$K$98, X94:$X$98)-K94*$AZ$3)/Z94, 0)</f>
        <v>-9.0412709268322803E+24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0.87358826999999994</v>
      </c>
      <c r="Q95" s="4">
        <f t="shared" si="49"/>
        <v>12.5</v>
      </c>
      <c r="R95">
        <f t="shared" si="28"/>
        <v>50000</v>
      </c>
      <c r="S95">
        <f t="shared" si="29"/>
        <v>-6.9344930511116194E+25</v>
      </c>
      <c r="U95">
        <f t="shared" si="39"/>
        <v>0.87358826999999994</v>
      </c>
      <c r="V95">
        <f t="shared" si="40"/>
        <v>0.01</v>
      </c>
      <c r="W95">
        <f t="shared" si="41"/>
        <v>3.136085759230145E-27</v>
      </c>
      <c r="X95">
        <f t="shared" si="42"/>
        <v>2.7396477329774988E-27</v>
      </c>
      <c r="Y95">
        <f t="shared" si="43"/>
        <v>3.1360857592301452E-29</v>
      </c>
      <c r="Z95">
        <f t="shared" si="44"/>
        <v>3.6507716866034472E-28</v>
      </c>
      <c r="AB95">
        <f t="shared" si="45"/>
        <v>-2.8354200998980249E-2</v>
      </c>
      <c r="AC95">
        <f t="shared" si="46"/>
        <v>-2.531625089194665E-2</v>
      </c>
      <c r="AE95">
        <f t="shared" si="30"/>
        <v>0</v>
      </c>
      <c r="AF95">
        <f t="shared" si="31"/>
        <v>0</v>
      </c>
      <c r="AG95">
        <f t="shared" si="31"/>
        <v>-4.563464608254309E-27</v>
      </c>
      <c r="AH95">
        <f t="shared" si="32"/>
        <v>-1.3698238664887495E-22</v>
      </c>
      <c r="AI95">
        <f t="shared" si="33"/>
        <v>-1.369869501134832E-22</v>
      </c>
      <c r="AJ95">
        <f t="shared" si="34"/>
        <v>-3.0379501070335983E-3</v>
      </c>
      <c r="AK95">
        <f t="shared" si="47"/>
        <v>-1.9847940699286178E-3</v>
      </c>
      <c r="AL95">
        <f t="shared" si="50"/>
        <v>-5.0227441769622166E-3</v>
      </c>
      <c r="AN95">
        <f t="shared" si="35"/>
        <v>0</v>
      </c>
      <c r="AO95">
        <f t="shared" si="35"/>
        <v>0</v>
      </c>
      <c r="AP95">
        <f t="shared" si="35"/>
        <v>-1.3528093650328909E-31</v>
      </c>
      <c r="AQ95">
        <f t="shared" si="35"/>
        <v>-4.0607536468666223E-27</v>
      </c>
      <c r="AR95">
        <f t="shared" si="35"/>
        <v>-4.0608889278031251E-27</v>
      </c>
      <c r="AS95">
        <f t="shared" si="35"/>
        <v>-9.0058052556473318E-8</v>
      </c>
      <c r="AT95">
        <f t="shared" si="35"/>
        <v>-5.8837927670229246E-8</v>
      </c>
      <c r="AU95">
        <f t="shared" si="24"/>
        <v>-1.4889598022670256E-7</v>
      </c>
      <c r="AW95">
        <v>92</v>
      </c>
      <c r="AX95">
        <f>IF(Z95&gt;0, (R95*SUMPRODUCT(K95:$K$98, X95:$X$98)-K95*$AZ$3)/Z95, 0)</f>
        <v>-6.9344930511116194E+25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0.87851239699999994</v>
      </c>
      <c r="Q96" s="4">
        <f t="shared" si="49"/>
        <v>12.5</v>
      </c>
      <c r="R96">
        <f t="shared" si="28"/>
        <v>50000</v>
      </c>
      <c r="S96">
        <f t="shared" si="29"/>
        <v>-5.5535427134245832E+26</v>
      </c>
      <c r="U96">
        <f t="shared" si="39"/>
        <v>0.87851239699999994</v>
      </c>
      <c r="V96">
        <f t="shared" si="40"/>
        <v>0.01</v>
      </c>
      <c r="W96">
        <f t="shared" si="41"/>
        <v>3.6507716866034472E-28</v>
      </c>
      <c r="X96">
        <f t="shared" si="42"/>
        <v>3.207248185297727E-28</v>
      </c>
      <c r="Y96">
        <f t="shared" si="43"/>
        <v>3.6507716866034474E-30</v>
      </c>
      <c r="Z96">
        <f t="shared" si="44"/>
        <v>4.0701578443968571E-29</v>
      </c>
      <c r="AB96">
        <f t="shared" si="45"/>
        <v>-2.531625089194665E-2</v>
      </c>
      <c r="AC96">
        <f t="shared" si="46"/>
        <v>-2.2603795439238076E-2</v>
      </c>
      <c r="AE96">
        <f t="shared" si="30"/>
        <v>0</v>
      </c>
      <c r="AF96">
        <f t="shared" si="31"/>
        <v>0</v>
      </c>
      <c r="AG96">
        <f t="shared" si="31"/>
        <v>-5.0876973054960713E-28</v>
      </c>
      <c r="AH96">
        <f t="shared" si="32"/>
        <v>-1.6036240926488635E-23</v>
      </c>
      <c r="AI96">
        <f t="shared" si="33"/>
        <v>-1.6036749696219185E-23</v>
      </c>
      <c r="AJ96">
        <f t="shared" si="34"/>
        <v>-2.7124554527085745E-3</v>
      </c>
      <c r="AK96">
        <f t="shared" si="47"/>
        <v>-1.7721375624362658E-3</v>
      </c>
      <c r="AL96">
        <f t="shared" si="50"/>
        <v>-4.4845930151448405E-3</v>
      </c>
      <c r="AN96">
        <f t="shared" si="35"/>
        <v>0</v>
      </c>
      <c r="AO96">
        <f t="shared" si="35"/>
        <v>0</v>
      </c>
      <c r="AP96">
        <f t="shared" si="35"/>
        <v>-1.3466202984238309E-32</v>
      </c>
      <c r="AQ96">
        <f t="shared" si="35"/>
        <v>-4.2444992784253312E-28</v>
      </c>
      <c r="AR96">
        <f t="shared" si="35"/>
        <v>-4.2446339404551731E-28</v>
      </c>
      <c r="AS96">
        <f t="shared" si="35"/>
        <v>-7.1793728122188665E-8</v>
      </c>
      <c r="AT96">
        <f t="shared" si="35"/>
        <v>-4.6905235706496517E-8</v>
      </c>
      <c r="AU96">
        <f t="shared" si="24"/>
        <v>-1.1869896382868519E-7</v>
      </c>
      <c r="AW96">
        <v>93</v>
      </c>
      <c r="AX96">
        <f>IF(Z96&gt;0, (R96*SUMPRODUCT(K96:$K$98, X96:$X$98)-K96*$AZ$3)/Z96, 0)</f>
        <v>-5.5535427134245832E+26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0.88343652399999995</v>
      </c>
      <c r="Q97" s="4">
        <f t="shared" si="49"/>
        <v>12.5</v>
      </c>
      <c r="R97">
        <f t="shared" si="28"/>
        <v>50000</v>
      </c>
      <c r="S97">
        <f t="shared" si="29"/>
        <v>-4.6531142432359978E+27</v>
      </c>
      <c r="U97">
        <f t="shared" si="39"/>
        <v>0.88343652399999995</v>
      </c>
      <c r="V97">
        <f t="shared" si="40"/>
        <v>0.01</v>
      </c>
      <c r="W97">
        <f t="shared" si="41"/>
        <v>4.0701578443968571E-29</v>
      </c>
      <c r="X97">
        <f t="shared" si="42"/>
        <v>3.5957260981852919E-29</v>
      </c>
      <c r="Y97">
        <f t="shared" si="43"/>
        <v>4.070157844396857E-31</v>
      </c>
      <c r="Z97">
        <f t="shared" si="44"/>
        <v>4.3373016776759664E-30</v>
      </c>
      <c r="AB97">
        <f t="shared" si="45"/>
        <v>-2.2603795439238076E-2</v>
      </c>
      <c r="AC97">
        <f t="shared" si="46"/>
        <v>-2.0181960213605427E-2</v>
      </c>
      <c r="AE97">
        <f t="shared" si="30"/>
        <v>0</v>
      </c>
      <c r="AF97">
        <f t="shared" si="31"/>
        <v>0</v>
      </c>
      <c r="AG97">
        <f t="shared" si="31"/>
        <v>-5.4216270970949578E-29</v>
      </c>
      <c r="AH97">
        <f t="shared" si="32"/>
        <v>-1.7978630490926461E-24</v>
      </c>
      <c r="AI97">
        <f t="shared" si="33"/>
        <v>-1.7979172653636171E-24</v>
      </c>
      <c r="AJ97">
        <f t="shared" si="34"/>
        <v>-2.4218352256326486E-3</v>
      </c>
      <c r="AK97">
        <f t="shared" si="47"/>
        <v>-1.5822656807466654E-3</v>
      </c>
      <c r="AL97">
        <f t="shared" si="50"/>
        <v>-4.0041009063793136E-3</v>
      </c>
      <c r="AN97">
        <f t="shared" si="35"/>
        <v>0</v>
      </c>
      <c r="AO97">
        <f t="shared" si="35"/>
        <v>0</v>
      </c>
      <c r="AP97">
        <f t="shared" si="35"/>
        <v>-1.2812548201089364E-33</v>
      </c>
      <c r="AQ97">
        <f t="shared" si="35"/>
        <v>-4.2487626985263993E-29</v>
      </c>
      <c r="AR97">
        <f t="shared" si="35"/>
        <v>-4.2488908240084101E-29</v>
      </c>
      <c r="AS97">
        <f t="shared" si="35"/>
        <v>-5.723352050557115E-8</v>
      </c>
      <c r="AT97">
        <f t="shared" si="35"/>
        <v>-3.7392566730306523E-8</v>
      </c>
      <c r="AU97">
        <f t="shared" si="24"/>
        <v>-9.462608723587766E-8</v>
      </c>
      <c r="AW97">
        <v>94</v>
      </c>
      <c r="AX97">
        <f>IF(Z97&gt;0, (R97*SUMPRODUCT(K97:$K$98, X97:$X$98)-K97*$AZ$3)/Z97, 0)</f>
        <v>-4.6531142432359978E+27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4.3373016776759664E-30</v>
      </c>
      <c r="X98">
        <f t="shared" si="42"/>
        <v>4.3373016776759664E-30</v>
      </c>
      <c r="Y98">
        <f t="shared" si="43"/>
        <v>4.3373016776759668E-32</v>
      </c>
      <c r="Z98">
        <f t="shared" si="44"/>
        <v>0</v>
      </c>
      <c r="AB98">
        <f t="shared" si="45"/>
        <v>-2.0181960213605427E-2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-2.1686508388379834E-25</v>
      </c>
      <c r="AI98">
        <f t="shared" si="33"/>
        <v>-2.1686508388379834E-25</v>
      </c>
      <c r="AJ98">
        <f t="shared" si="34"/>
        <v>-2.0181960213605427E-2</v>
      </c>
      <c r="AK98">
        <f t="shared" si="47"/>
        <v>-1.41273721495238E-3</v>
      </c>
      <c r="AL98">
        <f t="shared" si="50"/>
        <v>-2.1594697428557807E-2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-4.5759100718176303E-30</v>
      </c>
      <c r="AR98">
        <f t="shared" si="35"/>
        <v>-4.5759100718176303E-30</v>
      </c>
      <c r="AS98">
        <f t="shared" si="35"/>
        <v>-4.258446466188334E-7</v>
      </c>
      <c r="AT98">
        <f t="shared" si="35"/>
        <v>-2.9809125263318339E-8</v>
      </c>
      <c r="AU98">
        <f t="shared" si="35"/>
        <v>-4.5565377188215173E-7</v>
      </c>
      <c r="AW98">
        <v>95</v>
      </c>
    </row>
    <row r="100" spans="5:50" x14ac:dyDescent="0.25">
      <c r="AN100" s="8">
        <f t="shared" ref="AN100:AP100" si="51">SUM(AN3:AN98)</f>
        <v>1866.4791076188419</v>
      </c>
      <c r="AO100" s="8">
        <f t="shared" si="51"/>
        <v>-186.64791076188419</v>
      </c>
      <c r="AP100" s="8">
        <f t="shared" si="51"/>
        <v>-707.27247237651147</v>
      </c>
      <c r="AQ100" s="8">
        <f>SUM(AQ3:AQ98)</f>
        <v>-853.99922520699215</v>
      </c>
      <c r="AR100" s="8">
        <f t="shared" ref="AR100:AU100" si="52">SUM(AR3:AR98)</f>
        <v>118.55949927345392</v>
      </c>
      <c r="AS100" s="8">
        <f t="shared" si="52"/>
        <v>-203.52558683288504</v>
      </c>
      <c r="AT100" s="8">
        <f t="shared" si="52"/>
        <v>118.72325898584957</v>
      </c>
      <c r="AU100" s="8">
        <f t="shared" si="52"/>
        <v>33.757171426418537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3555.0727785193139</v>
      </c>
      <c r="K3">
        <v>1</v>
      </c>
      <c r="L3" s="2">
        <v>0</v>
      </c>
      <c r="O3">
        <f>$C$3</f>
        <v>3555.0727785193139</v>
      </c>
      <c r="P3">
        <f>O3*C5</f>
        <v>355.50727785193141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3555.0727785193139</v>
      </c>
      <c r="AF3">
        <f t="shared" ref="AF3:AG34" si="3">-$Z3*P3</f>
        <v>-355.50727785193141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2574.6085299673823</v>
      </c>
      <c r="AJ3">
        <f t="shared" ref="AJ3:AJ66" si="6">AB3-AC3</f>
        <v>0</v>
      </c>
      <c r="AL3">
        <f t="shared" ref="AL3:AL23" si="7">SUM(AI3:AK3)</f>
        <v>2574.6085299673823</v>
      </c>
      <c r="AN3">
        <f t="shared" ref="AN3:AU34" si="8">AE3*$K3</f>
        <v>3555.0727785193139</v>
      </c>
      <c r="AO3">
        <f t="shared" si="8"/>
        <v>-355.50727785193141</v>
      </c>
      <c r="AP3">
        <f t="shared" si="8"/>
        <v>-624.95697070000006</v>
      </c>
      <c r="AQ3">
        <f t="shared" si="8"/>
        <v>0</v>
      </c>
      <c r="AR3">
        <f t="shared" si="8"/>
        <v>2574.6085299673823</v>
      </c>
      <c r="AS3">
        <f t="shared" si="8"/>
        <v>0</v>
      </c>
      <c r="AT3">
        <f t="shared" si="8"/>
        <v>0</v>
      </c>
      <c r="AU3">
        <f t="shared" si="8"/>
        <v>2574.6085299673823</v>
      </c>
      <c r="AW3">
        <v>0</v>
      </c>
      <c r="AX3">
        <f>IF(Z3&gt;0, (R3*SUMPRODUCT(K3:$K$98, X3:$X$98)-K3*$AZ$3)/Z3, 0)</f>
        <v>0</v>
      </c>
      <c r="AZ3">
        <f>C6*SUMPRODUCT(X4:X89, K4:K89)/1</f>
        <v>1749.299893772788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50000</v>
      </c>
      <c r="S4">
        <f t="shared" si="1"/>
        <v>189.56369877726266</v>
      </c>
      <c r="U4">
        <f t="shared" ref="U4:U67" si="12">M4</f>
        <v>1.2822770000000001E-3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1.2822770000000001E-3</v>
      </c>
      <c r="Y4">
        <f t="shared" ref="Y4:Y67" si="16">V4*W4</f>
        <v>0.01</v>
      </c>
      <c r="Z4">
        <f t="shared" ref="Z4:Z67" si="17">MAX(0, W4-X4-Y4)</f>
        <v>0.98871772299999994</v>
      </c>
      <c r="AB4">
        <f t="shared" ref="AB4:AB67" si="18">AC3</f>
        <v>0</v>
      </c>
      <c r="AC4">
        <f t="shared" ref="AC4:AC67" si="19">S4*Z4</f>
        <v>187.424988618513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-187.424988618513</v>
      </c>
      <c r="AK4">
        <f t="shared" ref="AK4:AK67" si="20">G4*SUM(AB4:AB4, AE4:AF4)</f>
        <v>0</v>
      </c>
      <c r="AL4">
        <f t="shared" si="7"/>
        <v>-251.53883861851301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-57.24450892857142</v>
      </c>
      <c r="AR4">
        <f t="shared" si="8"/>
        <v>-57.24450892857142</v>
      </c>
      <c r="AS4">
        <f t="shared" si="8"/>
        <v>-167.34373983795803</v>
      </c>
      <c r="AT4">
        <f t="shared" si="8"/>
        <v>0</v>
      </c>
      <c r="AU4">
        <f t="shared" si="8"/>
        <v>-224.58824876652946</v>
      </c>
      <c r="AW4">
        <v>1</v>
      </c>
      <c r="AX4">
        <f>IF(Z4&gt;0, (R4*SUMPRODUCT(K4:$K$98, X4:$X$98)-K4*$AZ$3)/Z4, 0)</f>
        <v>189.56369877726266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1.3327809999999999E-3</v>
      </c>
      <c r="Q5" s="4">
        <f t="shared" ref="Q5:Q68" si="22">$C$8</f>
        <v>12.5</v>
      </c>
      <c r="R5">
        <f t="shared" si="0"/>
        <v>50000</v>
      </c>
      <c r="S5">
        <f t="shared" si="1"/>
        <v>304.3686170131943</v>
      </c>
      <c r="U5">
        <f t="shared" si="12"/>
        <v>1.3327809999999999E-3</v>
      </c>
      <c r="V5">
        <f t="shared" si="13"/>
        <v>0.01</v>
      </c>
      <c r="W5">
        <f t="shared" si="14"/>
        <v>0.98871772299999994</v>
      </c>
      <c r="X5">
        <f t="shared" si="15"/>
        <v>1.3177441955776628E-3</v>
      </c>
      <c r="Y5">
        <f t="shared" si="16"/>
        <v>9.8871772300000004E-3</v>
      </c>
      <c r="Z5">
        <f t="shared" si="17"/>
        <v>0.97751280157442233</v>
      </c>
      <c r="AB5">
        <f t="shared" si="18"/>
        <v>187.424988618513</v>
      </c>
      <c r="AC5">
        <f t="shared" si="19"/>
        <v>297.52421952789996</v>
      </c>
      <c r="AE5">
        <f t="shared" si="2"/>
        <v>0</v>
      </c>
      <c r="AF5">
        <f t="shared" si="3"/>
        <v>0</v>
      </c>
      <c r="AG5">
        <f t="shared" si="3"/>
        <v>-12.21891001968028</v>
      </c>
      <c r="AH5">
        <f t="shared" si="4"/>
        <v>-65.887209778883147</v>
      </c>
      <c r="AI5">
        <f t="shared" si="5"/>
        <v>-78.106119798563427</v>
      </c>
      <c r="AJ5">
        <f t="shared" si="6"/>
        <v>-110.09923090938696</v>
      </c>
      <c r="AK5">
        <f t="shared" si="20"/>
        <v>13.11974920329591</v>
      </c>
      <c r="AL5">
        <f t="shared" si="7"/>
        <v>-175.08560150465451</v>
      </c>
      <c r="AN5">
        <f t="shared" si="8"/>
        <v>0</v>
      </c>
      <c r="AO5">
        <f t="shared" si="8"/>
        <v>0</v>
      </c>
      <c r="AP5">
        <f t="shared" si="8"/>
        <v>-9.7408402580359361</v>
      </c>
      <c r="AQ5">
        <f t="shared" si="8"/>
        <v>-52.52488024464536</v>
      </c>
      <c r="AR5">
        <f t="shared" si="8"/>
        <v>-62.265720502681297</v>
      </c>
      <c r="AS5">
        <f t="shared" si="8"/>
        <v>-87.770432804039345</v>
      </c>
      <c r="AT5">
        <f t="shared" si="8"/>
        <v>10.458983739872377</v>
      </c>
      <c r="AU5">
        <f t="shared" si="8"/>
        <v>-139.57716956684828</v>
      </c>
      <c r="AW5">
        <v>2</v>
      </c>
      <c r="AX5">
        <f>IF(Z5&gt;0, (R5*SUMPRODUCT(K5:$K$98, X5:$X$98)-K5*$AZ$3)/Z5, 0)</f>
        <v>304.3686170131943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1.4022240000000001E-3</v>
      </c>
      <c r="Q6" s="4">
        <f t="shared" si="22"/>
        <v>12.5</v>
      </c>
      <c r="R6">
        <f t="shared" si="0"/>
        <v>50000</v>
      </c>
      <c r="S6">
        <f t="shared" si="1"/>
        <v>408.14038579565954</v>
      </c>
      <c r="U6">
        <f t="shared" si="12"/>
        <v>1.4022240000000001E-3</v>
      </c>
      <c r="V6">
        <f t="shared" si="13"/>
        <v>0.01</v>
      </c>
      <c r="W6">
        <f t="shared" si="14"/>
        <v>0.97751280157442233</v>
      </c>
      <c r="X6">
        <f t="shared" si="15"/>
        <v>1.370691910674893E-3</v>
      </c>
      <c r="Y6">
        <f t="shared" si="16"/>
        <v>9.7751280157442229E-3</v>
      </c>
      <c r="Z6">
        <f t="shared" si="17"/>
        <v>0.96636698164800328</v>
      </c>
      <c r="AB6">
        <f t="shared" si="18"/>
        <v>297.52421952789996</v>
      </c>
      <c r="AC6">
        <f t="shared" si="19"/>
        <v>394.41339271000311</v>
      </c>
      <c r="AE6">
        <f t="shared" si="2"/>
        <v>0</v>
      </c>
      <c r="AF6">
        <f t="shared" si="3"/>
        <v>0</v>
      </c>
      <c r="AG6">
        <f t="shared" si="3"/>
        <v>-12.07958727060004</v>
      </c>
      <c r="AH6">
        <f t="shared" si="4"/>
        <v>-68.53459553374465</v>
      </c>
      <c r="AI6">
        <f t="shared" si="5"/>
        <v>-80.614182804344694</v>
      </c>
      <c r="AJ6">
        <f t="shared" si="6"/>
        <v>-96.88917318210315</v>
      </c>
      <c r="AK6">
        <f t="shared" si="20"/>
        <v>20.826695366953</v>
      </c>
      <c r="AL6">
        <f t="shared" si="7"/>
        <v>-156.67666061949484</v>
      </c>
      <c r="AN6">
        <f t="shared" si="8"/>
        <v>0</v>
      </c>
      <c r="AO6">
        <f t="shared" si="8"/>
        <v>0</v>
      </c>
      <c r="AP6">
        <f t="shared" si="8"/>
        <v>-8.5980116209514215</v>
      </c>
      <c r="AQ6">
        <f t="shared" si="8"/>
        <v>-48.781571392800657</v>
      </c>
      <c r="AR6">
        <f t="shared" si="8"/>
        <v>-57.379583013752082</v>
      </c>
      <c r="AS6">
        <f t="shared" si="8"/>
        <v>-68.963799697993878</v>
      </c>
      <c r="AT6">
        <f t="shared" si="8"/>
        <v>14.824030389424225</v>
      </c>
      <c r="AU6">
        <f t="shared" si="8"/>
        <v>-111.51935232232172</v>
      </c>
      <c r="AW6">
        <v>3</v>
      </c>
      <c r="AX6">
        <f>IF(Z6&gt;0, (R6*SUMPRODUCT(K6:$K$98, X6:$X$98)-K6*$AZ$3)/Z6, 0)</f>
        <v>408.14038579565954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1.482489E-3</v>
      </c>
      <c r="Q7" s="4">
        <f t="shared" si="22"/>
        <v>12.5</v>
      </c>
      <c r="R7">
        <f t="shared" si="0"/>
        <v>50000</v>
      </c>
      <c r="S7">
        <f t="shared" si="1"/>
        <v>501.46752588687627</v>
      </c>
      <c r="U7">
        <f t="shared" si="12"/>
        <v>1.482489E-3</v>
      </c>
      <c r="V7">
        <f t="shared" si="13"/>
        <v>0.01</v>
      </c>
      <c r="W7">
        <f t="shared" si="14"/>
        <v>0.96636698164800328</v>
      </c>
      <c r="X7">
        <f t="shared" si="15"/>
        <v>1.4326284202563668E-3</v>
      </c>
      <c r="Y7">
        <f t="shared" si="16"/>
        <v>9.6636698164800326E-3</v>
      </c>
      <c r="Z7">
        <f t="shared" si="17"/>
        <v>0.95527068341126686</v>
      </c>
      <c r="AB7">
        <f t="shared" si="18"/>
        <v>394.41339271000311</v>
      </c>
      <c r="AC7">
        <f t="shared" si="19"/>
        <v>479.03722616251343</v>
      </c>
      <c r="AE7">
        <f t="shared" si="2"/>
        <v>0</v>
      </c>
      <c r="AF7">
        <f t="shared" si="3"/>
        <v>0</v>
      </c>
      <c r="AG7">
        <f t="shared" si="3"/>
        <v>-11.940883542640837</v>
      </c>
      <c r="AH7">
        <f t="shared" si="4"/>
        <v>-71.631421012818336</v>
      </c>
      <c r="AI7">
        <f t="shared" si="5"/>
        <v>-83.572304555459169</v>
      </c>
      <c r="AJ7">
        <f t="shared" si="6"/>
        <v>-84.623833452510326</v>
      </c>
      <c r="AK7">
        <f t="shared" si="20"/>
        <v>27.608937489700221</v>
      </c>
      <c r="AL7">
        <f t="shared" si="7"/>
        <v>-140.58720051826927</v>
      </c>
      <c r="AN7">
        <f t="shared" si="8"/>
        <v>0</v>
      </c>
      <c r="AO7">
        <f t="shared" si="8"/>
        <v>0</v>
      </c>
      <c r="AP7">
        <f t="shared" si="8"/>
        <v>-7.588647363474978</v>
      </c>
      <c r="AQ7">
        <f t="shared" si="8"/>
        <v>-45.523063035473754</v>
      </c>
      <c r="AR7">
        <f t="shared" si="8"/>
        <v>-53.11171039894873</v>
      </c>
      <c r="AS7">
        <f t="shared" si="8"/>
        <v>-53.779976022989835</v>
      </c>
      <c r="AT7">
        <f t="shared" si="8"/>
        <v>17.545978900253388</v>
      </c>
      <c r="AU7">
        <f t="shared" si="8"/>
        <v>-89.345707521685171</v>
      </c>
      <c r="AW7">
        <v>4</v>
      </c>
      <c r="AX7">
        <f>IF(Z7&gt;0, (R7*SUMPRODUCT(K7:$K$98, X7:$X$98)-K7*$AZ$3)/Z7, 0)</f>
        <v>501.46752588687627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1.564558E-3</v>
      </c>
      <c r="Q8" s="4">
        <f t="shared" si="22"/>
        <v>12.5</v>
      </c>
      <c r="R8">
        <f t="shared" si="0"/>
        <v>50000</v>
      </c>
      <c r="S8">
        <f t="shared" si="1"/>
        <v>585.27053198356282</v>
      </c>
      <c r="U8">
        <f t="shared" si="12"/>
        <v>1.564558E-3</v>
      </c>
      <c r="V8">
        <f t="shared" si="13"/>
        <v>0.01</v>
      </c>
      <c r="W8">
        <f t="shared" si="14"/>
        <v>0.95527068341126686</v>
      </c>
      <c r="X8">
        <f t="shared" si="15"/>
        <v>1.4945763898965648E-3</v>
      </c>
      <c r="Y8">
        <f t="shared" si="16"/>
        <v>9.5527068341126689E-3</v>
      </c>
      <c r="Z8">
        <f t="shared" si="17"/>
        <v>0.94422340018725759</v>
      </c>
      <c r="AB8">
        <f t="shared" si="18"/>
        <v>479.03722616251343</v>
      </c>
      <c r="AC8">
        <f t="shared" si="19"/>
        <v>552.62613173892476</v>
      </c>
      <c r="AE8">
        <f t="shared" si="2"/>
        <v>0</v>
      </c>
      <c r="AF8">
        <f t="shared" si="3"/>
        <v>0</v>
      </c>
      <c r="AG8">
        <f t="shared" si="3"/>
        <v>-11.80279250234072</v>
      </c>
      <c r="AH8">
        <f t="shared" si="4"/>
        <v>-74.728819494828244</v>
      </c>
      <c r="AI8">
        <f t="shared" si="5"/>
        <v>-86.531611997168966</v>
      </c>
      <c r="AJ8">
        <f t="shared" si="6"/>
        <v>-73.588905576411321</v>
      </c>
      <c r="AK8">
        <f t="shared" si="20"/>
        <v>33.532605831375946</v>
      </c>
      <c r="AL8">
        <f t="shared" si="7"/>
        <v>-126.58791174220434</v>
      </c>
      <c r="AN8">
        <f t="shared" si="8"/>
        <v>0</v>
      </c>
      <c r="AO8">
        <f t="shared" si="8"/>
        <v>0</v>
      </c>
      <c r="AP8">
        <f t="shared" si="8"/>
        <v>-6.6972214383022539</v>
      </c>
      <c r="AQ8">
        <f t="shared" si="8"/>
        <v>-42.40313907751316</v>
      </c>
      <c r="AR8">
        <f t="shared" si="8"/>
        <v>-49.10036051581541</v>
      </c>
      <c r="AS8">
        <f t="shared" si="8"/>
        <v>-41.756321306995972</v>
      </c>
      <c r="AT8">
        <f t="shared" si="8"/>
        <v>19.027301090948821</v>
      </c>
      <c r="AU8">
        <f t="shared" si="8"/>
        <v>-71.829380731862571</v>
      </c>
      <c r="AW8">
        <v>5</v>
      </c>
      <c r="AX8">
        <f>IF(Z8&gt;0, (R8*SUMPRODUCT(K8:$K$98, X8:$X$98)-K8*$AZ$3)/Z8, 0)</f>
        <v>585.27053198356282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1.6511360000000001E-3</v>
      </c>
      <c r="Q9" s="4">
        <f t="shared" si="22"/>
        <v>12.5</v>
      </c>
      <c r="R9">
        <f t="shared" si="0"/>
        <v>50000</v>
      </c>
      <c r="S9">
        <f t="shared" si="1"/>
        <v>660.69261343084702</v>
      </c>
      <c r="U9">
        <f t="shared" si="12"/>
        <v>1.6511360000000001E-3</v>
      </c>
      <c r="V9">
        <f t="shared" si="13"/>
        <v>0.01</v>
      </c>
      <c r="W9">
        <f t="shared" si="14"/>
        <v>0.94422340018725759</v>
      </c>
      <c r="X9">
        <f t="shared" si="15"/>
        <v>1.5590412480915878E-3</v>
      </c>
      <c r="Y9">
        <f t="shared" si="16"/>
        <v>9.4422340018725757E-3</v>
      </c>
      <c r="Z9">
        <f t="shared" si="17"/>
        <v>0.9332221249372934</v>
      </c>
      <c r="AB9">
        <f t="shared" si="18"/>
        <v>552.62613173892476</v>
      </c>
      <c r="AC9">
        <f t="shared" si="19"/>
        <v>616.57296463630882</v>
      </c>
      <c r="AE9">
        <f t="shared" si="2"/>
        <v>0</v>
      </c>
      <c r="AF9">
        <f t="shared" si="3"/>
        <v>0</v>
      </c>
      <c r="AG9">
        <f t="shared" si="3"/>
        <v>-11.665276561716167</v>
      </c>
      <c r="AH9">
        <f t="shared" si="4"/>
        <v>-77.952062404579394</v>
      </c>
      <c r="AI9">
        <f t="shared" si="5"/>
        <v>-89.617338966295563</v>
      </c>
      <c r="AJ9">
        <f t="shared" si="6"/>
        <v>-63.94683289738407</v>
      </c>
      <c r="AK9">
        <f t="shared" si="20"/>
        <v>38.683829221724736</v>
      </c>
      <c r="AL9">
        <f t="shared" si="7"/>
        <v>-114.8803426419549</v>
      </c>
      <c r="AN9">
        <f t="shared" si="8"/>
        <v>0</v>
      </c>
      <c r="AO9">
        <f t="shared" si="8"/>
        <v>0</v>
      </c>
      <c r="AP9">
        <f t="shared" si="8"/>
        <v>-5.9099921433057832</v>
      </c>
      <c r="AQ9">
        <f t="shared" si="8"/>
        <v>-39.492940774116533</v>
      </c>
      <c r="AR9">
        <f t="shared" si="8"/>
        <v>-45.402932917422319</v>
      </c>
      <c r="AS9">
        <f t="shared" si="8"/>
        <v>-32.397455646540472</v>
      </c>
      <c r="AT9">
        <f t="shared" si="8"/>
        <v>19.598431770034406</v>
      </c>
      <c r="AU9">
        <f t="shared" si="8"/>
        <v>-58.201956793928382</v>
      </c>
      <c r="AW9">
        <v>6</v>
      </c>
      <c r="AX9">
        <f>IF(Z9&gt;0, (R9*SUMPRODUCT(K9:$K$98, X9:$X$98)-K9*$AZ$3)/Z9, 0)</f>
        <v>660.69261343084702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1.7512420000000001E-3</v>
      </c>
      <c r="Q10" s="4">
        <f t="shared" si="22"/>
        <v>12.5</v>
      </c>
      <c r="R10">
        <f t="shared" si="0"/>
        <v>50000</v>
      </c>
      <c r="S10">
        <f t="shared" si="1"/>
        <v>728.68665875055865</v>
      </c>
      <c r="U10">
        <f t="shared" si="12"/>
        <v>1.7512420000000001E-3</v>
      </c>
      <c r="V10">
        <f t="shared" si="13"/>
        <v>0.01</v>
      </c>
      <c r="W10">
        <f t="shared" si="14"/>
        <v>0.9332221249372934</v>
      </c>
      <c r="X10">
        <f t="shared" si="15"/>
        <v>1.6342977805194356E-3</v>
      </c>
      <c r="Y10">
        <f t="shared" si="16"/>
        <v>9.3322212493729337E-3</v>
      </c>
      <c r="Z10">
        <f t="shared" si="17"/>
        <v>0.92225560590740097</v>
      </c>
      <c r="AB10">
        <f t="shared" si="18"/>
        <v>616.57296463630882</v>
      </c>
      <c r="AC10">
        <f t="shared" si="19"/>
        <v>672.03535598263602</v>
      </c>
      <c r="AE10">
        <f t="shared" si="2"/>
        <v>0</v>
      </c>
      <c r="AF10">
        <f t="shared" si="3"/>
        <v>0</v>
      </c>
      <c r="AG10">
        <f t="shared" si="3"/>
        <v>-11.528195073842513</v>
      </c>
      <c r="AH10">
        <f t="shared" si="4"/>
        <v>-81.714889025971786</v>
      </c>
      <c r="AI10">
        <f t="shared" si="5"/>
        <v>-93.243084099814297</v>
      </c>
      <c r="AJ10">
        <f t="shared" si="6"/>
        <v>-55.462391346327195</v>
      </c>
      <c r="AK10">
        <f t="shared" si="20"/>
        <v>43.160107524541623</v>
      </c>
      <c r="AL10">
        <f t="shared" si="7"/>
        <v>-105.54536792159988</v>
      </c>
      <c r="AN10">
        <f t="shared" si="8"/>
        <v>0</v>
      </c>
      <c r="AO10">
        <f t="shared" si="8"/>
        <v>0</v>
      </c>
      <c r="AP10">
        <f t="shared" si="8"/>
        <v>-5.2147699959033025</v>
      </c>
      <c r="AQ10">
        <f t="shared" si="8"/>
        <v>-36.963665932239671</v>
      </c>
      <c r="AR10">
        <f t="shared" si="8"/>
        <v>-42.178435928142974</v>
      </c>
      <c r="AS10">
        <f t="shared" si="8"/>
        <v>-25.088369206218822</v>
      </c>
      <c r="AT10">
        <f t="shared" si="8"/>
        <v>19.523440772582358</v>
      </c>
      <c r="AU10">
        <f t="shared" si="8"/>
        <v>-47.743364361779442</v>
      </c>
      <c r="AW10">
        <v>7</v>
      </c>
      <c r="AX10">
        <f>IF(Z10&gt;0, (R10*SUMPRODUCT(K10:$K$98, X10:$X$98)-K10*$AZ$3)/Z10, 0)</f>
        <v>728.68665875055865</v>
      </c>
    </row>
    <row r="11" spans="1:52" x14ac:dyDescent="0.25">
      <c r="A11" t="s">
        <v>33</v>
      </c>
      <c r="C11" s="12">
        <f>AU91</f>
        <v>534.71100359924458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1.8504459999999999E-3</v>
      </c>
      <c r="Q11" s="4">
        <f t="shared" si="22"/>
        <v>12.5</v>
      </c>
      <c r="R11">
        <f t="shared" si="0"/>
        <v>50000</v>
      </c>
      <c r="S11">
        <f t="shared" si="1"/>
        <v>789.89611705391462</v>
      </c>
      <c r="U11">
        <f t="shared" si="12"/>
        <v>1.8504459999999999E-3</v>
      </c>
      <c r="V11">
        <f t="shared" si="13"/>
        <v>0.01</v>
      </c>
      <c r="W11">
        <f t="shared" si="14"/>
        <v>0.92225560590740097</v>
      </c>
      <c r="X11">
        <f t="shared" si="15"/>
        <v>1.7065841969289264E-3</v>
      </c>
      <c r="Y11">
        <f t="shared" si="16"/>
        <v>9.2225560590740094E-3</v>
      </c>
      <c r="Z11">
        <f t="shared" si="17"/>
        <v>0.91132646565139808</v>
      </c>
      <c r="AB11">
        <f t="shared" si="18"/>
        <v>672.03535598263602</v>
      </c>
      <c r="AC11">
        <f t="shared" si="19"/>
        <v>719.85323658650702</v>
      </c>
      <c r="AE11">
        <f t="shared" si="2"/>
        <v>0</v>
      </c>
      <c r="AF11">
        <f t="shared" si="3"/>
        <v>0</v>
      </c>
      <c r="AG11">
        <f t="shared" si="3"/>
        <v>-11.391580820642476</v>
      </c>
      <c r="AH11">
        <f t="shared" si="4"/>
        <v>-85.329209846446318</v>
      </c>
      <c r="AI11">
        <f t="shared" si="5"/>
        <v>-96.720790667088792</v>
      </c>
      <c r="AJ11">
        <f t="shared" si="6"/>
        <v>-47.817880603871004</v>
      </c>
      <c r="AK11">
        <f t="shared" si="20"/>
        <v>47.042474918784528</v>
      </c>
      <c r="AL11">
        <f t="shared" si="7"/>
        <v>-97.496196352175275</v>
      </c>
      <c r="AN11">
        <f t="shared" si="8"/>
        <v>0</v>
      </c>
      <c r="AO11">
        <f t="shared" si="8"/>
        <v>0</v>
      </c>
      <c r="AP11">
        <f t="shared" si="8"/>
        <v>-4.6008684336289551</v>
      </c>
      <c r="AQ11">
        <f t="shared" si="8"/>
        <v>-34.463036713711716</v>
      </c>
      <c r="AR11">
        <f t="shared" si="8"/>
        <v>-39.06390514734067</v>
      </c>
      <c r="AS11">
        <f t="shared" si="8"/>
        <v>-19.31283997342349</v>
      </c>
      <c r="AT11">
        <f t="shared" si="8"/>
        <v>18.999666622337209</v>
      </c>
      <c r="AU11">
        <f t="shared" si="8"/>
        <v>-39.377078498426954</v>
      </c>
      <c r="AW11">
        <v>8</v>
      </c>
      <c r="AX11">
        <f>IF(Z11&gt;0, (R11*SUMPRODUCT(K11:$K$98, X11:$X$98)-K11*$AZ$3)/Z11, 0)</f>
        <v>789.89611705391462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1.9640790000000001E-3</v>
      </c>
      <c r="Q12" s="4">
        <f t="shared" si="22"/>
        <v>12.5</v>
      </c>
      <c r="R12">
        <f t="shared" si="0"/>
        <v>50000</v>
      </c>
      <c r="S12">
        <f t="shared" si="1"/>
        <v>845.2558068576883</v>
      </c>
      <c r="U12">
        <f t="shared" si="12"/>
        <v>1.9640790000000001E-3</v>
      </c>
      <c r="V12">
        <f t="shared" si="13"/>
        <v>0.01</v>
      </c>
      <c r="W12">
        <f t="shared" si="14"/>
        <v>0.91132646565139808</v>
      </c>
      <c r="X12">
        <f t="shared" si="15"/>
        <v>1.7899171733301324E-3</v>
      </c>
      <c r="Y12">
        <f t="shared" si="16"/>
        <v>9.1132646565139815E-3</v>
      </c>
      <c r="Z12">
        <f t="shared" si="17"/>
        <v>0.90042328382155401</v>
      </c>
      <c r="AB12">
        <f t="shared" si="18"/>
        <v>719.85323658650702</v>
      </c>
      <c r="AC12">
        <f t="shared" si="19"/>
        <v>761.08800928003689</v>
      </c>
      <c r="AE12">
        <f t="shared" si="2"/>
        <v>0</v>
      </c>
      <c r="AF12">
        <f t="shared" si="3"/>
        <v>0</v>
      </c>
      <c r="AG12">
        <f t="shared" si="3"/>
        <v>-11.255291047769425</v>
      </c>
      <c r="AH12">
        <f t="shared" si="4"/>
        <v>-89.495858666506621</v>
      </c>
      <c r="AI12">
        <f t="shared" si="5"/>
        <v>-100.75114971427604</v>
      </c>
      <c r="AJ12">
        <f t="shared" si="6"/>
        <v>-41.234772693529862</v>
      </c>
      <c r="AK12">
        <f t="shared" si="20"/>
        <v>50.389726561055497</v>
      </c>
      <c r="AL12">
        <f t="shared" si="7"/>
        <v>-91.596195846750405</v>
      </c>
      <c r="AN12">
        <f t="shared" si="8"/>
        <v>0</v>
      </c>
      <c r="AO12">
        <f t="shared" si="8"/>
        <v>0</v>
      </c>
      <c r="AP12">
        <f t="shared" si="8"/>
        <v>-4.058770785911082</v>
      </c>
      <c r="AQ12">
        <f t="shared" si="8"/>
        <v>-32.273103829476874</v>
      </c>
      <c r="AR12">
        <f t="shared" si="8"/>
        <v>-36.331874615387953</v>
      </c>
      <c r="AS12">
        <f t="shared" si="8"/>
        <v>-14.869672411123561</v>
      </c>
      <c r="AT12">
        <f t="shared" si="8"/>
        <v>18.171040553997187</v>
      </c>
      <c r="AU12">
        <f t="shared" si="8"/>
        <v>-33.030506472514325</v>
      </c>
      <c r="AW12">
        <v>9</v>
      </c>
      <c r="AX12">
        <f>IF(Z12&gt;0, (R12*SUMPRODUCT(K12:$K$98, X12:$X$98)-K12*$AZ$3)/Z12, 0)</f>
        <v>845.2558068576883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2.086732E-3</v>
      </c>
      <c r="Q13" s="4">
        <f t="shared" si="22"/>
        <v>12.5</v>
      </c>
      <c r="R13">
        <f t="shared" si="0"/>
        <v>50000</v>
      </c>
      <c r="S13">
        <f t="shared" si="1"/>
        <v>895.29660024009286</v>
      </c>
      <c r="U13">
        <f t="shared" si="12"/>
        <v>2.086732E-3</v>
      </c>
      <c r="V13">
        <f t="shared" si="13"/>
        <v>0.01</v>
      </c>
      <c r="W13">
        <f t="shared" si="14"/>
        <v>0.90042328382155401</v>
      </c>
      <c r="X13">
        <f t="shared" si="15"/>
        <v>1.878942079895519E-3</v>
      </c>
      <c r="Y13">
        <f t="shared" si="16"/>
        <v>9.0042328382155395E-3</v>
      </c>
      <c r="Z13">
        <f t="shared" si="17"/>
        <v>0.88954010890344304</v>
      </c>
      <c r="AB13">
        <f t="shared" si="18"/>
        <v>761.08800928003689</v>
      </c>
      <c r="AC13">
        <f t="shared" si="19"/>
        <v>796.40223527845455</v>
      </c>
      <c r="AE13">
        <f t="shared" si="2"/>
        <v>0</v>
      </c>
      <c r="AF13">
        <f t="shared" si="3"/>
        <v>0</v>
      </c>
      <c r="AG13">
        <f t="shared" si="3"/>
        <v>-11.119251361293038</v>
      </c>
      <c r="AH13">
        <f t="shared" si="4"/>
        <v>-93.947103994775944</v>
      </c>
      <c r="AI13">
        <f t="shared" si="5"/>
        <v>-105.06635535606898</v>
      </c>
      <c r="AJ13">
        <f t="shared" si="6"/>
        <v>-35.314225998417669</v>
      </c>
      <c r="AK13">
        <f t="shared" si="20"/>
        <v>53.276160649602588</v>
      </c>
      <c r="AL13">
        <f t="shared" si="7"/>
        <v>-87.104420704884063</v>
      </c>
      <c r="AN13">
        <f t="shared" si="8"/>
        <v>0</v>
      </c>
      <c r="AO13">
        <f t="shared" si="8"/>
        <v>0</v>
      </c>
      <c r="AP13">
        <f t="shared" si="8"/>
        <v>-3.5801013492610223</v>
      </c>
      <c r="AQ13">
        <f t="shared" si="8"/>
        <v>-30.24845314152072</v>
      </c>
      <c r="AR13">
        <f t="shared" si="8"/>
        <v>-33.828554490781741</v>
      </c>
      <c r="AS13">
        <f t="shared" si="8"/>
        <v>-11.370235642405842</v>
      </c>
      <c r="AT13">
        <f t="shared" si="8"/>
        <v>17.153497877478426</v>
      </c>
      <c r="AU13">
        <f t="shared" si="8"/>
        <v>-28.04529225570916</v>
      </c>
      <c r="AW13">
        <v>10</v>
      </c>
      <c r="AX13">
        <f>IF(Z13&gt;0, (R13*SUMPRODUCT(K13:$K$98, X13:$X$98)-K13*$AZ$3)/Z13, 0)</f>
        <v>895.29660024009286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2.2202060000000002E-3</v>
      </c>
      <c r="Q14" s="4">
        <f t="shared" si="22"/>
        <v>12.5</v>
      </c>
      <c r="R14">
        <f t="shared" si="0"/>
        <v>50000</v>
      </c>
      <c r="S14">
        <f t="shared" si="1"/>
        <v>940.62600487552129</v>
      </c>
      <c r="U14">
        <f t="shared" si="12"/>
        <v>2.2202060000000002E-3</v>
      </c>
      <c r="V14">
        <f t="shared" si="13"/>
        <v>0.01</v>
      </c>
      <c r="W14">
        <f t="shared" si="14"/>
        <v>0.88954010890344304</v>
      </c>
      <c r="X14">
        <f t="shared" si="15"/>
        <v>1.9749622870280778E-3</v>
      </c>
      <c r="Y14">
        <f t="shared" si="16"/>
        <v>8.8954010890344298E-3</v>
      </c>
      <c r="Z14">
        <f t="shared" si="17"/>
        <v>0.87866974552738053</v>
      </c>
      <c r="AB14">
        <f t="shared" si="18"/>
        <v>796.40223527845455</v>
      </c>
      <c r="AC14">
        <f t="shared" si="19"/>
        <v>826.49961234041086</v>
      </c>
      <c r="AE14">
        <f t="shared" si="2"/>
        <v>0</v>
      </c>
      <c r="AF14">
        <f t="shared" si="3"/>
        <v>0</v>
      </c>
      <c r="AG14">
        <f t="shared" si="3"/>
        <v>-10.983371819092257</v>
      </c>
      <c r="AH14">
        <f t="shared" si="4"/>
        <v>-98.748114351403885</v>
      </c>
      <c r="AI14">
        <f t="shared" si="5"/>
        <v>-109.73148617049614</v>
      </c>
      <c r="AJ14">
        <f t="shared" si="6"/>
        <v>-30.097377061956308</v>
      </c>
      <c r="AK14">
        <f t="shared" si="20"/>
        <v>55.748156469491825</v>
      </c>
      <c r="AL14">
        <f t="shared" si="7"/>
        <v>-84.080706762960631</v>
      </c>
      <c r="AN14">
        <f t="shared" si="8"/>
        <v>0</v>
      </c>
      <c r="AO14">
        <f t="shared" si="8"/>
        <v>0</v>
      </c>
      <c r="AP14">
        <f t="shared" si="8"/>
        <v>-3.1574569404215844</v>
      </c>
      <c r="AQ14">
        <f t="shared" si="8"/>
        <v>-28.387723200847919</v>
      </c>
      <c r="AR14">
        <f t="shared" si="8"/>
        <v>-31.545180141269501</v>
      </c>
      <c r="AS14">
        <f t="shared" si="8"/>
        <v>-8.6522767013648618</v>
      </c>
      <c r="AT14">
        <f t="shared" si="8"/>
        <v>16.026262832541814</v>
      </c>
      <c r="AU14">
        <f t="shared" si="8"/>
        <v>-24.171194010092552</v>
      </c>
      <c r="AW14">
        <v>11</v>
      </c>
      <c r="AX14">
        <f>IF(Z14&gt;0, (R14*SUMPRODUCT(K14:$K$98, X14:$X$98)-K14*$AZ$3)/Z14, 0)</f>
        <v>940.62600487552129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2.3617970000000001E-3</v>
      </c>
      <c r="Q15" s="4">
        <f t="shared" si="22"/>
        <v>12.5</v>
      </c>
      <c r="R15">
        <f t="shared" si="0"/>
        <v>50000</v>
      </c>
      <c r="S15">
        <f t="shared" si="1"/>
        <v>981.77509620243234</v>
      </c>
      <c r="U15">
        <f t="shared" si="12"/>
        <v>2.3617970000000001E-3</v>
      </c>
      <c r="V15">
        <f t="shared" si="13"/>
        <v>0.01</v>
      </c>
      <c r="W15">
        <f t="shared" si="14"/>
        <v>0.87866974552738053</v>
      </c>
      <c r="X15">
        <f t="shared" si="15"/>
        <v>2.075239568977331E-3</v>
      </c>
      <c r="Y15">
        <f t="shared" si="16"/>
        <v>8.7866974552738061E-3</v>
      </c>
      <c r="Z15">
        <f t="shared" si="17"/>
        <v>0.86780780850312933</v>
      </c>
      <c r="AB15">
        <f t="shared" si="18"/>
        <v>826.49961234041086</v>
      </c>
      <c r="AC15">
        <f t="shared" si="19"/>
        <v>851.99209467838182</v>
      </c>
      <c r="AE15">
        <f t="shared" si="2"/>
        <v>0</v>
      </c>
      <c r="AF15">
        <f t="shared" si="3"/>
        <v>0</v>
      </c>
      <c r="AG15">
        <f t="shared" si="3"/>
        <v>-10.847597606289117</v>
      </c>
      <c r="AH15">
        <f t="shared" si="4"/>
        <v>-103.76197844886654</v>
      </c>
      <c r="AI15">
        <f t="shared" si="5"/>
        <v>-114.60957605515566</v>
      </c>
      <c r="AJ15">
        <f t="shared" si="6"/>
        <v>-25.492482337970955</v>
      </c>
      <c r="AK15">
        <f t="shared" si="20"/>
        <v>57.854972863828763</v>
      </c>
      <c r="AL15">
        <f t="shared" si="7"/>
        <v>-82.247085529297848</v>
      </c>
      <c r="AN15">
        <f t="shared" si="8"/>
        <v>0</v>
      </c>
      <c r="AO15">
        <f t="shared" si="8"/>
        <v>0</v>
      </c>
      <c r="AP15">
        <f t="shared" si="8"/>
        <v>-2.7843081238284388</v>
      </c>
      <c r="AQ15">
        <f t="shared" si="8"/>
        <v>-26.633115462560273</v>
      </c>
      <c r="AR15">
        <f t="shared" si="8"/>
        <v>-29.417423586388711</v>
      </c>
      <c r="AS15">
        <f t="shared" si="8"/>
        <v>-6.543285273507383</v>
      </c>
      <c r="AT15">
        <f t="shared" si="8"/>
        <v>14.849930537176208</v>
      </c>
      <c r="AU15">
        <f t="shared" si="8"/>
        <v>-21.110778322719888</v>
      </c>
      <c r="AW15">
        <v>12</v>
      </c>
      <c r="AX15">
        <f>IF(Z15&gt;0, (R15*SUMPRODUCT(K15:$K$98, X15:$X$98)-K15*$AZ$3)/Z15, 0)</f>
        <v>981.77509620243234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2.52864E-3</v>
      </c>
      <c r="Q16" s="4">
        <f t="shared" si="22"/>
        <v>12.5</v>
      </c>
      <c r="R16">
        <f t="shared" si="0"/>
        <v>50000</v>
      </c>
      <c r="S16">
        <f t="shared" si="1"/>
        <v>1019.2907768080967</v>
      </c>
      <c r="U16">
        <f t="shared" si="12"/>
        <v>2.52864E-3</v>
      </c>
      <c r="V16">
        <f t="shared" si="13"/>
        <v>0.01</v>
      </c>
      <c r="W16">
        <f t="shared" si="14"/>
        <v>0.86780780850312933</v>
      </c>
      <c r="X16">
        <f t="shared" si="15"/>
        <v>2.194373536893353E-3</v>
      </c>
      <c r="Y16">
        <f t="shared" si="16"/>
        <v>8.6780780850312933E-3</v>
      </c>
      <c r="Z16">
        <f t="shared" si="17"/>
        <v>0.8569353568812047</v>
      </c>
      <c r="AB16">
        <f t="shared" si="18"/>
        <v>851.99209467838182</v>
      </c>
      <c r="AC16">
        <f t="shared" si="19"/>
        <v>873.46630558976665</v>
      </c>
      <c r="AE16">
        <f t="shared" si="2"/>
        <v>0</v>
      </c>
      <c r="AF16">
        <f t="shared" si="3"/>
        <v>0</v>
      </c>
      <c r="AG16">
        <f t="shared" si="3"/>
        <v>-10.71169196101506</v>
      </c>
      <c r="AH16">
        <f t="shared" si="4"/>
        <v>-109.71867684466766</v>
      </c>
      <c r="AI16">
        <f t="shared" si="5"/>
        <v>-120.43036880568272</v>
      </c>
      <c r="AJ16">
        <f t="shared" si="6"/>
        <v>-21.47421091138483</v>
      </c>
      <c r="AK16">
        <f t="shared" si="20"/>
        <v>59.639446627486734</v>
      </c>
      <c r="AL16">
        <f t="shared" si="7"/>
        <v>-82.265133089580814</v>
      </c>
      <c r="AN16">
        <f t="shared" si="8"/>
        <v>0</v>
      </c>
      <c r="AO16">
        <f t="shared" si="8"/>
        <v>0</v>
      </c>
      <c r="AP16">
        <f t="shared" si="8"/>
        <v>-2.45484333008564</v>
      </c>
      <c r="AQ16">
        <f t="shared" si="8"/>
        <v>-25.144688907991227</v>
      </c>
      <c r="AR16">
        <f t="shared" si="8"/>
        <v>-27.599532238076868</v>
      </c>
      <c r="AS16">
        <f t="shared" si="8"/>
        <v>-4.9213348942933823</v>
      </c>
      <c r="AT16">
        <f t="shared" si="8"/>
        <v>13.667821880644398</v>
      </c>
      <c r="AU16">
        <f t="shared" si="8"/>
        <v>-18.853045251725852</v>
      </c>
      <c r="AW16">
        <v>13</v>
      </c>
      <c r="AX16">
        <f>IF(Z16&gt;0, (R16*SUMPRODUCT(K16:$K$98, X16:$X$98)-K16*$AZ$3)/Z16, 0)</f>
        <v>1019.2907768080967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2.719834E-3</v>
      </c>
      <c r="Q17" s="4">
        <f t="shared" si="22"/>
        <v>12.5</v>
      </c>
      <c r="R17">
        <f t="shared" si="0"/>
        <v>50000</v>
      </c>
      <c r="S17">
        <f t="shared" si="1"/>
        <v>1053.4721261163995</v>
      </c>
      <c r="U17">
        <f t="shared" si="12"/>
        <v>2.719834E-3</v>
      </c>
      <c r="V17">
        <f t="shared" si="13"/>
        <v>0.01</v>
      </c>
      <c r="W17">
        <f t="shared" si="14"/>
        <v>0.8569353568812047</v>
      </c>
      <c r="X17">
        <f t="shared" si="15"/>
        <v>2.3307219194476344E-3</v>
      </c>
      <c r="Y17">
        <f t="shared" si="16"/>
        <v>8.5693535688120478E-3</v>
      </c>
      <c r="Z17">
        <f t="shared" si="17"/>
        <v>0.84603528139294504</v>
      </c>
      <c r="AB17">
        <f t="shared" si="18"/>
        <v>873.46630558976665</v>
      </c>
      <c r="AC17">
        <f t="shared" si="19"/>
        <v>891.27458665851213</v>
      </c>
      <c r="AE17">
        <f t="shared" si="2"/>
        <v>0</v>
      </c>
      <c r="AF17">
        <f t="shared" si="3"/>
        <v>0</v>
      </c>
      <c r="AG17">
        <f t="shared" si="3"/>
        <v>-10.575441017411812</v>
      </c>
      <c r="AH17">
        <f t="shared" si="4"/>
        <v>-116.53609597238172</v>
      </c>
      <c r="AI17">
        <f t="shared" si="5"/>
        <v>-127.11153698979354</v>
      </c>
      <c r="AJ17">
        <f t="shared" si="6"/>
        <v>-17.808281068745487</v>
      </c>
      <c r="AK17">
        <f t="shared" si="20"/>
        <v>61.142641391283668</v>
      </c>
      <c r="AL17">
        <f t="shared" si="7"/>
        <v>-83.777176667255361</v>
      </c>
      <c r="AN17">
        <f t="shared" si="8"/>
        <v>0</v>
      </c>
      <c r="AO17">
        <f t="shared" si="8"/>
        <v>0</v>
      </c>
      <c r="AP17">
        <f t="shared" si="8"/>
        <v>-2.1639447593133418</v>
      </c>
      <c r="AQ17">
        <f t="shared" si="8"/>
        <v>-23.845594120857662</v>
      </c>
      <c r="AR17">
        <f t="shared" si="8"/>
        <v>-26.009538880171004</v>
      </c>
      <c r="AS17">
        <f t="shared" si="8"/>
        <v>-3.6439271352980382</v>
      </c>
      <c r="AT17">
        <f t="shared" si="8"/>
        <v>12.510995824325834</v>
      </c>
      <c r="AU17">
        <f t="shared" si="8"/>
        <v>-17.142470191143211</v>
      </c>
      <c r="AW17">
        <v>14</v>
      </c>
      <c r="AX17">
        <f>IF(Z17&gt;0, (R17*SUMPRODUCT(K17:$K$98, X17:$X$98)-K17*$AZ$3)/Z17, 0)</f>
        <v>1053.4721261163995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4.2403780000000004E-3</v>
      </c>
      <c r="Q18" s="4">
        <f t="shared" si="22"/>
        <v>12.5</v>
      </c>
      <c r="R18">
        <f t="shared" si="0"/>
        <v>50000</v>
      </c>
      <c r="S18">
        <f t="shared" si="1"/>
        <v>1086.0833601949703</v>
      </c>
      <c r="U18">
        <f t="shared" si="12"/>
        <v>4.2403780000000004E-3</v>
      </c>
      <c r="V18">
        <f t="shared" si="13"/>
        <v>0.01</v>
      </c>
      <c r="W18">
        <f t="shared" si="14"/>
        <v>0.84603528139294504</v>
      </c>
      <c r="X18">
        <f t="shared" si="15"/>
        <v>3.587509394442454E-3</v>
      </c>
      <c r="Y18">
        <f t="shared" si="16"/>
        <v>8.4603528139294507E-3</v>
      </c>
      <c r="Z18">
        <f t="shared" si="17"/>
        <v>0.8339874191845732</v>
      </c>
      <c r="AB18">
        <f t="shared" si="18"/>
        <v>891.27458665851213</v>
      </c>
      <c r="AC18">
        <f t="shared" si="19"/>
        <v>905.77985858831244</v>
      </c>
      <c r="AE18">
        <f t="shared" si="2"/>
        <v>0</v>
      </c>
      <c r="AF18">
        <f t="shared" si="3"/>
        <v>0</v>
      </c>
      <c r="AG18">
        <f t="shared" si="3"/>
        <v>-10.424842739807165</v>
      </c>
      <c r="AH18">
        <f t="shared" si="4"/>
        <v>-179.37546972212269</v>
      </c>
      <c r="AI18">
        <f t="shared" si="5"/>
        <v>-189.80031246192985</v>
      </c>
      <c r="AJ18">
        <f t="shared" si="6"/>
        <v>-14.505271929800301</v>
      </c>
      <c r="AK18">
        <f t="shared" si="20"/>
        <v>62.389221066095857</v>
      </c>
      <c r="AL18">
        <f t="shared" si="7"/>
        <v>-141.91636332563428</v>
      </c>
      <c r="AN18">
        <f t="shared" si="8"/>
        <v>0</v>
      </c>
      <c r="AO18">
        <f t="shared" si="8"/>
        <v>0</v>
      </c>
      <c r="AP18">
        <f t="shared" si="8"/>
        <v>-1.904579792830001</v>
      </c>
      <c r="AQ18">
        <f t="shared" si="8"/>
        <v>-32.771227680741397</v>
      </c>
      <c r="AR18">
        <f t="shared" si="8"/>
        <v>-34.675807473571396</v>
      </c>
      <c r="AS18">
        <f t="shared" si="8"/>
        <v>-2.650058950195052</v>
      </c>
      <c r="AT18">
        <f t="shared" si="8"/>
        <v>11.398277431961336</v>
      </c>
      <c r="AU18">
        <f t="shared" si="8"/>
        <v>-25.927588991805113</v>
      </c>
      <c r="AW18">
        <v>15</v>
      </c>
      <c r="AX18">
        <f>IF(Z18&gt;0, (R18*SUMPRODUCT(K18:$K$98, X18:$X$98)-K18*$AZ$3)/Z18, 0)</f>
        <v>1086.0833601949703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5.9098179999999998E-3</v>
      </c>
      <c r="Q19" s="4">
        <f t="shared" si="22"/>
        <v>12.5</v>
      </c>
      <c r="R19">
        <f t="shared" si="0"/>
        <v>50000</v>
      </c>
      <c r="S19">
        <f t="shared" si="1"/>
        <v>1105.4339698107692</v>
      </c>
      <c r="U19">
        <f t="shared" si="12"/>
        <v>5.9098179999999998E-3</v>
      </c>
      <c r="V19">
        <f t="shared" si="13"/>
        <v>0.01</v>
      </c>
      <c r="W19">
        <f t="shared" si="14"/>
        <v>0.8339874191845732</v>
      </c>
      <c r="X19">
        <f t="shared" si="15"/>
        <v>4.9287138616705356E-3</v>
      </c>
      <c r="Y19">
        <f t="shared" si="16"/>
        <v>8.3398741918457326E-3</v>
      </c>
      <c r="Z19">
        <f t="shared" si="17"/>
        <v>0.82071883113105693</v>
      </c>
      <c r="AB19">
        <f t="shared" si="18"/>
        <v>905.77985858831244</v>
      </c>
      <c r="AC19">
        <f t="shared" si="19"/>
        <v>907.2504755956586</v>
      </c>
      <c r="AE19">
        <f t="shared" si="2"/>
        <v>0</v>
      </c>
      <c r="AF19">
        <f t="shared" si="3"/>
        <v>0</v>
      </c>
      <c r="AG19">
        <f t="shared" si="3"/>
        <v>-10.258985389138212</v>
      </c>
      <c r="AH19">
        <f t="shared" si="4"/>
        <v>-246.43569308352679</v>
      </c>
      <c r="AI19">
        <f t="shared" si="5"/>
        <v>-256.69467847266498</v>
      </c>
      <c r="AJ19">
        <f t="shared" si="6"/>
        <v>-1.4706170073461635</v>
      </c>
      <c r="AK19">
        <f t="shared" si="20"/>
        <v>63.404590101181874</v>
      </c>
      <c r="AL19">
        <f t="shared" si="7"/>
        <v>-194.76070537882927</v>
      </c>
      <c r="AN19">
        <f t="shared" si="8"/>
        <v>0</v>
      </c>
      <c r="AO19">
        <f t="shared" si="8"/>
        <v>0</v>
      </c>
      <c r="AP19">
        <f t="shared" si="8"/>
        <v>-1.6734627454996411</v>
      </c>
      <c r="AQ19">
        <f t="shared" si="8"/>
        <v>-40.198999793225035</v>
      </c>
      <c r="AR19">
        <f t="shared" si="8"/>
        <v>-41.872462538724676</v>
      </c>
      <c r="AS19">
        <f t="shared" si="8"/>
        <v>-0.23988949017293712</v>
      </c>
      <c r="AT19">
        <f t="shared" si="8"/>
        <v>10.342662105781239</v>
      </c>
      <c r="AU19">
        <f t="shared" si="8"/>
        <v>-31.769689923116374</v>
      </c>
      <c r="AW19">
        <v>16</v>
      </c>
      <c r="AX19">
        <f>IF(Z19&gt;0, (R19*SUMPRODUCT(K19:$K$98, X19:$X$98)-K19*$AZ$3)/Z19, 0)</f>
        <v>1105.4339698107692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7.7019840000000003E-3</v>
      </c>
      <c r="Q20" s="4">
        <f t="shared" si="22"/>
        <v>12.5</v>
      </c>
      <c r="R20">
        <f t="shared" si="0"/>
        <v>50000</v>
      </c>
      <c r="S20">
        <f t="shared" si="1"/>
        <v>1113.4149735408123</v>
      </c>
      <c r="U20">
        <f t="shared" si="12"/>
        <v>7.7019840000000003E-3</v>
      </c>
      <c r="V20">
        <f t="shared" si="13"/>
        <v>0.01</v>
      </c>
      <c r="W20">
        <f t="shared" si="14"/>
        <v>0.82071883113105693</v>
      </c>
      <c r="X20">
        <f t="shared" si="15"/>
        <v>6.321163305870103E-3</v>
      </c>
      <c r="Y20">
        <f t="shared" si="16"/>
        <v>8.20718831131057E-3</v>
      </c>
      <c r="Z20">
        <f t="shared" si="17"/>
        <v>0.80619047951387623</v>
      </c>
      <c r="AB20">
        <f t="shared" si="18"/>
        <v>907.2504755956586</v>
      </c>
      <c r="AC20">
        <f t="shared" si="19"/>
        <v>897.62455141679732</v>
      </c>
      <c r="AE20">
        <f t="shared" si="2"/>
        <v>0</v>
      </c>
      <c r="AF20">
        <f t="shared" si="3"/>
        <v>0</v>
      </c>
      <c r="AG20">
        <f t="shared" si="3"/>
        <v>-10.077380993923454</v>
      </c>
      <c r="AH20">
        <f t="shared" si="4"/>
        <v>-316.05816529350517</v>
      </c>
      <c r="AI20">
        <f t="shared" si="5"/>
        <v>-326.13554628742861</v>
      </c>
      <c r="AJ20">
        <f t="shared" si="6"/>
        <v>9.6259241788612826</v>
      </c>
      <c r="AK20">
        <f t="shared" si="20"/>
        <v>63.507533291696106</v>
      </c>
      <c r="AL20">
        <f t="shared" si="7"/>
        <v>-253.00208881687121</v>
      </c>
      <c r="AN20">
        <f t="shared" si="8"/>
        <v>0</v>
      </c>
      <c r="AO20">
        <f t="shared" si="8"/>
        <v>0</v>
      </c>
      <c r="AP20">
        <f t="shared" si="8"/>
        <v>-1.467713513173402</v>
      </c>
      <c r="AQ20">
        <f t="shared" si="8"/>
        <v>-46.032083180122527</v>
      </c>
      <c r="AR20">
        <f t="shared" si="8"/>
        <v>-47.499796693295927</v>
      </c>
      <c r="AS20">
        <f t="shared" si="8"/>
        <v>1.4019613828847368</v>
      </c>
      <c r="AT20">
        <f t="shared" si="8"/>
        <v>9.2495128304404854</v>
      </c>
      <c r="AU20">
        <f t="shared" si="8"/>
        <v>-36.848322479970705</v>
      </c>
      <c r="AW20">
        <v>17</v>
      </c>
      <c r="AX20">
        <f>IF(Z20&gt;0, (R20*SUMPRODUCT(K20:$K$98, X20:$X$98)-K20*$AZ$3)/Z20, 0)</f>
        <v>1113.4149735408123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9.7648700000000001E-3</v>
      </c>
      <c r="Q21" s="4">
        <f t="shared" si="22"/>
        <v>12.5</v>
      </c>
      <c r="R21">
        <f t="shared" si="0"/>
        <v>50000</v>
      </c>
      <c r="S21">
        <f t="shared" si="1"/>
        <v>1112.1580879458647</v>
      </c>
      <c r="U21">
        <f t="shared" si="12"/>
        <v>9.7648700000000001E-3</v>
      </c>
      <c r="V21">
        <f t="shared" si="13"/>
        <v>0.01</v>
      </c>
      <c r="W21">
        <f t="shared" si="14"/>
        <v>0.80619047951387623</v>
      </c>
      <c r="X21">
        <f t="shared" si="15"/>
        <v>7.8723452276906643E-3</v>
      </c>
      <c r="Y21">
        <f t="shared" si="16"/>
        <v>8.0619047951387621E-3</v>
      </c>
      <c r="Z21">
        <f t="shared" si="17"/>
        <v>0.79025622949104679</v>
      </c>
      <c r="AB21">
        <f t="shared" si="18"/>
        <v>897.62455141679732</v>
      </c>
      <c r="AC21">
        <f t="shared" si="19"/>
        <v>878.88985717807111</v>
      </c>
      <c r="AE21">
        <f t="shared" si="2"/>
        <v>0</v>
      </c>
      <c r="AF21">
        <f t="shared" si="3"/>
        <v>0</v>
      </c>
      <c r="AG21">
        <f t="shared" si="3"/>
        <v>-9.8782028686380841</v>
      </c>
      <c r="AH21">
        <f t="shared" si="4"/>
        <v>-393.61726138453321</v>
      </c>
      <c r="AI21">
        <f t="shared" si="5"/>
        <v>-403.49546425317129</v>
      </c>
      <c r="AJ21">
        <f t="shared" si="6"/>
        <v>18.734694238726206</v>
      </c>
      <c r="AK21">
        <f t="shared" si="20"/>
        <v>62.833718599175818</v>
      </c>
      <c r="AL21">
        <f t="shared" si="7"/>
        <v>-321.92705141526926</v>
      </c>
      <c r="AN21">
        <f t="shared" si="8"/>
        <v>0</v>
      </c>
      <c r="AO21">
        <f t="shared" si="8"/>
        <v>0</v>
      </c>
      <c r="AP21">
        <f t="shared" si="8"/>
        <v>-1.2845574521323981</v>
      </c>
      <c r="AQ21">
        <f t="shared" si="8"/>
        <v>-51.18582733350555</v>
      </c>
      <c r="AR21">
        <f t="shared" si="8"/>
        <v>-52.470384785637947</v>
      </c>
      <c r="AS21">
        <f t="shared" si="8"/>
        <v>2.4362519597753134</v>
      </c>
      <c r="AT21">
        <f t="shared" si="8"/>
        <v>8.1708710121772796</v>
      </c>
      <c r="AU21">
        <f t="shared" si="8"/>
        <v>-41.863261813685355</v>
      </c>
      <c r="AW21">
        <v>18</v>
      </c>
      <c r="AX21">
        <f>IF(Z21&gt;0, (R21*SUMPRODUCT(K21:$K$98, X21:$X$98)-K21*$AZ$3)/Z21, 0)</f>
        <v>1112.1580879458647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1.2112915E-2</v>
      </c>
      <c r="Q22" s="4">
        <f t="shared" si="22"/>
        <v>12.5</v>
      </c>
      <c r="R22">
        <f t="shared" si="0"/>
        <v>50000</v>
      </c>
      <c r="S22">
        <f t="shared" si="1"/>
        <v>1102.6103137560381</v>
      </c>
      <c r="U22">
        <f t="shared" si="12"/>
        <v>1.2112915E-2</v>
      </c>
      <c r="V22">
        <f t="shared" si="13"/>
        <v>0.01</v>
      </c>
      <c r="W22">
        <f t="shared" si="14"/>
        <v>0.79025622949104679</v>
      </c>
      <c r="X22">
        <f t="shared" si="15"/>
        <v>9.5723065360455439E-3</v>
      </c>
      <c r="Y22">
        <f t="shared" si="16"/>
        <v>7.9025622949104677E-3</v>
      </c>
      <c r="Z22">
        <f t="shared" si="17"/>
        <v>0.77278136066009073</v>
      </c>
      <c r="AB22">
        <f t="shared" si="18"/>
        <v>878.88985717807111</v>
      </c>
      <c r="AC22">
        <f t="shared" si="19"/>
        <v>852.07669854224071</v>
      </c>
      <c r="AE22">
        <f t="shared" si="2"/>
        <v>0</v>
      </c>
      <c r="AF22">
        <f t="shared" si="3"/>
        <v>0</v>
      </c>
      <c r="AG22">
        <f t="shared" si="3"/>
        <v>-9.6597670082511335</v>
      </c>
      <c r="AH22">
        <f t="shared" si="4"/>
        <v>-478.6153268022772</v>
      </c>
      <c r="AI22">
        <f t="shared" si="5"/>
        <v>-488.27509381052835</v>
      </c>
      <c r="AJ22">
        <f t="shared" si="6"/>
        <v>26.813158635830405</v>
      </c>
      <c r="AK22">
        <f t="shared" si="20"/>
        <v>61.522290002464985</v>
      </c>
      <c r="AL22">
        <f t="shared" si="7"/>
        <v>-399.93964517223299</v>
      </c>
      <c r="AN22">
        <f t="shared" si="8"/>
        <v>0</v>
      </c>
      <c r="AO22">
        <f t="shared" si="8"/>
        <v>0</v>
      </c>
      <c r="AP22">
        <f t="shared" si="8"/>
        <v>-1.1215644128399802</v>
      </c>
      <c r="AQ22">
        <f t="shared" si="8"/>
        <v>-55.570482965343963</v>
      </c>
      <c r="AR22">
        <f t="shared" si="8"/>
        <v>-56.69204737818395</v>
      </c>
      <c r="AS22">
        <f t="shared" si="8"/>
        <v>3.1131894274564833</v>
      </c>
      <c r="AT22">
        <f t="shared" si="8"/>
        <v>7.1431547991008992</v>
      </c>
      <c r="AU22">
        <f t="shared" si="8"/>
        <v>-46.435703151626569</v>
      </c>
      <c r="AW22">
        <v>19</v>
      </c>
      <c r="AX22">
        <f>IF(Z22&gt;0, (R22*SUMPRODUCT(K22:$K$98, X22:$X$98)-K22*$AZ$3)/Z22, 0)</f>
        <v>1102.6103137560381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1.471273E-2</v>
      </c>
      <c r="Q23" s="4">
        <f t="shared" si="22"/>
        <v>12.5</v>
      </c>
      <c r="R23">
        <f t="shared" si="0"/>
        <v>50000</v>
      </c>
      <c r="S23">
        <f t="shared" si="1"/>
        <v>1085.6907118760519</v>
      </c>
      <c r="U23">
        <f t="shared" si="12"/>
        <v>1.471273E-2</v>
      </c>
      <c r="V23">
        <f t="shared" si="13"/>
        <v>0.01</v>
      </c>
      <c r="W23">
        <f t="shared" si="14"/>
        <v>0.77278136066009073</v>
      </c>
      <c r="X23">
        <f t="shared" si="15"/>
        <v>1.1369723508424537E-2</v>
      </c>
      <c r="Y23">
        <f t="shared" si="16"/>
        <v>7.7278136066009076E-3</v>
      </c>
      <c r="Z23">
        <f t="shared" si="17"/>
        <v>0.75368382354506525</v>
      </c>
      <c r="AB23">
        <f t="shared" si="18"/>
        <v>852.07669854224071</v>
      </c>
      <c r="AC23">
        <f t="shared" si="19"/>
        <v>818.2675269141065</v>
      </c>
      <c r="AE23">
        <f t="shared" si="2"/>
        <v>0</v>
      </c>
      <c r="AF23">
        <f t="shared" si="3"/>
        <v>0</v>
      </c>
      <c r="AG23">
        <f t="shared" si="3"/>
        <v>-9.4210477943133153</v>
      </c>
      <c r="AH23">
        <f t="shared" si="4"/>
        <v>-568.48617542122679</v>
      </c>
      <c r="AI23">
        <f t="shared" si="5"/>
        <v>-577.90722321554006</v>
      </c>
      <c r="AJ23">
        <f t="shared" si="6"/>
        <v>33.809171628134209</v>
      </c>
      <c r="AK23">
        <f t="shared" si="20"/>
        <v>59.645368897956857</v>
      </c>
      <c r="AL23">
        <f t="shared" si="7"/>
        <v>-484.45268268944898</v>
      </c>
      <c r="AN23">
        <f t="shared" si="8"/>
        <v>0</v>
      </c>
      <c r="AO23">
        <f t="shared" si="8"/>
        <v>0</v>
      </c>
      <c r="AP23">
        <f t="shared" si="8"/>
        <v>-0.97664954850701535</v>
      </c>
      <c r="AQ23">
        <f t="shared" si="8"/>
        <v>-58.933122799011294</v>
      </c>
      <c r="AR23">
        <f t="shared" si="8"/>
        <v>-59.909772347518299</v>
      </c>
      <c r="AS23">
        <f t="shared" si="8"/>
        <v>3.5048874527464617</v>
      </c>
      <c r="AT23">
        <f t="shared" si="8"/>
        <v>6.1832424456954875</v>
      </c>
      <c r="AU23">
        <f t="shared" si="8"/>
        <v>-50.221642449076349</v>
      </c>
      <c r="AW23">
        <v>20</v>
      </c>
      <c r="AX23">
        <f>IF(Z23&gt;0, (R23*SUMPRODUCT(K23:$K$98, X23:$X$98)-K23*$AZ$3)/Z23, 0)</f>
        <v>1085.6907118760519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1.7665382E-2</v>
      </c>
      <c r="Q24" s="4">
        <f t="shared" si="22"/>
        <v>12.5</v>
      </c>
      <c r="R24">
        <f t="shared" si="0"/>
        <v>50000</v>
      </c>
      <c r="S24">
        <f t="shared" si="1"/>
        <v>1062.6763283070331</v>
      </c>
      <c r="U24">
        <f t="shared" si="12"/>
        <v>1.7665382E-2</v>
      </c>
      <c r="V24">
        <f t="shared" si="13"/>
        <v>0.01</v>
      </c>
      <c r="W24">
        <f t="shared" si="14"/>
        <v>0.75368382354506525</v>
      </c>
      <c r="X24">
        <f t="shared" si="15"/>
        <v>1.3314112650144172E-2</v>
      </c>
      <c r="Y24">
        <f t="shared" si="16"/>
        <v>7.5368382354506526E-3</v>
      </c>
      <c r="Z24">
        <f t="shared" si="17"/>
        <v>0.73283287265947039</v>
      </c>
      <c r="AB24">
        <f t="shared" si="18"/>
        <v>818.2675269141065</v>
      </c>
      <c r="AC24">
        <f t="shared" si="19"/>
        <v>778.76414638046163</v>
      </c>
      <c r="AE24">
        <f t="shared" si="2"/>
        <v>0</v>
      </c>
      <c r="AF24">
        <f t="shared" si="3"/>
        <v>0</v>
      </c>
      <c r="AG24">
        <f t="shared" si="3"/>
        <v>-9.1604109082433798</v>
      </c>
      <c r="AH24">
        <f t="shared" si="4"/>
        <v>-665.70563250720863</v>
      </c>
      <c r="AI24">
        <f t="shared" ref="AI24:AI87" si="23">SUM(AE24:AH24)</f>
        <v>-674.86604341545205</v>
      </c>
      <c r="AJ24">
        <f t="shared" si="6"/>
        <v>39.503380533644872</v>
      </c>
      <c r="AK24">
        <f t="shared" si="20"/>
        <v>57.27872688398746</v>
      </c>
      <c r="AL24">
        <f t="shared" ref="AL24:AL87" si="24">SUM(AI24:AK24)</f>
        <v>-578.08393599781971</v>
      </c>
      <c r="AN24">
        <f t="shared" si="8"/>
        <v>0</v>
      </c>
      <c r="AO24">
        <f t="shared" si="8"/>
        <v>0</v>
      </c>
      <c r="AP24">
        <f t="shared" si="8"/>
        <v>-0.84788407648878672</v>
      </c>
      <c r="AQ24">
        <f t="shared" si="8"/>
        <v>-61.617454837514131</v>
      </c>
      <c r="AR24">
        <f t="shared" si="8"/>
        <v>-62.46533891400292</v>
      </c>
      <c r="AS24">
        <f t="shared" si="8"/>
        <v>3.6564175622092847</v>
      </c>
      <c r="AT24">
        <f t="shared" si="8"/>
        <v>5.3016967178600307</v>
      </c>
      <c r="AU24">
        <f t="shared" si="8"/>
        <v>-53.507224633933603</v>
      </c>
      <c r="AW24">
        <v>21</v>
      </c>
      <c r="AX24">
        <f>IF(Z24&gt;0, (R24*SUMPRODUCT(K24:$K$98, X24:$X$98)-K24*$AZ$3)/Z24, 0)</f>
        <v>1062.6763283070331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2.1010579000000001E-2</v>
      </c>
      <c r="Q25" s="4">
        <f t="shared" si="22"/>
        <v>12.5</v>
      </c>
      <c r="R25">
        <f t="shared" si="0"/>
        <v>50000</v>
      </c>
      <c r="S25">
        <f t="shared" si="1"/>
        <v>1034.3432249001514</v>
      </c>
      <c r="U25">
        <f t="shared" si="12"/>
        <v>2.1010579000000001E-2</v>
      </c>
      <c r="V25">
        <f t="shared" si="13"/>
        <v>0.01</v>
      </c>
      <c r="W25">
        <f t="shared" si="14"/>
        <v>0.73283287265947039</v>
      </c>
      <c r="X25">
        <f t="shared" si="15"/>
        <v>1.5397242964808744E-2</v>
      </c>
      <c r="Y25">
        <f t="shared" si="16"/>
        <v>7.3283287265947039E-3</v>
      </c>
      <c r="Z25">
        <f t="shared" si="17"/>
        <v>0.71010730096806696</v>
      </c>
      <c r="AB25">
        <f t="shared" si="18"/>
        <v>778.76414638046163</v>
      </c>
      <c r="AC25">
        <f t="shared" si="19"/>
        <v>734.49467570845275</v>
      </c>
      <c r="AE25">
        <f t="shared" si="2"/>
        <v>0</v>
      </c>
      <c r="AF25">
        <f t="shared" si="3"/>
        <v>0</v>
      </c>
      <c r="AG25">
        <f t="shared" si="3"/>
        <v>-8.8763412621008371</v>
      </c>
      <c r="AH25">
        <f t="shared" si="4"/>
        <v>-769.86214824043714</v>
      </c>
      <c r="AI25">
        <f t="shared" si="23"/>
        <v>-778.73848950253796</v>
      </c>
      <c r="AJ25">
        <f t="shared" si="6"/>
        <v>44.269470672008879</v>
      </c>
      <c r="AK25">
        <f t="shared" si="20"/>
        <v>54.513490246632315</v>
      </c>
      <c r="AL25">
        <f t="shared" si="24"/>
        <v>-679.95552858389681</v>
      </c>
      <c r="AN25">
        <f t="shared" si="8"/>
        <v>0</v>
      </c>
      <c r="AO25">
        <f t="shared" si="8"/>
        <v>0</v>
      </c>
      <c r="AP25">
        <f t="shared" si="8"/>
        <v>-0.73356312531427603</v>
      </c>
      <c r="AQ25">
        <f t="shared" si="8"/>
        <v>-63.623340613963201</v>
      </c>
      <c r="AR25">
        <f t="shared" si="8"/>
        <v>-64.35690373927747</v>
      </c>
      <c r="AS25">
        <f t="shared" si="8"/>
        <v>3.6585401916466562</v>
      </c>
      <c r="AT25">
        <f t="shared" si="8"/>
        <v>4.5051316861655177</v>
      </c>
      <c r="AU25">
        <f t="shared" si="8"/>
        <v>-56.193231861465307</v>
      </c>
      <c r="AW25">
        <v>22</v>
      </c>
      <c r="AX25">
        <f>IF(Z25&gt;0, (R25*SUMPRODUCT(K25:$K$98, X25:$X$98)-K25*$AZ$3)/Z25, 0)</f>
        <v>1034.3432249001514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2.4499257999999999E-2</v>
      </c>
      <c r="Q26" s="4">
        <f t="shared" si="22"/>
        <v>12.5</v>
      </c>
      <c r="R26">
        <f t="shared" si="0"/>
        <v>50000</v>
      </c>
      <c r="S26">
        <f t="shared" si="1"/>
        <v>1001.0960774267243</v>
      </c>
      <c r="U26">
        <f t="shared" si="12"/>
        <v>2.4499257999999999E-2</v>
      </c>
      <c r="V26">
        <f t="shared" si="13"/>
        <v>0.01</v>
      </c>
      <c r="W26">
        <f t="shared" si="14"/>
        <v>0.71010730096806696</v>
      </c>
      <c r="X26">
        <f t="shared" si="15"/>
        <v>1.7397101974100323E-2</v>
      </c>
      <c r="Y26">
        <f t="shared" si="16"/>
        <v>7.1010730096806697E-3</v>
      </c>
      <c r="Z26">
        <f t="shared" si="17"/>
        <v>0.68560912598428603</v>
      </c>
      <c r="AB26">
        <f t="shared" si="18"/>
        <v>734.49467570845275</v>
      </c>
      <c r="AC26">
        <f t="shared" si="19"/>
        <v>686.36060667083359</v>
      </c>
      <c r="AE26">
        <f t="shared" si="2"/>
        <v>0</v>
      </c>
      <c r="AF26">
        <f t="shared" si="3"/>
        <v>0</v>
      </c>
      <c r="AG26">
        <f t="shared" si="3"/>
        <v>-8.5701140748035751</v>
      </c>
      <c r="AH26">
        <f t="shared" si="4"/>
        <v>-869.85509870501619</v>
      </c>
      <c r="AI26">
        <f t="shared" si="23"/>
        <v>-878.42521277981973</v>
      </c>
      <c r="AJ26">
        <f t="shared" si="6"/>
        <v>48.134069037619156</v>
      </c>
      <c r="AK26">
        <f t="shared" si="20"/>
        <v>51.4146272995917</v>
      </c>
      <c r="AL26">
        <f t="shared" si="24"/>
        <v>-778.87651644260882</v>
      </c>
      <c r="AN26">
        <f t="shared" si="8"/>
        <v>0</v>
      </c>
      <c r="AO26">
        <f t="shared" si="8"/>
        <v>0</v>
      </c>
      <c r="AP26">
        <f t="shared" si="8"/>
        <v>-0.63237119803104691</v>
      </c>
      <c r="AQ26">
        <f t="shared" si="8"/>
        <v>-64.184829522717081</v>
      </c>
      <c r="AR26">
        <f t="shared" si="8"/>
        <v>-64.817200720748119</v>
      </c>
      <c r="AS26">
        <f t="shared" si="8"/>
        <v>3.5517145556928882</v>
      </c>
      <c r="AT26">
        <f t="shared" si="8"/>
        <v>3.7937802435270114</v>
      </c>
      <c r="AU26">
        <f t="shared" si="8"/>
        <v>-57.471705921528219</v>
      </c>
      <c r="AW26">
        <v>23</v>
      </c>
      <c r="AX26">
        <f>IF(Z26&gt;0, (R26*SUMPRODUCT(K26:$K$98, X26:$X$98)-K26*$AZ$3)/Z26, 0)</f>
        <v>1001.0960774267243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2.8232486000000001E-2</v>
      </c>
      <c r="Q27" s="4">
        <f t="shared" si="22"/>
        <v>12.5</v>
      </c>
      <c r="R27">
        <f t="shared" si="0"/>
        <v>50000</v>
      </c>
      <c r="S27">
        <f t="shared" si="1"/>
        <v>964.5265060441767</v>
      </c>
      <c r="U27">
        <f t="shared" si="12"/>
        <v>2.8232486000000001E-2</v>
      </c>
      <c r="V27">
        <f t="shared" si="13"/>
        <v>0.01</v>
      </c>
      <c r="W27">
        <f t="shared" si="14"/>
        <v>0.68560912598428603</v>
      </c>
      <c r="X27">
        <f t="shared" si="15"/>
        <v>1.9356450050823593E-2</v>
      </c>
      <c r="Y27">
        <f t="shared" si="16"/>
        <v>6.8560912598428607E-3</v>
      </c>
      <c r="Z27">
        <f t="shared" si="17"/>
        <v>0.6593965846736195</v>
      </c>
      <c r="AB27">
        <f t="shared" si="18"/>
        <v>686.36060667083359</v>
      </c>
      <c r="AC27">
        <f t="shared" si="19"/>
        <v>636.00548391270934</v>
      </c>
      <c r="AE27">
        <f t="shared" si="2"/>
        <v>0</v>
      </c>
      <c r="AF27">
        <f t="shared" si="3"/>
        <v>0</v>
      </c>
      <c r="AG27">
        <f t="shared" si="3"/>
        <v>-8.2424573084202439</v>
      </c>
      <c r="AH27">
        <f t="shared" si="4"/>
        <v>-967.82250254117957</v>
      </c>
      <c r="AI27">
        <f t="shared" si="23"/>
        <v>-976.06495984959986</v>
      </c>
      <c r="AJ27">
        <f t="shared" si="6"/>
        <v>50.355122758124253</v>
      </c>
      <c r="AK27">
        <f t="shared" si="20"/>
        <v>48.045242466958356</v>
      </c>
      <c r="AL27">
        <f t="shared" si="24"/>
        <v>-877.66459462451724</v>
      </c>
      <c r="AN27">
        <f t="shared" si="8"/>
        <v>0</v>
      </c>
      <c r="AO27">
        <f t="shared" si="8"/>
        <v>0</v>
      </c>
      <c r="AP27">
        <f t="shared" si="8"/>
        <v>-0.54303042415671565</v>
      </c>
      <c r="AQ27">
        <f t="shared" si="8"/>
        <v>-63.762182125766991</v>
      </c>
      <c r="AR27">
        <f t="shared" si="8"/>
        <v>-64.305212549923709</v>
      </c>
      <c r="AS27">
        <f t="shared" si="8"/>
        <v>3.3175014011748085</v>
      </c>
      <c r="AT27">
        <f t="shared" si="8"/>
        <v>3.1653216291325967</v>
      </c>
      <c r="AU27">
        <f t="shared" si="8"/>
        <v>-57.822389519616301</v>
      </c>
      <c r="AW27">
        <v>24</v>
      </c>
      <c r="AX27">
        <f>IF(Z27&gt;0, (R27*SUMPRODUCT(K27:$K$98, X27:$X$98)-K27*$AZ$3)/Z27, 0)</f>
        <v>964.5265060441767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3.2345626000000002E-2</v>
      </c>
      <c r="Q28" s="4">
        <f t="shared" si="22"/>
        <v>12.5</v>
      </c>
      <c r="R28">
        <f t="shared" si="0"/>
        <v>50000</v>
      </c>
      <c r="S28">
        <f t="shared" si="1"/>
        <v>925.75661466297402</v>
      </c>
      <c r="U28">
        <f t="shared" si="12"/>
        <v>3.2345626000000002E-2</v>
      </c>
      <c r="V28">
        <f t="shared" si="13"/>
        <v>0.01</v>
      </c>
      <c r="W28">
        <f t="shared" si="14"/>
        <v>0.6593965846736195</v>
      </c>
      <c r="X28">
        <f t="shared" si="15"/>
        <v>2.1328595313530228E-2</v>
      </c>
      <c r="Y28">
        <f t="shared" si="16"/>
        <v>6.5939658467361953E-3</v>
      </c>
      <c r="Z28">
        <f t="shared" si="17"/>
        <v>0.63147402351335302</v>
      </c>
      <c r="AB28">
        <f t="shared" si="18"/>
        <v>636.00548391270934</v>
      </c>
      <c r="AC28">
        <f t="shared" si="19"/>
        <v>584.59125425532898</v>
      </c>
      <c r="AE28">
        <f t="shared" si="2"/>
        <v>0</v>
      </c>
      <c r="AF28">
        <f t="shared" si="3"/>
        <v>0</v>
      </c>
      <c r="AG28">
        <f t="shared" si="3"/>
        <v>-7.8934252939169127</v>
      </c>
      <c r="AH28">
        <f t="shared" si="4"/>
        <v>-1066.4297656765114</v>
      </c>
      <c r="AI28">
        <f t="shared" si="23"/>
        <v>-1074.3231909704282</v>
      </c>
      <c r="AJ28">
        <f t="shared" si="6"/>
        <v>51.414229657380361</v>
      </c>
      <c r="AK28">
        <f t="shared" si="20"/>
        <v>44.520383873889656</v>
      </c>
      <c r="AL28">
        <f t="shared" si="24"/>
        <v>-978.38857743915821</v>
      </c>
      <c r="AN28">
        <f t="shared" si="8"/>
        <v>0</v>
      </c>
      <c r="AO28">
        <f t="shared" si="8"/>
        <v>0</v>
      </c>
      <c r="AP28">
        <f t="shared" si="8"/>
        <v>-0.46431737581138743</v>
      </c>
      <c r="AQ28">
        <f t="shared" si="8"/>
        <v>-62.730925022837454</v>
      </c>
      <c r="AR28">
        <f t="shared" si="8"/>
        <v>-63.195242398648837</v>
      </c>
      <c r="AS28">
        <f t="shared" si="8"/>
        <v>3.024354992284056</v>
      </c>
      <c r="AT28">
        <f t="shared" si="8"/>
        <v>2.6188361884378213</v>
      </c>
      <c r="AU28">
        <f t="shared" si="8"/>
        <v>-57.552051217926966</v>
      </c>
      <c r="AW28">
        <v>25</v>
      </c>
      <c r="AX28">
        <f>IF(Z28&gt;0, (R28*SUMPRODUCT(K28:$K$98, X28:$X$98)-K28*$AZ$3)/Z28, 0)</f>
        <v>925.75661466297402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3.7265510000000002E-2</v>
      </c>
      <c r="Q29" s="4">
        <f t="shared" si="22"/>
        <v>12.5</v>
      </c>
      <c r="R29">
        <f t="shared" si="0"/>
        <v>50000</v>
      </c>
      <c r="S29">
        <f t="shared" si="1"/>
        <v>885.7401918346967</v>
      </c>
      <c r="U29">
        <f t="shared" si="12"/>
        <v>3.7265510000000002E-2</v>
      </c>
      <c r="V29">
        <f t="shared" si="13"/>
        <v>0.01</v>
      </c>
      <c r="W29">
        <f t="shared" si="14"/>
        <v>0.63147402351335302</v>
      </c>
      <c r="X29">
        <f t="shared" si="15"/>
        <v>2.3532201537977093E-2</v>
      </c>
      <c r="Y29">
        <f t="shared" si="16"/>
        <v>6.3147402351335299E-3</v>
      </c>
      <c r="Z29">
        <f t="shared" si="17"/>
        <v>0.60162708174024238</v>
      </c>
      <c r="AB29">
        <f t="shared" si="18"/>
        <v>584.59125425532898</v>
      </c>
      <c r="AC29">
        <f t="shared" si="19"/>
        <v>532.88528679355102</v>
      </c>
      <c r="AE29">
        <f t="shared" si="2"/>
        <v>0</v>
      </c>
      <c r="AF29">
        <f t="shared" si="3"/>
        <v>0</v>
      </c>
      <c r="AG29">
        <f t="shared" si="3"/>
        <v>-7.5203385217530299</v>
      </c>
      <c r="AH29">
        <f t="shared" si="4"/>
        <v>-1176.6100768988547</v>
      </c>
      <c r="AI29">
        <f t="shared" si="23"/>
        <v>-1184.1304154206077</v>
      </c>
      <c r="AJ29">
        <f t="shared" si="6"/>
        <v>51.705967461777959</v>
      </c>
      <c r="AK29">
        <f t="shared" si="20"/>
        <v>40.921387797873031</v>
      </c>
      <c r="AL29">
        <f t="shared" si="24"/>
        <v>-1091.5030601609567</v>
      </c>
      <c r="AN29">
        <f t="shared" si="8"/>
        <v>0</v>
      </c>
      <c r="AO29">
        <f t="shared" si="8"/>
        <v>0</v>
      </c>
      <c r="AP29">
        <f t="shared" si="8"/>
        <v>-0.39497426628732185</v>
      </c>
      <c r="AQ29">
        <f t="shared" si="8"/>
        <v>-61.796513612403629</v>
      </c>
      <c r="AR29">
        <f t="shared" si="8"/>
        <v>-62.19148787869095</v>
      </c>
      <c r="AS29">
        <f t="shared" si="8"/>
        <v>2.7156392630223367</v>
      </c>
      <c r="AT29">
        <f t="shared" si="8"/>
        <v>2.1492244098017292</v>
      </c>
      <c r="AU29">
        <f t="shared" si="8"/>
        <v>-57.326624205866878</v>
      </c>
      <c r="AW29">
        <v>26</v>
      </c>
      <c r="AX29">
        <f>IF(Z29&gt;0, (R29*SUMPRODUCT(K29:$K$98, X29:$X$98)-K29*$AZ$3)/Z29, 0)</f>
        <v>885.7401918346967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4.2512064000000002E-2</v>
      </c>
      <c r="Q30" s="4">
        <f t="shared" si="22"/>
        <v>12.5</v>
      </c>
      <c r="R30">
        <f t="shared" si="0"/>
        <v>50000</v>
      </c>
      <c r="S30">
        <f t="shared" si="1"/>
        <v>843.69028197166472</v>
      </c>
      <c r="U30">
        <f t="shared" si="12"/>
        <v>4.2512064000000002E-2</v>
      </c>
      <c r="V30">
        <f t="shared" si="13"/>
        <v>0.01</v>
      </c>
      <c r="W30">
        <f t="shared" si="14"/>
        <v>0.60162708174024238</v>
      </c>
      <c r="X30">
        <f t="shared" si="15"/>
        <v>2.5576409003074417E-2</v>
      </c>
      <c r="Y30">
        <f t="shared" si="16"/>
        <v>6.0162708174024242E-3</v>
      </c>
      <c r="Z30">
        <f t="shared" si="17"/>
        <v>0.57003440191976551</v>
      </c>
      <c r="AB30">
        <f t="shared" si="18"/>
        <v>532.88528679355102</v>
      </c>
      <c r="AC30">
        <f t="shared" si="19"/>
        <v>480.93248528923624</v>
      </c>
      <c r="AE30">
        <f t="shared" si="2"/>
        <v>0</v>
      </c>
      <c r="AF30">
        <f t="shared" si="3"/>
        <v>0</v>
      </c>
      <c r="AG30">
        <f t="shared" si="3"/>
        <v>-7.1254300239970689</v>
      </c>
      <c r="AH30">
        <f t="shared" si="4"/>
        <v>-1278.8204501537209</v>
      </c>
      <c r="AI30">
        <f t="shared" si="23"/>
        <v>-1285.945880177718</v>
      </c>
      <c r="AJ30">
        <f t="shared" si="6"/>
        <v>51.952801504314778</v>
      </c>
      <c r="AK30">
        <f t="shared" si="20"/>
        <v>37.301970075548574</v>
      </c>
      <c r="AL30">
        <f t="shared" si="24"/>
        <v>-1196.6911085978547</v>
      </c>
      <c r="AN30">
        <f t="shared" si="8"/>
        <v>0</v>
      </c>
      <c r="AO30">
        <f t="shared" si="8"/>
        <v>0</v>
      </c>
      <c r="AP30">
        <f t="shared" si="8"/>
        <v>-0.33413692173007936</v>
      </c>
      <c r="AQ30">
        <f t="shared" si="8"/>
        <v>-59.968468881284529</v>
      </c>
      <c r="AR30">
        <f t="shared" si="8"/>
        <v>-60.302605803014607</v>
      </c>
      <c r="AS30">
        <f t="shared" si="8"/>
        <v>2.4362528452939189</v>
      </c>
      <c r="AT30">
        <f t="shared" si="8"/>
        <v>1.7492229119555049</v>
      </c>
      <c r="AU30">
        <f t="shared" si="8"/>
        <v>-56.117130045765194</v>
      </c>
      <c r="AW30">
        <v>27</v>
      </c>
      <c r="AX30">
        <f>IF(Z30&gt;0, (R30*SUMPRODUCT(K30:$K$98, X30:$X$98)-K30*$AZ$3)/Z30, 0)</f>
        <v>843.69028197166472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4.7737861999999999E-2</v>
      </c>
      <c r="Q31" s="4">
        <f t="shared" si="22"/>
        <v>12.5</v>
      </c>
      <c r="R31">
        <f t="shared" si="0"/>
        <v>50000</v>
      </c>
      <c r="S31">
        <f t="shared" si="1"/>
        <v>800.10347307289464</v>
      </c>
      <c r="U31">
        <f t="shared" si="12"/>
        <v>4.7737861999999999E-2</v>
      </c>
      <c r="V31">
        <f t="shared" si="13"/>
        <v>0.01</v>
      </c>
      <c r="W31">
        <f t="shared" si="14"/>
        <v>0.57003440191976551</v>
      </c>
      <c r="X31">
        <f t="shared" si="15"/>
        <v>2.7212223614098301E-2</v>
      </c>
      <c r="Y31">
        <f t="shared" si="16"/>
        <v>5.7003440191976552E-3</v>
      </c>
      <c r="Z31">
        <f t="shared" si="17"/>
        <v>0.53712183428646965</v>
      </c>
      <c r="AB31">
        <f t="shared" si="18"/>
        <v>480.93248528923624</v>
      </c>
      <c r="AC31">
        <f t="shared" si="19"/>
        <v>429.75304507588817</v>
      </c>
      <c r="AE31">
        <f t="shared" si="2"/>
        <v>0</v>
      </c>
      <c r="AF31">
        <f t="shared" si="3"/>
        <v>0</v>
      </c>
      <c r="AG31">
        <f t="shared" si="3"/>
        <v>-6.7140229285808708</v>
      </c>
      <c r="AH31">
        <f t="shared" si="4"/>
        <v>-1360.6111807049151</v>
      </c>
      <c r="AI31">
        <f t="shared" si="23"/>
        <v>-1367.3252036334959</v>
      </c>
      <c r="AJ31">
        <f t="shared" si="6"/>
        <v>51.179440213348073</v>
      </c>
      <c r="AK31">
        <f t="shared" si="20"/>
        <v>33.665273970246538</v>
      </c>
      <c r="AL31">
        <f t="shared" si="24"/>
        <v>-1282.4804894499014</v>
      </c>
      <c r="AN31">
        <f t="shared" si="8"/>
        <v>0</v>
      </c>
      <c r="AO31">
        <f t="shared" si="8"/>
        <v>0</v>
      </c>
      <c r="AP31">
        <f t="shared" si="8"/>
        <v>-0.2811112234411815</v>
      </c>
      <c r="AQ31">
        <f t="shared" si="8"/>
        <v>-56.96779378091189</v>
      </c>
      <c r="AR31">
        <f t="shared" si="8"/>
        <v>-57.24890500435307</v>
      </c>
      <c r="AS31">
        <f t="shared" si="8"/>
        <v>2.1428456837948353</v>
      </c>
      <c r="AT31">
        <f t="shared" si="8"/>
        <v>1.4095403685579737</v>
      </c>
      <c r="AU31">
        <f t="shared" si="8"/>
        <v>-53.696518952000261</v>
      </c>
      <c r="AW31">
        <v>28</v>
      </c>
      <c r="AX31">
        <f>IF(Z31&gt;0, (R31*SUMPRODUCT(K31:$K$98, X31:$X$98)-K31*$AZ$3)/Z31, 0)</f>
        <v>800.10347307289464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5.3487053E-2</v>
      </c>
      <c r="Q32" s="4">
        <f t="shared" si="22"/>
        <v>12.5</v>
      </c>
      <c r="R32">
        <f t="shared" si="0"/>
        <v>50000</v>
      </c>
      <c r="S32">
        <f t="shared" si="1"/>
        <v>756.69242572764824</v>
      </c>
      <c r="U32">
        <f t="shared" si="12"/>
        <v>5.3487053E-2</v>
      </c>
      <c r="V32">
        <f t="shared" si="13"/>
        <v>0.01</v>
      </c>
      <c r="W32">
        <f t="shared" si="14"/>
        <v>0.53712183428646965</v>
      </c>
      <c r="X32">
        <f t="shared" si="15"/>
        <v>2.8729064017937619E-2</v>
      </c>
      <c r="Y32">
        <f t="shared" si="16"/>
        <v>5.3712183428646964E-3</v>
      </c>
      <c r="Z32">
        <f t="shared" si="17"/>
        <v>0.50302155192566733</v>
      </c>
      <c r="AB32">
        <f t="shared" si="18"/>
        <v>429.75304507588817</v>
      </c>
      <c r="AC32">
        <f t="shared" si="19"/>
        <v>380.6325983199194</v>
      </c>
      <c r="AE32">
        <f t="shared" si="2"/>
        <v>0</v>
      </c>
      <c r="AF32">
        <f t="shared" si="3"/>
        <v>0</v>
      </c>
      <c r="AG32">
        <f t="shared" si="3"/>
        <v>-6.2877693990708412</v>
      </c>
      <c r="AH32">
        <f t="shared" si="4"/>
        <v>-1436.4532008968808</v>
      </c>
      <c r="AI32">
        <f t="shared" si="23"/>
        <v>-1442.7409702959517</v>
      </c>
      <c r="AJ32">
        <f t="shared" si="6"/>
        <v>49.120446755968771</v>
      </c>
      <c r="AK32">
        <f t="shared" si="20"/>
        <v>30.082713155312174</v>
      </c>
      <c r="AL32">
        <f t="shared" si="24"/>
        <v>-1363.5378103846708</v>
      </c>
      <c r="AN32">
        <f t="shared" si="8"/>
        <v>0</v>
      </c>
      <c r="AO32">
        <f t="shared" si="8"/>
        <v>0</v>
      </c>
      <c r="AP32">
        <f t="shared" si="8"/>
        <v>-0.23505741098185384</v>
      </c>
      <c r="AQ32">
        <f t="shared" si="8"/>
        <v>-53.699324668190407</v>
      </c>
      <c r="AR32">
        <f t="shared" si="8"/>
        <v>-53.934382079172259</v>
      </c>
      <c r="AS32">
        <f t="shared" si="8"/>
        <v>1.8362831567004063</v>
      </c>
      <c r="AT32">
        <f t="shared" si="8"/>
        <v>1.1245903309752991</v>
      </c>
      <c r="AU32">
        <f t="shared" si="8"/>
        <v>-50.973508591496561</v>
      </c>
      <c r="AW32">
        <v>29</v>
      </c>
      <c r="AX32">
        <f>IF(Z32&gt;0, (R32*SUMPRODUCT(K32:$K$98, X32:$X$98)-K32*$AZ$3)/Z32, 0)</f>
        <v>756.69242572764824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5.9601715E-2</v>
      </c>
      <c r="Q33" s="4">
        <f t="shared" si="22"/>
        <v>12.5</v>
      </c>
      <c r="R33">
        <f t="shared" si="0"/>
        <v>50000</v>
      </c>
      <c r="S33">
        <f t="shared" si="1"/>
        <v>713.5308129485669</v>
      </c>
      <c r="U33">
        <f t="shared" si="12"/>
        <v>5.9601715E-2</v>
      </c>
      <c r="V33">
        <f t="shared" si="13"/>
        <v>0.01</v>
      </c>
      <c r="W33">
        <f t="shared" si="14"/>
        <v>0.50302155192566733</v>
      </c>
      <c r="X33">
        <f t="shared" si="15"/>
        <v>2.9980947176731325E-2</v>
      </c>
      <c r="Y33">
        <f t="shared" si="16"/>
        <v>5.0302155192566735E-3</v>
      </c>
      <c r="Z33">
        <f t="shared" si="17"/>
        <v>0.4680103892296793</v>
      </c>
      <c r="AB33">
        <f t="shared" si="18"/>
        <v>380.6325983199194</v>
      </c>
      <c r="AC33">
        <f t="shared" si="19"/>
        <v>333.93983349542827</v>
      </c>
      <c r="AE33">
        <f t="shared" si="2"/>
        <v>0</v>
      </c>
      <c r="AF33">
        <f t="shared" si="3"/>
        <v>0</v>
      </c>
      <c r="AG33">
        <f t="shared" si="3"/>
        <v>-5.8501298653709917</v>
      </c>
      <c r="AH33">
        <f t="shared" si="4"/>
        <v>-1499.0473588365662</v>
      </c>
      <c r="AI33">
        <f t="shared" si="23"/>
        <v>-1504.8974887019372</v>
      </c>
      <c r="AJ33">
        <f t="shared" si="6"/>
        <v>46.692764824491121</v>
      </c>
      <c r="AK33">
        <f t="shared" si="20"/>
        <v>26.64428188239436</v>
      </c>
      <c r="AL33">
        <f t="shared" si="24"/>
        <v>-1431.5604419950516</v>
      </c>
      <c r="AN33">
        <f t="shared" si="8"/>
        <v>0</v>
      </c>
      <c r="AO33">
        <f t="shared" si="8"/>
        <v>0</v>
      </c>
      <c r="AP33">
        <f t="shared" si="8"/>
        <v>-0.19526518933397946</v>
      </c>
      <c r="AQ33">
        <f t="shared" si="8"/>
        <v>-50.035088635636875</v>
      </c>
      <c r="AR33">
        <f t="shared" si="8"/>
        <v>-50.230353824970848</v>
      </c>
      <c r="AS33">
        <f t="shared" si="8"/>
        <v>1.5585075500547101</v>
      </c>
      <c r="AT33">
        <f t="shared" si="8"/>
        <v>0.88933081250559887</v>
      </c>
      <c r="AU33">
        <f t="shared" si="8"/>
        <v>-47.782515462410537</v>
      </c>
      <c r="AW33">
        <v>30</v>
      </c>
      <c r="AX33">
        <f>IF(Z33&gt;0, (R33*SUMPRODUCT(K33:$K$98, X33:$X$98)-K33*$AZ$3)/Z33, 0)</f>
        <v>713.5308129485669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6.6409420999999996E-2</v>
      </c>
      <c r="Q34" s="4">
        <f t="shared" si="22"/>
        <v>12.5</v>
      </c>
      <c r="R34">
        <f t="shared" si="0"/>
        <v>50000</v>
      </c>
      <c r="S34">
        <f t="shared" si="1"/>
        <v>671.27960905698319</v>
      </c>
      <c r="U34">
        <f t="shared" si="12"/>
        <v>6.6409420999999996E-2</v>
      </c>
      <c r="V34">
        <f t="shared" si="13"/>
        <v>0.01</v>
      </c>
      <c r="W34">
        <f t="shared" si="14"/>
        <v>0.4680103892296793</v>
      </c>
      <c r="X34">
        <f t="shared" si="15"/>
        <v>3.1080298970727636E-2</v>
      </c>
      <c r="Y34">
        <f t="shared" si="16"/>
        <v>4.6801038922967934E-3</v>
      </c>
      <c r="Z34">
        <f t="shared" si="17"/>
        <v>0.4322499863666549</v>
      </c>
      <c r="AB34">
        <f t="shared" si="18"/>
        <v>333.93983349542827</v>
      </c>
      <c r="AC34">
        <f t="shared" si="19"/>
        <v>290.16060186309443</v>
      </c>
      <c r="AE34">
        <f t="shared" si="2"/>
        <v>0</v>
      </c>
      <c r="AF34">
        <f t="shared" si="3"/>
        <v>0</v>
      </c>
      <c r="AG34">
        <f t="shared" si="3"/>
        <v>-5.4031248295831862</v>
      </c>
      <c r="AH34">
        <f t="shared" si="4"/>
        <v>-1554.0149485363818</v>
      </c>
      <c r="AI34">
        <f t="shared" si="23"/>
        <v>-1559.418073365965</v>
      </c>
      <c r="AJ34">
        <f t="shared" si="6"/>
        <v>43.779231632333847</v>
      </c>
      <c r="AK34">
        <f t="shared" si="20"/>
        <v>23.375788344679982</v>
      </c>
      <c r="AL34">
        <f t="shared" si="24"/>
        <v>-1492.2630533889512</v>
      </c>
      <c r="AN34">
        <f t="shared" si="8"/>
        <v>0</v>
      </c>
      <c r="AO34">
        <f t="shared" si="8"/>
        <v>0</v>
      </c>
      <c r="AP34">
        <f t="shared" si="8"/>
        <v>-0.16102240113885241</v>
      </c>
      <c r="AQ34">
        <f t="shared" si="8"/>
        <v>-46.312314875446248</v>
      </c>
      <c r="AR34">
        <f t="shared" si="8"/>
        <v>-46.473337276585106</v>
      </c>
      <c r="AS34">
        <f t="shared" si="8"/>
        <v>1.3046963044154234</v>
      </c>
      <c r="AT34">
        <f t="shared" si="8"/>
        <v>0.69663864643015105</v>
      </c>
      <c r="AU34">
        <f t="shared" ref="AU34:AU89" si="25">AL34*$K34</f>
        <v>-44.472002325739531</v>
      </c>
      <c r="AW34">
        <v>31</v>
      </c>
      <c r="AX34">
        <f>IF(Z34&gt;0, (R34*SUMPRODUCT(K34:$K$98, X34:$X$98)-K34*$AZ$3)/Z34, 0)</f>
        <v>671.27960905698319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7.4261202999999998E-2</v>
      </c>
      <c r="Q35" s="4">
        <f t="shared" si="22"/>
        <v>12.5</v>
      </c>
      <c r="R35">
        <f t="shared" si="0"/>
        <v>50000</v>
      </c>
      <c r="S35">
        <f t="shared" si="1"/>
        <v>630.15709246949905</v>
      </c>
      <c r="U35">
        <f t="shared" si="12"/>
        <v>7.4261202999999998E-2</v>
      </c>
      <c r="V35">
        <f t="shared" si="13"/>
        <v>0.01</v>
      </c>
      <c r="W35">
        <f t="shared" si="14"/>
        <v>0.4322499863666549</v>
      </c>
      <c r="X35">
        <f t="shared" si="15"/>
        <v>3.2099403984321394E-2</v>
      </c>
      <c r="Y35">
        <f t="shared" si="16"/>
        <v>4.3224998636665493E-3</v>
      </c>
      <c r="Z35">
        <f t="shared" si="17"/>
        <v>0.39582808251866697</v>
      </c>
      <c r="AB35">
        <f t="shared" si="18"/>
        <v>290.16060186309443</v>
      </c>
      <c r="AC35">
        <f t="shared" si="19"/>
        <v>249.43387359774013</v>
      </c>
      <c r="AE35">
        <f t="shared" si="2"/>
        <v>0</v>
      </c>
      <c r="AF35">
        <f t="shared" ref="AF35:AG66" si="26">-$Z35*P35</f>
        <v>0</v>
      </c>
      <c r="AG35">
        <f t="shared" si="26"/>
        <v>-4.9478510314833368</v>
      </c>
      <c r="AH35">
        <f t="shared" si="4"/>
        <v>-1604.9701992160697</v>
      </c>
      <c r="AI35">
        <f t="shared" si="23"/>
        <v>-1609.9180502475531</v>
      </c>
      <c r="AJ35">
        <f t="shared" si="6"/>
        <v>40.726728265354296</v>
      </c>
      <c r="AK35">
        <f t="shared" si="20"/>
        <v>20.311242130416613</v>
      </c>
      <c r="AL35">
        <f t="shared" si="24"/>
        <v>-1548.8800798517823</v>
      </c>
      <c r="AN35">
        <f t="shared" ref="AN35:AT66" si="27">AE35*$K35</f>
        <v>0</v>
      </c>
      <c r="AO35">
        <f t="shared" si="27"/>
        <v>0</v>
      </c>
      <c r="AP35">
        <f t="shared" si="27"/>
        <v>-0.13165576777584298</v>
      </c>
      <c r="AQ35">
        <f t="shared" si="27"/>
        <v>-42.706132923284827</v>
      </c>
      <c r="AR35">
        <f t="shared" si="27"/>
        <v>-42.837788691060673</v>
      </c>
      <c r="AS35">
        <f t="shared" si="27"/>
        <v>1.08368433985893</v>
      </c>
      <c r="AT35">
        <f t="shared" si="27"/>
        <v>0.54045527242952796</v>
      </c>
      <c r="AU35">
        <f t="shared" si="25"/>
        <v>-41.213649078772214</v>
      </c>
      <c r="AW35">
        <v>32</v>
      </c>
      <c r="AX35">
        <f>IF(Z35&gt;0, (R35*SUMPRODUCT(K35:$K$98, X35:$X$98)-K35*$AZ$3)/Z35, 0)</f>
        <v>630.15709246949905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8.2657132999999994E-2</v>
      </c>
      <c r="Q36" s="4">
        <f t="shared" si="22"/>
        <v>12.5</v>
      </c>
      <c r="R36">
        <f t="shared" si="0"/>
        <v>50000</v>
      </c>
      <c r="S36">
        <f t="shared" si="1"/>
        <v>589.48578039456697</v>
      </c>
      <c r="U36">
        <f t="shared" si="12"/>
        <v>8.2657132999999994E-2</v>
      </c>
      <c r="V36">
        <f t="shared" si="13"/>
        <v>0.01</v>
      </c>
      <c r="W36">
        <f t="shared" si="14"/>
        <v>0.39582808251866697</v>
      </c>
      <c r="X36">
        <f t="shared" si="15"/>
        <v>3.2718014461880426E-2</v>
      </c>
      <c r="Y36">
        <f t="shared" si="16"/>
        <v>3.9582808251866696E-3</v>
      </c>
      <c r="Z36">
        <f t="shared" si="17"/>
        <v>0.35915178723159985</v>
      </c>
      <c r="AB36">
        <f t="shared" si="18"/>
        <v>249.43387359774013</v>
      </c>
      <c r="AC36">
        <f t="shared" si="19"/>
        <v>211.71487157632311</v>
      </c>
      <c r="AE36">
        <f t="shared" si="2"/>
        <v>0</v>
      </c>
      <c r="AF36">
        <f t="shared" si="26"/>
        <v>0</v>
      </c>
      <c r="AG36">
        <f t="shared" si="26"/>
        <v>-4.4893973403949978</v>
      </c>
      <c r="AH36">
        <f t="shared" si="4"/>
        <v>-1635.9007230940213</v>
      </c>
      <c r="AI36">
        <f t="shared" si="23"/>
        <v>-1640.3901204344163</v>
      </c>
      <c r="AJ36">
        <f t="shared" si="6"/>
        <v>37.719002021417026</v>
      </c>
      <c r="AK36">
        <f t="shared" si="20"/>
        <v>17.460371151841812</v>
      </c>
      <c r="AL36">
        <f t="shared" si="24"/>
        <v>-1585.2107472611574</v>
      </c>
      <c r="AN36">
        <f t="shared" si="27"/>
        <v>0</v>
      </c>
      <c r="AO36">
        <f t="shared" si="27"/>
        <v>0</v>
      </c>
      <c r="AP36">
        <f t="shared" si="27"/>
        <v>-0.10665796588466032</v>
      </c>
      <c r="AQ36">
        <f t="shared" si="27"/>
        <v>-38.865315383089161</v>
      </c>
      <c r="AR36">
        <f t="shared" si="27"/>
        <v>-38.971973348973826</v>
      </c>
      <c r="AS36">
        <f t="shared" si="27"/>
        <v>0.8961185045050537</v>
      </c>
      <c r="AT36">
        <f t="shared" si="27"/>
        <v>0.41481907914232397</v>
      </c>
      <c r="AU36">
        <f t="shared" si="25"/>
        <v>-37.661035765326446</v>
      </c>
      <c r="AW36">
        <v>33</v>
      </c>
      <c r="AX36">
        <f>IF(Z36&gt;0, (R36*SUMPRODUCT(K36:$K$98, X36:$X$98)-K36*$AZ$3)/Z36, 0)</f>
        <v>589.48578039456697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9.1575552000000005E-2</v>
      </c>
      <c r="Q37" s="4">
        <f t="shared" si="22"/>
        <v>12.5</v>
      </c>
      <c r="R37">
        <f t="shared" si="0"/>
        <v>50000</v>
      </c>
      <c r="S37">
        <f t="shared" si="1"/>
        <v>549.48381200928316</v>
      </c>
      <c r="U37">
        <f t="shared" si="12"/>
        <v>9.1575552000000005E-2</v>
      </c>
      <c r="V37">
        <f t="shared" si="13"/>
        <v>0.01</v>
      </c>
      <c r="W37">
        <f t="shared" si="14"/>
        <v>0.35915178723159985</v>
      </c>
      <c r="X37">
        <f t="shared" si="15"/>
        <v>3.2889523167520307E-2</v>
      </c>
      <c r="Y37">
        <f t="shared" si="16"/>
        <v>3.5915178723159987E-3</v>
      </c>
      <c r="Z37">
        <f t="shared" si="17"/>
        <v>0.32267074619176356</v>
      </c>
      <c r="AB37">
        <f t="shared" si="18"/>
        <v>211.71487157632311</v>
      </c>
      <c r="AC37">
        <f t="shared" si="19"/>
        <v>177.30235164133012</v>
      </c>
      <c r="AE37">
        <f t="shared" si="2"/>
        <v>0</v>
      </c>
      <c r="AF37">
        <f t="shared" si="26"/>
        <v>0</v>
      </c>
      <c r="AG37">
        <f t="shared" si="26"/>
        <v>-4.0333843273970444</v>
      </c>
      <c r="AH37">
        <f t="shared" si="4"/>
        <v>-1644.4761583760153</v>
      </c>
      <c r="AI37">
        <f t="shared" si="23"/>
        <v>-1648.5095427034123</v>
      </c>
      <c r="AJ37">
        <f t="shared" si="6"/>
        <v>34.412519934992986</v>
      </c>
      <c r="AK37">
        <f t="shared" si="20"/>
        <v>14.820041010342619</v>
      </c>
      <c r="AL37">
        <f t="shared" si="24"/>
        <v>-1599.2769817580765</v>
      </c>
      <c r="AN37">
        <f t="shared" si="27"/>
        <v>0</v>
      </c>
      <c r="AO37">
        <f t="shared" si="27"/>
        <v>0</v>
      </c>
      <c r="AP37">
        <f t="shared" si="27"/>
        <v>-8.5557253682793558E-2</v>
      </c>
      <c r="AQ37">
        <f t="shared" si="27"/>
        <v>-34.883078932446203</v>
      </c>
      <c r="AR37">
        <f t="shared" si="27"/>
        <v>-34.968636186128997</v>
      </c>
      <c r="AS37">
        <f t="shared" si="27"/>
        <v>0.72996780345067169</v>
      </c>
      <c r="AT37">
        <f t="shared" si="27"/>
        <v>0.31436677127408053</v>
      </c>
      <c r="AU37">
        <f t="shared" si="25"/>
        <v>-33.924301611404239</v>
      </c>
      <c r="AW37">
        <v>34</v>
      </c>
      <c r="AX37">
        <f>IF(Z37&gt;0, (R37*SUMPRODUCT(K37:$K$98, X37:$X$98)-K37*$AZ$3)/Z37, 0)</f>
        <v>549.48381200928316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0.101620166</v>
      </c>
      <c r="Q38" s="4">
        <f t="shared" si="22"/>
        <v>12.5</v>
      </c>
      <c r="R38">
        <f t="shared" si="0"/>
        <v>50000</v>
      </c>
      <c r="S38">
        <f t="shared" si="1"/>
        <v>510.70241124339935</v>
      </c>
      <c r="U38">
        <f t="shared" si="12"/>
        <v>0.101620166</v>
      </c>
      <c r="V38">
        <f t="shared" si="13"/>
        <v>0.01</v>
      </c>
      <c r="W38">
        <f t="shared" si="14"/>
        <v>0.32267074619176356</v>
      </c>
      <c r="X38">
        <f t="shared" si="15"/>
        <v>3.2789854791350881E-2</v>
      </c>
      <c r="Y38">
        <f t="shared" si="16"/>
        <v>3.2267074619176358E-3</v>
      </c>
      <c r="Z38">
        <f t="shared" si="17"/>
        <v>0.28665418393849507</v>
      </c>
      <c r="AB38">
        <f t="shared" si="18"/>
        <v>177.30235164133012</v>
      </c>
      <c r="AC38">
        <f t="shared" si="19"/>
        <v>146.39498293039836</v>
      </c>
      <c r="AE38">
        <f t="shared" si="2"/>
        <v>0</v>
      </c>
      <c r="AF38">
        <f t="shared" si="26"/>
        <v>0</v>
      </c>
      <c r="AG38">
        <f t="shared" si="26"/>
        <v>-3.5831772992311883</v>
      </c>
      <c r="AH38">
        <f t="shared" si="4"/>
        <v>-1639.492739567544</v>
      </c>
      <c r="AI38">
        <f t="shared" si="23"/>
        <v>-1643.0759168667753</v>
      </c>
      <c r="AJ38">
        <f t="shared" si="6"/>
        <v>30.907368710931763</v>
      </c>
      <c r="AK38">
        <f t="shared" si="20"/>
        <v>12.41116461489311</v>
      </c>
      <c r="AL38">
        <f t="shared" si="24"/>
        <v>-1599.7573835409505</v>
      </c>
      <c r="AN38">
        <f t="shared" si="27"/>
        <v>0</v>
      </c>
      <c r="AO38">
        <f t="shared" si="27"/>
        <v>0</v>
      </c>
      <c r="AP38">
        <f t="shared" si="27"/>
        <v>-6.7863695378764327E-2</v>
      </c>
      <c r="AQ38">
        <f t="shared" si="27"/>
        <v>-31.05122257767712</v>
      </c>
      <c r="AR38">
        <f t="shared" si="27"/>
        <v>-31.119086273055885</v>
      </c>
      <c r="AS38">
        <f t="shared" si="27"/>
        <v>0.58537104921039351</v>
      </c>
      <c r="AT38">
        <f t="shared" si="27"/>
        <v>0.23506162949333348</v>
      </c>
      <c r="AU38">
        <f t="shared" si="25"/>
        <v>-30.29865359435216</v>
      </c>
      <c r="AW38">
        <v>35</v>
      </c>
      <c r="AX38">
        <f>IF(Z38&gt;0, (R38*SUMPRODUCT(K38:$K$98, X38:$X$98)-K38*$AZ$3)/Z38, 0)</f>
        <v>510.70241124339935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0.112947091</v>
      </c>
      <c r="Q39" s="4">
        <f t="shared" si="22"/>
        <v>12.5</v>
      </c>
      <c r="R39">
        <f t="shared" si="0"/>
        <v>50000</v>
      </c>
      <c r="S39">
        <f t="shared" si="1"/>
        <v>472.90514567889323</v>
      </c>
      <c r="U39">
        <f t="shared" si="12"/>
        <v>0.112947091</v>
      </c>
      <c r="V39">
        <f t="shared" si="13"/>
        <v>0.01</v>
      </c>
      <c r="W39">
        <f t="shared" si="14"/>
        <v>0.28665418393849507</v>
      </c>
      <c r="X39">
        <f t="shared" si="15"/>
        <v>3.2376756198831944E-2</v>
      </c>
      <c r="Y39">
        <f t="shared" si="16"/>
        <v>2.8665418393849507E-3</v>
      </c>
      <c r="Z39">
        <f t="shared" si="17"/>
        <v>0.25141088590027816</v>
      </c>
      <c r="AB39">
        <f t="shared" si="18"/>
        <v>146.39498293039836</v>
      </c>
      <c r="AC39">
        <f t="shared" si="19"/>
        <v>118.89350162193065</v>
      </c>
      <c r="AE39">
        <f t="shared" si="2"/>
        <v>0</v>
      </c>
      <c r="AF39">
        <f t="shared" si="26"/>
        <v>0</v>
      </c>
      <c r="AG39">
        <f t="shared" si="26"/>
        <v>-3.1426360737534771</v>
      </c>
      <c r="AH39">
        <f t="shared" si="4"/>
        <v>-1618.8378099415972</v>
      </c>
      <c r="AI39">
        <f t="shared" si="23"/>
        <v>-1621.9804460153507</v>
      </c>
      <c r="AJ39">
        <f t="shared" si="6"/>
        <v>27.501481308467703</v>
      </c>
      <c r="AK39">
        <f t="shared" si="20"/>
        <v>10.247648805127886</v>
      </c>
      <c r="AL39">
        <f t="shared" si="24"/>
        <v>-1584.2313159017551</v>
      </c>
      <c r="AN39">
        <f t="shared" si="27"/>
        <v>0</v>
      </c>
      <c r="AO39">
        <f t="shared" si="27"/>
        <v>0</v>
      </c>
      <c r="AP39">
        <f t="shared" si="27"/>
        <v>-5.3142903078067051E-2</v>
      </c>
      <c r="AQ39">
        <f t="shared" si="27"/>
        <v>-27.375024919791333</v>
      </c>
      <c r="AR39">
        <f t="shared" si="27"/>
        <v>-27.428167822869401</v>
      </c>
      <c r="AS39">
        <f t="shared" si="27"/>
        <v>0.46505816180414</v>
      </c>
      <c r="AT39">
        <f t="shared" si="27"/>
        <v>0.17329076432911239</v>
      </c>
      <c r="AU39">
        <f t="shared" si="25"/>
        <v>-26.789818896736147</v>
      </c>
      <c r="AW39">
        <v>36</v>
      </c>
      <c r="AX39">
        <f>IF(Z39&gt;0, (R39*SUMPRODUCT(K39:$K$98, X39:$X$98)-K39*$AZ$3)/Z39, 0)</f>
        <v>472.90514567889323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0.12591097000000001</v>
      </c>
      <c r="Q40" s="4">
        <f t="shared" si="22"/>
        <v>12.5</v>
      </c>
      <c r="R40">
        <f t="shared" si="0"/>
        <v>50000</v>
      </c>
      <c r="S40">
        <f t="shared" si="1"/>
        <v>435.86486530398133</v>
      </c>
      <c r="U40">
        <f t="shared" si="12"/>
        <v>0.12591097000000001</v>
      </c>
      <c r="V40">
        <f t="shared" si="13"/>
        <v>0.01</v>
      </c>
      <c r="W40">
        <f t="shared" si="14"/>
        <v>0.25141088590027816</v>
      </c>
      <c r="X40">
        <f t="shared" si="15"/>
        <v>3.1655388512263349E-2</v>
      </c>
      <c r="Y40">
        <f t="shared" si="16"/>
        <v>2.5141088590027818E-3</v>
      </c>
      <c r="Z40">
        <f t="shared" si="17"/>
        <v>0.21724138852901204</v>
      </c>
      <c r="AB40">
        <f t="shared" si="18"/>
        <v>118.89350162193065</v>
      </c>
      <c r="AC40">
        <f t="shared" si="19"/>
        <v>94.68788854964771</v>
      </c>
      <c r="AE40">
        <f t="shared" si="2"/>
        <v>0</v>
      </c>
      <c r="AF40">
        <f t="shared" si="26"/>
        <v>0</v>
      </c>
      <c r="AG40">
        <f t="shared" si="26"/>
        <v>-2.7155173566126503</v>
      </c>
      <c r="AH40">
        <f t="shared" si="4"/>
        <v>-1582.7694256131674</v>
      </c>
      <c r="AI40">
        <f t="shared" si="23"/>
        <v>-1585.4849429697801</v>
      </c>
      <c r="AJ40">
        <f t="shared" si="6"/>
        <v>24.205613072282944</v>
      </c>
      <c r="AK40">
        <f t="shared" si="20"/>
        <v>8.3225451135351474</v>
      </c>
      <c r="AL40">
        <f t="shared" si="24"/>
        <v>-1552.9567847839621</v>
      </c>
      <c r="AN40">
        <f t="shared" si="27"/>
        <v>0</v>
      </c>
      <c r="AO40">
        <f t="shared" si="27"/>
        <v>0</v>
      </c>
      <c r="AP40">
        <f t="shared" si="27"/>
        <v>-4.1000178189384791E-2</v>
      </c>
      <c r="AQ40">
        <f t="shared" si="27"/>
        <v>-23.89740883991217</v>
      </c>
      <c r="AR40">
        <f t="shared" si="27"/>
        <v>-23.938409018101556</v>
      </c>
      <c r="AS40">
        <f t="shared" si="27"/>
        <v>0.365467908621608</v>
      </c>
      <c r="AT40">
        <f t="shared" si="27"/>
        <v>0.12565776160966302</v>
      </c>
      <c r="AU40">
        <f t="shared" si="25"/>
        <v>-23.447283347870286</v>
      </c>
      <c r="AW40">
        <v>37</v>
      </c>
      <c r="AX40">
        <f>IF(Z40&gt;0, (R40*SUMPRODUCT(K40:$K$98, X40:$X$98)-K40*$AZ$3)/Z40, 0)</f>
        <v>435.86486530398133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0.140869152</v>
      </c>
      <c r="Q41" s="4">
        <f t="shared" si="22"/>
        <v>12.5</v>
      </c>
      <c r="R41">
        <f t="shared" si="0"/>
        <v>50000</v>
      </c>
      <c r="S41">
        <f t="shared" si="1"/>
        <v>399.09883805115322</v>
      </c>
      <c r="U41">
        <f t="shared" si="12"/>
        <v>0.140869152</v>
      </c>
      <c r="V41">
        <f t="shared" si="13"/>
        <v>0.01</v>
      </c>
      <c r="W41">
        <f t="shared" si="14"/>
        <v>0.21724138852901204</v>
      </c>
      <c r="X41">
        <f t="shared" si="15"/>
        <v>3.0602610181384451E-2</v>
      </c>
      <c r="Y41">
        <f t="shared" si="16"/>
        <v>2.1724138852901205E-3</v>
      </c>
      <c r="Z41">
        <f t="shared" si="17"/>
        <v>0.18446636446233747</v>
      </c>
      <c r="AB41">
        <f t="shared" si="18"/>
        <v>94.68788854964771</v>
      </c>
      <c r="AC41">
        <f t="shared" si="19"/>
        <v>73.620311716439431</v>
      </c>
      <c r="AE41">
        <f t="shared" si="2"/>
        <v>0</v>
      </c>
      <c r="AF41">
        <f t="shared" si="26"/>
        <v>0</v>
      </c>
      <c r="AG41">
        <f t="shared" si="26"/>
        <v>-2.3058295557792183</v>
      </c>
      <c r="AH41">
        <f t="shared" si="4"/>
        <v>-1530.1305090692226</v>
      </c>
      <c r="AI41">
        <f t="shared" si="23"/>
        <v>-1532.4363386250018</v>
      </c>
      <c r="AJ41">
        <f t="shared" si="6"/>
        <v>21.067576833208278</v>
      </c>
      <c r="AK41">
        <f t="shared" si="20"/>
        <v>6.6281521984753402</v>
      </c>
      <c r="AL41">
        <f t="shared" si="24"/>
        <v>-1504.7406095933181</v>
      </c>
      <c r="AN41">
        <f t="shared" si="27"/>
        <v>0</v>
      </c>
      <c r="AO41">
        <f t="shared" si="27"/>
        <v>0</v>
      </c>
      <c r="AP41">
        <f t="shared" si="27"/>
        <v>-3.1084389351878048E-2</v>
      </c>
      <c r="AQ41">
        <f t="shared" si="27"/>
        <v>-20.627358333526896</v>
      </c>
      <c r="AR41">
        <f t="shared" si="27"/>
        <v>-20.658442722878775</v>
      </c>
      <c r="AS41">
        <f t="shared" si="27"/>
        <v>0.28400744510482617</v>
      </c>
      <c r="AT41">
        <f t="shared" si="27"/>
        <v>8.9352685719777197E-2</v>
      </c>
      <c r="AU41">
        <f t="shared" si="25"/>
        <v>-20.28508259205417</v>
      </c>
      <c r="AW41">
        <v>38</v>
      </c>
      <c r="AX41">
        <f>IF(Z41&gt;0, (R41*SUMPRODUCT(K41:$K$98, X41:$X$98)-K41*$AZ$3)/Z41, 0)</f>
        <v>399.09883805115322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0.15811491799999999</v>
      </c>
      <c r="Q42" s="4">
        <f t="shared" si="22"/>
        <v>12.5</v>
      </c>
      <c r="R42">
        <f t="shared" si="0"/>
        <v>50000</v>
      </c>
      <c r="S42">
        <f t="shared" si="1"/>
        <v>361.79763064692196</v>
      </c>
      <c r="U42">
        <f t="shared" si="12"/>
        <v>0.15811491799999999</v>
      </c>
      <c r="V42">
        <f t="shared" si="13"/>
        <v>0.01</v>
      </c>
      <c r="W42">
        <f t="shared" si="14"/>
        <v>0.18446636446233747</v>
      </c>
      <c r="X42">
        <f t="shared" si="15"/>
        <v>2.9166884090720602E-2</v>
      </c>
      <c r="Y42">
        <f t="shared" si="16"/>
        <v>1.8446636446233747E-3</v>
      </c>
      <c r="Z42">
        <f t="shared" si="17"/>
        <v>0.15345481672699349</v>
      </c>
      <c r="AB42">
        <f t="shared" si="18"/>
        <v>73.620311716439431</v>
      </c>
      <c r="AC42">
        <f t="shared" si="19"/>
        <v>55.51958910318389</v>
      </c>
      <c r="AE42">
        <f t="shared" si="2"/>
        <v>0</v>
      </c>
      <c r="AF42">
        <f t="shared" si="26"/>
        <v>0</v>
      </c>
      <c r="AG42">
        <f t="shared" si="26"/>
        <v>-1.9181852090874185</v>
      </c>
      <c r="AH42">
        <f t="shared" si="4"/>
        <v>-1458.34420453603</v>
      </c>
      <c r="AI42">
        <f t="shared" si="23"/>
        <v>-1460.2623897451174</v>
      </c>
      <c r="AJ42">
        <f t="shared" si="6"/>
        <v>18.100722613255542</v>
      </c>
      <c r="AK42">
        <f t="shared" si="20"/>
        <v>5.1534218201507604</v>
      </c>
      <c r="AL42">
        <f t="shared" si="24"/>
        <v>-1437.0082453117111</v>
      </c>
      <c r="AN42">
        <f t="shared" si="27"/>
        <v>0</v>
      </c>
      <c r="AO42">
        <f t="shared" si="27"/>
        <v>0</v>
      </c>
      <c r="AP42">
        <f t="shared" si="27"/>
        <v>-2.3088071236524101E-2</v>
      </c>
      <c r="AQ42">
        <f t="shared" si="27"/>
        <v>-17.553234548043822</v>
      </c>
      <c r="AR42">
        <f t="shared" si="27"/>
        <v>-17.576322619280347</v>
      </c>
      <c r="AS42">
        <f t="shared" si="27"/>
        <v>0.2178677904237562</v>
      </c>
      <c r="AT42">
        <f t="shared" si="27"/>
        <v>6.2028718359320847E-2</v>
      </c>
      <c r="AU42">
        <f t="shared" si="25"/>
        <v>-17.296426110497269</v>
      </c>
      <c r="AW42">
        <v>39</v>
      </c>
      <c r="AX42">
        <f>IF(Z42&gt;0, (R42*SUMPRODUCT(K42:$K$98, X42:$X$98)-K42*$AZ$3)/Z42, 0)</f>
        <v>361.79763064692196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0.17865895700000001</v>
      </c>
      <c r="Q43" s="4">
        <f t="shared" si="22"/>
        <v>12.5</v>
      </c>
      <c r="R43">
        <f t="shared" si="0"/>
        <v>50000</v>
      </c>
      <c r="S43">
        <f t="shared" si="1"/>
        <v>323.05964131825982</v>
      </c>
      <c r="U43">
        <f t="shared" si="12"/>
        <v>0.17865895700000001</v>
      </c>
      <c r="V43">
        <f t="shared" si="13"/>
        <v>0.01</v>
      </c>
      <c r="W43">
        <f t="shared" si="14"/>
        <v>0.15345481672699349</v>
      </c>
      <c r="X43">
        <f t="shared" si="15"/>
        <v>2.7416077503070811E-2</v>
      </c>
      <c r="Y43">
        <f t="shared" si="16"/>
        <v>1.5345481672699348E-3</v>
      </c>
      <c r="Z43">
        <f t="shared" si="17"/>
        <v>0.12450419105665274</v>
      </c>
      <c r="AB43">
        <f t="shared" si="18"/>
        <v>55.51958910318389</v>
      </c>
      <c r="AC43">
        <f t="shared" si="19"/>
        <v>40.222279305382322</v>
      </c>
      <c r="AE43">
        <f t="shared" si="2"/>
        <v>0</v>
      </c>
      <c r="AF43">
        <f t="shared" si="26"/>
        <v>0</v>
      </c>
      <c r="AG43">
        <f t="shared" si="26"/>
        <v>-1.5563023882081592</v>
      </c>
      <c r="AH43">
        <f t="shared" si="4"/>
        <v>-1370.8038751535405</v>
      </c>
      <c r="AI43">
        <f t="shared" si="23"/>
        <v>-1372.3601775417487</v>
      </c>
      <c r="AJ43">
        <f t="shared" si="6"/>
        <v>15.297309797801567</v>
      </c>
      <c r="AK43">
        <f t="shared" si="20"/>
        <v>3.8863712372228725</v>
      </c>
      <c r="AL43">
        <f t="shared" si="24"/>
        <v>-1353.1764965067243</v>
      </c>
      <c r="AN43">
        <f t="shared" si="27"/>
        <v>0</v>
      </c>
      <c r="AO43">
        <f t="shared" si="27"/>
        <v>0</v>
      </c>
      <c r="AP43">
        <f t="shared" si="27"/>
        <v>-1.6725267676696218E-2</v>
      </c>
      <c r="AQ43">
        <f t="shared" si="27"/>
        <v>-14.731752593782486</v>
      </c>
      <c r="AR43">
        <f t="shared" si="27"/>
        <v>-14.748477861459182</v>
      </c>
      <c r="AS43">
        <f t="shared" si="27"/>
        <v>0.16439710112901151</v>
      </c>
      <c r="AT43">
        <f t="shared" si="27"/>
        <v>4.1766047347908848E-2</v>
      </c>
      <c r="AU43">
        <f t="shared" si="25"/>
        <v>-14.542314712982263</v>
      </c>
      <c r="AW43">
        <v>40</v>
      </c>
      <c r="AX43">
        <f>IF(Z43&gt;0, (R43*SUMPRODUCT(K43:$K$98, X43:$X$98)-K43*$AZ$3)/Z43, 0)</f>
        <v>323.05964131825982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0.202352371</v>
      </c>
      <c r="Q44" s="4">
        <f t="shared" si="22"/>
        <v>12.5</v>
      </c>
      <c r="R44">
        <f t="shared" si="0"/>
        <v>50000</v>
      </c>
      <c r="S44">
        <f t="shared" si="1"/>
        <v>280.47340423641987</v>
      </c>
      <c r="U44">
        <f t="shared" si="12"/>
        <v>0.202352371</v>
      </c>
      <c r="V44">
        <f t="shared" si="13"/>
        <v>0.01</v>
      </c>
      <c r="W44">
        <f t="shared" si="14"/>
        <v>0.12450419105665274</v>
      </c>
      <c r="X44">
        <f t="shared" si="15"/>
        <v>2.5193718259750676E-2</v>
      </c>
      <c r="Y44">
        <f t="shared" si="16"/>
        <v>1.2450419105665275E-3</v>
      </c>
      <c r="Z44">
        <f t="shared" si="17"/>
        <v>9.8065430886335528E-2</v>
      </c>
      <c r="AB44">
        <f t="shared" si="18"/>
        <v>40.222279305382322</v>
      </c>
      <c r="AC44">
        <f t="shared" si="19"/>
        <v>27.504745238601878</v>
      </c>
      <c r="AE44">
        <f t="shared" si="2"/>
        <v>0</v>
      </c>
      <c r="AF44">
        <f t="shared" si="26"/>
        <v>0</v>
      </c>
      <c r="AG44">
        <f t="shared" si="26"/>
        <v>-1.2258178860791942</v>
      </c>
      <c r="AH44">
        <f t="shared" si="4"/>
        <v>-1259.6859129875338</v>
      </c>
      <c r="AI44">
        <f t="shared" si="23"/>
        <v>-1260.9117308736129</v>
      </c>
      <c r="AJ44">
        <f t="shared" si="6"/>
        <v>12.717534066780445</v>
      </c>
      <c r="AK44">
        <f t="shared" si="20"/>
        <v>2.8155595513767628</v>
      </c>
      <c r="AL44">
        <f t="shared" si="24"/>
        <v>-1245.3786372554557</v>
      </c>
      <c r="AN44">
        <f t="shared" si="27"/>
        <v>0</v>
      </c>
      <c r="AO44">
        <f t="shared" si="27"/>
        <v>0</v>
      </c>
      <c r="AP44">
        <f t="shared" si="27"/>
        <v>-1.1762158419589388E-2</v>
      </c>
      <c r="AQ44">
        <f t="shared" si="27"/>
        <v>-12.087134178532645</v>
      </c>
      <c r="AR44">
        <f t="shared" si="27"/>
        <v>-12.098896336952235</v>
      </c>
      <c r="AS44">
        <f t="shared" si="27"/>
        <v>0.12202926070727317</v>
      </c>
      <c r="AT44">
        <f t="shared" si="27"/>
        <v>2.7016294882926825E-2</v>
      </c>
      <c r="AU44">
        <f t="shared" si="25"/>
        <v>-11.949850781362034</v>
      </c>
      <c r="AW44">
        <v>41</v>
      </c>
      <c r="AX44">
        <f>IF(Z44&gt;0, (R44*SUMPRODUCT(K44:$K$98, X44:$X$98)-K44*$AZ$3)/Z44, 0)</f>
        <v>280.47340423641987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0.22956153600000001</v>
      </c>
      <c r="Q45" s="4">
        <f t="shared" si="22"/>
        <v>12.5</v>
      </c>
      <c r="R45">
        <f t="shared" si="0"/>
        <v>50000</v>
      </c>
      <c r="S45">
        <f t="shared" si="1"/>
        <v>230.86215922308378</v>
      </c>
      <c r="U45">
        <f t="shared" si="12"/>
        <v>0.22956153600000001</v>
      </c>
      <c r="V45">
        <f t="shared" si="13"/>
        <v>0.01</v>
      </c>
      <c r="W45">
        <f t="shared" si="14"/>
        <v>9.8065430886335528E-2</v>
      </c>
      <c r="X45">
        <f t="shared" si="15"/>
        <v>2.2512050942769025E-2</v>
      </c>
      <c r="Y45">
        <f t="shared" si="16"/>
        <v>9.8065430886335532E-4</v>
      </c>
      <c r="Z45">
        <f t="shared" si="17"/>
        <v>7.4572725634703158E-2</v>
      </c>
      <c r="AB45">
        <f t="shared" si="18"/>
        <v>27.504745238601878</v>
      </c>
      <c r="AC45">
        <f t="shared" si="19"/>
        <v>17.216020459178182</v>
      </c>
      <c r="AE45">
        <f t="shared" si="2"/>
        <v>0</v>
      </c>
      <c r="AF45">
        <f t="shared" si="26"/>
        <v>0</v>
      </c>
      <c r="AG45">
        <f t="shared" si="26"/>
        <v>-0.93215907043378943</v>
      </c>
      <c r="AH45">
        <f t="shared" si="4"/>
        <v>-1125.6025471384512</v>
      </c>
      <c r="AI45">
        <f t="shared" si="23"/>
        <v>-1126.5347062088849</v>
      </c>
      <c r="AJ45">
        <f t="shared" si="6"/>
        <v>10.288724779423696</v>
      </c>
      <c r="AK45">
        <f t="shared" si="20"/>
        <v>1.9253321667021317</v>
      </c>
      <c r="AL45">
        <f t="shared" si="24"/>
        <v>-1114.3206492627589</v>
      </c>
      <c r="AN45">
        <f t="shared" si="27"/>
        <v>0</v>
      </c>
      <c r="AO45">
        <f t="shared" si="27"/>
        <v>0</v>
      </c>
      <c r="AP45">
        <f t="shared" si="27"/>
        <v>-7.9860693588546614E-3</v>
      </c>
      <c r="AQ45">
        <f t="shared" si="27"/>
        <v>-9.6433541195581132</v>
      </c>
      <c r="AR45">
        <f t="shared" si="27"/>
        <v>-9.6513401889169668</v>
      </c>
      <c r="AS45">
        <f t="shared" si="27"/>
        <v>8.8146403665210565E-2</v>
      </c>
      <c r="AT45">
        <f t="shared" si="27"/>
        <v>1.6494863065551518E-2</v>
      </c>
      <c r="AU45">
        <f t="shared" si="25"/>
        <v>-9.546698922186204</v>
      </c>
      <c r="AW45">
        <v>42</v>
      </c>
      <c r="AX45">
        <f>IF(Z45&gt;0, (R45*SUMPRODUCT(K45:$K$98, X45:$X$98)-K45*$AZ$3)/Z45, 0)</f>
        <v>230.86215922308378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0.26099212799999999</v>
      </c>
      <c r="Q46" s="4">
        <f t="shared" si="22"/>
        <v>12.5</v>
      </c>
      <c r="R46">
        <f t="shared" si="0"/>
        <v>50000</v>
      </c>
      <c r="S46">
        <f t="shared" si="1"/>
        <v>168.83179042757783</v>
      </c>
      <c r="U46">
        <f t="shared" si="12"/>
        <v>0.26099212799999999</v>
      </c>
      <c r="V46">
        <f t="shared" si="13"/>
        <v>0.01</v>
      </c>
      <c r="W46">
        <f t="shared" si="14"/>
        <v>7.4572725634703158E-2</v>
      </c>
      <c r="X46">
        <f t="shared" si="15"/>
        <v>1.9462894354161327E-2</v>
      </c>
      <c r="Y46">
        <f t="shared" si="16"/>
        <v>7.4572725634703156E-4</v>
      </c>
      <c r="Z46">
        <f t="shared" si="17"/>
        <v>5.4364104024194802E-2</v>
      </c>
      <c r="AB46">
        <f t="shared" si="18"/>
        <v>17.216020459178182</v>
      </c>
      <c r="AC46">
        <f t="shared" si="19"/>
        <v>9.1783890173958973</v>
      </c>
      <c r="AE46">
        <f t="shared" si="2"/>
        <v>0</v>
      </c>
      <c r="AF46">
        <f t="shared" si="26"/>
        <v>0</v>
      </c>
      <c r="AG46">
        <f t="shared" si="26"/>
        <v>-0.67955130030243505</v>
      </c>
      <c r="AH46">
        <f t="shared" si="4"/>
        <v>-973.14471770806631</v>
      </c>
      <c r="AI46">
        <f t="shared" si="23"/>
        <v>-973.82426900836879</v>
      </c>
      <c r="AJ46">
        <f t="shared" si="6"/>
        <v>8.0376314417822847</v>
      </c>
      <c r="AK46">
        <f t="shared" si="20"/>
        <v>1.2051214321424728</v>
      </c>
      <c r="AL46">
        <f t="shared" si="24"/>
        <v>-964.58151613444397</v>
      </c>
      <c r="AN46">
        <f t="shared" si="27"/>
        <v>0</v>
      </c>
      <c r="AO46">
        <f t="shared" si="27"/>
        <v>0</v>
      </c>
      <c r="AP46">
        <f t="shared" si="27"/>
        <v>-5.198131632984858E-3</v>
      </c>
      <c r="AQ46">
        <f t="shared" si="27"/>
        <v>-7.4439329868681199</v>
      </c>
      <c r="AR46">
        <f t="shared" si="27"/>
        <v>-7.4491311185011044</v>
      </c>
      <c r="AS46">
        <f t="shared" si="27"/>
        <v>6.148272578274467E-2</v>
      </c>
      <c r="AT46">
        <f t="shared" si="27"/>
        <v>9.2184060794524778E-3</v>
      </c>
      <c r="AU46">
        <f t="shared" si="25"/>
        <v>-7.3784299866389071</v>
      </c>
      <c r="AW46">
        <v>43</v>
      </c>
      <c r="AX46">
        <f>IF(Z46&gt;0, (R46*SUMPRODUCT(K46:$K$98, X46:$X$98)-K46*$AZ$3)/Z46, 0)</f>
        <v>168.83179042757783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0.29613519399999999</v>
      </c>
      <c r="Q47" s="4">
        <f t="shared" si="22"/>
        <v>12.5</v>
      </c>
      <c r="R47">
        <f t="shared" si="0"/>
        <v>50000</v>
      </c>
      <c r="S47">
        <f t="shared" si="1"/>
        <v>83.987926183747717</v>
      </c>
      <c r="U47">
        <f t="shared" si="12"/>
        <v>0.29613519399999999</v>
      </c>
      <c r="V47">
        <f t="shared" si="13"/>
        <v>0.01</v>
      </c>
      <c r="W47">
        <f t="shared" si="14"/>
        <v>5.4364104024194802E-2</v>
      </c>
      <c r="X47">
        <f t="shared" si="15"/>
        <v>1.6099124491841109E-2</v>
      </c>
      <c r="Y47">
        <f t="shared" si="16"/>
        <v>5.4364104024194799E-4</v>
      </c>
      <c r="Z47">
        <f t="shared" si="17"/>
        <v>3.7721338492111747E-2</v>
      </c>
      <c r="AB47">
        <f t="shared" si="18"/>
        <v>9.1783890173958973</v>
      </c>
      <c r="AC47">
        <f t="shared" si="19"/>
        <v>3.1681369928276428</v>
      </c>
      <c r="AE47">
        <f t="shared" si="2"/>
        <v>0</v>
      </c>
      <c r="AF47">
        <f t="shared" si="26"/>
        <v>0</v>
      </c>
      <c r="AG47">
        <f t="shared" si="26"/>
        <v>-0.47151673115139686</v>
      </c>
      <c r="AH47">
        <f t="shared" si="4"/>
        <v>-804.95622459205549</v>
      </c>
      <c r="AI47">
        <f t="shared" si="23"/>
        <v>-805.42774132320687</v>
      </c>
      <c r="AJ47">
        <f t="shared" si="6"/>
        <v>6.0102520245682545</v>
      </c>
      <c r="AK47">
        <f t="shared" si="20"/>
        <v>0.6424872312177129</v>
      </c>
      <c r="AL47">
        <f t="shared" si="24"/>
        <v>-798.77500206742093</v>
      </c>
      <c r="AN47">
        <f t="shared" si="27"/>
        <v>0</v>
      </c>
      <c r="AO47">
        <f t="shared" si="27"/>
        <v>0</v>
      </c>
      <c r="AP47">
        <f t="shared" si="27"/>
        <v>-3.2203576759674123E-3</v>
      </c>
      <c r="AQ47">
        <f t="shared" si="27"/>
        <v>-5.4976775698982419</v>
      </c>
      <c r="AR47">
        <f t="shared" si="27"/>
        <v>-5.5008979275742096</v>
      </c>
      <c r="AS47">
        <f t="shared" si="27"/>
        <v>4.1048726297694002E-2</v>
      </c>
      <c r="AT47">
        <f t="shared" si="27"/>
        <v>4.3880493523753127E-3</v>
      </c>
      <c r="AU47">
        <f t="shared" si="25"/>
        <v>-5.4554611519241396</v>
      </c>
      <c r="AW47">
        <v>44</v>
      </c>
      <c r="AX47">
        <f>IF(Z47&gt;0, (R47*SUMPRODUCT(K47:$K$98, X47:$X$98)-K47*$AZ$3)/Z47, 0)</f>
        <v>83.987926183747717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0.33524791700000001</v>
      </c>
      <c r="Q48" s="4">
        <f t="shared" si="22"/>
        <v>12.5</v>
      </c>
      <c r="R48">
        <f t="shared" si="0"/>
        <v>50000</v>
      </c>
      <c r="S48">
        <f t="shared" si="1"/>
        <v>-42.491820386121489</v>
      </c>
      <c r="U48">
        <f t="shared" si="12"/>
        <v>0.33524791700000001</v>
      </c>
      <c r="V48">
        <f t="shared" si="13"/>
        <v>0.01</v>
      </c>
      <c r="W48">
        <f t="shared" si="14"/>
        <v>3.7721338492111747E-2</v>
      </c>
      <c r="X48">
        <f t="shared" si="15"/>
        <v>1.2646000155932384E-2</v>
      </c>
      <c r="Y48">
        <f t="shared" si="16"/>
        <v>3.7721338492111749E-4</v>
      </c>
      <c r="Z48">
        <f t="shared" si="17"/>
        <v>2.4698124951258248E-2</v>
      </c>
      <c r="AB48">
        <f t="shared" si="18"/>
        <v>3.1681369928276428</v>
      </c>
      <c r="AC48">
        <f t="shared" si="19"/>
        <v>-1.0494682893028511</v>
      </c>
      <c r="AE48">
        <f t="shared" si="2"/>
        <v>0</v>
      </c>
      <c r="AF48">
        <f t="shared" si="26"/>
        <v>0</v>
      </c>
      <c r="AG48">
        <f t="shared" si="26"/>
        <v>-0.30872656189072811</v>
      </c>
      <c r="AH48">
        <f t="shared" si="4"/>
        <v>-632.30000779661918</v>
      </c>
      <c r="AI48">
        <f t="shared" si="23"/>
        <v>-632.60873435850988</v>
      </c>
      <c r="AJ48">
        <f t="shared" si="6"/>
        <v>4.2176052821304939</v>
      </c>
      <c r="AK48">
        <f t="shared" si="20"/>
        <v>0.22176958949793502</v>
      </c>
      <c r="AL48">
        <f t="shared" si="24"/>
        <v>-628.16935948688138</v>
      </c>
      <c r="AN48">
        <f t="shared" si="27"/>
        <v>0</v>
      </c>
      <c r="AO48">
        <f t="shared" si="27"/>
        <v>0</v>
      </c>
      <c r="AP48">
        <f t="shared" si="27"/>
        <v>-1.8826213360220556E-3</v>
      </c>
      <c r="AQ48">
        <f t="shared" si="27"/>
        <v>-3.8557792959394135</v>
      </c>
      <c r="AR48">
        <f t="shared" si="27"/>
        <v>-3.8576619172754349</v>
      </c>
      <c r="AS48">
        <f t="shared" si="27"/>
        <v>2.5719049382827507E-2</v>
      </c>
      <c r="AT48">
        <f t="shared" si="27"/>
        <v>1.3523558138720817E-3</v>
      </c>
      <c r="AU48">
        <f t="shared" si="25"/>
        <v>-3.8305905120787349</v>
      </c>
      <c r="AW48">
        <v>45</v>
      </c>
      <c r="AX48">
        <f>IF(Z48&gt;0, (R48*SUMPRODUCT(K48:$K$98, X48:$X$98)-K48*$AZ$3)/Z48, 0)</f>
        <v>-42.491820386121489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0.37793865599999998</v>
      </c>
      <c r="Q49" s="4">
        <f t="shared" si="22"/>
        <v>12.5</v>
      </c>
      <c r="R49">
        <f t="shared" si="0"/>
        <v>50000</v>
      </c>
      <c r="S49">
        <f t="shared" si="1"/>
        <v>-248.88428606225179</v>
      </c>
      <c r="U49">
        <f t="shared" si="12"/>
        <v>0.37793865599999998</v>
      </c>
      <c r="V49">
        <f t="shared" si="13"/>
        <v>0.01</v>
      </c>
      <c r="W49">
        <f t="shared" si="14"/>
        <v>2.4698124951258248E-2</v>
      </c>
      <c r="X49">
        <f t="shared" si="15"/>
        <v>9.3343761497986077E-3</v>
      </c>
      <c r="Y49">
        <f t="shared" si="16"/>
        <v>2.4698124951258248E-4</v>
      </c>
      <c r="Z49">
        <f t="shared" si="17"/>
        <v>1.5116767551947057E-2</v>
      </c>
      <c r="AB49">
        <f t="shared" si="18"/>
        <v>-1.0494682893028511</v>
      </c>
      <c r="AC49">
        <f t="shared" si="19"/>
        <v>-3.762325899735357</v>
      </c>
      <c r="AE49">
        <f t="shared" si="2"/>
        <v>0</v>
      </c>
      <c r="AF49">
        <f t="shared" si="26"/>
        <v>0</v>
      </c>
      <c r="AG49">
        <f t="shared" si="26"/>
        <v>-0.18895959439933821</v>
      </c>
      <c r="AH49">
        <f t="shared" si="4"/>
        <v>-466.71880748993038</v>
      </c>
      <c r="AI49">
        <f t="shared" si="23"/>
        <v>-466.90776708432975</v>
      </c>
      <c r="AJ49">
        <f t="shared" si="6"/>
        <v>2.712857610432506</v>
      </c>
      <c r="AK49">
        <f t="shared" si="20"/>
        <v>-7.346278025119958E-2</v>
      </c>
      <c r="AL49">
        <f t="shared" si="24"/>
        <v>-464.26837225414846</v>
      </c>
      <c r="AN49">
        <f t="shared" si="27"/>
        <v>0</v>
      </c>
      <c r="AO49">
        <f t="shared" si="27"/>
        <v>0</v>
      </c>
      <c r="AP49">
        <f t="shared" si="27"/>
        <v>-1.0288212010435131E-3</v>
      </c>
      <c r="AQ49">
        <f t="shared" si="27"/>
        <v>-2.5411263481896427</v>
      </c>
      <c r="AR49">
        <f t="shared" si="27"/>
        <v>-2.5421551693906865</v>
      </c>
      <c r="AS49">
        <f t="shared" si="27"/>
        <v>1.4770593861070337E-2</v>
      </c>
      <c r="AT49">
        <f t="shared" si="27"/>
        <v>-3.9998003832664625E-4</v>
      </c>
      <c r="AU49">
        <f t="shared" si="25"/>
        <v>-2.5277845555679428</v>
      </c>
      <c r="AW49">
        <v>46</v>
      </c>
      <c r="AX49">
        <f>IF(Z49&gt;0, (R49*SUMPRODUCT(K49:$K$98, X49:$X$98)-K49*$AZ$3)/Z49, 0)</f>
        <v>-248.88428606225179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0.42486345599999997</v>
      </c>
      <c r="Q50" s="4">
        <f t="shared" si="22"/>
        <v>12.5</v>
      </c>
      <c r="R50">
        <f t="shared" si="0"/>
        <v>50000</v>
      </c>
      <c r="S50">
        <f t="shared" si="1"/>
        <v>-618.39671075510819</v>
      </c>
      <c r="U50">
        <f t="shared" si="12"/>
        <v>0.42486345599999997</v>
      </c>
      <c r="V50">
        <f t="shared" si="13"/>
        <v>0.01</v>
      </c>
      <c r="W50">
        <f t="shared" si="14"/>
        <v>1.5116767551947057E-2</v>
      </c>
      <c r="X50">
        <f t="shared" si="15"/>
        <v>6.4225621056688857E-3</v>
      </c>
      <c r="Y50">
        <f t="shared" si="16"/>
        <v>1.5116767551947059E-4</v>
      </c>
      <c r="Z50">
        <f t="shared" si="17"/>
        <v>8.5430377707586998E-3</v>
      </c>
      <c r="AB50">
        <f t="shared" si="18"/>
        <v>-3.762325899735357</v>
      </c>
      <c r="AC50">
        <f t="shared" si="19"/>
        <v>-5.2829864572938323</v>
      </c>
      <c r="AE50">
        <f t="shared" si="2"/>
        <v>0</v>
      </c>
      <c r="AF50">
        <f t="shared" si="26"/>
        <v>0</v>
      </c>
      <c r="AG50">
        <f t="shared" si="26"/>
        <v>-0.10678797213448375</v>
      </c>
      <c r="AH50">
        <f t="shared" si="4"/>
        <v>-321.12810528344426</v>
      </c>
      <c r="AI50">
        <f t="shared" si="23"/>
        <v>-321.23489325557875</v>
      </c>
      <c r="AJ50">
        <f t="shared" si="6"/>
        <v>1.5206605575584753</v>
      </c>
      <c r="AK50">
        <f t="shared" si="20"/>
        <v>-0.26336281298147501</v>
      </c>
      <c r="AL50">
        <f t="shared" si="24"/>
        <v>-319.97759551100177</v>
      </c>
      <c r="AN50">
        <f t="shared" si="27"/>
        <v>0</v>
      </c>
      <c r="AO50">
        <f t="shared" si="27"/>
        <v>0</v>
      </c>
      <c r="AP50">
        <f t="shared" si="27"/>
        <v>-5.1912898031398233E-4</v>
      </c>
      <c r="AQ50">
        <f t="shared" si="27"/>
        <v>-1.5611018967193488</v>
      </c>
      <c r="AR50">
        <f t="shared" si="27"/>
        <v>-1.561621025699663</v>
      </c>
      <c r="AS50">
        <f t="shared" si="27"/>
        <v>7.3923958744610855E-3</v>
      </c>
      <c r="AT50">
        <f t="shared" si="27"/>
        <v>-1.2802871505371159E-3</v>
      </c>
      <c r="AU50">
        <f t="shared" si="25"/>
        <v>-1.555508916975739</v>
      </c>
      <c r="AW50">
        <v>47</v>
      </c>
      <c r="AX50">
        <f>IF(Z50&gt;0, (R50*SUMPRODUCT(K50:$K$98, X50:$X$98)-K50*$AZ$3)/Z50, 0)</f>
        <v>-618.39671075510819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0.47765295400000002</v>
      </c>
      <c r="Q51" s="4">
        <f t="shared" si="22"/>
        <v>12.5</v>
      </c>
      <c r="R51">
        <f t="shared" si="0"/>
        <v>50000</v>
      </c>
      <c r="S51">
        <f t="shared" si="1"/>
        <v>-1355.4850260870601</v>
      </c>
      <c r="U51">
        <f t="shared" si="12"/>
        <v>0.47765295400000002</v>
      </c>
      <c r="V51">
        <f t="shared" si="13"/>
        <v>0.01</v>
      </c>
      <c r="W51">
        <f t="shared" si="14"/>
        <v>8.5430377707586998E-3</v>
      </c>
      <c r="X51">
        <f t="shared" si="15"/>
        <v>4.0806072273364682E-3</v>
      </c>
      <c r="Y51">
        <f t="shared" si="16"/>
        <v>8.5430377707586996E-5</v>
      </c>
      <c r="Z51">
        <f t="shared" si="17"/>
        <v>4.3770001657146449E-3</v>
      </c>
      <c r="AB51">
        <f t="shared" si="18"/>
        <v>-5.2829864572938323</v>
      </c>
      <c r="AC51">
        <f t="shared" si="19"/>
        <v>-5.9329581838067815</v>
      </c>
      <c r="AE51">
        <f t="shared" si="2"/>
        <v>0</v>
      </c>
      <c r="AF51">
        <f t="shared" si="26"/>
        <v>0</v>
      </c>
      <c r="AG51">
        <f t="shared" si="26"/>
        <v>-5.4712502071433064E-2</v>
      </c>
      <c r="AH51">
        <f t="shared" si="4"/>
        <v>-204.0303613668234</v>
      </c>
      <c r="AI51">
        <f t="shared" si="23"/>
        <v>-204.08507386889482</v>
      </c>
      <c r="AJ51">
        <f t="shared" si="6"/>
        <v>0.64997172651294921</v>
      </c>
      <c r="AK51">
        <f t="shared" si="20"/>
        <v>-0.3698090520105683</v>
      </c>
      <c r="AL51">
        <f t="shared" si="24"/>
        <v>-203.80491119439245</v>
      </c>
      <c r="AN51">
        <f t="shared" si="27"/>
        <v>0</v>
      </c>
      <c r="AO51">
        <f t="shared" si="27"/>
        <v>0</v>
      </c>
      <c r="AP51">
        <f t="shared" si="27"/>
        <v>-2.3747696389005444E-4</v>
      </c>
      <c r="AQ51">
        <f t="shared" si="27"/>
        <v>-0.88558389626421963</v>
      </c>
      <c r="AR51">
        <f t="shared" si="27"/>
        <v>-0.88582137322810961</v>
      </c>
      <c r="AS51">
        <f t="shared" si="27"/>
        <v>2.8211707814997586E-3</v>
      </c>
      <c r="AT51">
        <f t="shared" si="27"/>
        <v>-1.6051382694191E-3</v>
      </c>
      <c r="AU51">
        <f t="shared" si="25"/>
        <v>-0.88460534071602892</v>
      </c>
      <c r="AW51">
        <v>48</v>
      </c>
      <c r="AX51">
        <f>IF(Z51&gt;0, (R51*SUMPRODUCT(K51:$K$98, X51:$X$98)-K51*$AZ$3)/Z51, 0)</f>
        <v>-1355.4850260870601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0.53697763200000004</v>
      </c>
      <c r="Q52" s="4">
        <f t="shared" si="22"/>
        <v>12.5</v>
      </c>
      <c r="R52">
        <f t="shared" si="0"/>
        <v>50000</v>
      </c>
      <c r="S52">
        <f t="shared" si="1"/>
        <v>-3028.4415038328257</v>
      </c>
      <c r="U52">
        <f t="shared" si="12"/>
        <v>0.53697763200000004</v>
      </c>
      <c r="V52">
        <f t="shared" si="13"/>
        <v>0.01</v>
      </c>
      <c r="W52">
        <f t="shared" si="14"/>
        <v>4.3770001657146449E-3</v>
      </c>
      <c r="X52">
        <f t="shared" si="15"/>
        <v>2.3503511842490579E-3</v>
      </c>
      <c r="Y52">
        <f t="shared" si="16"/>
        <v>4.3770001657146448E-5</v>
      </c>
      <c r="Z52">
        <f t="shared" si="17"/>
        <v>1.9828789798084405E-3</v>
      </c>
      <c r="AB52">
        <f t="shared" si="18"/>
        <v>-5.9329581838067815</v>
      </c>
      <c r="AC52">
        <f t="shared" si="19"/>
        <v>-6.0050329995295728</v>
      </c>
      <c r="AE52">
        <f t="shared" si="2"/>
        <v>0</v>
      </c>
      <c r="AF52">
        <f t="shared" si="26"/>
        <v>0</v>
      </c>
      <c r="AG52">
        <f t="shared" si="26"/>
        <v>-2.4785987247605508E-2</v>
      </c>
      <c r="AH52">
        <f t="shared" si="4"/>
        <v>-117.51755921245289</v>
      </c>
      <c r="AI52">
        <f t="shared" si="23"/>
        <v>-117.54234519970051</v>
      </c>
      <c r="AJ52">
        <f t="shared" si="6"/>
        <v>7.2074815722791286E-2</v>
      </c>
      <c r="AK52">
        <f t="shared" si="20"/>
        <v>-0.41530707286647472</v>
      </c>
      <c r="AL52">
        <f t="shared" si="24"/>
        <v>-117.88557745684419</v>
      </c>
      <c r="AN52">
        <f t="shared" si="27"/>
        <v>0</v>
      </c>
      <c r="AO52">
        <f t="shared" si="27"/>
        <v>0</v>
      </c>
      <c r="AP52">
        <f t="shared" si="27"/>
        <v>-9.6055693327609762E-5</v>
      </c>
      <c r="AQ52">
        <f t="shared" si="27"/>
        <v>-0.45542792044368191</v>
      </c>
      <c r="AR52">
        <f t="shared" si="27"/>
        <v>-0.45552397613700957</v>
      </c>
      <c r="AS52">
        <f t="shared" si="27"/>
        <v>2.7931896867982345E-4</v>
      </c>
      <c r="AT52">
        <f t="shared" si="27"/>
        <v>-1.6094823429679312E-3</v>
      </c>
      <c r="AU52">
        <f t="shared" si="25"/>
        <v>-0.45685413951129766</v>
      </c>
      <c r="AW52">
        <v>49</v>
      </c>
      <c r="AX52">
        <f>IF(Z52&gt;0, (R52*SUMPRODUCT(K52:$K$98, X52:$X$98)-K52*$AZ$3)/Z52, 0)</f>
        <v>-3028.4415038328257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0.60388337299999995</v>
      </c>
      <c r="Q53" s="4">
        <f t="shared" si="22"/>
        <v>12.5</v>
      </c>
      <c r="R53">
        <f t="shared" si="0"/>
        <v>50000</v>
      </c>
      <c r="S53">
        <f t="shared" si="1"/>
        <v>-7489.4784327046336</v>
      </c>
      <c r="U53">
        <f t="shared" si="12"/>
        <v>0.60388337299999995</v>
      </c>
      <c r="V53">
        <f t="shared" si="13"/>
        <v>0.01</v>
      </c>
      <c r="W53">
        <f t="shared" si="14"/>
        <v>1.9828789798084405E-3</v>
      </c>
      <c r="X53">
        <f t="shared" si="15"/>
        <v>1.1974276465775199E-3</v>
      </c>
      <c r="Y53">
        <f t="shared" si="16"/>
        <v>1.9828789798084406E-5</v>
      </c>
      <c r="Z53">
        <f t="shared" si="17"/>
        <v>7.6562254343283626E-4</v>
      </c>
      <c r="AB53">
        <f t="shared" si="18"/>
        <v>-6.0050329995295728</v>
      </c>
      <c r="AC53">
        <f t="shared" si="19"/>
        <v>-5.7341135266326937</v>
      </c>
      <c r="AE53">
        <f t="shared" si="2"/>
        <v>0</v>
      </c>
      <c r="AF53">
        <f t="shared" si="26"/>
        <v>0</v>
      </c>
      <c r="AG53">
        <f t="shared" si="26"/>
        <v>-9.5702817929104525E-3</v>
      </c>
      <c r="AH53">
        <f t="shared" si="4"/>
        <v>-59.871382328875995</v>
      </c>
      <c r="AI53">
        <f t="shared" si="23"/>
        <v>-59.880952610668906</v>
      </c>
      <c r="AJ53">
        <f t="shared" si="6"/>
        <v>-0.27091947289687912</v>
      </c>
      <c r="AK53">
        <f t="shared" si="20"/>
        <v>-0.42035230996707013</v>
      </c>
      <c r="AL53">
        <f t="shared" si="24"/>
        <v>-60.572224393532856</v>
      </c>
      <c r="AN53">
        <f t="shared" si="27"/>
        <v>0</v>
      </c>
      <c r="AO53">
        <f t="shared" si="27"/>
        <v>0</v>
      </c>
      <c r="AP53">
        <f t="shared" si="27"/>
        <v>-3.3114910992681324E-5</v>
      </c>
      <c r="AQ53">
        <f t="shared" si="27"/>
        <v>-0.20716584315189487</v>
      </c>
      <c r="AR53">
        <f t="shared" si="27"/>
        <v>-0.20719895806288754</v>
      </c>
      <c r="AS53">
        <f t="shared" si="27"/>
        <v>-9.3743051931973939E-4</v>
      </c>
      <c r="AT53">
        <f t="shared" si="27"/>
        <v>-1.454495241763856E-3</v>
      </c>
      <c r="AU53">
        <f t="shared" si="25"/>
        <v>-0.20959088382397115</v>
      </c>
      <c r="AW53">
        <v>50</v>
      </c>
      <c r="AX53">
        <f>IF(Z53&gt;0, (R53*SUMPRODUCT(K53:$K$98, X53:$X$98)-K53*$AZ$3)/Z53, 0)</f>
        <v>-7489.4784327046336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0.676158394</v>
      </c>
      <c r="Q54" s="4">
        <f t="shared" si="22"/>
        <v>12.5</v>
      </c>
      <c r="R54">
        <f t="shared" si="0"/>
        <v>50000</v>
      </c>
      <c r="S54">
        <f t="shared" si="1"/>
        <v>-22027.060961788837</v>
      </c>
      <c r="U54">
        <f t="shared" si="12"/>
        <v>0.676158394</v>
      </c>
      <c r="V54">
        <f t="shared" si="13"/>
        <v>0.01</v>
      </c>
      <c r="W54">
        <f t="shared" si="14"/>
        <v>7.6562254343283626E-4</v>
      </c>
      <c r="X54">
        <f t="shared" si="15"/>
        <v>5.1768210937774178E-4</v>
      </c>
      <c r="Y54">
        <f t="shared" si="16"/>
        <v>7.6562254343283627E-6</v>
      </c>
      <c r="Z54">
        <f t="shared" si="17"/>
        <v>2.4028420862076612E-4</v>
      </c>
      <c r="AB54">
        <f t="shared" si="18"/>
        <v>-5.7341135266326937</v>
      </c>
      <c r="AC54">
        <f t="shared" si="19"/>
        <v>-5.2927549114448018</v>
      </c>
      <c r="AE54">
        <f t="shared" si="2"/>
        <v>0</v>
      </c>
      <c r="AF54">
        <f t="shared" si="26"/>
        <v>0</v>
      </c>
      <c r="AG54">
        <f t="shared" si="26"/>
        <v>-3.0035526077595767E-3</v>
      </c>
      <c r="AH54">
        <f t="shared" si="4"/>
        <v>-25.884105468887089</v>
      </c>
      <c r="AI54">
        <f t="shared" si="23"/>
        <v>-25.887109021494847</v>
      </c>
      <c r="AJ54">
        <f t="shared" si="6"/>
        <v>-0.44135861518789188</v>
      </c>
      <c r="AK54">
        <f t="shared" si="20"/>
        <v>-0.40138794686428858</v>
      </c>
      <c r="AL54">
        <f t="shared" si="24"/>
        <v>-26.729855583547028</v>
      </c>
      <c r="AN54">
        <f t="shared" si="27"/>
        <v>0</v>
      </c>
      <c r="AO54">
        <f t="shared" si="27"/>
        <v>0</v>
      </c>
      <c r="AP54">
        <f t="shared" si="27"/>
        <v>-9.2793186147233587E-6</v>
      </c>
      <c r="AQ54">
        <f t="shared" si="27"/>
        <v>-7.9967589408086959E-2</v>
      </c>
      <c r="AR54">
        <f t="shared" si="27"/>
        <v>-7.9976868726701678E-2</v>
      </c>
      <c r="AS54">
        <f t="shared" si="27"/>
        <v>-1.3635543466430135E-3</v>
      </c>
      <c r="AT54">
        <f t="shared" si="27"/>
        <v>-1.2400670584031019E-3</v>
      </c>
      <c r="AU54">
        <f t="shared" si="25"/>
        <v>-8.2580490131747786E-2</v>
      </c>
      <c r="AW54">
        <v>51</v>
      </c>
      <c r="AX54">
        <f>IF(Z54&gt;0, (R54*SUMPRODUCT(K54:$K$98, X54:$X$98)-K54*$AZ$3)/Z54, 0)</f>
        <v>-22027.060961788837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0.75167664000000001</v>
      </c>
      <c r="Q55" s="4">
        <f t="shared" si="22"/>
        <v>12.5</v>
      </c>
      <c r="R55">
        <f t="shared" si="0"/>
        <v>50000</v>
      </c>
      <c r="S55">
        <f t="shared" si="1"/>
        <v>-83710.020927214049</v>
      </c>
      <c r="U55">
        <f t="shared" si="12"/>
        <v>0.75167664000000001</v>
      </c>
      <c r="V55">
        <f t="shared" si="13"/>
        <v>0.01</v>
      </c>
      <c r="W55">
        <f t="shared" si="14"/>
        <v>2.4028420862076612E-4</v>
      </c>
      <c r="X55">
        <f t="shared" si="15"/>
        <v>1.8061602658111652E-4</v>
      </c>
      <c r="Y55">
        <f t="shared" si="16"/>
        <v>2.4028420862076612E-6</v>
      </c>
      <c r="Z55">
        <f t="shared" si="17"/>
        <v>5.7265339953441938E-5</v>
      </c>
      <c r="AB55">
        <f t="shared" si="18"/>
        <v>-5.2927549114448018</v>
      </c>
      <c r="AC55">
        <f t="shared" si="19"/>
        <v>-4.7936828059066512</v>
      </c>
      <c r="AE55">
        <f t="shared" si="2"/>
        <v>0</v>
      </c>
      <c r="AF55">
        <f t="shared" si="26"/>
        <v>0</v>
      </c>
      <c r="AG55">
        <f t="shared" si="26"/>
        <v>-7.1581674941802425E-4</v>
      </c>
      <c r="AH55">
        <f t="shared" si="4"/>
        <v>-9.0308013290558264</v>
      </c>
      <c r="AI55">
        <f t="shared" si="23"/>
        <v>-9.0315171458052443</v>
      </c>
      <c r="AJ55">
        <f t="shared" si="6"/>
        <v>-0.49907210553815062</v>
      </c>
      <c r="AK55">
        <f t="shared" si="20"/>
        <v>-0.37049284380113617</v>
      </c>
      <c r="AL55">
        <f t="shared" si="24"/>
        <v>-9.9010820951445311</v>
      </c>
      <c r="AN55">
        <f t="shared" si="27"/>
        <v>0</v>
      </c>
      <c r="AO55">
        <f t="shared" si="27"/>
        <v>0</v>
      </c>
      <c r="AP55">
        <f t="shared" si="27"/>
        <v>-1.9745342774744787E-6</v>
      </c>
      <c r="AQ55">
        <f t="shared" si="27"/>
        <v>-2.4910882277873962E-2</v>
      </c>
      <c r="AR55">
        <f t="shared" si="27"/>
        <v>-2.4912856812151433E-2</v>
      </c>
      <c r="AS55">
        <f t="shared" si="27"/>
        <v>-1.3766581742011774E-3</v>
      </c>
      <c r="AT55">
        <f t="shared" si="27"/>
        <v>-1.0219805840518668E-3</v>
      </c>
      <c r="AU55">
        <f t="shared" si="25"/>
        <v>-2.7311495570404479E-2</v>
      </c>
      <c r="AW55">
        <v>52</v>
      </c>
      <c r="AX55">
        <f>IF(Z55&gt;0, (R55*SUMPRODUCT(K55:$K$98, X55:$X$98)-K55*$AZ$3)/Z55, 0)</f>
        <v>-83710.020927214049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0.75374016600000004</v>
      </c>
      <c r="Q56" s="4">
        <f t="shared" si="22"/>
        <v>12.5</v>
      </c>
      <c r="R56">
        <f t="shared" si="0"/>
        <v>50000</v>
      </c>
      <c r="S56">
        <f t="shared" si="1"/>
        <v>-317941.83468174515</v>
      </c>
      <c r="U56">
        <f t="shared" si="12"/>
        <v>0.75374016600000004</v>
      </c>
      <c r="V56">
        <f t="shared" si="13"/>
        <v>0.01</v>
      </c>
      <c r="W56">
        <f t="shared" si="14"/>
        <v>5.7265339953441938E-5</v>
      </c>
      <c r="X56">
        <f t="shared" si="15"/>
        <v>4.3163186842553758E-5</v>
      </c>
      <c r="Y56">
        <f t="shared" si="16"/>
        <v>5.7265339953441943E-7</v>
      </c>
      <c r="Z56">
        <f t="shared" si="17"/>
        <v>1.352949971135376E-5</v>
      </c>
      <c r="AB56">
        <f t="shared" si="18"/>
        <v>-4.7936828059066512</v>
      </c>
      <c r="AC56">
        <f t="shared" si="19"/>
        <v>-4.3015939605539559</v>
      </c>
      <c r="AE56">
        <f t="shared" si="2"/>
        <v>0</v>
      </c>
      <c r="AF56">
        <f t="shared" si="26"/>
        <v>0</v>
      </c>
      <c r="AG56">
        <f t="shared" si="26"/>
        <v>-1.6911874639192201E-4</v>
      </c>
      <c r="AH56">
        <f t="shared" si="4"/>
        <v>-2.1581593421276879</v>
      </c>
      <c r="AI56">
        <f t="shared" si="23"/>
        <v>-2.1583284608740798</v>
      </c>
      <c r="AJ56">
        <f t="shared" si="6"/>
        <v>-0.49208884535269526</v>
      </c>
      <c r="AK56">
        <f t="shared" si="20"/>
        <v>-0.33555779641346561</v>
      </c>
      <c r="AL56">
        <f t="shared" si="24"/>
        <v>-2.9859751026402406</v>
      </c>
      <c r="AN56">
        <f t="shared" si="27"/>
        <v>0</v>
      </c>
      <c r="AO56">
        <f t="shared" si="27"/>
        <v>0</v>
      </c>
      <c r="AP56">
        <f t="shared" si="27"/>
        <v>-4.1652066127091988E-7</v>
      </c>
      <c r="AQ56">
        <f t="shared" si="27"/>
        <v>-5.3153064074153693E-3</v>
      </c>
      <c r="AR56">
        <f t="shared" si="27"/>
        <v>-5.31572292807664E-3</v>
      </c>
      <c r="AS56">
        <f t="shared" si="27"/>
        <v>-1.2119600910200352E-3</v>
      </c>
      <c r="AT56">
        <f t="shared" si="27"/>
        <v>-8.2644152844445033E-4</v>
      </c>
      <c r="AU56">
        <f t="shared" si="25"/>
        <v>-7.3541245475411254E-3</v>
      </c>
      <c r="AW56">
        <v>53</v>
      </c>
      <c r="AX56">
        <f>IF(Z56&gt;0, (R56*SUMPRODUCT(K56:$K$98, X56:$X$98)-K56*$AZ$3)/Z56, 0)</f>
        <v>-317941.83468174515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0.75596915499999995</v>
      </c>
      <c r="Q57" s="4">
        <f t="shared" si="22"/>
        <v>12.5</v>
      </c>
      <c r="R57">
        <f t="shared" si="0"/>
        <v>50000</v>
      </c>
      <c r="S57">
        <f t="shared" si="1"/>
        <v>-1214438.8639912738</v>
      </c>
      <c r="U57">
        <f t="shared" si="12"/>
        <v>0.75596915499999995</v>
      </c>
      <c r="V57">
        <f t="shared" si="13"/>
        <v>0.01</v>
      </c>
      <c r="W57">
        <f t="shared" si="14"/>
        <v>1.352949971135376E-5</v>
      </c>
      <c r="X57">
        <f t="shared" si="15"/>
        <v>1.0227884464364845E-5</v>
      </c>
      <c r="Y57">
        <f t="shared" si="16"/>
        <v>1.352949971135376E-7</v>
      </c>
      <c r="Z57">
        <f t="shared" si="17"/>
        <v>3.1663202498753778E-6</v>
      </c>
      <c r="AB57">
        <f t="shared" si="18"/>
        <v>-4.3015939605539559</v>
      </c>
      <c r="AC57">
        <f t="shared" si="19"/>
        <v>-3.8453023672912199</v>
      </c>
      <c r="AE57">
        <f t="shared" si="2"/>
        <v>0</v>
      </c>
      <c r="AF57">
        <f t="shared" si="26"/>
        <v>0</v>
      </c>
      <c r="AG57">
        <f t="shared" si="26"/>
        <v>-3.9579003123442221E-5</v>
      </c>
      <c r="AH57">
        <f t="shared" si="4"/>
        <v>-0.51139422321824224</v>
      </c>
      <c r="AI57">
        <f t="shared" si="23"/>
        <v>-0.5114338022213657</v>
      </c>
      <c r="AJ57">
        <f t="shared" si="6"/>
        <v>-0.45629159326273605</v>
      </c>
      <c r="AK57">
        <f t="shared" si="20"/>
        <v>-0.30111157723877696</v>
      </c>
      <c r="AL57">
        <f t="shared" si="24"/>
        <v>-1.2688369727228788</v>
      </c>
      <c r="AN57">
        <f t="shared" si="27"/>
        <v>0</v>
      </c>
      <c r="AO57">
        <f t="shared" si="27"/>
        <v>0</v>
      </c>
      <c r="AP57">
        <f t="shared" si="27"/>
        <v>-8.7034537783207294E-8</v>
      </c>
      <c r="AQ57">
        <f t="shared" si="27"/>
        <v>-1.124559901217923E-3</v>
      </c>
      <c r="AR57">
        <f t="shared" si="27"/>
        <v>-1.1246469357557062E-3</v>
      </c>
      <c r="AS57">
        <f t="shared" si="27"/>
        <v>-1.0033887864766304E-3</v>
      </c>
      <c r="AT57">
        <f t="shared" si="27"/>
        <v>-6.6214671613664983E-4</v>
      </c>
      <c r="AU57">
        <f t="shared" si="25"/>
        <v>-2.7901824383689865E-3</v>
      </c>
      <c r="AW57">
        <v>54</v>
      </c>
      <c r="AX57">
        <f>IF(Z57&gt;0, (R57*SUMPRODUCT(K57:$K$98, X57:$X$98)-K57*$AZ$3)/Z57, 0)</f>
        <v>-1214438.8639912738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0.75842527199999998</v>
      </c>
      <c r="Q58" s="4">
        <f t="shared" si="22"/>
        <v>12.5</v>
      </c>
      <c r="R58">
        <f t="shared" si="0"/>
        <v>50000</v>
      </c>
      <c r="S58">
        <f t="shared" si="1"/>
        <v>-4683703.9408990331</v>
      </c>
      <c r="U58">
        <f t="shared" si="12"/>
        <v>0.75842527199999998</v>
      </c>
      <c r="V58">
        <f t="shared" si="13"/>
        <v>0.01</v>
      </c>
      <c r="W58">
        <f t="shared" si="14"/>
        <v>3.1663202498753778E-6</v>
      </c>
      <c r="X58">
        <f t="shared" si="15"/>
        <v>2.4014172967508414E-6</v>
      </c>
      <c r="Y58">
        <f t="shared" si="16"/>
        <v>3.166320249875378E-8</v>
      </c>
      <c r="Z58">
        <f t="shared" si="17"/>
        <v>7.3323975062578266E-7</v>
      </c>
      <c r="AB58">
        <f t="shared" si="18"/>
        <v>-3.8453023672912199</v>
      </c>
      <c r="AC58">
        <f t="shared" si="19"/>
        <v>-3.4342779096298024</v>
      </c>
      <c r="AE58">
        <f t="shared" si="2"/>
        <v>0</v>
      </c>
      <c r="AF58">
        <f t="shared" si="26"/>
        <v>0</v>
      </c>
      <c r="AG58">
        <f t="shared" si="26"/>
        <v>-9.1654968828222827E-6</v>
      </c>
      <c r="AH58">
        <f t="shared" si="4"/>
        <v>-0.12007086483754208</v>
      </c>
      <c r="AI58">
        <f t="shared" si="23"/>
        <v>-0.12008003033442489</v>
      </c>
      <c r="AJ58">
        <f t="shared" si="6"/>
        <v>-0.41102445766141749</v>
      </c>
      <c r="AK58">
        <f t="shared" si="20"/>
        <v>-0.26917116571038541</v>
      </c>
      <c r="AL58">
        <f t="shared" si="24"/>
        <v>-0.80027565370622789</v>
      </c>
      <c r="AN58">
        <f t="shared" si="27"/>
        <v>0</v>
      </c>
      <c r="AO58">
        <f t="shared" si="27"/>
        <v>0</v>
      </c>
      <c r="AP58">
        <f t="shared" si="27"/>
        <v>-1.7995535190849955E-8</v>
      </c>
      <c r="AQ58">
        <f t="shared" si="27"/>
        <v>-2.3574711782722594E-4</v>
      </c>
      <c r="AR58">
        <f t="shared" si="27"/>
        <v>-2.3576511336241679E-4</v>
      </c>
      <c r="AS58">
        <f t="shared" si="27"/>
        <v>-8.0700535788829578E-4</v>
      </c>
      <c r="AT58">
        <f t="shared" si="27"/>
        <v>-5.2849062596721931E-4</v>
      </c>
      <c r="AU58">
        <f t="shared" si="25"/>
        <v>-1.5712610972179321E-3</v>
      </c>
      <c r="AW58">
        <v>55</v>
      </c>
      <c r="AX58">
        <f>IF(Z58&gt;0, (R58*SUMPRODUCT(K58:$K$98, X58:$X$98)-K58*$AZ$3)/Z58, 0)</f>
        <v>-4683703.9408990331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0.76114147499999996</v>
      </c>
      <c r="Q59" s="4">
        <f t="shared" si="22"/>
        <v>12.5</v>
      </c>
      <c r="R59">
        <f t="shared" si="0"/>
        <v>50000</v>
      </c>
      <c r="S59">
        <f t="shared" si="1"/>
        <v>-18273982.147029135</v>
      </c>
      <c r="U59">
        <f t="shared" si="12"/>
        <v>0.76114147499999996</v>
      </c>
      <c r="V59">
        <f t="shared" si="13"/>
        <v>0.01</v>
      </c>
      <c r="W59">
        <f t="shared" si="14"/>
        <v>7.3323975062578266E-7</v>
      </c>
      <c r="X59">
        <f t="shared" si="15"/>
        <v>5.5809918531994034E-7</v>
      </c>
      <c r="Y59">
        <f t="shared" si="16"/>
        <v>7.3323975062578265E-9</v>
      </c>
      <c r="Z59">
        <f t="shared" si="17"/>
        <v>1.678081677995845E-7</v>
      </c>
      <c r="AB59">
        <f t="shared" si="18"/>
        <v>-3.4342779096298024</v>
      </c>
      <c r="AC59">
        <f t="shared" si="19"/>
        <v>-3.0665234624952769</v>
      </c>
      <c r="AE59">
        <f t="shared" si="2"/>
        <v>0</v>
      </c>
      <c r="AF59">
        <f t="shared" si="26"/>
        <v>0</v>
      </c>
      <c r="AG59">
        <f t="shared" si="26"/>
        <v>-2.0976020974948065E-6</v>
      </c>
      <c r="AH59">
        <f t="shared" si="4"/>
        <v>-2.7904959265997016E-2</v>
      </c>
      <c r="AI59">
        <f t="shared" si="23"/>
        <v>-2.7907056868094512E-2</v>
      </c>
      <c r="AJ59">
        <f t="shared" si="6"/>
        <v>-0.36775444713452554</v>
      </c>
      <c r="AK59">
        <f t="shared" si="20"/>
        <v>-0.24039945367408619</v>
      </c>
      <c r="AL59">
        <f t="shared" si="24"/>
        <v>-0.63606095767670623</v>
      </c>
      <c r="AN59">
        <f t="shared" si="27"/>
        <v>0</v>
      </c>
      <c r="AO59">
        <f t="shared" si="27"/>
        <v>0</v>
      </c>
      <c r="AP59">
        <f t="shared" si="27"/>
        <v>-3.6771711074674246E-9</v>
      </c>
      <c r="AQ59">
        <f t="shared" si="27"/>
        <v>-4.8918386423492639E-5</v>
      </c>
      <c r="AR59">
        <f t="shared" si="27"/>
        <v>-4.892206359460011E-5</v>
      </c>
      <c r="AS59">
        <f t="shared" si="27"/>
        <v>-6.446866301577399E-4</v>
      </c>
      <c r="AT59">
        <f t="shared" si="27"/>
        <v>-4.2142879545985581E-4</v>
      </c>
      <c r="AU59">
        <f t="shared" si="25"/>
        <v>-1.1150374892121959E-3</v>
      </c>
      <c r="AW59">
        <v>56</v>
      </c>
      <c r="AX59">
        <f>IF(Z59&gt;0, (R59*SUMPRODUCT(K59:$K$98, X59:$X$98)-K59*$AZ$3)/Z59, 0)</f>
        <v>-18273982.147029135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0.76383916100000004</v>
      </c>
      <c r="Q60" s="4">
        <f t="shared" si="22"/>
        <v>12.5</v>
      </c>
      <c r="R60">
        <f t="shared" si="0"/>
        <v>50000</v>
      </c>
      <c r="S60">
        <f t="shared" si="1"/>
        <v>-72144708.226950422</v>
      </c>
      <c r="U60">
        <f t="shared" si="12"/>
        <v>0.76383916100000004</v>
      </c>
      <c r="V60">
        <f t="shared" si="13"/>
        <v>0.01</v>
      </c>
      <c r="W60">
        <f t="shared" si="14"/>
        <v>1.678081677995845E-7</v>
      </c>
      <c r="X60">
        <f t="shared" si="15"/>
        <v>1.2817845010098185E-7</v>
      </c>
      <c r="Y60">
        <f t="shared" si="16"/>
        <v>1.6780816779958451E-9</v>
      </c>
      <c r="Z60">
        <f t="shared" si="17"/>
        <v>3.7951636020606807E-8</v>
      </c>
      <c r="AB60">
        <f t="shared" si="18"/>
        <v>-3.0665234624952769</v>
      </c>
      <c r="AC60">
        <f t="shared" si="19"/>
        <v>-2.7380097074420999</v>
      </c>
      <c r="AE60">
        <f t="shared" si="2"/>
        <v>0</v>
      </c>
      <c r="AF60">
        <f t="shared" si="26"/>
        <v>0</v>
      </c>
      <c r="AG60">
        <f t="shared" si="26"/>
        <v>-4.7439545025758507E-7</v>
      </c>
      <c r="AH60">
        <f t="shared" si="4"/>
        <v>-6.4089225050490929E-3</v>
      </c>
      <c r="AI60">
        <f t="shared" si="23"/>
        <v>-6.4093969004993508E-3</v>
      </c>
      <c r="AJ60">
        <f t="shared" si="6"/>
        <v>-0.32851375505317693</v>
      </c>
      <c r="AK60">
        <f t="shared" si="20"/>
        <v>-0.21465664237466939</v>
      </c>
      <c r="AL60">
        <f t="shared" si="24"/>
        <v>-0.54957979432834569</v>
      </c>
      <c r="AN60">
        <f t="shared" si="27"/>
        <v>0</v>
      </c>
      <c r="AO60">
        <f t="shared" si="27"/>
        <v>0</v>
      </c>
      <c r="AP60">
        <f t="shared" si="27"/>
        <v>-7.4252866322445678E-10</v>
      </c>
      <c r="AQ60">
        <f t="shared" si="27"/>
        <v>-1.0031311762790566E-5</v>
      </c>
      <c r="AR60">
        <f t="shared" si="27"/>
        <v>-1.0032054291453791E-5</v>
      </c>
      <c r="AS60">
        <f t="shared" si="27"/>
        <v>-5.1419312570985586E-4</v>
      </c>
      <c r="AT60">
        <f t="shared" si="27"/>
        <v>-3.3598279584715534E-4</v>
      </c>
      <c r="AU60">
        <f t="shared" si="25"/>
        <v>-8.6020797584846506E-4</v>
      </c>
      <c r="AW60">
        <v>57</v>
      </c>
      <c r="AX60">
        <f>IF(Z60&gt;0, (R60*SUMPRODUCT(K60:$K$98, X60:$X$98)-K60*$AZ$3)/Z60, 0)</f>
        <v>-72144708.226950422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0.76675259399999995</v>
      </c>
      <c r="Q61" s="4">
        <f t="shared" si="22"/>
        <v>12.5</v>
      </c>
      <c r="R61">
        <f t="shared" si="0"/>
        <v>50000</v>
      </c>
      <c r="S61">
        <f t="shared" si="1"/>
        <v>-288537045.25341994</v>
      </c>
      <c r="U61">
        <f t="shared" si="12"/>
        <v>0.76675259399999995</v>
      </c>
      <c r="V61">
        <f t="shared" si="13"/>
        <v>0.01</v>
      </c>
      <c r="W61">
        <f t="shared" si="14"/>
        <v>3.7951636020606807E-8</v>
      </c>
      <c r="X61">
        <f t="shared" si="15"/>
        <v>2.9099515365344104E-8</v>
      </c>
      <c r="Y61">
        <f t="shared" si="16"/>
        <v>3.7951636020606808E-10</v>
      </c>
      <c r="Z61">
        <f t="shared" si="17"/>
        <v>8.4726042950566351E-9</v>
      </c>
      <c r="AB61">
        <f t="shared" si="18"/>
        <v>-2.7380097074420999</v>
      </c>
      <c r="AC61">
        <f t="shared" si="19"/>
        <v>-2.4446602088970764</v>
      </c>
      <c r="AE61">
        <f t="shared" si="2"/>
        <v>0</v>
      </c>
      <c r="AF61">
        <f t="shared" si="26"/>
        <v>0</v>
      </c>
      <c r="AG61">
        <f t="shared" si="26"/>
        <v>-1.0590755368820793E-7</v>
      </c>
      <c r="AH61">
        <f t="shared" si="4"/>
        <v>-1.4549757682672051E-3</v>
      </c>
      <c r="AI61">
        <f t="shared" si="23"/>
        <v>-1.4550816758208934E-3</v>
      </c>
      <c r="AJ61">
        <f t="shared" si="6"/>
        <v>-0.29334949854502357</v>
      </c>
      <c r="AK61">
        <f t="shared" si="20"/>
        <v>-0.19166067952094701</v>
      </c>
      <c r="AL61">
        <f t="shared" si="24"/>
        <v>-0.48646525974179144</v>
      </c>
      <c r="AN61">
        <f t="shared" si="27"/>
        <v>0</v>
      </c>
      <c r="AO61">
        <f t="shared" si="27"/>
        <v>0</v>
      </c>
      <c r="AP61">
        <f t="shared" si="27"/>
        <v>-1.4800678387991751E-10</v>
      </c>
      <c r="AQ61">
        <f t="shared" si="27"/>
        <v>-2.0333420665953731E-6</v>
      </c>
      <c r="AR61">
        <f t="shared" si="27"/>
        <v>-2.0334900733792531E-6</v>
      </c>
      <c r="AS61">
        <f t="shared" si="27"/>
        <v>-4.09958632037308E-4</v>
      </c>
      <c r="AT61">
        <f t="shared" si="27"/>
        <v>-2.6784756879237983E-4</v>
      </c>
      <c r="AU61">
        <f t="shared" si="25"/>
        <v>-6.7983969090306708E-4</v>
      </c>
      <c r="AW61">
        <v>58</v>
      </c>
      <c r="AX61">
        <f>IF(Z61&gt;0, (R61*SUMPRODUCT(K61:$K$98, X61:$X$98)-K61*$AZ$3)/Z61, 0)</f>
        <v>-288537045.25341994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0.76980532899999998</v>
      </c>
      <c r="Q62" s="4">
        <f t="shared" si="22"/>
        <v>12.5</v>
      </c>
      <c r="R62">
        <f t="shared" si="0"/>
        <v>50000</v>
      </c>
      <c r="S62">
        <f t="shared" si="1"/>
        <v>-1169976405.5799153</v>
      </c>
      <c r="U62">
        <f t="shared" si="12"/>
        <v>0.76980532899999998</v>
      </c>
      <c r="V62">
        <f t="shared" si="13"/>
        <v>0.01</v>
      </c>
      <c r="W62">
        <f t="shared" si="14"/>
        <v>8.4726042950566351E-9</v>
      </c>
      <c r="X62">
        <f t="shared" si="15"/>
        <v>6.522255936842886E-9</v>
      </c>
      <c r="Y62">
        <f t="shared" si="16"/>
        <v>8.4726042950566353E-11</v>
      </c>
      <c r="Z62">
        <f t="shared" si="17"/>
        <v>1.8656223152631829E-9</v>
      </c>
      <c r="AB62">
        <f t="shared" si="18"/>
        <v>-2.4446602088970764</v>
      </c>
      <c r="AC62">
        <f t="shared" si="19"/>
        <v>-2.1827340905812984</v>
      </c>
      <c r="AE62">
        <f t="shared" si="2"/>
        <v>0</v>
      </c>
      <c r="AF62">
        <f t="shared" si="26"/>
        <v>0</v>
      </c>
      <c r="AG62">
        <f t="shared" si="26"/>
        <v>-2.3320278940789786E-8</v>
      </c>
      <c r="AH62">
        <f t="shared" si="4"/>
        <v>-3.2611279684214428E-4</v>
      </c>
      <c r="AI62">
        <f t="shared" si="23"/>
        <v>-3.2613611712108506E-4</v>
      </c>
      <c r="AJ62">
        <f t="shared" si="6"/>
        <v>-0.26192611831577794</v>
      </c>
      <c r="AK62">
        <f t="shared" si="20"/>
        <v>-0.17112621462279537</v>
      </c>
      <c r="AL62">
        <f t="shared" si="24"/>
        <v>-0.43337846905569438</v>
      </c>
      <c r="AN62">
        <f t="shared" si="27"/>
        <v>0</v>
      </c>
      <c r="AO62">
        <f t="shared" si="27"/>
        <v>0</v>
      </c>
      <c r="AP62">
        <f t="shared" si="27"/>
        <v>-2.9098486680541556E-11</v>
      </c>
      <c r="AQ62">
        <f t="shared" si="27"/>
        <v>-4.0691575342468495E-7</v>
      </c>
      <c r="AR62">
        <f t="shared" si="27"/>
        <v>-4.0694485191136545E-7</v>
      </c>
      <c r="AS62">
        <f t="shared" si="27"/>
        <v>-3.2682515009571726E-4</v>
      </c>
      <c r="AT62">
        <f t="shared" si="27"/>
        <v>-2.1352720049086453E-4</v>
      </c>
      <c r="AU62">
        <f t="shared" si="25"/>
        <v>-5.4075929543849315E-4</v>
      </c>
      <c r="AW62">
        <v>59</v>
      </c>
      <c r="AX62">
        <f>IF(Z62&gt;0, (R62*SUMPRODUCT(K62:$K$98, X62:$X$98)-K62*$AZ$3)/Z62, 0)</f>
        <v>-1169976405.5799153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0.772959481</v>
      </c>
      <c r="Q63" s="4">
        <f t="shared" si="22"/>
        <v>12.5</v>
      </c>
      <c r="R63">
        <f t="shared" si="0"/>
        <v>50000</v>
      </c>
      <c r="S63">
        <f t="shared" si="1"/>
        <v>-4813027468.4643192</v>
      </c>
      <c r="U63">
        <f t="shared" si="12"/>
        <v>0.772959481</v>
      </c>
      <c r="V63">
        <f t="shared" si="13"/>
        <v>0.01</v>
      </c>
      <c r="W63">
        <f t="shared" si="14"/>
        <v>1.8656223152631829E-9</v>
      </c>
      <c r="X63">
        <f t="shared" si="15"/>
        <v>1.4420504565478483E-9</v>
      </c>
      <c r="Y63">
        <f t="shared" si="16"/>
        <v>1.8656223152631829E-11</v>
      </c>
      <c r="Z63">
        <f t="shared" si="17"/>
        <v>4.0491563556270272E-10</v>
      </c>
      <c r="AB63">
        <f t="shared" si="18"/>
        <v>-2.1827340905812984</v>
      </c>
      <c r="AC63">
        <f t="shared" si="19"/>
        <v>-1.9488700763739759</v>
      </c>
      <c r="AE63">
        <f t="shared" si="2"/>
        <v>0</v>
      </c>
      <c r="AF63">
        <f t="shared" si="26"/>
        <v>0</v>
      </c>
      <c r="AG63">
        <f t="shared" si="26"/>
        <v>-5.0614454445337841E-9</v>
      </c>
      <c r="AH63">
        <f t="shared" si="4"/>
        <v>-7.2102522827392418E-5</v>
      </c>
      <c r="AI63">
        <f t="shared" si="23"/>
        <v>-7.2107584272836946E-5</v>
      </c>
      <c r="AJ63">
        <f t="shared" si="6"/>
        <v>-0.2338640142073225</v>
      </c>
      <c r="AK63">
        <f t="shared" si="20"/>
        <v>-0.15279138634069089</v>
      </c>
      <c r="AL63">
        <f t="shared" si="24"/>
        <v>-0.38672750813228624</v>
      </c>
      <c r="AN63">
        <f t="shared" si="27"/>
        <v>0</v>
      </c>
      <c r="AO63">
        <f t="shared" si="27"/>
        <v>0</v>
      </c>
      <c r="AP63">
        <f t="shared" si="27"/>
        <v>-5.6388845100529684E-12</v>
      </c>
      <c r="AQ63">
        <f t="shared" si="27"/>
        <v>-8.0328397008845777E-8</v>
      </c>
      <c r="AR63">
        <f t="shared" si="27"/>
        <v>-8.033403589335582E-8</v>
      </c>
      <c r="AS63">
        <f t="shared" si="27"/>
        <v>-2.6054457795187167E-4</v>
      </c>
      <c r="AT63">
        <f t="shared" si="27"/>
        <v>-1.7022271427157527E-4</v>
      </c>
      <c r="AU63">
        <f t="shared" si="25"/>
        <v>-4.3084762625934027E-4</v>
      </c>
      <c r="AW63">
        <v>60</v>
      </c>
      <c r="AX63">
        <f>IF(Z63&gt;0, (R63*SUMPRODUCT(K63:$K$98, X63:$X$98)-K63*$AZ$3)/Z63, 0)</f>
        <v>-4813027468.4643192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0.77634382000000002</v>
      </c>
      <c r="Q64" s="4">
        <f t="shared" si="22"/>
        <v>12.5</v>
      </c>
      <c r="R64">
        <f t="shared" si="0"/>
        <v>50000</v>
      </c>
      <c r="S64">
        <f t="shared" si="1"/>
        <v>-20113371520.546143</v>
      </c>
      <c r="U64">
        <f t="shared" si="12"/>
        <v>0.77634382000000002</v>
      </c>
      <c r="V64">
        <f t="shared" si="13"/>
        <v>0.01</v>
      </c>
      <c r="W64">
        <f t="shared" si="14"/>
        <v>4.0491563556270272E-10</v>
      </c>
      <c r="X64">
        <f t="shared" si="15"/>
        <v>3.1435375129047647E-10</v>
      </c>
      <c r="Y64">
        <f t="shared" si="16"/>
        <v>4.049156355627027E-12</v>
      </c>
      <c r="Z64">
        <f t="shared" si="17"/>
        <v>8.6512727916599222E-11</v>
      </c>
      <c r="AB64">
        <f t="shared" si="18"/>
        <v>-1.9488700763739759</v>
      </c>
      <c r="AC64">
        <f t="shared" si="19"/>
        <v>-1.7400626378424839</v>
      </c>
      <c r="AE64">
        <f t="shared" si="2"/>
        <v>0</v>
      </c>
      <c r="AF64">
        <f t="shared" si="26"/>
        <v>0</v>
      </c>
      <c r="AG64">
        <f t="shared" si="26"/>
        <v>-1.0814090989574902E-9</v>
      </c>
      <c r="AH64">
        <f t="shared" si="4"/>
        <v>-1.5717687564523825E-5</v>
      </c>
      <c r="AI64">
        <f t="shared" si="23"/>
        <v>-1.5718768973622782E-5</v>
      </c>
      <c r="AJ64">
        <f t="shared" si="6"/>
        <v>-0.20880743853149197</v>
      </c>
      <c r="AK64">
        <f t="shared" si="20"/>
        <v>-0.13642090534617832</v>
      </c>
      <c r="AL64">
        <f t="shared" si="24"/>
        <v>-0.34524406264664392</v>
      </c>
      <c r="AN64">
        <f t="shared" si="27"/>
        <v>0</v>
      </c>
      <c r="AO64">
        <f t="shared" si="27"/>
        <v>0</v>
      </c>
      <c r="AP64">
        <f t="shared" si="27"/>
        <v>-1.0756986820349007E-12</v>
      </c>
      <c r="AQ64">
        <f t="shared" si="27"/>
        <v>-1.5634689789547681E-8</v>
      </c>
      <c r="AR64">
        <f t="shared" si="27"/>
        <v>-1.5635765488229714E-8</v>
      </c>
      <c r="AS64">
        <f t="shared" si="27"/>
        <v>-2.0770482386725227E-4</v>
      </c>
      <c r="AT64">
        <f t="shared" si="27"/>
        <v>-1.3570053019191451E-4</v>
      </c>
      <c r="AU64">
        <f t="shared" si="25"/>
        <v>-3.4342098982465501E-4</v>
      </c>
      <c r="AW64">
        <v>61</v>
      </c>
      <c r="AX64">
        <f>IF(Z64&gt;0, (R64*SUMPRODUCT(K64:$K$98, X64:$X$98)-K64*$AZ$3)/Z64, 0)</f>
        <v>-20113371520.546143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0.77982431100000005</v>
      </c>
      <c r="Q65" s="4">
        <f t="shared" si="22"/>
        <v>12.5</v>
      </c>
      <c r="R65">
        <f t="shared" si="0"/>
        <v>50000</v>
      </c>
      <c r="S65">
        <f t="shared" si="1"/>
        <v>-85444551990.259796</v>
      </c>
      <c r="U65">
        <f t="shared" si="12"/>
        <v>0.77982431100000005</v>
      </c>
      <c r="V65">
        <f t="shared" si="13"/>
        <v>0.01</v>
      </c>
      <c r="W65">
        <f t="shared" si="14"/>
        <v>8.6512727916599222E-11</v>
      </c>
      <c r="X65">
        <f t="shared" si="15"/>
        <v>6.7464728440292454E-11</v>
      </c>
      <c r="Y65">
        <f t="shared" si="16"/>
        <v>8.6512727916599227E-13</v>
      </c>
      <c r="Z65">
        <f t="shared" si="17"/>
        <v>1.8182872197140775E-11</v>
      </c>
      <c r="AB65">
        <f t="shared" si="18"/>
        <v>-1.7400626378424839</v>
      </c>
      <c r="AC65">
        <f t="shared" si="19"/>
        <v>-1.5536273687808444</v>
      </c>
      <c r="AE65">
        <f t="shared" si="2"/>
        <v>0</v>
      </c>
      <c r="AF65">
        <f t="shared" si="26"/>
        <v>0</v>
      </c>
      <c r="AG65">
        <f t="shared" si="26"/>
        <v>-2.2728590246425969E-10</v>
      </c>
      <c r="AH65">
        <f t="shared" si="4"/>
        <v>-3.3732364220146227E-6</v>
      </c>
      <c r="AI65">
        <f t="shared" si="23"/>
        <v>-3.3734637079170869E-6</v>
      </c>
      <c r="AJ65">
        <f t="shared" si="6"/>
        <v>-0.18643526906163954</v>
      </c>
      <c r="AK65">
        <f t="shared" si="20"/>
        <v>-0.12180438464897389</v>
      </c>
      <c r="AL65">
        <f t="shared" si="24"/>
        <v>-0.30824302717432134</v>
      </c>
      <c r="AN65">
        <f t="shared" si="27"/>
        <v>0</v>
      </c>
      <c r="AO65">
        <f t="shared" si="27"/>
        <v>0</v>
      </c>
      <c r="AP65">
        <f t="shared" si="27"/>
        <v>-2.0186224254739033E-13</v>
      </c>
      <c r="AQ65">
        <f t="shared" si="27"/>
        <v>-2.9959142270052661E-9</v>
      </c>
      <c r="AR65">
        <f t="shared" si="27"/>
        <v>-2.9961160892478136E-9</v>
      </c>
      <c r="AS65">
        <f t="shared" si="27"/>
        <v>-1.6558106373811097E-4</v>
      </c>
      <c r="AT65">
        <f t="shared" si="27"/>
        <v>-1.0817963617964897E-4</v>
      </c>
      <c r="AU65">
        <f t="shared" si="25"/>
        <v>-2.7376369603384916E-4</v>
      </c>
      <c r="AW65">
        <v>62</v>
      </c>
      <c r="AX65">
        <f>IF(Z65&gt;0, (R65*SUMPRODUCT(K65:$K$98, X65:$X$98)-K65*$AZ$3)/Z65, 0)</f>
        <v>-85444551990.259796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0.78351069500000003</v>
      </c>
      <c r="Q66" s="4">
        <f t="shared" si="22"/>
        <v>12.5</v>
      </c>
      <c r="R66">
        <f t="shared" si="0"/>
        <v>50000</v>
      </c>
      <c r="S66">
        <f t="shared" si="1"/>
        <v>-369461162677.47015</v>
      </c>
      <c r="U66">
        <f t="shared" si="12"/>
        <v>0.78351069500000003</v>
      </c>
      <c r="V66">
        <f t="shared" si="13"/>
        <v>0.01</v>
      </c>
      <c r="W66">
        <f t="shared" si="14"/>
        <v>1.8182872197140775E-11</v>
      </c>
      <c r="X66">
        <f t="shared" si="15"/>
        <v>1.4246474832277946E-11</v>
      </c>
      <c r="Y66">
        <f t="shared" si="16"/>
        <v>1.8182872197140775E-13</v>
      </c>
      <c r="Z66">
        <f t="shared" si="17"/>
        <v>3.7545686428914213E-12</v>
      </c>
      <c r="AB66">
        <f t="shared" si="18"/>
        <v>-1.5536273687808444</v>
      </c>
      <c r="AC66">
        <f t="shared" si="19"/>
        <v>-1.3871672961550356</v>
      </c>
      <c r="AE66">
        <f t="shared" si="2"/>
        <v>0</v>
      </c>
      <c r="AF66">
        <f t="shared" si="26"/>
        <v>0</v>
      </c>
      <c r="AG66">
        <f t="shared" si="26"/>
        <v>-4.6932108036142767E-11</v>
      </c>
      <c r="AH66">
        <f t="shared" si="4"/>
        <v>-7.1232374161389727E-7</v>
      </c>
      <c r="AI66">
        <f t="shared" si="23"/>
        <v>-7.1237067372193346E-7</v>
      </c>
      <c r="AJ66">
        <f t="shared" si="6"/>
        <v>-0.16646007262580875</v>
      </c>
      <c r="AK66">
        <f t="shared" si="20"/>
        <v>-0.10875391581465912</v>
      </c>
      <c r="AL66">
        <f t="shared" si="24"/>
        <v>-0.27521470081114163</v>
      </c>
      <c r="AN66">
        <f t="shared" si="27"/>
        <v>0</v>
      </c>
      <c r="AO66">
        <f t="shared" si="27"/>
        <v>0</v>
      </c>
      <c r="AP66">
        <f t="shared" si="27"/>
        <v>-3.7216423365492906E-14</v>
      </c>
      <c r="AQ66">
        <f t="shared" si="27"/>
        <v>-5.6486152125915842E-10</v>
      </c>
      <c r="AR66">
        <f t="shared" si="27"/>
        <v>-5.6489873768252391E-10</v>
      </c>
      <c r="AS66">
        <f t="shared" si="27"/>
        <v>-1.3200021894439393E-4</v>
      </c>
      <c r="AT66">
        <f t="shared" si="27"/>
        <v>-8.6240144391054642E-5</v>
      </c>
      <c r="AU66">
        <f t="shared" si="25"/>
        <v>-2.1824092823418629E-4</v>
      </c>
      <c r="AW66">
        <v>63</v>
      </c>
      <c r="AX66">
        <f>IF(Z66&gt;0, (R66*SUMPRODUCT(K66:$K$98, X66:$X$98)-K66*$AZ$3)/Z66, 0)</f>
        <v>-369461162677.47015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0.78741316699999997</v>
      </c>
      <c r="Q67" s="4">
        <f t="shared" si="22"/>
        <v>12.5</v>
      </c>
      <c r="R67">
        <f t="shared" ref="R67:R89" si="28">$C$6</f>
        <v>50000</v>
      </c>
      <c r="S67">
        <f t="shared" ref="S67:S89" si="29">AX67</f>
        <v>-1628319241436.4089</v>
      </c>
      <c r="U67">
        <f t="shared" si="12"/>
        <v>0.78741316699999997</v>
      </c>
      <c r="V67">
        <f t="shared" si="13"/>
        <v>0.01</v>
      </c>
      <c r="W67">
        <f t="shared" si="14"/>
        <v>3.7545686428914213E-12</v>
      </c>
      <c r="X67">
        <f t="shared" si="15"/>
        <v>2.9563967858180259E-12</v>
      </c>
      <c r="Y67">
        <f t="shared" si="16"/>
        <v>3.7545686428914215E-14</v>
      </c>
      <c r="Z67">
        <f t="shared" si="17"/>
        <v>7.6062617064448117E-13</v>
      </c>
      <c r="AB67">
        <f t="shared" si="18"/>
        <v>-1.3871672961550356</v>
      </c>
      <c r="AC67">
        <f t="shared" si="19"/>
        <v>-1.2385422292005022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-9.5078271330560152E-12</v>
      </c>
      <c r="AH67">
        <f t="shared" ref="AH67:AH89" si="32">-X67*R67</f>
        <v>-1.478198392909013E-7</v>
      </c>
      <c r="AI67">
        <f t="shared" si="23"/>
        <v>-1.4782934711803434E-7</v>
      </c>
      <c r="AJ67">
        <f t="shared" ref="AJ67:AJ89" si="33">AB67-AC67</f>
        <v>-0.14862506695453348</v>
      </c>
      <c r="AK67">
        <f t="shared" si="20"/>
        <v>-9.7101710730852511E-2</v>
      </c>
      <c r="AL67">
        <f t="shared" si="24"/>
        <v>-0.24572692551473313</v>
      </c>
      <c r="AN67">
        <f t="shared" ref="AN67:AT89" si="34">AE67*$K67</f>
        <v>0</v>
      </c>
      <c r="AO67">
        <f t="shared" si="34"/>
        <v>0</v>
      </c>
      <c r="AP67">
        <f t="shared" si="34"/>
        <v>-6.7317476296450096E-15</v>
      </c>
      <c r="AQ67">
        <f t="shared" si="34"/>
        <v>-1.0465964923798415E-10</v>
      </c>
      <c r="AR67">
        <f t="shared" si="34"/>
        <v>-1.0466638098561379E-10</v>
      </c>
      <c r="AS67">
        <f t="shared" si="34"/>
        <v>-1.0522976787183422E-4</v>
      </c>
      <c r="AT67">
        <f t="shared" si="34"/>
        <v>-6.8750115236559882E-5</v>
      </c>
      <c r="AU67">
        <f t="shared" si="25"/>
        <v>-1.7397998777477511E-4</v>
      </c>
      <c r="AW67">
        <v>64</v>
      </c>
      <c r="AX67">
        <f>IF(Z67&gt;0, (R67*SUMPRODUCT(K67:$K$98, X67:$X$98)-K67*$AZ$3)/Z67, 0)</f>
        <v>-1628319241436.4089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0.79138766699999996</v>
      </c>
      <c r="Q68" s="4">
        <f t="shared" si="22"/>
        <v>12.5</v>
      </c>
      <c r="R68">
        <f t="shared" si="28"/>
        <v>50000</v>
      </c>
      <c r="S68">
        <f t="shared" si="29"/>
        <v>-7320071436287.9873</v>
      </c>
      <c r="U68">
        <f t="shared" ref="U68:U89" si="38">M68</f>
        <v>0.79138766699999996</v>
      </c>
      <c r="V68">
        <f t="shared" ref="V68:V89" si="39">$C$10</f>
        <v>0.01</v>
      </c>
      <c r="W68">
        <f t="shared" ref="W68:W89" si="40">Z67</f>
        <v>7.6062617064448117E-13</v>
      </c>
      <c r="X68">
        <f t="shared" ref="X68:X89" si="41">U68*W68</f>
        <v>6.019501706454798E-13</v>
      </c>
      <c r="Y68">
        <f t="shared" ref="Y68:Y89" si="42">V68*W68</f>
        <v>7.6062617064448117E-15</v>
      </c>
      <c r="Z68">
        <f t="shared" ref="Z68:Z89" si="43">MAX(0, W68-X68-Y68)</f>
        <v>1.5106973829255654E-13</v>
      </c>
      <c r="AB68">
        <f t="shared" ref="AB68:AB89" si="44">AC67</f>
        <v>-1.2385422292005022</v>
      </c>
      <c r="AC68">
        <f t="shared" ref="AC68:AC89" si="45">S68*Z68</f>
        <v>-1.1058412761628447</v>
      </c>
      <c r="AE68">
        <f t="shared" si="30"/>
        <v>0</v>
      </c>
      <c r="AF68">
        <f t="shared" si="31"/>
        <v>0</v>
      </c>
      <c r="AG68">
        <f t="shared" si="31"/>
        <v>-1.8883717286569568E-12</v>
      </c>
      <c r="AH68">
        <f t="shared" si="32"/>
        <v>-3.0097508532273993E-8</v>
      </c>
      <c r="AI68">
        <f t="shared" si="23"/>
        <v>-3.0099396904002647E-8</v>
      </c>
      <c r="AJ68">
        <f t="shared" si="33"/>
        <v>-0.1327009530376575</v>
      </c>
      <c r="AK68">
        <f t="shared" ref="AK68:AK89" si="46">G68*SUM(AB68:AB68, AE68:AF68)</f>
        <v>-8.6697956044035157E-2</v>
      </c>
      <c r="AL68">
        <f t="shared" si="24"/>
        <v>-0.21939893918108955</v>
      </c>
      <c r="AN68">
        <f t="shared" si="34"/>
        <v>0</v>
      </c>
      <c r="AO68">
        <f t="shared" si="34"/>
        <v>0</v>
      </c>
      <c r="AP68">
        <f t="shared" si="34"/>
        <v>-1.1937572338312637E-15</v>
      </c>
      <c r="AQ68">
        <f t="shared" si="34"/>
        <v>-1.9026507326634086E-11</v>
      </c>
      <c r="AR68">
        <f t="shared" si="34"/>
        <v>-1.9027701083867915E-11</v>
      </c>
      <c r="AS68">
        <f t="shared" si="34"/>
        <v>-8.3888526936204652E-5</v>
      </c>
      <c r="AT68">
        <f t="shared" si="34"/>
        <v>-5.4807170969224535E-5</v>
      </c>
      <c r="AU68">
        <f t="shared" si="25"/>
        <v>-1.3869571693313025E-4</v>
      </c>
      <c r="AW68">
        <v>65</v>
      </c>
      <c r="AX68">
        <f>IF(Z68&gt;0, (R68*SUMPRODUCT(K68:$K$98, X68:$X$98)-K68*$AZ$3)/Z68, 0)</f>
        <v>-7320071436287.9873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8"/>
        <v>50000</v>
      </c>
      <c r="S69">
        <f t="shared" si="29"/>
        <v>-33610094994033.273</v>
      </c>
      <c r="U69">
        <f t="shared" si="38"/>
        <v>0.79554122000000005</v>
      </c>
      <c r="V69">
        <f t="shared" si="39"/>
        <v>0.01</v>
      </c>
      <c r="W69">
        <f t="shared" si="40"/>
        <v>1.5106973829255654E-13</v>
      </c>
      <c r="X69">
        <f t="shared" si="41"/>
        <v>1.2018220390634116E-13</v>
      </c>
      <c r="Y69">
        <f t="shared" si="42"/>
        <v>1.5106973829255654E-15</v>
      </c>
      <c r="Z69">
        <f t="shared" si="43"/>
        <v>2.9376837003289814E-14</v>
      </c>
      <c r="AB69">
        <f t="shared" si="44"/>
        <v>-1.1058412761628447</v>
      </c>
      <c r="AC69">
        <f t="shared" si="45"/>
        <v>-0.98735828230480238</v>
      </c>
      <c r="AE69">
        <f t="shared" si="30"/>
        <v>0</v>
      </c>
      <c r="AF69">
        <f t="shared" si="31"/>
        <v>0</v>
      </c>
      <c r="AG69">
        <f t="shared" si="31"/>
        <v>-3.6721046254112267E-13</v>
      </c>
      <c r="AH69">
        <f t="shared" si="32"/>
        <v>-6.0091101953170582E-9</v>
      </c>
      <c r="AI69">
        <f t="shared" si="23"/>
        <v>-6.0094774057795997E-9</v>
      </c>
      <c r="AJ69">
        <f t="shared" si="33"/>
        <v>-0.11848299385804228</v>
      </c>
      <c r="AK69">
        <f t="shared" si="46"/>
        <v>-7.7408889331399139E-2</v>
      </c>
      <c r="AL69">
        <f t="shared" si="24"/>
        <v>-0.19589188919891881</v>
      </c>
      <c r="AN69">
        <f t="shared" si="34"/>
        <v>0</v>
      </c>
      <c r="AO69">
        <f t="shared" si="34"/>
        <v>0</v>
      </c>
      <c r="AP69">
        <f t="shared" si="34"/>
        <v>-2.0726479938125193E-16</v>
      </c>
      <c r="AQ69">
        <f t="shared" si="34"/>
        <v>-3.3917253078069608E-12</v>
      </c>
      <c r="AR69">
        <f t="shared" si="34"/>
        <v>-3.391932572606342E-12</v>
      </c>
      <c r="AS69">
        <f t="shared" si="34"/>
        <v>-6.6875420112320853E-5</v>
      </c>
      <c r="AT69">
        <f t="shared" si="34"/>
        <v>-4.3691941146151977E-5</v>
      </c>
      <c r="AU69">
        <f t="shared" si="25"/>
        <v>-1.105673646504054E-4</v>
      </c>
      <c r="AW69">
        <v>66</v>
      </c>
      <c r="AX69">
        <f>IF(Z69&gt;0, (R69*SUMPRODUCT(K69:$K$98, X69:$X$98)-K69*$AZ$3)/Z69, 0)</f>
        <v>-33610094994033.273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12.5</v>
      </c>
      <c r="R70">
        <f t="shared" si="28"/>
        <v>50000</v>
      </c>
      <c r="S70">
        <f t="shared" si="29"/>
        <v>-157712085412642.84</v>
      </c>
      <c r="U70">
        <f t="shared" si="38"/>
        <v>0.79972280399999995</v>
      </c>
      <c r="V70">
        <f t="shared" si="39"/>
        <v>0.01</v>
      </c>
      <c r="W70">
        <f t="shared" si="40"/>
        <v>2.9376837003289814E-14</v>
      </c>
      <c r="X70">
        <f t="shared" si="41"/>
        <v>2.3493326460921885E-14</v>
      </c>
      <c r="Y70">
        <f t="shared" si="42"/>
        <v>2.9376837003289815E-16</v>
      </c>
      <c r="Z70">
        <f t="shared" si="43"/>
        <v>5.5897421723350302E-15</v>
      </c>
      <c r="AB70">
        <f t="shared" si="44"/>
        <v>-0.98735828230480238</v>
      </c>
      <c r="AC70">
        <f t="shared" si="45"/>
        <v>-0.88156989491795401</v>
      </c>
      <c r="AE70">
        <f t="shared" si="30"/>
        <v>0</v>
      </c>
      <c r="AF70">
        <f t="shared" si="31"/>
        <v>0</v>
      </c>
      <c r="AG70">
        <f t="shared" si="31"/>
        <v>-6.9871777154187873E-14</v>
      </c>
      <c r="AH70">
        <f t="shared" si="32"/>
        <v>-1.1746663230460942E-9</v>
      </c>
      <c r="AI70">
        <f t="shared" si="23"/>
        <v>-1.1747361948232484E-9</v>
      </c>
      <c r="AJ70">
        <f t="shared" si="33"/>
        <v>-0.10578838738684837</v>
      </c>
      <c r="AK70">
        <f t="shared" si="46"/>
        <v>-6.9115079761336171E-2</v>
      </c>
      <c r="AL70">
        <f t="shared" si="24"/>
        <v>-0.17490346832292075</v>
      </c>
      <c r="AN70">
        <f t="shared" si="34"/>
        <v>0</v>
      </c>
      <c r="AO70">
        <f t="shared" si="34"/>
        <v>0</v>
      </c>
      <c r="AP70">
        <f t="shared" si="34"/>
        <v>-3.5212290049792109E-17</v>
      </c>
      <c r="AQ70">
        <f t="shared" si="34"/>
        <v>-5.9197995189882949E-13</v>
      </c>
      <c r="AR70">
        <f t="shared" si="34"/>
        <v>-5.9201516418887922E-13</v>
      </c>
      <c r="AS70">
        <f t="shared" si="34"/>
        <v>-5.3312675479046511E-5</v>
      </c>
      <c r="AT70">
        <f t="shared" si="34"/>
        <v>-3.4830947980615634E-5</v>
      </c>
      <c r="AU70">
        <f t="shared" si="25"/>
        <v>-8.8143624051677317E-5</v>
      </c>
      <c r="AW70">
        <v>67</v>
      </c>
      <c r="AX70">
        <f>IF(Z70&gt;0, (R70*SUMPRODUCT(K70:$K$98, X70:$X$98)-K70*$AZ$3)/Z70, 0)</f>
        <v>-157712085412642.84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12.5</v>
      </c>
      <c r="R71">
        <f t="shared" si="28"/>
        <v>50000</v>
      </c>
      <c r="S71">
        <f t="shared" si="29"/>
        <v>-756399228648520.63</v>
      </c>
      <c r="U71">
        <f t="shared" si="38"/>
        <v>0.80383592599999998</v>
      </c>
      <c r="V71">
        <f t="shared" si="39"/>
        <v>0.01</v>
      </c>
      <c r="W71">
        <f t="shared" si="40"/>
        <v>5.5897421723350302E-15</v>
      </c>
      <c r="X71">
        <f t="shared" si="41"/>
        <v>4.4932355752001802E-15</v>
      </c>
      <c r="Y71">
        <f t="shared" si="42"/>
        <v>5.5897421723350306E-17</v>
      </c>
      <c r="Z71">
        <f t="shared" si="43"/>
        <v>1.0406091754114997E-15</v>
      </c>
      <c r="AB71">
        <f t="shared" si="44"/>
        <v>-0.88156989491795401</v>
      </c>
      <c r="AC71">
        <f t="shared" si="45"/>
        <v>-0.78711597760583152</v>
      </c>
      <c r="AE71">
        <f t="shared" si="30"/>
        <v>0</v>
      </c>
      <c r="AF71">
        <f t="shared" si="31"/>
        <v>0</v>
      </c>
      <c r="AG71">
        <f t="shared" si="31"/>
        <v>-1.3007614692643747E-14</v>
      </c>
      <c r="AH71">
        <f t="shared" si="32"/>
        <v>-2.2466177876000901E-10</v>
      </c>
      <c r="AI71">
        <f t="shared" si="23"/>
        <v>-2.2467478637470165E-10</v>
      </c>
      <c r="AJ71">
        <f t="shared" si="33"/>
        <v>-9.4453917312122493E-2</v>
      </c>
      <c r="AK71">
        <f t="shared" si="46"/>
        <v>-6.1709892644256789E-2</v>
      </c>
      <c r="AL71">
        <f t="shared" si="24"/>
        <v>-0.15616381018105407</v>
      </c>
      <c r="AN71">
        <f t="shared" si="34"/>
        <v>0</v>
      </c>
      <c r="AO71">
        <f t="shared" si="34"/>
        <v>0</v>
      </c>
      <c r="AP71">
        <f t="shared" si="34"/>
        <v>-5.8529137236955045E-18</v>
      </c>
      <c r="AQ71">
        <f t="shared" si="34"/>
        <v>-1.0108894206698294E-13</v>
      </c>
      <c r="AR71">
        <f t="shared" si="34"/>
        <v>-1.0109479498070664E-13</v>
      </c>
      <c r="AS71">
        <f t="shared" si="34"/>
        <v>-4.250053848885659E-5</v>
      </c>
      <c r="AT71">
        <f t="shared" si="34"/>
        <v>-2.7767018479537836E-5</v>
      </c>
      <c r="AU71">
        <f t="shared" si="25"/>
        <v>-7.0267557069489221E-5</v>
      </c>
      <c r="AW71">
        <v>68</v>
      </c>
      <c r="AX71">
        <f>IF(Z71&gt;0, (R71*SUMPRODUCT(K71:$K$98, X71:$X$98)-K71*$AZ$3)/Z71, 0)</f>
        <v>-756399228648520.63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12.5</v>
      </c>
      <c r="R72">
        <f t="shared" si="28"/>
        <v>50000</v>
      </c>
      <c r="S72">
        <f t="shared" si="29"/>
        <v>-3711716589069251.5</v>
      </c>
      <c r="U72">
        <f t="shared" si="38"/>
        <v>0.80804740799999997</v>
      </c>
      <c r="V72">
        <f t="shared" si="39"/>
        <v>0.01</v>
      </c>
      <c r="W72">
        <f t="shared" si="40"/>
        <v>1.0406091754114997E-15</v>
      </c>
      <c r="X72">
        <f t="shared" si="41"/>
        <v>8.4086154693227962E-16</v>
      </c>
      <c r="Y72">
        <f t="shared" si="42"/>
        <v>1.0406091754114998E-17</v>
      </c>
      <c r="Z72">
        <f t="shared" si="43"/>
        <v>1.8934153672510512E-16</v>
      </c>
      <c r="AB72">
        <f t="shared" si="44"/>
        <v>-0.78711597760583152</v>
      </c>
      <c r="AC72">
        <f t="shared" si="45"/>
        <v>-0.70278212286243757</v>
      </c>
      <c r="AE72">
        <f t="shared" si="30"/>
        <v>0</v>
      </c>
      <c r="AF72">
        <f t="shared" si="31"/>
        <v>0</v>
      </c>
      <c r="AG72">
        <f t="shared" si="31"/>
        <v>-2.3667692090638139E-15</v>
      </c>
      <c r="AH72">
        <f t="shared" si="32"/>
        <v>-4.204307734661398E-11</v>
      </c>
      <c r="AI72">
        <f t="shared" si="23"/>
        <v>-4.2045444115823044E-11</v>
      </c>
      <c r="AJ72">
        <f t="shared" si="33"/>
        <v>-8.4333854743393943E-2</v>
      </c>
      <c r="AK72">
        <f t="shared" si="46"/>
        <v>-5.5098118432408215E-2</v>
      </c>
      <c r="AL72">
        <f t="shared" si="24"/>
        <v>-0.13943197321784762</v>
      </c>
      <c r="AN72">
        <f t="shared" si="34"/>
        <v>0</v>
      </c>
      <c r="AO72">
        <f t="shared" si="34"/>
        <v>0</v>
      </c>
      <c r="AP72">
        <f t="shared" si="34"/>
        <v>-9.5085073462390096E-19</v>
      </c>
      <c r="AQ72">
        <f t="shared" si="34"/>
        <v>-1.6890827727427782E-14</v>
      </c>
      <c r="AR72">
        <f t="shared" si="34"/>
        <v>-1.6891778578162408E-14</v>
      </c>
      <c r="AS72">
        <f t="shared" si="34"/>
        <v>-3.388116907610969E-5</v>
      </c>
      <c r="AT72">
        <f t="shared" si="34"/>
        <v>-2.2135697129748101E-5</v>
      </c>
      <c r="AU72">
        <f t="shared" si="25"/>
        <v>-5.6016866222749576E-5</v>
      </c>
      <c r="AW72">
        <v>69</v>
      </c>
      <c r="AX72">
        <f>IF(Z72&gt;0, (R72*SUMPRODUCT(K72:$K$98, X72:$X$98)-K72*$AZ$3)/Z72, 0)</f>
        <v>-3711716589069251.5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12.5</v>
      </c>
      <c r="R73">
        <f t="shared" si="28"/>
        <v>50000</v>
      </c>
      <c r="S73">
        <f t="shared" si="29"/>
        <v>-1.8653016842517044E+16</v>
      </c>
      <c r="U73">
        <f t="shared" si="38"/>
        <v>0.81233261800000001</v>
      </c>
      <c r="V73">
        <f t="shared" si="39"/>
        <v>0.01</v>
      </c>
      <c r="W73">
        <f t="shared" si="40"/>
        <v>1.8934153672510512E-16</v>
      </c>
      <c r="X73">
        <f t="shared" si="41"/>
        <v>1.538083062240478E-16</v>
      </c>
      <c r="Y73">
        <f t="shared" si="42"/>
        <v>1.8934153672510512E-18</v>
      </c>
      <c r="Z73">
        <f t="shared" si="43"/>
        <v>3.3639815133806272E-17</v>
      </c>
      <c r="AB73">
        <f t="shared" si="44"/>
        <v>-0.70278212286243757</v>
      </c>
      <c r="AC73">
        <f t="shared" si="45"/>
        <v>-0.62748403827004817</v>
      </c>
      <c r="AE73">
        <f t="shared" si="30"/>
        <v>0</v>
      </c>
      <c r="AF73">
        <f t="shared" si="31"/>
        <v>0</v>
      </c>
      <c r="AG73">
        <f t="shared" si="31"/>
        <v>-4.2049768917257839E-16</v>
      </c>
      <c r="AH73">
        <f t="shared" si="32"/>
        <v>-7.6904153112023895E-12</v>
      </c>
      <c r="AI73">
        <f t="shared" si="23"/>
        <v>-7.6908358088915623E-12</v>
      </c>
      <c r="AJ73">
        <f t="shared" si="33"/>
        <v>-7.5298084592389403E-2</v>
      </c>
      <c r="AK73">
        <f t="shared" si="46"/>
        <v>-4.9194748600370632E-2</v>
      </c>
      <c r="AL73">
        <f t="shared" si="24"/>
        <v>-0.12449283320045088</v>
      </c>
      <c r="AN73">
        <f t="shared" si="34"/>
        <v>0</v>
      </c>
      <c r="AO73">
        <f t="shared" si="34"/>
        <v>0</v>
      </c>
      <c r="AP73">
        <f t="shared" si="34"/>
        <v>-1.5083496490482605E-19</v>
      </c>
      <c r="AQ73">
        <f t="shared" si="34"/>
        <v>-2.7585966663723451E-15</v>
      </c>
      <c r="AR73">
        <f t="shared" si="34"/>
        <v>-2.75874750133725E-15</v>
      </c>
      <c r="AS73">
        <f t="shared" si="34"/>
        <v>-2.7009860551771927E-5</v>
      </c>
      <c r="AT73">
        <f t="shared" si="34"/>
        <v>-1.7646442227161086E-5</v>
      </c>
      <c r="AU73">
        <f t="shared" si="25"/>
        <v>-4.4656302781691762E-5</v>
      </c>
      <c r="AW73">
        <v>70</v>
      </c>
      <c r="AX73">
        <f>IF(Z73&gt;0, (R73*SUMPRODUCT(K73:$K$98, X73:$X$98)-K73*$AZ$3)/Z73, 0)</f>
        <v>-1.8653016842517044E+16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12.5</v>
      </c>
      <c r="R74">
        <f t="shared" si="28"/>
        <v>50000</v>
      </c>
      <c r="S74">
        <f t="shared" si="29"/>
        <v>-9.6081981542256032E+16</v>
      </c>
      <c r="U74">
        <f t="shared" si="38"/>
        <v>0.81666386499999999</v>
      </c>
      <c r="V74">
        <f t="shared" si="39"/>
        <v>0.01</v>
      </c>
      <c r="W74">
        <f t="shared" si="40"/>
        <v>3.3639815133806272E-17</v>
      </c>
      <c r="X74">
        <f t="shared" si="41"/>
        <v>2.747242144505972E-17</v>
      </c>
      <c r="Y74">
        <f t="shared" si="42"/>
        <v>3.363981513380627E-19</v>
      </c>
      <c r="Z74">
        <f t="shared" si="43"/>
        <v>5.8309955374084882E-18</v>
      </c>
      <c r="AB74">
        <f t="shared" si="44"/>
        <v>-0.62748403827004817</v>
      </c>
      <c r="AC74">
        <f t="shared" si="45"/>
        <v>-0.56025360559825965</v>
      </c>
      <c r="AE74">
        <f t="shared" si="30"/>
        <v>0</v>
      </c>
      <c r="AF74">
        <f t="shared" si="31"/>
        <v>0</v>
      </c>
      <c r="AG74">
        <f t="shared" si="31"/>
        <v>-7.2887444217606106E-17</v>
      </c>
      <c r="AH74">
        <f t="shared" si="32"/>
        <v>-1.3736210722529861E-12</v>
      </c>
      <c r="AI74">
        <f t="shared" si="23"/>
        <v>-1.3736939596972038E-12</v>
      </c>
      <c r="AJ74">
        <f t="shared" si="33"/>
        <v>-6.723043267178852E-2</v>
      </c>
      <c r="AK74">
        <f t="shared" si="46"/>
        <v>-4.3923882678903375E-2</v>
      </c>
      <c r="AL74">
        <f t="shared" si="24"/>
        <v>-0.11115431535206559</v>
      </c>
      <c r="AN74">
        <f t="shared" si="34"/>
        <v>0</v>
      </c>
      <c r="AO74">
        <f t="shared" si="34"/>
        <v>0</v>
      </c>
      <c r="AP74">
        <f t="shared" si="34"/>
        <v>-2.3343883785234995E-20</v>
      </c>
      <c r="AQ74">
        <f t="shared" si="34"/>
        <v>-4.3993380505826634E-16</v>
      </c>
      <c r="AR74">
        <f t="shared" si="34"/>
        <v>-4.3995714894205161E-16</v>
      </c>
      <c r="AS74">
        <f t="shared" si="34"/>
        <v>-2.1532095465383333E-5</v>
      </c>
      <c r="AT74">
        <f t="shared" si="34"/>
        <v>-1.4067635704050938E-5</v>
      </c>
      <c r="AU74">
        <f t="shared" si="25"/>
        <v>-3.5599731169874228E-5</v>
      </c>
      <c r="AW74">
        <v>71</v>
      </c>
      <c r="AX74">
        <f>IF(Z74&gt;0, (R74*SUMPRODUCT(K74:$K$98, X74:$X$98)-K74*$AZ$3)/Z74, 0)</f>
        <v>-9.6081981542256032E+16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12.5</v>
      </c>
      <c r="R75">
        <f t="shared" si="28"/>
        <v>50000</v>
      </c>
      <c r="S75">
        <f t="shared" si="29"/>
        <v>-5.0765969654452154E+17</v>
      </c>
      <c r="U75">
        <f t="shared" si="38"/>
        <v>0.82101379900000004</v>
      </c>
      <c r="V75">
        <f t="shared" si="39"/>
        <v>0.01</v>
      </c>
      <c r="W75">
        <f t="shared" si="40"/>
        <v>5.8309955374084882E-18</v>
      </c>
      <c r="X75">
        <f t="shared" si="41"/>
        <v>4.7873277981197894E-18</v>
      </c>
      <c r="Y75">
        <f t="shared" si="42"/>
        <v>5.8309955374084885E-20</v>
      </c>
      <c r="Z75">
        <f t="shared" si="43"/>
        <v>9.8535778391461385E-19</v>
      </c>
      <c r="AB75">
        <f t="shared" si="44"/>
        <v>-0.56025360559825965</v>
      </c>
      <c r="AC75">
        <f t="shared" si="45"/>
        <v>-0.50022643356987506</v>
      </c>
      <c r="AE75">
        <f t="shared" si="30"/>
        <v>0</v>
      </c>
      <c r="AF75">
        <f t="shared" si="31"/>
        <v>0</v>
      </c>
      <c r="AG75">
        <f t="shared" si="31"/>
        <v>-1.2316972298932674E-17</v>
      </c>
      <c r="AH75">
        <f t="shared" si="32"/>
        <v>-2.3936638990598946E-13</v>
      </c>
      <c r="AI75">
        <f t="shared" si="23"/>
        <v>-2.393787068782884E-13</v>
      </c>
      <c r="AJ75">
        <f t="shared" si="33"/>
        <v>-6.002717202838459E-2</v>
      </c>
      <c r="AK75">
        <f t="shared" si="46"/>
        <v>-3.9217752391878177E-2</v>
      </c>
      <c r="AL75">
        <f t="shared" si="24"/>
        <v>-9.9244924420502145E-2</v>
      </c>
      <c r="AN75">
        <f t="shared" si="34"/>
        <v>0</v>
      </c>
      <c r="AO75">
        <f t="shared" si="34"/>
        <v>0</v>
      </c>
      <c r="AP75">
        <f t="shared" si="34"/>
        <v>-3.5221377120110371E-21</v>
      </c>
      <c r="AQ75">
        <f t="shared" si="34"/>
        <v>-6.8448752535465286E-17</v>
      </c>
      <c r="AR75">
        <f t="shared" si="34"/>
        <v>-6.8452274673177299E-17</v>
      </c>
      <c r="AS75">
        <f t="shared" si="34"/>
        <v>-1.716525467584825E-5</v>
      </c>
      <c r="AT75">
        <f t="shared" si="34"/>
        <v>-1.1214633054887592E-5</v>
      </c>
      <c r="AU75">
        <f t="shared" si="25"/>
        <v>-2.8379887730804293E-5</v>
      </c>
      <c r="AW75">
        <v>72</v>
      </c>
      <c r="AX75">
        <f>IF(Z75&gt;0, (R75*SUMPRODUCT(K75:$K$98, X75:$X$98)-K75*$AZ$3)/Z75, 0)</f>
        <v>-5.0765969654452154E+17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12.5</v>
      </c>
      <c r="R76">
        <f t="shared" si="28"/>
        <v>50000</v>
      </c>
      <c r="S76">
        <f t="shared" si="29"/>
        <v>-2.7535318436258099E+18</v>
      </c>
      <c r="U76">
        <f t="shared" si="38"/>
        <v>0.82538683700000004</v>
      </c>
      <c r="V76">
        <f t="shared" si="39"/>
        <v>0.01</v>
      </c>
      <c r="W76">
        <f t="shared" si="40"/>
        <v>9.8535778391461385E-19</v>
      </c>
      <c r="X76">
        <f t="shared" si="41"/>
        <v>8.1330134457861268E-19</v>
      </c>
      <c r="Y76">
        <f t="shared" si="42"/>
        <v>9.8535778391461386E-21</v>
      </c>
      <c r="Z76">
        <f t="shared" si="43"/>
        <v>1.6220286149685503E-19</v>
      </c>
      <c r="AB76">
        <f t="shared" si="44"/>
        <v>-0.50022643356987506</v>
      </c>
      <c r="AC76">
        <f t="shared" si="45"/>
        <v>-0.44663074425881716</v>
      </c>
      <c r="AE76">
        <f t="shared" si="30"/>
        <v>0</v>
      </c>
      <c r="AF76">
        <f t="shared" si="31"/>
        <v>0</v>
      </c>
      <c r="AG76">
        <f t="shared" si="31"/>
        <v>-2.027535768710688E-18</v>
      </c>
      <c r="AH76">
        <f t="shared" si="32"/>
        <v>-4.0665067228930631E-14</v>
      </c>
      <c r="AI76">
        <f t="shared" si="23"/>
        <v>-4.0667094764699343E-14</v>
      </c>
      <c r="AJ76">
        <f t="shared" si="33"/>
        <v>-5.3595689311057904E-2</v>
      </c>
      <c r="AK76">
        <f t="shared" si="46"/>
        <v>-3.5015850349891256E-2</v>
      </c>
      <c r="AL76">
        <f t="shared" si="24"/>
        <v>-8.8611539660989835E-2</v>
      </c>
      <c r="AN76">
        <f t="shared" si="34"/>
        <v>0</v>
      </c>
      <c r="AO76">
        <f t="shared" si="34"/>
        <v>0</v>
      </c>
      <c r="AP76">
        <f t="shared" si="34"/>
        <v>-5.1766984758546396E-22</v>
      </c>
      <c r="AQ76">
        <f t="shared" si="34"/>
        <v>-1.0382593234268595E-17</v>
      </c>
      <c r="AR76">
        <f t="shared" si="34"/>
        <v>-1.0383110904116181E-17</v>
      </c>
      <c r="AS76">
        <f t="shared" si="34"/>
        <v>-1.3684035934190309E-5</v>
      </c>
      <c r="AT76">
        <f t="shared" si="34"/>
        <v>-8.9402368103376924E-6</v>
      </c>
      <c r="AU76">
        <f t="shared" si="25"/>
        <v>-2.2624272744538386E-5</v>
      </c>
      <c r="AW76">
        <v>73</v>
      </c>
      <c r="AX76">
        <f>IF(Z76&gt;0, (R76*SUMPRODUCT(K76:$K$98, X76:$X$98)-K76*$AZ$3)/Z76, 0)</f>
        <v>-2.7535318436258099E+18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12.5</v>
      </c>
      <c r="R77">
        <f t="shared" si="28"/>
        <v>50000</v>
      </c>
      <c r="S77">
        <f t="shared" si="29"/>
        <v>-1.5345642201945567E+19</v>
      </c>
      <c r="U77">
        <f t="shared" si="38"/>
        <v>0.82979096200000002</v>
      </c>
      <c r="V77">
        <f t="shared" si="39"/>
        <v>0.01</v>
      </c>
      <c r="W77">
        <f t="shared" si="40"/>
        <v>1.6220286149685503E-19</v>
      </c>
      <c r="X77">
        <f t="shared" si="41"/>
        <v>1.3459446848062809E-19</v>
      </c>
      <c r="Y77">
        <f t="shared" si="42"/>
        <v>1.6220286149685504E-21</v>
      </c>
      <c r="Z77">
        <f t="shared" si="43"/>
        <v>2.5986364401258388E-20</v>
      </c>
      <c r="AB77">
        <f t="shared" si="44"/>
        <v>-0.44663074425881716</v>
      </c>
      <c r="AC77">
        <f t="shared" si="45"/>
        <v>-0.39877745023108668</v>
      </c>
      <c r="AE77">
        <f t="shared" si="30"/>
        <v>0</v>
      </c>
      <c r="AF77">
        <f t="shared" si="31"/>
        <v>0</v>
      </c>
      <c r="AG77">
        <f t="shared" si="31"/>
        <v>-3.2482955501572984E-19</v>
      </c>
      <c r="AH77">
        <f t="shared" si="32"/>
        <v>-6.7297234240314044E-15</v>
      </c>
      <c r="AI77">
        <f t="shared" si="23"/>
        <v>-6.7300482535864205E-15</v>
      </c>
      <c r="AJ77">
        <f t="shared" si="33"/>
        <v>-4.7853294027730475E-2</v>
      </c>
      <c r="AK77">
        <f t="shared" si="46"/>
        <v>-3.1264152098117205E-2</v>
      </c>
      <c r="AL77">
        <f t="shared" si="24"/>
        <v>-7.9117446125854418E-2</v>
      </c>
      <c r="AN77">
        <f t="shared" si="34"/>
        <v>0</v>
      </c>
      <c r="AO77">
        <f t="shared" si="34"/>
        <v>0</v>
      </c>
      <c r="AP77">
        <f t="shared" si="34"/>
        <v>-7.4049453824351609E-23</v>
      </c>
      <c r="AQ77">
        <f t="shared" si="34"/>
        <v>-1.5341348600940552E-18</v>
      </c>
      <c r="AR77">
        <f t="shared" si="34"/>
        <v>-1.5342089095478796E-18</v>
      </c>
      <c r="AS77">
        <f t="shared" si="34"/>
        <v>-1.0908829666924719E-5</v>
      </c>
      <c r="AT77">
        <f t="shared" si="34"/>
        <v>-7.1271020490574738E-6</v>
      </c>
      <c r="AU77">
        <f t="shared" si="25"/>
        <v>-1.8035931715983729E-5</v>
      </c>
      <c r="AW77">
        <v>74</v>
      </c>
      <c r="AX77">
        <f>IF(Z77&gt;0, (R77*SUMPRODUCT(K77:$K$98, X77:$X$98)-K77*$AZ$3)/Z77, 0)</f>
        <v>-1.5345642201945567E+19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12.5</v>
      </c>
      <c r="R78">
        <f t="shared" si="28"/>
        <v>50000</v>
      </c>
      <c r="S78">
        <f t="shared" si="29"/>
        <v>-8.7943337917667705E+19</v>
      </c>
      <c r="U78">
        <f t="shared" si="38"/>
        <v>0.834201203</v>
      </c>
      <c r="V78">
        <f t="shared" si="39"/>
        <v>0.01</v>
      </c>
      <c r="W78">
        <f t="shared" si="40"/>
        <v>2.5986364401258388E-20</v>
      </c>
      <c r="X78">
        <f t="shared" si="41"/>
        <v>2.1677856445126122E-20</v>
      </c>
      <c r="Y78">
        <f t="shared" si="42"/>
        <v>2.598636440125839E-22</v>
      </c>
      <c r="Z78">
        <f t="shared" si="43"/>
        <v>4.0486443121196818E-21</v>
      </c>
      <c r="AB78">
        <f t="shared" si="44"/>
        <v>-0.39877745023108668</v>
      </c>
      <c r="AC78">
        <f t="shared" si="45"/>
        <v>-0.35605129484918452</v>
      </c>
      <c r="AE78">
        <f t="shared" si="30"/>
        <v>0</v>
      </c>
      <c r="AF78">
        <f t="shared" si="31"/>
        <v>0</v>
      </c>
      <c r="AG78">
        <f t="shared" si="31"/>
        <v>-5.0608053901496024E-20</v>
      </c>
      <c r="AH78">
        <f t="shared" si="32"/>
        <v>-1.0838928222563061E-15</v>
      </c>
      <c r="AI78">
        <f t="shared" si="23"/>
        <v>-1.0839434303102075E-15</v>
      </c>
      <c r="AJ78">
        <f t="shared" si="33"/>
        <v>-4.2726155381902164E-2</v>
      </c>
      <c r="AK78">
        <f t="shared" si="46"/>
        <v>-2.7914421516176069E-2</v>
      </c>
      <c r="AL78">
        <f t="shared" si="24"/>
        <v>-7.0640576898079316E-2</v>
      </c>
      <c r="AN78">
        <f t="shared" si="34"/>
        <v>0</v>
      </c>
      <c r="AO78">
        <f t="shared" si="34"/>
        <v>0</v>
      </c>
      <c r="AP78">
        <f t="shared" si="34"/>
        <v>-1.0300728414590204E-23</v>
      </c>
      <c r="AQ78">
        <f t="shared" si="34"/>
        <v>-2.2061479807773952E-19</v>
      </c>
      <c r="AR78">
        <f t="shared" si="34"/>
        <v>-2.2062509880615407E-19</v>
      </c>
      <c r="AS78">
        <f t="shared" si="34"/>
        <v>-8.696452221719313E-6</v>
      </c>
      <c r="AT78">
        <f t="shared" si="34"/>
        <v>-5.6816821181899487E-6</v>
      </c>
      <c r="AU78">
        <f t="shared" si="25"/>
        <v>-1.4378134339909482E-5</v>
      </c>
      <c r="AW78">
        <v>75</v>
      </c>
      <c r="AX78">
        <f>IF(Z78&gt;0, (R78*SUMPRODUCT(K78:$K$98, X78:$X$98)-K78*$AZ$3)/Z78, 0)</f>
        <v>-8.7943337917667705E+19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12.5</v>
      </c>
      <c r="R79">
        <f t="shared" si="28"/>
        <v>50000</v>
      </c>
      <c r="S79">
        <f t="shared" si="29"/>
        <v>-5.1860396884526544E+20</v>
      </c>
      <c r="U79">
        <f t="shared" si="38"/>
        <v>0.83859190800000005</v>
      </c>
      <c r="V79">
        <f t="shared" si="39"/>
        <v>0.01</v>
      </c>
      <c r="W79">
        <f t="shared" si="40"/>
        <v>4.0486443121196818E-21</v>
      </c>
      <c r="X79">
        <f t="shared" si="41"/>
        <v>3.3951603585137919E-21</v>
      </c>
      <c r="Y79">
        <f t="shared" si="42"/>
        <v>4.0486443121196816E-23</v>
      </c>
      <c r="Z79">
        <f t="shared" si="43"/>
        <v>6.1299751048469305E-22</v>
      </c>
      <c r="AB79">
        <f t="shared" si="44"/>
        <v>-0.35605129484918452</v>
      </c>
      <c r="AC79">
        <f t="shared" si="45"/>
        <v>-0.31790294182962903</v>
      </c>
      <c r="AE79">
        <f t="shared" si="30"/>
        <v>0</v>
      </c>
      <c r="AF79">
        <f t="shared" si="31"/>
        <v>0</v>
      </c>
      <c r="AG79">
        <f t="shared" si="31"/>
        <v>-7.6624688810586633E-21</v>
      </c>
      <c r="AH79">
        <f t="shared" si="32"/>
        <v>-1.6975801792568959E-16</v>
      </c>
      <c r="AI79">
        <f t="shared" si="23"/>
        <v>-1.6976568039457066E-16</v>
      </c>
      <c r="AJ79">
        <f t="shared" si="33"/>
        <v>-3.8148353019555492E-2</v>
      </c>
      <c r="AK79">
        <f t="shared" si="46"/>
        <v>-2.4923590639442918E-2</v>
      </c>
      <c r="AL79">
        <f t="shared" si="24"/>
        <v>-6.3071943658998569E-2</v>
      </c>
      <c r="AN79">
        <f t="shared" si="34"/>
        <v>0</v>
      </c>
      <c r="AO79">
        <f t="shared" si="34"/>
        <v>0</v>
      </c>
      <c r="AP79">
        <f t="shared" si="34"/>
        <v>-1.3925121745207917E-24</v>
      </c>
      <c r="AQ79">
        <f t="shared" si="34"/>
        <v>-3.0850383910646483E-20</v>
      </c>
      <c r="AR79">
        <f t="shared" si="34"/>
        <v>-3.0851776422821007E-20</v>
      </c>
      <c r="AS79">
        <f t="shared" si="34"/>
        <v>-6.9327584675696027E-6</v>
      </c>
      <c r="AT79">
        <f t="shared" si="34"/>
        <v>-4.5294021988121402E-6</v>
      </c>
      <c r="AU79">
        <f t="shared" si="25"/>
        <v>-1.1462160666381771E-5</v>
      </c>
      <c r="AW79">
        <v>76</v>
      </c>
      <c r="AX79">
        <f>IF(Z79&gt;0, (R79*SUMPRODUCT(K79:$K$98, X79:$X$98)-K79*$AZ$3)/Z79, 0)</f>
        <v>-5.1860396884526544E+20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12.5</v>
      </c>
      <c r="R80">
        <f t="shared" si="28"/>
        <v>50000</v>
      </c>
      <c r="S80">
        <f t="shared" si="29"/>
        <v>-3.1647708191256525E+21</v>
      </c>
      <c r="U80">
        <f t="shared" si="38"/>
        <v>0.84368948200000005</v>
      </c>
      <c r="V80">
        <f t="shared" si="39"/>
        <v>0.01</v>
      </c>
      <c r="W80">
        <f t="shared" si="40"/>
        <v>6.1299751048469305E-22</v>
      </c>
      <c r="X80">
        <f t="shared" si="41"/>
        <v>5.1717955208812028E-22</v>
      </c>
      <c r="Y80">
        <f t="shared" si="42"/>
        <v>6.1299751048469307E-24</v>
      </c>
      <c r="Z80">
        <f t="shared" si="43"/>
        <v>8.9687983291725844E-23</v>
      </c>
      <c r="AB80">
        <f t="shared" si="44"/>
        <v>-0.31790294182962903</v>
      </c>
      <c r="AC80">
        <f t="shared" si="45"/>
        <v>-0.28384191234788303</v>
      </c>
      <c r="AE80">
        <f t="shared" si="30"/>
        <v>0</v>
      </c>
      <c r="AF80">
        <f t="shared" si="31"/>
        <v>0</v>
      </c>
      <c r="AG80">
        <f t="shared" si="31"/>
        <v>-1.121099791146573E-21</v>
      </c>
      <c r="AH80">
        <f t="shared" si="32"/>
        <v>-2.5858977604406014E-17</v>
      </c>
      <c r="AI80">
        <f t="shared" si="23"/>
        <v>-2.5860098704197161E-17</v>
      </c>
      <c r="AJ80">
        <f t="shared" si="33"/>
        <v>-3.4061029481745997E-2</v>
      </c>
      <c r="AK80">
        <f t="shared" si="46"/>
        <v>-2.2253205928074032E-2</v>
      </c>
      <c r="AL80">
        <f t="shared" si="24"/>
        <v>-5.6314235409820057E-2</v>
      </c>
      <c r="AN80">
        <f t="shared" si="34"/>
        <v>0</v>
      </c>
      <c r="AO80">
        <f t="shared" si="34"/>
        <v>0</v>
      </c>
      <c r="AP80">
        <f t="shared" si="34"/>
        <v>-1.8190997997807439E-25</v>
      </c>
      <c r="AQ80">
        <f t="shared" si="34"/>
        <v>-4.1958852685719293E-21</v>
      </c>
      <c r="AR80">
        <f t="shared" si="34"/>
        <v>-4.1960671785519077E-21</v>
      </c>
      <c r="AS80">
        <f t="shared" si="34"/>
        <v>-5.526752604886485E-6</v>
      </c>
      <c r="AT80">
        <f t="shared" si="34"/>
        <v>-3.6108117018591669E-6</v>
      </c>
      <c r="AU80">
        <f t="shared" si="25"/>
        <v>-9.137564306745657E-6</v>
      </c>
      <c r="AW80">
        <v>77</v>
      </c>
      <c r="AX80">
        <f>IF(Z80&gt;0, (R80*SUMPRODUCT(K80:$K$98, X80:$X$98)-K80*$AZ$3)/Z80, 0)</f>
        <v>-3.1647708191256525E+21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12.5</v>
      </c>
      <c r="R81">
        <f t="shared" si="28"/>
        <v>50000</v>
      </c>
      <c r="S81">
        <f t="shared" si="29"/>
        <v>-2.0006198863111807E+22</v>
      </c>
      <c r="U81">
        <f t="shared" si="38"/>
        <v>0.84875936500000004</v>
      </c>
      <c r="V81">
        <f t="shared" si="39"/>
        <v>0.01</v>
      </c>
      <c r="W81">
        <f t="shared" si="40"/>
        <v>8.9687983291725844E-23</v>
      </c>
      <c r="X81">
        <f t="shared" si="41"/>
        <v>7.6123515746815838E-23</v>
      </c>
      <c r="Y81">
        <f t="shared" si="42"/>
        <v>8.9687983291725838E-25</v>
      </c>
      <c r="Z81">
        <f t="shared" si="43"/>
        <v>1.2667587711992748E-23</v>
      </c>
      <c r="AB81">
        <f t="shared" si="44"/>
        <v>-0.28384191234788303</v>
      </c>
      <c r="AC81">
        <f t="shared" si="45"/>
        <v>-0.2534302788820384</v>
      </c>
      <c r="AE81">
        <f t="shared" si="30"/>
        <v>0</v>
      </c>
      <c r="AF81">
        <f t="shared" si="31"/>
        <v>0</v>
      </c>
      <c r="AG81">
        <f t="shared" si="31"/>
        <v>-1.5834484639990934E-22</v>
      </c>
      <c r="AH81">
        <f t="shared" si="32"/>
        <v>-3.8061757873407915E-18</v>
      </c>
      <c r="AI81">
        <f t="shared" si="23"/>
        <v>-3.8063341321871915E-18</v>
      </c>
      <c r="AJ81">
        <f t="shared" si="33"/>
        <v>-3.0411633465844634E-2</v>
      </c>
      <c r="AK81">
        <f t="shared" si="46"/>
        <v>-1.9868933864351814E-2</v>
      </c>
      <c r="AL81">
        <f t="shared" si="24"/>
        <v>-5.0280567330196452E-2</v>
      </c>
      <c r="AN81">
        <f t="shared" si="34"/>
        <v>0</v>
      </c>
      <c r="AO81">
        <f t="shared" si="34"/>
        <v>0</v>
      </c>
      <c r="AP81">
        <f t="shared" si="34"/>
        <v>-2.2940250968696885E-26</v>
      </c>
      <c r="AQ81">
        <f t="shared" si="34"/>
        <v>-5.5142071104768976E-22</v>
      </c>
      <c r="AR81">
        <f t="shared" si="34"/>
        <v>-5.5144365129865842E-22</v>
      </c>
      <c r="AS81">
        <f t="shared" si="34"/>
        <v>-4.4058933393546579E-6</v>
      </c>
      <c r="AT81">
        <f t="shared" si="34"/>
        <v>-2.8785169817117081E-6</v>
      </c>
      <c r="AU81">
        <f t="shared" si="25"/>
        <v>-7.2844103210663665E-6</v>
      </c>
      <c r="AW81">
        <v>78</v>
      </c>
      <c r="AX81">
        <f>IF(Z81&gt;0, (R81*SUMPRODUCT(K81:$K$98, X81:$X$98)-K81*$AZ$3)/Z81, 0)</f>
        <v>-2.0006198863111807E+22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12.5</v>
      </c>
      <c r="R82">
        <f t="shared" si="28"/>
        <v>50000</v>
      </c>
      <c r="S82">
        <f t="shared" si="29"/>
        <v>-1.3114579661544375E+23</v>
      </c>
      <c r="U82">
        <f t="shared" si="38"/>
        <v>0.85379527200000005</v>
      </c>
      <c r="V82">
        <f t="shared" si="39"/>
        <v>0.01</v>
      </c>
      <c r="W82">
        <f t="shared" si="40"/>
        <v>1.2667587711992748E-23</v>
      </c>
      <c r="X82">
        <f t="shared" si="41"/>
        <v>1.0815526496144707E-23</v>
      </c>
      <c r="Y82">
        <f t="shared" si="42"/>
        <v>1.2667587711992748E-25</v>
      </c>
      <c r="Z82">
        <f t="shared" si="43"/>
        <v>1.7253853387281135E-24</v>
      </c>
      <c r="AB82">
        <f t="shared" si="44"/>
        <v>-0.2534302788820384</v>
      </c>
      <c r="AC82">
        <f t="shared" si="45"/>
        <v>-0.22627703471610572</v>
      </c>
      <c r="AE82">
        <f t="shared" si="30"/>
        <v>0</v>
      </c>
      <c r="AF82">
        <f t="shared" si="31"/>
        <v>0</v>
      </c>
      <c r="AG82">
        <f t="shared" si="31"/>
        <v>-2.1567316734101418E-23</v>
      </c>
      <c r="AH82">
        <f t="shared" si="32"/>
        <v>-5.4077632480723531E-19</v>
      </c>
      <c r="AI82">
        <f t="shared" si="23"/>
        <v>-5.4079789212396942E-19</v>
      </c>
      <c r="AJ82">
        <f t="shared" si="33"/>
        <v>-2.7153244165932677E-2</v>
      </c>
      <c r="AK82">
        <f t="shared" si="46"/>
        <v>-1.7740119521742689E-2</v>
      </c>
      <c r="AL82">
        <f t="shared" si="24"/>
        <v>-4.4893363687675367E-2</v>
      </c>
      <c r="AN82">
        <f t="shared" si="34"/>
        <v>0</v>
      </c>
      <c r="AO82">
        <f t="shared" si="34"/>
        <v>0</v>
      </c>
      <c r="AP82">
        <f t="shared" si="34"/>
        <v>-2.7897952173599048E-27</v>
      </c>
      <c r="AQ82">
        <f t="shared" si="34"/>
        <v>-6.995099219845293E-23</v>
      </c>
      <c r="AR82">
        <f t="shared" si="34"/>
        <v>-6.9953781993670291E-23</v>
      </c>
      <c r="AS82">
        <f t="shared" si="34"/>
        <v>-3.5123511952763493E-6</v>
      </c>
      <c r="AT82">
        <f t="shared" si="34"/>
        <v>-2.2947361142472156E-6</v>
      </c>
      <c r="AU82">
        <f t="shared" si="25"/>
        <v>-5.8070873095235649E-6</v>
      </c>
      <c r="AW82">
        <v>79</v>
      </c>
      <c r="AX82">
        <f>IF(Z82&gt;0, (R82*SUMPRODUCT(K82:$K$98, X82:$X$98)-K82*$AZ$3)/Z82, 0)</f>
        <v>-1.3114579661544375E+23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12.5</v>
      </c>
      <c r="R83">
        <f t="shared" si="28"/>
        <v>50000</v>
      </c>
      <c r="S83">
        <f t="shared" si="29"/>
        <v>-8.9242649578013964E+23</v>
      </c>
      <c r="U83">
        <f t="shared" si="38"/>
        <v>0.85879091799999996</v>
      </c>
      <c r="V83">
        <f t="shared" si="39"/>
        <v>0.01</v>
      </c>
      <c r="W83">
        <f t="shared" si="40"/>
        <v>1.7253853387281135E-24</v>
      </c>
      <c r="X83">
        <f t="shared" si="41"/>
        <v>1.4817452589500575E-24</v>
      </c>
      <c r="Y83">
        <f t="shared" si="42"/>
        <v>1.7253853387281134E-26</v>
      </c>
      <c r="Z83">
        <f t="shared" si="43"/>
        <v>2.2638622639077492E-25</v>
      </c>
      <c r="AB83">
        <f t="shared" si="44"/>
        <v>-0.22627703471610572</v>
      </c>
      <c r="AC83">
        <f t="shared" si="45"/>
        <v>-0.20203306671080862</v>
      </c>
      <c r="AE83">
        <f t="shared" si="30"/>
        <v>0</v>
      </c>
      <c r="AF83">
        <f t="shared" si="31"/>
        <v>0</v>
      </c>
      <c r="AG83">
        <f t="shared" si="31"/>
        <v>-2.8298278298846864E-24</v>
      </c>
      <c r="AH83">
        <f t="shared" si="32"/>
        <v>-7.408726294750288E-20</v>
      </c>
      <c r="AI83">
        <f t="shared" si="23"/>
        <v>-7.4090092775332766E-20</v>
      </c>
      <c r="AJ83">
        <f t="shared" si="33"/>
        <v>-2.4243968005297101E-2</v>
      </c>
      <c r="AK83">
        <f t="shared" si="46"/>
        <v>-1.5839392430127403E-2</v>
      </c>
      <c r="AL83">
        <f t="shared" si="24"/>
        <v>-4.00833604354245E-2</v>
      </c>
      <c r="AN83">
        <f t="shared" si="34"/>
        <v>0</v>
      </c>
      <c r="AO83">
        <f t="shared" si="34"/>
        <v>0</v>
      </c>
      <c r="AP83">
        <f t="shared" si="34"/>
        <v>-3.26827204855164E-28</v>
      </c>
      <c r="AQ83">
        <f t="shared" si="34"/>
        <v>-8.5566099848161504E-24</v>
      </c>
      <c r="AR83">
        <f t="shared" si="34"/>
        <v>-8.5569368120210063E-24</v>
      </c>
      <c r="AS83">
        <f t="shared" si="34"/>
        <v>-2.8000248686833213E-6</v>
      </c>
      <c r="AT83">
        <f t="shared" si="34"/>
        <v>-1.8293495808730992E-6</v>
      </c>
      <c r="AU83">
        <f t="shared" si="25"/>
        <v>-4.6293744495564202E-6</v>
      </c>
      <c r="AW83">
        <v>80</v>
      </c>
      <c r="AX83">
        <f>IF(Z83&gt;0, (R83*SUMPRODUCT(K83:$K$98, X83:$X$98)-K83*$AZ$3)/Z83, 0)</f>
        <v>-8.9242649578013964E+23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12.5</v>
      </c>
      <c r="R84">
        <f t="shared" si="28"/>
        <v>50000</v>
      </c>
      <c r="S84">
        <f t="shared" si="29"/>
        <v>-6.31087083292502E+24</v>
      </c>
      <c r="U84">
        <f t="shared" si="38"/>
        <v>0.86374018699999999</v>
      </c>
      <c r="V84">
        <f t="shared" si="39"/>
        <v>0.01</v>
      </c>
      <c r="W84">
        <f t="shared" si="40"/>
        <v>2.2638622639077492E-25</v>
      </c>
      <c r="X84">
        <f t="shared" si="41"/>
        <v>1.9553888151699225E-25</v>
      </c>
      <c r="Y84">
        <f t="shared" si="42"/>
        <v>2.2638622639077494E-27</v>
      </c>
      <c r="Z84">
        <f t="shared" si="43"/>
        <v>2.8583482609874913E-26</v>
      </c>
      <c r="AB84">
        <f t="shared" si="44"/>
        <v>-0.20203306671080862</v>
      </c>
      <c r="AC84">
        <f t="shared" si="45"/>
        <v>-0.18038666670607911</v>
      </c>
      <c r="AE84">
        <f t="shared" si="30"/>
        <v>0</v>
      </c>
      <c r="AF84">
        <f t="shared" si="31"/>
        <v>0</v>
      </c>
      <c r="AG84">
        <f t="shared" si="31"/>
        <v>-3.5729353262343641E-25</v>
      </c>
      <c r="AH84">
        <f t="shared" si="32"/>
        <v>-9.7769440758496133E-21</v>
      </c>
      <c r="AI84">
        <f t="shared" si="23"/>
        <v>-9.7773013693822368E-21</v>
      </c>
      <c r="AJ84">
        <f t="shared" si="33"/>
        <v>-2.1646400004729505E-2</v>
      </c>
      <c r="AK84">
        <f t="shared" si="46"/>
        <v>-1.4142314669756604E-2</v>
      </c>
      <c r="AL84">
        <f t="shared" si="24"/>
        <v>-3.5788714674486105E-2</v>
      </c>
      <c r="AN84">
        <f t="shared" si="34"/>
        <v>0</v>
      </c>
      <c r="AO84">
        <f t="shared" si="34"/>
        <v>0</v>
      </c>
      <c r="AP84">
        <f t="shared" si="34"/>
        <v>-3.6843876578862241E-29</v>
      </c>
      <c r="AQ84">
        <f t="shared" si="34"/>
        <v>-1.0081921108510238E-24</v>
      </c>
      <c r="AR84">
        <f t="shared" si="34"/>
        <v>-1.0082289547276028E-24</v>
      </c>
      <c r="AS84">
        <f t="shared" si="34"/>
        <v>-2.2321626823049386E-6</v>
      </c>
      <c r="AT84">
        <f t="shared" si="34"/>
        <v>-1.4583462857725592E-6</v>
      </c>
      <c r="AU84">
        <f t="shared" si="25"/>
        <v>-3.6905089680774976E-6</v>
      </c>
      <c r="AW84">
        <v>81</v>
      </c>
      <c r="AX84">
        <f>IF(Z84&gt;0, (R84*SUMPRODUCT(K84:$K$98, X84:$X$98)-K84*$AZ$3)/Z84, 0)</f>
        <v>-6.31087083292502E+24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12.5</v>
      </c>
      <c r="R85">
        <f t="shared" si="28"/>
        <v>50000</v>
      </c>
      <c r="S85">
        <f t="shared" si="29"/>
        <v>-4.6438984989345273E+25</v>
      </c>
      <c r="U85">
        <f t="shared" si="38"/>
        <v>0.86866431399999999</v>
      </c>
      <c r="V85">
        <f t="shared" si="39"/>
        <v>0.01</v>
      </c>
      <c r="W85">
        <f t="shared" si="40"/>
        <v>2.8583482609874913E-26</v>
      </c>
      <c r="X85">
        <f t="shared" si="41"/>
        <v>2.4829451313037921E-26</v>
      </c>
      <c r="Y85">
        <f t="shared" si="42"/>
        <v>2.8583482609874912E-28</v>
      </c>
      <c r="Z85">
        <f t="shared" si="43"/>
        <v>3.4681964707382428E-27</v>
      </c>
      <c r="AB85">
        <f t="shared" si="44"/>
        <v>-0.18038666670607911</v>
      </c>
      <c r="AC85">
        <f t="shared" si="45"/>
        <v>-0.1610595238447135</v>
      </c>
      <c r="AE85">
        <f t="shared" si="30"/>
        <v>0</v>
      </c>
      <c r="AF85">
        <f t="shared" si="31"/>
        <v>0</v>
      </c>
      <c r="AG85">
        <f t="shared" si="31"/>
        <v>-4.3352455884228034E-26</v>
      </c>
      <c r="AH85">
        <f t="shared" si="32"/>
        <v>-1.2414725656518961E-21</v>
      </c>
      <c r="AI85">
        <f t="shared" si="23"/>
        <v>-1.2415159181077803E-21</v>
      </c>
      <c r="AJ85">
        <f t="shared" si="33"/>
        <v>-1.9327142861365609E-2</v>
      </c>
      <c r="AK85">
        <f t="shared" si="46"/>
        <v>-1.2627066669425539E-2</v>
      </c>
      <c r="AL85">
        <f t="shared" si="24"/>
        <v>-3.1954209530791144E-2</v>
      </c>
      <c r="AN85">
        <f t="shared" si="34"/>
        <v>0</v>
      </c>
      <c r="AO85">
        <f t="shared" si="34"/>
        <v>0</v>
      </c>
      <c r="AP85">
        <f t="shared" si="34"/>
        <v>-3.9914973567817702E-30</v>
      </c>
      <c r="AQ85">
        <f t="shared" si="34"/>
        <v>-1.1430343133385013E-25</v>
      </c>
      <c r="AR85">
        <f t="shared" si="34"/>
        <v>-1.1430742283120691E-25</v>
      </c>
      <c r="AS85">
        <f t="shared" si="34"/>
        <v>-1.7794664240313587E-6</v>
      </c>
      <c r="AT85">
        <f t="shared" si="34"/>
        <v>-1.1625847303671551E-6</v>
      </c>
      <c r="AU85">
        <f t="shared" si="25"/>
        <v>-2.9420511543985131E-6</v>
      </c>
      <c r="AW85">
        <v>82</v>
      </c>
      <c r="AX85">
        <f>IF(Z85&gt;0, (R85*SUMPRODUCT(K85:$K$98, X85:$X$98)-K85*$AZ$3)/Z85, 0)</f>
        <v>-4.6438984989345273E+25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12.5</v>
      </c>
      <c r="R86">
        <f t="shared" si="28"/>
        <v>50000</v>
      </c>
      <c r="S86">
        <f t="shared" si="29"/>
        <v>-3.5617870686031839E+26</v>
      </c>
      <c r="U86">
        <f t="shared" si="38"/>
        <v>0.87358826999999994</v>
      </c>
      <c r="V86">
        <f t="shared" si="39"/>
        <v>0.01</v>
      </c>
      <c r="W86">
        <f t="shared" si="40"/>
        <v>3.4681964707382428E-27</v>
      </c>
      <c r="X86">
        <f t="shared" si="41"/>
        <v>3.0297757548923268E-27</v>
      </c>
      <c r="Y86">
        <f t="shared" si="42"/>
        <v>3.468196470738243E-29</v>
      </c>
      <c r="Z86">
        <f t="shared" si="43"/>
        <v>4.037387511385335E-28</v>
      </c>
      <c r="AB86">
        <f t="shared" si="44"/>
        <v>-0.1610595238447135</v>
      </c>
      <c r="AC86">
        <f t="shared" si="45"/>
        <v>-0.14380314628992275</v>
      </c>
      <c r="AE86">
        <f t="shared" si="30"/>
        <v>0</v>
      </c>
      <c r="AF86">
        <f t="shared" si="31"/>
        <v>0</v>
      </c>
      <c r="AG86">
        <f t="shared" si="31"/>
        <v>-5.046734389231669E-27</v>
      </c>
      <c r="AH86">
        <f t="shared" si="32"/>
        <v>-1.5148878774461634E-22</v>
      </c>
      <c r="AI86">
        <f t="shared" si="23"/>
        <v>-1.5149383447900558E-22</v>
      </c>
      <c r="AJ86">
        <f t="shared" si="33"/>
        <v>-1.7256377554790758E-2</v>
      </c>
      <c r="AK86">
        <f t="shared" si="46"/>
        <v>-1.1274166669129946E-2</v>
      </c>
      <c r="AL86">
        <f t="shared" si="24"/>
        <v>-2.8530544223920706E-2</v>
      </c>
      <c r="AN86">
        <f t="shared" si="34"/>
        <v>0</v>
      </c>
      <c r="AO86">
        <f t="shared" si="34"/>
        <v>0</v>
      </c>
      <c r="AP86">
        <f t="shared" si="34"/>
        <v>-4.14872421958387E-31</v>
      </c>
      <c r="AQ86">
        <f t="shared" si="34"/>
        <v>-1.2453304537930567E-26</v>
      </c>
      <c r="AR86">
        <f t="shared" si="34"/>
        <v>-1.2453719410352528E-26</v>
      </c>
      <c r="AS86">
        <f t="shared" si="34"/>
        <v>-1.4185797385454099E-6</v>
      </c>
      <c r="AT86">
        <f t="shared" si="34"/>
        <v>-9.2680542918299984E-7</v>
      </c>
      <c r="AU86">
        <f t="shared" si="25"/>
        <v>-2.3453851677284099E-6</v>
      </c>
      <c r="AW86">
        <v>83</v>
      </c>
      <c r="AX86">
        <f>IF(Z86&gt;0, (R86*SUMPRODUCT(K86:$K$98, X86:$X$98)-K86*$AZ$3)/Z86, 0)</f>
        <v>-3.5617870686031839E+26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12.5</v>
      </c>
      <c r="R87">
        <f t="shared" si="28"/>
        <v>50000</v>
      </c>
      <c r="S87">
        <f t="shared" si="29"/>
        <v>-2.8524848861792795E+27</v>
      </c>
      <c r="U87">
        <f t="shared" si="38"/>
        <v>0.87851239699999994</v>
      </c>
      <c r="V87">
        <f t="shared" si="39"/>
        <v>0.01</v>
      </c>
      <c r="W87">
        <f t="shared" si="40"/>
        <v>4.037387511385335E-28</v>
      </c>
      <c r="X87">
        <f t="shared" si="41"/>
        <v>3.5468949802449954E-28</v>
      </c>
      <c r="Y87">
        <f t="shared" si="42"/>
        <v>4.0373875113853352E-30</v>
      </c>
      <c r="Z87">
        <f t="shared" si="43"/>
        <v>4.5011865602648623E-29</v>
      </c>
      <c r="AB87">
        <f t="shared" si="44"/>
        <v>-0.14380314628992275</v>
      </c>
      <c r="AC87">
        <f t="shared" si="45"/>
        <v>-0.12839566633028818</v>
      </c>
      <c r="AE87">
        <f t="shared" si="30"/>
        <v>0</v>
      </c>
      <c r="AF87">
        <f t="shared" si="31"/>
        <v>0</v>
      </c>
      <c r="AG87">
        <f t="shared" si="31"/>
        <v>-5.6264832003310779E-28</v>
      </c>
      <c r="AH87">
        <f t="shared" si="32"/>
        <v>-1.7734474901224975E-23</v>
      </c>
      <c r="AI87">
        <f t="shared" si="23"/>
        <v>-1.7735037549545009E-23</v>
      </c>
      <c r="AJ87">
        <f t="shared" si="33"/>
        <v>-1.5407479959634568E-2</v>
      </c>
      <c r="AK87">
        <f t="shared" si="46"/>
        <v>-1.0066220240294594E-2</v>
      </c>
      <c r="AL87">
        <f t="shared" si="24"/>
        <v>-2.5473700199929162E-2</v>
      </c>
      <c r="AN87">
        <f t="shared" si="34"/>
        <v>0</v>
      </c>
      <c r="AO87">
        <f t="shared" si="34"/>
        <v>0</v>
      </c>
      <c r="AP87">
        <f t="shared" si="34"/>
        <v>-4.1297439174058152E-32</v>
      </c>
      <c r="AQ87">
        <f t="shared" si="34"/>
        <v>-1.3016805923709211E-27</v>
      </c>
      <c r="AR87">
        <f t="shared" si="34"/>
        <v>-1.3017218898100953E-27</v>
      </c>
      <c r="AS87">
        <f t="shared" si="34"/>
        <v>-1.1308830823863253E-6</v>
      </c>
      <c r="AT87">
        <f t="shared" si="34"/>
        <v>-7.3884361382573319E-7</v>
      </c>
      <c r="AU87">
        <f t="shared" si="25"/>
        <v>-1.8697266962120584E-6</v>
      </c>
      <c r="AW87">
        <v>84</v>
      </c>
      <c r="AX87">
        <f>IF(Z87&gt;0, (R87*SUMPRODUCT(K87:$K$98, X87:$X$98)-K87*$AZ$3)/Z87, 0)</f>
        <v>-2.8524848861792795E+27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12.5</v>
      </c>
      <c r="R88">
        <f t="shared" si="28"/>
        <v>50000</v>
      </c>
      <c r="S88">
        <f t="shared" si="29"/>
        <v>-2.389994772239986E+28</v>
      </c>
      <c r="U88">
        <f t="shared" si="38"/>
        <v>0.88343652399999995</v>
      </c>
      <c r="V88">
        <f t="shared" si="39"/>
        <v>0.01</v>
      </c>
      <c r="W88">
        <f t="shared" si="40"/>
        <v>4.5011865602648623E-29</v>
      </c>
      <c r="X88">
        <f t="shared" si="41"/>
        <v>3.9765126086759063E-29</v>
      </c>
      <c r="Y88">
        <f t="shared" si="42"/>
        <v>4.5011865602648626E-31</v>
      </c>
      <c r="Z88">
        <f t="shared" si="43"/>
        <v>4.7966208598630742E-30</v>
      </c>
      <c r="AB88">
        <f t="shared" si="44"/>
        <v>-0.12839566633028818</v>
      </c>
      <c r="AC88">
        <f t="shared" si="45"/>
        <v>-0.11463898779490014</v>
      </c>
      <c r="AE88">
        <f t="shared" si="30"/>
        <v>0</v>
      </c>
      <c r="AF88">
        <f t="shared" si="31"/>
        <v>0</v>
      </c>
      <c r="AG88">
        <f t="shared" si="31"/>
        <v>-5.9957760748288427E-29</v>
      </c>
      <c r="AH88">
        <f t="shared" si="32"/>
        <v>-1.9882563043379532E-24</v>
      </c>
      <c r="AI88">
        <f t="shared" ref="AI88:AI89" si="49">SUM(AE88:AH88)</f>
        <v>-1.9883162620987017E-24</v>
      </c>
      <c r="AJ88">
        <f t="shared" si="33"/>
        <v>-1.3756678535388034E-2</v>
      </c>
      <c r="AK88">
        <f t="shared" si="46"/>
        <v>-8.9876966431201733E-3</v>
      </c>
      <c r="AL88">
        <f t="shared" ref="AL88:AL89" si="50">SUM(AI88:AK88)</f>
        <v>-2.2744375178508205E-2</v>
      </c>
      <c r="AN88">
        <f t="shared" si="34"/>
        <v>0</v>
      </c>
      <c r="AO88">
        <f t="shared" si="34"/>
        <v>0</v>
      </c>
      <c r="AP88">
        <f t="shared" si="34"/>
        <v>-3.9292845252555419E-33</v>
      </c>
      <c r="AQ88">
        <f t="shared" si="34"/>
        <v>-1.30298807550112E-28</v>
      </c>
      <c r="AR88">
        <f t="shared" si="34"/>
        <v>-1.3030273683463727E-28</v>
      </c>
      <c r="AS88">
        <f t="shared" si="34"/>
        <v>-9.0153306950440639E-7</v>
      </c>
      <c r="AT88">
        <f t="shared" si="34"/>
        <v>-5.8900160540954487E-7</v>
      </c>
      <c r="AU88">
        <f t="shared" si="25"/>
        <v>-1.4905346749139513E-6</v>
      </c>
      <c r="AW88">
        <v>85</v>
      </c>
      <c r="AX88">
        <f>IF(Z88&gt;0, (R88*SUMPRODUCT(K88:$K$98, X88:$X$98)-K88*$AZ$3)/Z88, 0)</f>
        <v>-2.389994772239986E+28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4.7966208598630742E-30</v>
      </c>
      <c r="X89">
        <f t="shared" si="41"/>
        <v>4.7966208598630742E-30</v>
      </c>
      <c r="Y89">
        <f t="shared" si="42"/>
        <v>4.7966208598630742E-32</v>
      </c>
      <c r="Z89">
        <f t="shared" si="43"/>
        <v>0</v>
      </c>
      <c r="AB89">
        <f t="shared" si="44"/>
        <v>-0.11463898779490014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-2.3983104299315372E-25</v>
      </c>
      <c r="AI89">
        <f t="shared" si="49"/>
        <v>-2.3983104299315372E-25</v>
      </c>
      <c r="AJ89">
        <f t="shared" si="33"/>
        <v>-0.11463898779490014</v>
      </c>
      <c r="AK89">
        <f t="shared" si="46"/>
        <v>-8.0247291456430111E-3</v>
      </c>
      <c r="AL89">
        <f t="shared" si="50"/>
        <v>-0.12266371694054315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-1.4033159018769794E-29</v>
      </c>
      <c r="AR89">
        <f t="shared" si="34"/>
        <v>-1.4033159018769794E-29</v>
      </c>
      <c r="AS89">
        <f t="shared" si="34"/>
        <v>-6.7078353385744438E-6</v>
      </c>
      <c r="AT89">
        <f t="shared" si="34"/>
        <v>-4.6954847370021115E-7</v>
      </c>
      <c r="AU89">
        <f t="shared" si="25"/>
        <v>-7.1773838122746549E-6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3555.0727785193139</v>
      </c>
      <c r="AO91" s="8">
        <f t="shared" ref="AO91:AU91" si="51">SUM(AO3:AO89)</f>
        <v>-355.50727785193141</v>
      </c>
      <c r="AP91" s="8">
        <f t="shared" si="51"/>
        <v>-705.34675952855673</v>
      </c>
      <c r="AQ91" s="8">
        <f t="shared" si="51"/>
        <v>-1749.2998937727887</v>
      </c>
      <c r="AR91" s="8">
        <f t="shared" si="51"/>
        <v>744.91884736603799</v>
      </c>
      <c r="AS91" s="8">
        <f t="shared" si="51"/>
        <v>-504.49882504030393</v>
      </c>
      <c r="AT91" s="8">
        <f t="shared" si="51"/>
        <v>294.29098127351057</v>
      </c>
      <c r="AU91" s="8">
        <f t="shared" si="51"/>
        <v>534.71100359924458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8768.0730454315853</v>
      </c>
      <c r="K3">
        <v>1</v>
      </c>
      <c r="L3" s="2">
        <v>0</v>
      </c>
      <c r="O3">
        <f>$C$3</f>
        <v>8768.0730454315853</v>
      </c>
      <c r="P3">
        <f>O3*C5</f>
        <v>876.80730454315858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8768.0730454315853</v>
      </c>
      <c r="AF3">
        <f t="shared" ref="AF3:AG34" si="3">-$Z3*P3</f>
        <v>-876.80730454315858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7266.3087701884269</v>
      </c>
      <c r="AJ3">
        <f t="shared" ref="AJ3:AJ66" si="6">AB3-AC3</f>
        <v>0</v>
      </c>
      <c r="AL3">
        <f t="shared" ref="AL3:AL23" si="7">SUM(AI3:AK3)</f>
        <v>7266.3087701884269</v>
      </c>
      <c r="AN3">
        <f t="shared" ref="AN3:AU34" si="8">AE3*$K3</f>
        <v>8768.0730454315853</v>
      </c>
      <c r="AO3">
        <f t="shared" si="8"/>
        <v>-876.80730454315858</v>
      </c>
      <c r="AP3">
        <f t="shared" si="8"/>
        <v>-624.95697070000006</v>
      </c>
      <c r="AQ3">
        <f t="shared" si="8"/>
        <v>0</v>
      </c>
      <c r="AR3">
        <f t="shared" si="8"/>
        <v>7266.3087701884269</v>
      </c>
      <c r="AS3">
        <f t="shared" si="8"/>
        <v>0</v>
      </c>
      <c r="AT3">
        <f t="shared" si="8"/>
        <v>0</v>
      </c>
      <c r="AU3">
        <f t="shared" si="8"/>
        <v>7266.3087701884269</v>
      </c>
      <c r="AW3">
        <v>0</v>
      </c>
      <c r="AX3">
        <f>IF(Z3&gt;0, (R3*SUMPRODUCT(K3:$K$98, X3:$X$98)-K3*$AZ$3)/Z3, 0)</f>
        <v>0</v>
      </c>
      <c r="AZ3">
        <f>C6*ABS(SUMPRODUCT(X4:X79, K4:K79))/1</f>
        <v>4641.5638867916405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50000</v>
      </c>
      <c r="S4">
        <f t="shared" si="1"/>
        <v>503.46283601136503</v>
      </c>
      <c r="U4">
        <f t="shared" ref="U4:U67" si="12">M4</f>
        <v>2.2202060000000002E-3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2.2202060000000002E-3</v>
      </c>
      <c r="Y4">
        <f t="shared" ref="Y4:Y67" si="16">V4*W4</f>
        <v>0.01</v>
      </c>
      <c r="Z4">
        <f t="shared" ref="Z4:Z67" si="17">MAX(0, W4-X4-Y4)</f>
        <v>0.98777979400000004</v>
      </c>
      <c r="AB4">
        <f t="shared" ref="AB4:AB67" si="18">AC3</f>
        <v>0</v>
      </c>
      <c r="AC4">
        <f t="shared" ref="AC4:AC67" si="19">S4*Z4</f>
        <v>497.31041644196193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-497.31041644196193</v>
      </c>
      <c r="AK4">
        <f t="shared" ref="AK4:AK67" si="20">G4*SUM(AB4:AB4, AE4:AF4)</f>
        <v>0</v>
      </c>
      <c r="AL4">
        <f t="shared" si="7"/>
        <v>-608.32071644196196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-99.11633928571429</v>
      </c>
      <c r="AR4">
        <f t="shared" si="8"/>
        <v>-99.11633928571429</v>
      </c>
      <c r="AS4">
        <f t="shared" si="8"/>
        <v>-444.027157537466</v>
      </c>
      <c r="AT4">
        <f t="shared" si="8"/>
        <v>0</v>
      </c>
      <c r="AU4">
        <f t="shared" si="8"/>
        <v>-543.14349682318027</v>
      </c>
      <c r="AW4">
        <v>1</v>
      </c>
      <c r="AX4">
        <f>IF(Z4&gt;0, (R4*SUMPRODUCT(K4:$K$98, X4:$X$98)-K4*$AZ$3)/Z4, 0)</f>
        <v>503.46283601136503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2.3617970000000001E-3</v>
      </c>
      <c r="Q5" s="4">
        <f t="shared" ref="Q5:Q68" si="22">$C$8</f>
        <v>12.5</v>
      </c>
      <c r="R5">
        <f t="shared" si="0"/>
        <v>50000</v>
      </c>
      <c r="S5">
        <f t="shared" si="1"/>
        <v>863.31277673394675</v>
      </c>
      <c r="U5">
        <f t="shared" si="12"/>
        <v>2.3617970000000001E-3</v>
      </c>
      <c r="V5">
        <f t="shared" si="13"/>
        <v>0.01</v>
      </c>
      <c r="W5">
        <f t="shared" si="14"/>
        <v>0.98777979400000004</v>
      </c>
      <c r="X5">
        <f t="shared" si="15"/>
        <v>2.3329353541298183E-3</v>
      </c>
      <c r="Y5">
        <f t="shared" si="16"/>
        <v>9.8777979400000004E-3</v>
      </c>
      <c r="Z5">
        <f t="shared" si="17"/>
        <v>0.97556906070587024</v>
      </c>
      <c r="AB5">
        <f t="shared" si="18"/>
        <v>497.31041644196193</v>
      </c>
      <c r="AC5">
        <f t="shared" si="19"/>
        <v>842.22123469371309</v>
      </c>
      <c r="AE5">
        <f t="shared" si="2"/>
        <v>0</v>
      </c>
      <c r="AF5">
        <f t="shared" si="3"/>
        <v>0</v>
      </c>
      <c r="AG5">
        <f t="shared" si="3"/>
        <v>-12.194613258823377</v>
      </c>
      <c r="AH5">
        <f t="shared" si="4"/>
        <v>-116.64676770649092</v>
      </c>
      <c r="AI5">
        <f t="shared" si="5"/>
        <v>-128.8413809653143</v>
      </c>
      <c r="AJ5">
        <f t="shared" si="6"/>
        <v>-344.91081825175115</v>
      </c>
      <c r="AK5">
        <f t="shared" si="20"/>
        <v>34.811729150937339</v>
      </c>
      <c r="AL5">
        <f t="shared" si="7"/>
        <v>-438.94047006612811</v>
      </c>
      <c r="AN5">
        <f t="shared" si="8"/>
        <v>0</v>
      </c>
      <c r="AO5">
        <f t="shared" si="8"/>
        <v>0</v>
      </c>
      <c r="AP5">
        <f t="shared" si="8"/>
        <v>-9.7214710290364916</v>
      </c>
      <c r="AQ5">
        <f t="shared" si="8"/>
        <v>-92.990089051730635</v>
      </c>
      <c r="AR5">
        <f t="shared" si="8"/>
        <v>-102.71156008076713</v>
      </c>
      <c r="AS5">
        <f t="shared" si="8"/>
        <v>-274.96079261140875</v>
      </c>
      <c r="AT5">
        <f t="shared" si="8"/>
        <v>27.751697346091625</v>
      </c>
      <c r="AU5">
        <f t="shared" si="8"/>
        <v>-349.92065534608423</v>
      </c>
      <c r="AW5">
        <v>2</v>
      </c>
      <c r="AX5">
        <f>IF(Z5&gt;0, (R5*SUMPRODUCT(K5:$K$98, X5:$X$98)-K5*$AZ$3)/Z5, 0)</f>
        <v>863.31277673394675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2.52864E-3</v>
      </c>
      <c r="Q6" s="4">
        <f t="shared" si="22"/>
        <v>12.5</v>
      </c>
      <c r="R6">
        <f t="shared" si="0"/>
        <v>50000</v>
      </c>
      <c r="S6">
        <f t="shared" si="1"/>
        <v>1189.2750493924655</v>
      </c>
      <c r="U6">
        <f t="shared" si="12"/>
        <v>2.52864E-3</v>
      </c>
      <c r="V6">
        <f t="shared" si="13"/>
        <v>0.01</v>
      </c>
      <c r="W6">
        <f t="shared" si="14"/>
        <v>0.97556906070587024</v>
      </c>
      <c r="X6">
        <f t="shared" si="15"/>
        <v>2.4668629496632918E-3</v>
      </c>
      <c r="Y6">
        <f t="shared" si="16"/>
        <v>9.7556906070587028E-3</v>
      </c>
      <c r="Z6">
        <f t="shared" si="17"/>
        <v>0.96334650714914827</v>
      </c>
      <c r="AB6">
        <f t="shared" si="18"/>
        <v>842.22123469371309</v>
      </c>
      <c r="AC6">
        <f t="shared" si="19"/>
        <v>1145.6839648718624</v>
      </c>
      <c r="AE6">
        <f t="shared" si="2"/>
        <v>0</v>
      </c>
      <c r="AF6">
        <f t="shared" si="3"/>
        <v>0</v>
      </c>
      <c r="AG6">
        <f t="shared" si="3"/>
        <v>-12.041831339364354</v>
      </c>
      <c r="AH6">
        <f t="shared" si="4"/>
        <v>-123.34314748316459</v>
      </c>
      <c r="AI6">
        <f t="shared" si="5"/>
        <v>-135.38497882252895</v>
      </c>
      <c r="AJ6">
        <f t="shared" si="6"/>
        <v>-303.46273017814929</v>
      </c>
      <c r="AK6">
        <f t="shared" si="20"/>
        <v>58.955486428559922</v>
      </c>
      <c r="AL6">
        <f t="shared" si="7"/>
        <v>-379.89222257211833</v>
      </c>
      <c r="AN6">
        <f t="shared" si="8"/>
        <v>0</v>
      </c>
      <c r="AO6">
        <f t="shared" si="8"/>
        <v>0</v>
      </c>
      <c r="AP6">
        <f t="shared" si="8"/>
        <v>-8.5711376948600577</v>
      </c>
      <c r="AQ6">
        <f t="shared" si="8"/>
        <v>-87.793216081652986</v>
      </c>
      <c r="AR6">
        <f t="shared" si="8"/>
        <v>-96.364353776513056</v>
      </c>
      <c r="AS6">
        <f t="shared" si="8"/>
        <v>-215.99877728833738</v>
      </c>
      <c r="AT6">
        <f t="shared" si="8"/>
        <v>41.963350740080571</v>
      </c>
      <c r="AU6">
        <f t="shared" si="8"/>
        <v>-270.39978032476989</v>
      </c>
      <c r="AW6">
        <v>3</v>
      </c>
      <c r="AX6">
        <f>IF(Z6&gt;0, (R6*SUMPRODUCT(K6:$K$98, X6:$X$98)-K6*$AZ$3)/Z6, 0)</f>
        <v>1189.2750493924655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2.719834E-3</v>
      </c>
      <c r="Q7" s="4">
        <f t="shared" si="22"/>
        <v>12.5</v>
      </c>
      <c r="R7">
        <f t="shared" si="0"/>
        <v>50000</v>
      </c>
      <c r="S7">
        <f t="shared" si="1"/>
        <v>1484.4674805132063</v>
      </c>
      <c r="U7">
        <f t="shared" si="12"/>
        <v>2.719834E-3</v>
      </c>
      <c r="V7">
        <f t="shared" si="13"/>
        <v>0.01</v>
      </c>
      <c r="W7">
        <f t="shared" si="14"/>
        <v>0.96334650714914827</v>
      </c>
      <c r="X7">
        <f t="shared" si="15"/>
        <v>2.6201425839254967E-3</v>
      </c>
      <c r="Y7">
        <f t="shared" si="16"/>
        <v>9.6334650714914837E-3</v>
      </c>
      <c r="Z7">
        <f t="shared" si="17"/>
        <v>0.95109289949373133</v>
      </c>
      <c r="AB7">
        <f t="shared" si="18"/>
        <v>1145.6839648718624</v>
      </c>
      <c r="AC7">
        <f t="shared" si="19"/>
        <v>1411.8664802454596</v>
      </c>
      <c r="AE7">
        <f t="shared" si="2"/>
        <v>0</v>
      </c>
      <c r="AF7">
        <f t="shared" si="3"/>
        <v>0</v>
      </c>
      <c r="AG7">
        <f t="shared" si="3"/>
        <v>-11.888661243671642</v>
      </c>
      <c r="AH7">
        <f t="shared" si="4"/>
        <v>-131.00712919627483</v>
      </c>
      <c r="AI7">
        <f t="shared" si="5"/>
        <v>-142.89579043994647</v>
      </c>
      <c r="AJ7">
        <f t="shared" si="6"/>
        <v>-266.1825153735972</v>
      </c>
      <c r="AK7">
        <f t="shared" si="20"/>
        <v>80.19787754103038</v>
      </c>
      <c r="AL7">
        <f t="shared" si="7"/>
        <v>-328.88042827251331</v>
      </c>
      <c r="AN7">
        <f t="shared" si="8"/>
        <v>0</v>
      </c>
      <c r="AO7">
        <f t="shared" si="8"/>
        <v>0</v>
      </c>
      <c r="AP7">
        <f t="shared" si="8"/>
        <v>-7.5554591483841929</v>
      </c>
      <c r="AQ7">
        <f t="shared" si="8"/>
        <v>-83.257399004150045</v>
      </c>
      <c r="AR7">
        <f t="shared" si="8"/>
        <v>-90.812858152534233</v>
      </c>
      <c r="AS7">
        <f t="shared" si="8"/>
        <v>-169.16380067519293</v>
      </c>
      <c r="AT7">
        <f t="shared" si="8"/>
        <v>50.967201027021595</v>
      </c>
      <c r="AU7">
        <f t="shared" si="8"/>
        <v>-209.00945780070558</v>
      </c>
      <c r="AW7">
        <v>4</v>
      </c>
      <c r="AX7">
        <f>IF(Z7&gt;0, (R7*SUMPRODUCT(K7:$K$98, X7:$X$98)-K7*$AZ$3)/Z7, 0)</f>
        <v>1484.4674805132063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4.2403780000000004E-3</v>
      </c>
      <c r="Q8" s="4">
        <f t="shared" si="22"/>
        <v>12.5</v>
      </c>
      <c r="R8">
        <f t="shared" si="0"/>
        <v>50000</v>
      </c>
      <c r="S8">
        <f t="shared" si="1"/>
        <v>1754.2111203307641</v>
      </c>
      <c r="U8">
        <f t="shared" si="12"/>
        <v>4.2403780000000004E-3</v>
      </c>
      <c r="V8">
        <f t="shared" si="13"/>
        <v>0.01</v>
      </c>
      <c r="W8">
        <f t="shared" si="14"/>
        <v>0.95109289949373133</v>
      </c>
      <c r="X8">
        <f t="shared" si="15"/>
        <v>4.0329934069694299E-3</v>
      </c>
      <c r="Y8">
        <f t="shared" si="16"/>
        <v>9.5109289949373132E-3</v>
      </c>
      <c r="Z8">
        <f t="shared" si="17"/>
        <v>0.93754897709182461</v>
      </c>
      <c r="AB8">
        <f t="shared" si="18"/>
        <v>1411.8664802454596</v>
      </c>
      <c r="AC8">
        <f t="shared" si="19"/>
        <v>1644.6588414692114</v>
      </c>
      <c r="AE8">
        <f t="shared" si="2"/>
        <v>0</v>
      </c>
      <c r="AF8">
        <f t="shared" si="3"/>
        <v>0</v>
      </c>
      <c r="AG8">
        <f t="shared" si="3"/>
        <v>-11.719362213647807</v>
      </c>
      <c r="AH8">
        <f t="shared" si="4"/>
        <v>-201.64967034847149</v>
      </c>
      <c r="AI8">
        <f t="shared" si="5"/>
        <v>-213.36903256211929</v>
      </c>
      <c r="AJ8">
        <f t="shared" si="6"/>
        <v>-232.79236122375187</v>
      </c>
      <c r="AK8">
        <f t="shared" si="20"/>
        <v>98.830653617182179</v>
      </c>
      <c r="AL8">
        <f t="shared" si="7"/>
        <v>-347.33074016868898</v>
      </c>
      <c r="AN8">
        <f t="shared" si="8"/>
        <v>0</v>
      </c>
      <c r="AO8">
        <f t="shared" si="8"/>
        <v>0</v>
      </c>
      <c r="AP8">
        <f t="shared" si="8"/>
        <v>-6.6498808519175387</v>
      </c>
      <c r="AQ8">
        <f t="shared" si="8"/>
        <v>-114.42143840252524</v>
      </c>
      <c r="AR8">
        <f t="shared" si="8"/>
        <v>-121.07131925444277</v>
      </c>
      <c r="AS8">
        <f t="shared" si="8"/>
        <v>-132.0926375645019</v>
      </c>
      <c r="AT8">
        <f t="shared" si="8"/>
        <v>56.079167030611693</v>
      </c>
      <c r="AU8">
        <f t="shared" si="8"/>
        <v>-197.08478978833298</v>
      </c>
      <c r="AW8">
        <v>5</v>
      </c>
      <c r="AX8">
        <f>IF(Z8&gt;0, (R8*SUMPRODUCT(K8:$K$98, X8:$X$98)-K8*$AZ$3)/Z8, 0)</f>
        <v>1754.2111203307641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5.9098179999999998E-3</v>
      </c>
      <c r="Q9" s="4">
        <f t="shared" si="22"/>
        <v>12.5</v>
      </c>
      <c r="R9">
        <f t="shared" si="0"/>
        <v>50000</v>
      </c>
      <c r="S9">
        <f t="shared" si="1"/>
        <v>1964.4053408603611</v>
      </c>
      <c r="U9">
        <f t="shared" si="12"/>
        <v>5.9098179999999998E-3</v>
      </c>
      <c r="V9">
        <f t="shared" si="13"/>
        <v>0.01</v>
      </c>
      <c r="W9">
        <f t="shared" si="14"/>
        <v>0.93754897709182461</v>
      </c>
      <c r="X9">
        <f t="shared" si="15"/>
        <v>5.5407438206988525E-3</v>
      </c>
      <c r="Y9">
        <f t="shared" si="16"/>
        <v>9.3754897709182466E-3</v>
      </c>
      <c r="Z9">
        <f t="shared" si="17"/>
        <v>0.92263274350020752</v>
      </c>
      <c r="AB9">
        <f t="shared" si="18"/>
        <v>1644.6588414692114</v>
      </c>
      <c r="AC9">
        <f t="shared" si="19"/>
        <v>1812.4246889844553</v>
      </c>
      <c r="AE9">
        <f t="shared" si="2"/>
        <v>0</v>
      </c>
      <c r="AF9">
        <f t="shared" si="3"/>
        <v>0</v>
      </c>
      <c r="AG9">
        <f t="shared" si="3"/>
        <v>-11.532909293752594</v>
      </c>
      <c r="AH9">
        <f t="shared" si="4"/>
        <v>-277.03719103494262</v>
      </c>
      <c r="AI9">
        <f t="shared" si="5"/>
        <v>-288.57010032869522</v>
      </c>
      <c r="AJ9">
        <f t="shared" si="6"/>
        <v>-167.76584751524388</v>
      </c>
      <c r="AK9">
        <f t="shared" si="20"/>
        <v>115.12611890284481</v>
      </c>
      <c r="AL9">
        <f t="shared" si="7"/>
        <v>-341.20982894109432</v>
      </c>
      <c r="AN9">
        <f t="shared" si="8"/>
        <v>0</v>
      </c>
      <c r="AO9">
        <f t="shared" si="8"/>
        <v>0</v>
      </c>
      <c r="AP9">
        <f t="shared" si="8"/>
        <v>-5.8429307659302196</v>
      </c>
      <c r="AQ9">
        <f t="shared" si="8"/>
        <v>-140.35566270184859</v>
      </c>
      <c r="AR9">
        <f t="shared" si="8"/>
        <v>-146.19859346777881</v>
      </c>
      <c r="AS9">
        <f t="shared" si="8"/>
        <v>-84.995399421911443</v>
      </c>
      <c r="AT9">
        <f t="shared" si="8"/>
        <v>58.326474696541808</v>
      </c>
      <c r="AU9">
        <f t="shared" si="8"/>
        <v>-172.86751819314844</v>
      </c>
      <c r="AW9">
        <v>6</v>
      </c>
      <c r="AX9">
        <f>IF(Z9&gt;0, (R9*SUMPRODUCT(K9:$K$98, X9:$X$98)-K9*$AZ$3)/Z9, 0)</f>
        <v>1964.4053408603611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7.7019840000000003E-3</v>
      </c>
      <c r="Q10" s="4">
        <f t="shared" si="22"/>
        <v>12.5</v>
      </c>
      <c r="R10">
        <f t="shared" si="0"/>
        <v>50000</v>
      </c>
      <c r="S10">
        <f t="shared" si="1"/>
        <v>2122.9408526203001</v>
      </c>
      <c r="U10">
        <f t="shared" si="12"/>
        <v>7.7019840000000003E-3</v>
      </c>
      <c r="V10">
        <f t="shared" si="13"/>
        <v>0.01</v>
      </c>
      <c r="W10">
        <f t="shared" si="14"/>
        <v>0.92263274350020752</v>
      </c>
      <c r="X10">
        <f t="shared" si="15"/>
        <v>7.1061026283147028E-3</v>
      </c>
      <c r="Y10">
        <f t="shared" si="16"/>
        <v>9.2263274350020755E-3</v>
      </c>
      <c r="Z10">
        <f t="shared" si="17"/>
        <v>0.90630031343689077</v>
      </c>
      <c r="AB10">
        <f t="shared" si="18"/>
        <v>1812.4246889844553</v>
      </c>
      <c r="AC10">
        <f t="shared" si="19"/>
        <v>1924.0219601377582</v>
      </c>
      <c r="AE10">
        <f t="shared" si="2"/>
        <v>0</v>
      </c>
      <c r="AF10">
        <f t="shared" si="3"/>
        <v>0</v>
      </c>
      <c r="AG10">
        <f t="shared" si="3"/>
        <v>-11.328753917961135</v>
      </c>
      <c r="AH10">
        <f t="shared" si="4"/>
        <v>-355.30513141573516</v>
      </c>
      <c r="AI10">
        <f t="shared" si="5"/>
        <v>-366.6338853336963</v>
      </c>
      <c r="AJ10">
        <f t="shared" si="6"/>
        <v>-111.59727115330293</v>
      </c>
      <c r="AK10">
        <f t="shared" si="20"/>
        <v>126.86972822891188</v>
      </c>
      <c r="AL10">
        <f t="shared" si="7"/>
        <v>-351.36142825808736</v>
      </c>
      <c r="AN10">
        <f t="shared" si="8"/>
        <v>0</v>
      </c>
      <c r="AO10">
        <f t="shared" si="8"/>
        <v>0</v>
      </c>
      <c r="AP10">
        <f t="shared" si="8"/>
        <v>-5.1245529455344778</v>
      </c>
      <c r="AQ10">
        <f t="shared" si="8"/>
        <v>-160.72199740107965</v>
      </c>
      <c r="AR10">
        <f t="shared" si="8"/>
        <v>-165.84655034661412</v>
      </c>
      <c r="AS10">
        <f t="shared" si="8"/>
        <v>-50.480938039935126</v>
      </c>
      <c r="AT10">
        <f t="shared" si="8"/>
        <v>57.389422014353222</v>
      </c>
      <c r="AU10">
        <f t="shared" si="8"/>
        <v>-158.93806637219603</v>
      </c>
      <c r="AW10">
        <v>7</v>
      </c>
      <c r="AX10">
        <f>IF(Z10&gt;0, (R10*SUMPRODUCT(K10:$K$98, X10:$X$98)-K10*$AZ$3)/Z10, 0)</f>
        <v>2122.9408526203001</v>
      </c>
    </row>
    <row r="11" spans="1:52" x14ac:dyDescent="0.25">
      <c r="A11" t="s">
        <v>33</v>
      </c>
      <c r="C11" s="12">
        <f>AU81</f>
        <v>2067.5552745541449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9.7648700000000001E-3</v>
      </c>
      <c r="Q11" s="4">
        <f t="shared" si="22"/>
        <v>12.5</v>
      </c>
      <c r="R11">
        <f t="shared" si="0"/>
        <v>50000</v>
      </c>
      <c r="S11">
        <f t="shared" si="1"/>
        <v>2238.0528212664703</v>
      </c>
      <c r="U11">
        <f t="shared" si="12"/>
        <v>9.7648700000000001E-3</v>
      </c>
      <c r="V11">
        <f t="shared" si="13"/>
        <v>0.01</v>
      </c>
      <c r="W11">
        <f t="shared" si="14"/>
        <v>0.90630031343689077</v>
      </c>
      <c r="X11">
        <f t="shared" si="15"/>
        <v>8.8499047416704911E-3</v>
      </c>
      <c r="Y11">
        <f t="shared" si="16"/>
        <v>9.0630031343689084E-3</v>
      </c>
      <c r="Z11">
        <f t="shared" si="17"/>
        <v>0.88838740556085138</v>
      </c>
      <c r="AB11">
        <f t="shared" si="18"/>
        <v>1924.0219601377582</v>
      </c>
      <c r="AC11">
        <f t="shared" si="19"/>
        <v>1988.2579393930635</v>
      </c>
      <c r="AE11">
        <f t="shared" si="2"/>
        <v>0</v>
      </c>
      <c r="AF11">
        <f t="shared" si="3"/>
        <v>0</v>
      </c>
      <c r="AG11">
        <f t="shared" si="3"/>
        <v>-11.104842569510643</v>
      </c>
      <c r="AH11">
        <f t="shared" si="4"/>
        <v>-442.49523708352456</v>
      </c>
      <c r="AI11">
        <f t="shared" si="5"/>
        <v>-453.60007965303521</v>
      </c>
      <c r="AJ11">
        <f t="shared" si="6"/>
        <v>-64.23597925530521</v>
      </c>
      <c r="AK11">
        <f t="shared" si="20"/>
        <v>134.6815372096431</v>
      </c>
      <c r="AL11">
        <f t="shared" si="7"/>
        <v>-383.15452169869729</v>
      </c>
      <c r="AN11">
        <f t="shared" si="8"/>
        <v>0</v>
      </c>
      <c r="AO11">
        <f t="shared" si="8"/>
        <v>0</v>
      </c>
      <c r="AP11">
        <f t="shared" si="8"/>
        <v>-4.4850596631766715</v>
      </c>
      <c r="AQ11">
        <f t="shared" si="8"/>
        <v>-178.71640471879019</v>
      </c>
      <c r="AR11">
        <f t="shared" si="8"/>
        <v>-183.20146438196684</v>
      </c>
      <c r="AS11">
        <f t="shared" si="8"/>
        <v>-25.943834654048466</v>
      </c>
      <c r="AT11">
        <f t="shared" si="8"/>
        <v>54.395613997454177</v>
      </c>
      <c r="AU11">
        <f t="shared" si="8"/>
        <v>-154.74968503856113</v>
      </c>
      <c r="AW11">
        <v>8</v>
      </c>
      <c r="AX11">
        <f>IF(Z11&gt;0, (R11*SUMPRODUCT(K11:$K$98, X11:$X$98)-K11*$AZ$3)/Z11, 0)</f>
        <v>2238.0528212664703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1.2112915E-2</v>
      </c>
      <c r="Q12" s="4">
        <f t="shared" si="22"/>
        <v>12.5</v>
      </c>
      <c r="R12">
        <f t="shared" si="0"/>
        <v>50000</v>
      </c>
      <c r="S12">
        <f t="shared" si="1"/>
        <v>2314.1456854217545</v>
      </c>
      <c r="U12">
        <f t="shared" si="12"/>
        <v>1.2112915E-2</v>
      </c>
      <c r="V12">
        <f t="shared" si="13"/>
        <v>0.01</v>
      </c>
      <c r="W12">
        <f t="shared" si="14"/>
        <v>0.88838740556085138</v>
      </c>
      <c r="X12">
        <f t="shared" si="15"/>
        <v>1.076096113062912E-2</v>
      </c>
      <c r="Y12">
        <f t="shared" si="16"/>
        <v>8.8838740556085143E-3</v>
      </c>
      <c r="Z12">
        <f t="shared" si="17"/>
        <v>0.86874257037461378</v>
      </c>
      <c r="AB12">
        <f t="shared" si="18"/>
        <v>1988.2579393930635</v>
      </c>
      <c r="AC12">
        <f t="shared" si="19"/>
        <v>2010.3968709746173</v>
      </c>
      <c r="AE12">
        <f t="shared" si="2"/>
        <v>0</v>
      </c>
      <c r="AF12">
        <f t="shared" si="3"/>
        <v>0</v>
      </c>
      <c r="AG12">
        <f t="shared" si="3"/>
        <v>-10.859282129682672</v>
      </c>
      <c r="AH12">
        <f t="shared" si="4"/>
        <v>-538.04805653145604</v>
      </c>
      <c r="AI12">
        <f t="shared" si="5"/>
        <v>-548.90733866113874</v>
      </c>
      <c r="AJ12">
        <f t="shared" si="6"/>
        <v>-22.138931581553834</v>
      </c>
      <c r="AK12">
        <f t="shared" si="20"/>
        <v>139.17805575751444</v>
      </c>
      <c r="AL12">
        <f t="shared" si="7"/>
        <v>-431.8682144851781</v>
      </c>
      <c r="AN12">
        <f t="shared" si="8"/>
        <v>0</v>
      </c>
      <c r="AO12">
        <f t="shared" si="8"/>
        <v>0</v>
      </c>
      <c r="AP12">
        <f t="shared" si="8"/>
        <v>-3.9159660000668897</v>
      </c>
      <c r="AQ12">
        <f t="shared" si="8"/>
        <v>-194.02552310709873</v>
      </c>
      <c r="AR12">
        <f t="shared" si="8"/>
        <v>-197.94148910716564</v>
      </c>
      <c r="AS12">
        <f t="shared" si="8"/>
        <v>-7.98352067068961</v>
      </c>
      <c r="AT12">
        <f t="shared" si="8"/>
        <v>50.189002163604968</v>
      </c>
      <c r="AU12">
        <f t="shared" si="8"/>
        <v>-155.73600761425027</v>
      </c>
      <c r="AW12">
        <v>9</v>
      </c>
      <c r="AX12">
        <f>IF(Z12&gt;0, (R12*SUMPRODUCT(K12:$K$98, X12:$X$98)-K12*$AZ$3)/Z12, 0)</f>
        <v>2314.1456854217545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1.471273E-2</v>
      </c>
      <c r="Q13" s="4">
        <f t="shared" si="22"/>
        <v>12.5</v>
      </c>
      <c r="R13">
        <f t="shared" si="0"/>
        <v>50000</v>
      </c>
      <c r="S13">
        <f t="shared" si="1"/>
        <v>2355.4452076804378</v>
      </c>
      <c r="U13">
        <f t="shared" si="12"/>
        <v>1.471273E-2</v>
      </c>
      <c r="V13">
        <f t="shared" si="13"/>
        <v>0.01</v>
      </c>
      <c r="W13">
        <f t="shared" si="14"/>
        <v>0.86874257037461378</v>
      </c>
      <c r="X13">
        <f t="shared" si="15"/>
        <v>1.2781574877427692E-2</v>
      </c>
      <c r="Y13">
        <f t="shared" si="16"/>
        <v>8.6874257037461381E-3</v>
      </c>
      <c r="Z13">
        <f t="shared" si="17"/>
        <v>0.84727356979343993</v>
      </c>
      <c r="AB13">
        <f t="shared" si="18"/>
        <v>2010.3968709746173</v>
      </c>
      <c r="AC13">
        <f t="shared" si="19"/>
        <v>1995.706469564255</v>
      </c>
      <c r="AE13">
        <f t="shared" si="2"/>
        <v>0</v>
      </c>
      <c r="AF13">
        <f t="shared" si="3"/>
        <v>0</v>
      </c>
      <c r="AG13">
        <f t="shared" si="3"/>
        <v>-10.590919622417999</v>
      </c>
      <c r="AH13">
        <f t="shared" si="4"/>
        <v>-639.07874387138463</v>
      </c>
      <c r="AI13">
        <f t="shared" si="5"/>
        <v>-649.66966349380266</v>
      </c>
      <c r="AJ13">
        <f t="shared" si="6"/>
        <v>14.690401410362256</v>
      </c>
      <c r="AK13">
        <f t="shared" si="20"/>
        <v>140.72778096822321</v>
      </c>
      <c r="AL13">
        <f t="shared" si="7"/>
        <v>-494.25148111521719</v>
      </c>
      <c r="AN13">
        <f t="shared" si="8"/>
        <v>0</v>
      </c>
      <c r="AO13">
        <f t="shared" si="8"/>
        <v>0</v>
      </c>
      <c r="AP13">
        <f t="shared" si="8"/>
        <v>-3.4099926693018356</v>
      </c>
      <c r="AQ13">
        <f t="shared" si="8"/>
        <v>-205.76625160058617</v>
      </c>
      <c r="AR13">
        <f t="shared" si="8"/>
        <v>-209.176244269888</v>
      </c>
      <c r="AS13">
        <f t="shared" si="8"/>
        <v>4.7299160889108611</v>
      </c>
      <c r="AT13">
        <f t="shared" si="8"/>
        <v>45.310579116565386</v>
      </c>
      <c r="AU13">
        <f t="shared" si="8"/>
        <v>-159.13574906441175</v>
      </c>
      <c r="AW13">
        <v>10</v>
      </c>
      <c r="AX13">
        <f>IF(Z13&gt;0, (R13*SUMPRODUCT(K13:$K$98, X13:$X$98)-K13*$AZ$3)/Z13, 0)</f>
        <v>2355.4452076804378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1.7665382E-2</v>
      </c>
      <c r="Q14" s="4">
        <f t="shared" si="22"/>
        <v>12.5</v>
      </c>
      <c r="R14">
        <f t="shared" si="0"/>
        <v>50000</v>
      </c>
      <c r="S14">
        <f t="shared" si="1"/>
        <v>2367.0572330569312</v>
      </c>
      <c r="U14">
        <f t="shared" si="12"/>
        <v>1.7665382E-2</v>
      </c>
      <c r="V14">
        <f t="shared" si="13"/>
        <v>0.01</v>
      </c>
      <c r="W14">
        <f t="shared" si="14"/>
        <v>0.84727356979343993</v>
      </c>
      <c r="X14">
        <f t="shared" si="15"/>
        <v>1.4967411268904779E-2</v>
      </c>
      <c r="Y14">
        <f t="shared" si="16"/>
        <v>8.4727356979343998E-3</v>
      </c>
      <c r="Z14">
        <f t="shared" si="17"/>
        <v>0.82383342282660077</v>
      </c>
      <c r="AB14">
        <f t="shared" si="18"/>
        <v>1995.706469564255</v>
      </c>
      <c r="AC14">
        <f t="shared" si="19"/>
        <v>1950.0608623357546</v>
      </c>
      <c r="AE14">
        <f t="shared" si="2"/>
        <v>0</v>
      </c>
      <c r="AF14">
        <f t="shared" si="3"/>
        <v>0</v>
      </c>
      <c r="AG14">
        <f t="shared" si="3"/>
        <v>-10.29791778533251</v>
      </c>
      <c r="AH14">
        <f t="shared" si="4"/>
        <v>-748.37056344523887</v>
      </c>
      <c r="AI14">
        <f t="shared" si="5"/>
        <v>-758.66848123057139</v>
      </c>
      <c r="AJ14">
        <f t="shared" si="6"/>
        <v>45.645607228500467</v>
      </c>
      <c r="AK14">
        <f t="shared" si="20"/>
        <v>139.69945286949786</v>
      </c>
      <c r="AL14">
        <f t="shared" si="7"/>
        <v>-573.323421132573</v>
      </c>
      <c r="AN14">
        <f t="shared" si="8"/>
        <v>0</v>
      </c>
      <c r="AO14">
        <f t="shared" si="8"/>
        <v>0</v>
      </c>
      <c r="AP14">
        <f t="shared" si="8"/>
        <v>-2.9604052852575005</v>
      </c>
      <c r="AQ14">
        <f t="shared" si="8"/>
        <v>-215.13865400148785</v>
      </c>
      <c r="AR14">
        <f t="shared" si="8"/>
        <v>-218.09905928674533</v>
      </c>
      <c r="AS14">
        <f t="shared" si="8"/>
        <v>13.122021335274969</v>
      </c>
      <c r="AT14">
        <f t="shared" si="8"/>
        <v>40.160254455662162</v>
      </c>
      <c r="AU14">
        <f t="shared" si="8"/>
        <v>-164.81678349580818</v>
      </c>
      <c r="AW14">
        <v>11</v>
      </c>
      <c r="AX14">
        <f>IF(Z14&gt;0, (R14*SUMPRODUCT(K14:$K$98, X14:$X$98)-K14*$AZ$3)/Z14, 0)</f>
        <v>2367.0572330569312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2.1010579000000001E-2</v>
      </c>
      <c r="Q15" s="4">
        <f t="shared" si="22"/>
        <v>12.5</v>
      </c>
      <c r="R15">
        <f t="shared" si="0"/>
        <v>50000</v>
      </c>
      <c r="S15">
        <f t="shared" si="1"/>
        <v>2352.3992302685233</v>
      </c>
      <c r="U15">
        <f t="shared" si="12"/>
        <v>2.1010579000000001E-2</v>
      </c>
      <c r="V15">
        <f t="shared" si="13"/>
        <v>0.01</v>
      </c>
      <c r="W15">
        <f t="shared" si="14"/>
        <v>0.82383342282660077</v>
      </c>
      <c r="X15">
        <f t="shared" si="15"/>
        <v>1.7309217213138699E-2</v>
      </c>
      <c r="Y15">
        <f t="shared" si="16"/>
        <v>8.2383342282660085E-3</v>
      </c>
      <c r="Z15">
        <f t="shared" si="17"/>
        <v>0.79828587138519602</v>
      </c>
      <c r="AB15">
        <f t="shared" si="18"/>
        <v>1950.0608623357546</v>
      </c>
      <c r="AC15">
        <f t="shared" si="19"/>
        <v>1877.8870693807726</v>
      </c>
      <c r="AE15">
        <f t="shared" si="2"/>
        <v>0</v>
      </c>
      <c r="AF15">
        <f t="shared" si="3"/>
        <v>0</v>
      </c>
      <c r="AG15">
        <f t="shared" si="3"/>
        <v>-9.9785733923149511</v>
      </c>
      <c r="AH15">
        <f t="shared" si="4"/>
        <v>-865.46086065693498</v>
      </c>
      <c r="AI15">
        <f t="shared" si="5"/>
        <v>-875.43943404924994</v>
      </c>
      <c r="AJ15">
        <f t="shared" si="6"/>
        <v>72.173792954981991</v>
      </c>
      <c r="AK15">
        <f t="shared" si="20"/>
        <v>136.50426036350282</v>
      </c>
      <c r="AL15">
        <f t="shared" si="7"/>
        <v>-666.76138073076515</v>
      </c>
      <c r="AN15">
        <f t="shared" si="8"/>
        <v>0</v>
      </c>
      <c r="AO15">
        <f t="shared" si="8"/>
        <v>0</v>
      </c>
      <c r="AP15">
        <f t="shared" si="8"/>
        <v>-2.5612512529348259</v>
      </c>
      <c r="AQ15">
        <f t="shared" si="8"/>
        <v>-222.14224684971518</v>
      </c>
      <c r="AR15">
        <f t="shared" si="8"/>
        <v>-224.70349810265</v>
      </c>
      <c r="AS15">
        <f t="shared" si="8"/>
        <v>18.525215014941267</v>
      </c>
      <c r="AT15">
        <f t="shared" si="8"/>
        <v>35.037243716243673</v>
      </c>
      <c r="AU15">
        <f t="shared" si="8"/>
        <v>-171.14103937146507</v>
      </c>
      <c r="AW15">
        <v>12</v>
      </c>
      <c r="AX15">
        <f>IF(Z15&gt;0, (R15*SUMPRODUCT(K15:$K$98, X15:$X$98)-K15*$AZ$3)/Z15, 0)</f>
        <v>2352.3992302685233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2.4499257999999999E-2</v>
      </c>
      <c r="Q16" s="4">
        <f t="shared" si="22"/>
        <v>12.5</v>
      </c>
      <c r="R16">
        <f t="shared" si="0"/>
        <v>50000</v>
      </c>
      <c r="S16">
        <f t="shared" si="1"/>
        <v>2313.8529979695841</v>
      </c>
      <c r="U16">
        <f t="shared" si="12"/>
        <v>2.4499257999999999E-2</v>
      </c>
      <c r="V16">
        <f t="shared" si="13"/>
        <v>0.01</v>
      </c>
      <c r="W16">
        <f t="shared" si="14"/>
        <v>0.79828587138519602</v>
      </c>
      <c r="X16">
        <f t="shared" si="15"/>
        <v>1.9557411520820734E-2</v>
      </c>
      <c r="Y16">
        <f t="shared" si="16"/>
        <v>7.9828587138519608E-3</v>
      </c>
      <c r="Z16">
        <f t="shared" si="17"/>
        <v>0.77074560115052337</v>
      </c>
      <c r="AB16">
        <f t="shared" si="18"/>
        <v>1877.8870693807726</v>
      </c>
      <c r="AC16">
        <f t="shared" si="19"/>
        <v>1783.3920198940077</v>
      </c>
      <c r="AE16">
        <f t="shared" si="2"/>
        <v>0</v>
      </c>
      <c r="AF16">
        <f t="shared" si="3"/>
        <v>0</v>
      </c>
      <c r="AG16">
        <f t="shared" si="3"/>
        <v>-9.634320014381542</v>
      </c>
      <c r="AH16">
        <f t="shared" si="4"/>
        <v>-977.87057604103666</v>
      </c>
      <c r="AI16">
        <f t="shared" si="5"/>
        <v>-987.50489605541816</v>
      </c>
      <c r="AJ16">
        <f t="shared" si="6"/>
        <v>94.495049486764856</v>
      </c>
      <c r="AK16">
        <f t="shared" si="20"/>
        <v>131.4520948566541</v>
      </c>
      <c r="AL16">
        <f t="shared" si="7"/>
        <v>-761.55775171199923</v>
      </c>
      <c r="AN16">
        <f t="shared" si="8"/>
        <v>0</v>
      </c>
      <c r="AO16">
        <f t="shared" si="8"/>
        <v>0</v>
      </c>
      <c r="AP16">
        <f t="shared" si="8"/>
        <v>-2.2079374867473249</v>
      </c>
      <c r="AQ16">
        <f t="shared" si="8"/>
        <v>-224.10269731597697</v>
      </c>
      <c r="AR16">
        <f t="shared" si="8"/>
        <v>-226.31063480272428</v>
      </c>
      <c r="AS16">
        <f t="shared" si="8"/>
        <v>21.655826437405807</v>
      </c>
      <c r="AT16">
        <f t="shared" si="8"/>
        <v>30.125427379640879</v>
      </c>
      <c r="AU16">
        <f t="shared" si="8"/>
        <v>-174.52938098567759</v>
      </c>
      <c r="AW16">
        <v>13</v>
      </c>
      <c r="AX16">
        <f>IF(Z16&gt;0, (R16*SUMPRODUCT(K16:$K$98, X16:$X$98)-K16*$AZ$3)/Z16, 0)</f>
        <v>2313.8529979695841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2.8232486000000001E-2</v>
      </c>
      <c r="Q17" s="4">
        <f t="shared" si="22"/>
        <v>12.5</v>
      </c>
      <c r="R17">
        <f t="shared" si="0"/>
        <v>50000</v>
      </c>
      <c r="S17">
        <f t="shared" si="1"/>
        <v>2257.2636072385053</v>
      </c>
      <c r="U17">
        <f t="shared" si="12"/>
        <v>2.8232486000000001E-2</v>
      </c>
      <c r="V17">
        <f t="shared" si="13"/>
        <v>0.01</v>
      </c>
      <c r="W17">
        <f t="shared" si="14"/>
        <v>0.77074560115052337</v>
      </c>
      <c r="X17">
        <f t="shared" si="15"/>
        <v>2.1760064394043734E-2</v>
      </c>
      <c r="Y17">
        <f t="shared" si="16"/>
        <v>7.7074560115052339E-3</v>
      </c>
      <c r="Z17">
        <f t="shared" si="17"/>
        <v>0.74127808074497437</v>
      </c>
      <c r="AB17">
        <f t="shared" si="18"/>
        <v>1783.3920198940077</v>
      </c>
      <c r="AC17">
        <f t="shared" si="19"/>
        <v>1673.2600345092369</v>
      </c>
      <c r="AE17">
        <f t="shared" si="2"/>
        <v>0</v>
      </c>
      <c r="AF17">
        <f t="shared" si="3"/>
        <v>0</v>
      </c>
      <c r="AG17">
        <f t="shared" si="3"/>
        <v>-9.2659760093121797</v>
      </c>
      <c r="AH17">
        <f t="shared" si="4"/>
        <v>-1088.0032197021867</v>
      </c>
      <c r="AI17">
        <f t="shared" si="5"/>
        <v>-1097.2691957114989</v>
      </c>
      <c r="AJ17">
        <f t="shared" si="6"/>
        <v>110.13198538477081</v>
      </c>
      <c r="AK17">
        <f t="shared" si="20"/>
        <v>124.83744139258056</v>
      </c>
      <c r="AL17">
        <f t="shared" si="7"/>
        <v>-862.29976893414755</v>
      </c>
      <c r="AN17">
        <f t="shared" si="8"/>
        <v>0</v>
      </c>
      <c r="AO17">
        <f t="shared" si="8"/>
        <v>0</v>
      </c>
      <c r="AP17">
        <f t="shared" si="8"/>
        <v>-1.8960022747289129</v>
      </c>
      <c r="AQ17">
        <f t="shared" si="8"/>
        <v>-222.62701494096083</v>
      </c>
      <c r="AR17">
        <f t="shared" si="8"/>
        <v>-224.52301721568975</v>
      </c>
      <c r="AS17">
        <f t="shared" si="8"/>
        <v>22.535186212449197</v>
      </c>
      <c r="AT17">
        <f t="shared" si="8"/>
        <v>25.544213865198635</v>
      </c>
      <c r="AU17">
        <f t="shared" si="8"/>
        <v>-176.44361713804193</v>
      </c>
      <c r="AW17">
        <v>14</v>
      </c>
      <c r="AX17">
        <f>IF(Z17&gt;0, (R17*SUMPRODUCT(K17:$K$98, X17:$X$98)-K17*$AZ$3)/Z17, 0)</f>
        <v>2257.2636072385053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3.2345626000000002E-2</v>
      </c>
      <c r="Q18" s="4">
        <f t="shared" si="22"/>
        <v>12.5</v>
      </c>
      <c r="R18">
        <f t="shared" si="0"/>
        <v>50000</v>
      </c>
      <c r="S18">
        <f t="shared" si="1"/>
        <v>2186.8127850528058</v>
      </c>
      <c r="U18">
        <f t="shared" si="12"/>
        <v>3.2345626000000002E-2</v>
      </c>
      <c r="V18">
        <f t="shared" si="13"/>
        <v>0.01</v>
      </c>
      <c r="W18">
        <f t="shared" si="14"/>
        <v>0.74127808074497437</v>
      </c>
      <c r="X18">
        <f t="shared" si="15"/>
        <v>2.3977103561774744E-2</v>
      </c>
      <c r="Y18">
        <f t="shared" si="16"/>
        <v>7.4127808074497441E-3</v>
      </c>
      <c r="Z18">
        <f t="shared" si="17"/>
        <v>0.70988819637574985</v>
      </c>
      <c r="AB18">
        <f t="shared" si="18"/>
        <v>1673.2600345092369</v>
      </c>
      <c r="AC18">
        <f t="shared" si="19"/>
        <v>1552.3925837925667</v>
      </c>
      <c r="AE18">
        <f t="shared" si="2"/>
        <v>0</v>
      </c>
      <c r="AF18">
        <f t="shared" si="3"/>
        <v>0</v>
      </c>
      <c r="AG18">
        <f t="shared" si="3"/>
        <v>-8.8736024546968739</v>
      </c>
      <c r="AH18">
        <f t="shared" si="4"/>
        <v>-1198.8551780887371</v>
      </c>
      <c r="AI18">
        <f t="shared" si="5"/>
        <v>-1207.7287805434339</v>
      </c>
      <c r="AJ18">
        <f t="shared" si="6"/>
        <v>120.86745071667019</v>
      </c>
      <c r="AK18">
        <f t="shared" si="20"/>
        <v>117.1282024156466</v>
      </c>
      <c r="AL18">
        <f t="shared" si="7"/>
        <v>-969.73312741111715</v>
      </c>
      <c r="AN18">
        <f t="shared" si="8"/>
        <v>0</v>
      </c>
      <c r="AO18">
        <f t="shared" si="8"/>
        <v>0</v>
      </c>
      <c r="AP18">
        <f t="shared" si="8"/>
        <v>-1.6211739924179402</v>
      </c>
      <c r="AQ18">
        <f t="shared" si="8"/>
        <v>-219.02635883403809</v>
      </c>
      <c r="AR18">
        <f t="shared" si="8"/>
        <v>-220.64753282645603</v>
      </c>
      <c r="AS18">
        <f t="shared" si="8"/>
        <v>22.082031354470509</v>
      </c>
      <c r="AT18">
        <f t="shared" si="8"/>
        <v>21.39888466993499</v>
      </c>
      <c r="AU18">
        <f t="shared" si="8"/>
        <v>-177.16661680205053</v>
      </c>
      <c r="AW18">
        <v>15</v>
      </c>
      <c r="AX18">
        <f>IF(Z18&gt;0, (R18*SUMPRODUCT(K18:$K$98, X18:$X$98)-K18*$AZ$3)/Z18, 0)</f>
        <v>2186.8127850528058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3.7265510000000002E-2</v>
      </c>
      <c r="Q19" s="4">
        <f t="shared" si="22"/>
        <v>12.5</v>
      </c>
      <c r="R19">
        <f t="shared" si="0"/>
        <v>50000</v>
      </c>
      <c r="S19">
        <f t="shared" si="1"/>
        <v>2105.7952709473589</v>
      </c>
      <c r="U19">
        <f t="shared" si="12"/>
        <v>3.7265510000000002E-2</v>
      </c>
      <c r="V19">
        <f t="shared" si="13"/>
        <v>0.01</v>
      </c>
      <c r="W19">
        <f t="shared" si="14"/>
        <v>0.70988819637574985</v>
      </c>
      <c r="X19">
        <f t="shared" si="15"/>
        <v>2.6454345680922472E-2</v>
      </c>
      <c r="Y19">
        <f t="shared" si="16"/>
        <v>7.0988819637574987E-3</v>
      </c>
      <c r="Z19">
        <f t="shared" si="17"/>
        <v>0.67633496873106991</v>
      </c>
      <c r="AB19">
        <f t="shared" si="18"/>
        <v>1552.3925837925667</v>
      </c>
      <c r="AC19">
        <f t="shared" si="19"/>
        <v>1424.2229787302169</v>
      </c>
      <c r="AE19">
        <f t="shared" si="2"/>
        <v>0</v>
      </c>
      <c r="AF19">
        <f t="shared" si="3"/>
        <v>0</v>
      </c>
      <c r="AG19">
        <f t="shared" si="3"/>
        <v>-8.454187109138374</v>
      </c>
      <c r="AH19">
        <f t="shared" si="4"/>
        <v>-1322.7172840461235</v>
      </c>
      <c r="AI19">
        <f t="shared" si="5"/>
        <v>-1331.1714711552618</v>
      </c>
      <c r="AJ19">
        <f t="shared" si="6"/>
        <v>128.16960506234977</v>
      </c>
      <c r="AK19">
        <f t="shared" si="20"/>
        <v>108.66748086547967</v>
      </c>
      <c r="AL19">
        <f t="shared" si="7"/>
        <v>-1094.3343852274322</v>
      </c>
      <c r="AN19">
        <f t="shared" si="8"/>
        <v>0</v>
      </c>
      <c r="AO19">
        <f t="shared" si="8"/>
        <v>0</v>
      </c>
      <c r="AP19">
        <f t="shared" si="8"/>
        <v>-1.3790610507746162</v>
      </c>
      <c r="AQ19">
        <f t="shared" si="8"/>
        <v>-215.76384152210954</v>
      </c>
      <c r="AR19">
        <f t="shared" si="8"/>
        <v>-217.14290257288414</v>
      </c>
      <c r="AS19">
        <f t="shared" si="8"/>
        <v>20.907238975535979</v>
      </c>
      <c r="AT19">
        <f t="shared" si="8"/>
        <v>17.726020067073261</v>
      </c>
      <c r="AU19">
        <f t="shared" si="8"/>
        <v>-178.5096435302749</v>
      </c>
      <c r="AW19">
        <v>16</v>
      </c>
      <c r="AX19">
        <f>IF(Z19&gt;0, (R19*SUMPRODUCT(K19:$K$98, X19:$X$98)-K19*$AZ$3)/Z19, 0)</f>
        <v>2105.7952709473589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4.2512064000000002E-2</v>
      </c>
      <c r="Q20" s="4">
        <f t="shared" si="22"/>
        <v>12.5</v>
      </c>
      <c r="R20">
        <f t="shared" si="0"/>
        <v>50000</v>
      </c>
      <c r="S20">
        <f t="shared" si="1"/>
        <v>2012.3947462288979</v>
      </c>
      <c r="U20">
        <f t="shared" si="12"/>
        <v>4.2512064000000002E-2</v>
      </c>
      <c r="V20">
        <f t="shared" si="13"/>
        <v>0.01</v>
      </c>
      <c r="W20">
        <f t="shared" si="14"/>
        <v>0.67633496873106991</v>
      </c>
      <c r="X20">
        <f t="shared" si="15"/>
        <v>2.8752395476133244E-2</v>
      </c>
      <c r="Y20">
        <f t="shared" si="16"/>
        <v>6.7633496873106989E-3</v>
      </c>
      <c r="Z20">
        <f t="shared" si="17"/>
        <v>0.64081922356762588</v>
      </c>
      <c r="AB20">
        <f t="shared" si="18"/>
        <v>1424.2229787302169</v>
      </c>
      <c r="AC20">
        <f t="shared" si="19"/>
        <v>1289.5812387899718</v>
      </c>
      <c r="AE20">
        <f t="shared" si="2"/>
        <v>0</v>
      </c>
      <c r="AF20">
        <f t="shared" si="3"/>
        <v>0</v>
      </c>
      <c r="AG20">
        <f t="shared" si="3"/>
        <v>-8.0102402945953237</v>
      </c>
      <c r="AH20">
        <f t="shared" si="4"/>
        <v>-1437.6197738066621</v>
      </c>
      <c r="AI20">
        <f t="shared" si="5"/>
        <v>-1445.6300141012575</v>
      </c>
      <c r="AJ20">
        <f t="shared" si="6"/>
        <v>134.64173994024509</v>
      </c>
      <c r="AK20">
        <f t="shared" si="20"/>
        <v>99.695608511115196</v>
      </c>
      <c r="AL20">
        <f t="shared" si="7"/>
        <v>-1211.2926656498973</v>
      </c>
      <c r="AN20">
        <f t="shared" si="8"/>
        <v>0</v>
      </c>
      <c r="AO20">
        <f t="shared" si="8"/>
        <v>0</v>
      </c>
      <c r="AP20">
        <f t="shared" si="8"/>
        <v>-1.1666461684075287</v>
      </c>
      <c r="AQ20">
        <f t="shared" si="8"/>
        <v>-209.38118446584903</v>
      </c>
      <c r="AR20">
        <f t="shared" si="8"/>
        <v>-210.54783063425657</v>
      </c>
      <c r="AS20">
        <f t="shared" si="8"/>
        <v>19.609807475437972</v>
      </c>
      <c r="AT20">
        <f t="shared" si="8"/>
        <v>14.520101195344413</v>
      </c>
      <c r="AU20">
        <f t="shared" si="8"/>
        <v>-176.41792196347419</v>
      </c>
      <c r="AW20">
        <v>17</v>
      </c>
      <c r="AX20">
        <f>IF(Z20&gt;0, (R20*SUMPRODUCT(K20:$K$98, X20:$X$98)-K20*$AZ$3)/Z20, 0)</f>
        <v>2012.3947462288979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4.7737861999999999E-2</v>
      </c>
      <c r="Q21" s="4">
        <f t="shared" si="22"/>
        <v>12.5</v>
      </c>
      <c r="R21">
        <f t="shared" si="0"/>
        <v>50000</v>
      </c>
      <c r="S21">
        <f t="shared" si="1"/>
        <v>1908.8984974580424</v>
      </c>
      <c r="U21">
        <f t="shared" si="12"/>
        <v>4.7737861999999999E-2</v>
      </c>
      <c r="V21">
        <f t="shared" si="13"/>
        <v>0.01</v>
      </c>
      <c r="W21">
        <f t="shared" si="14"/>
        <v>0.64081922356762588</v>
      </c>
      <c r="X21">
        <f t="shared" si="15"/>
        <v>3.059133966161847E-2</v>
      </c>
      <c r="Y21">
        <f t="shared" si="16"/>
        <v>6.4081922356762589E-3</v>
      </c>
      <c r="Z21">
        <f t="shared" si="17"/>
        <v>0.60381969167033123</v>
      </c>
      <c r="AB21">
        <f t="shared" si="18"/>
        <v>1289.5812387899718</v>
      </c>
      <c r="AC21">
        <f t="shared" si="19"/>
        <v>1152.6305021650737</v>
      </c>
      <c r="AE21">
        <f t="shared" si="2"/>
        <v>0</v>
      </c>
      <c r="AF21">
        <f t="shared" si="3"/>
        <v>0</v>
      </c>
      <c r="AG21">
        <f t="shared" si="3"/>
        <v>-7.5477461458791399</v>
      </c>
      <c r="AH21">
        <f t="shared" si="4"/>
        <v>-1529.5669830809236</v>
      </c>
      <c r="AI21">
        <f t="shared" si="5"/>
        <v>-1537.1147292268026</v>
      </c>
      <c r="AJ21">
        <f t="shared" si="6"/>
        <v>136.95073662489813</v>
      </c>
      <c r="AK21">
        <f t="shared" si="20"/>
        <v>90.270686715298041</v>
      </c>
      <c r="AL21">
        <f t="shared" si="7"/>
        <v>-1309.8933058866064</v>
      </c>
      <c r="AN21">
        <f t="shared" si="8"/>
        <v>0</v>
      </c>
      <c r="AO21">
        <f t="shared" si="8"/>
        <v>0</v>
      </c>
      <c r="AP21">
        <f t="shared" si="8"/>
        <v>-0.98150581511891599</v>
      </c>
      <c r="AQ21">
        <f t="shared" si="8"/>
        <v>-198.90426353666911</v>
      </c>
      <c r="AR21">
        <f t="shared" si="8"/>
        <v>-199.88576935178801</v>
      </c>
      <c r="AS21">
        <f t="shared" si="8"/>
        <v>17.809017656952477</v>
      </c>
      <c r="AT21">
        <f t="shared" si="8"/>
        <v>11.738763100056923</v>
      </c>
      <c r="AU21">
        <f t="shared" si="8"/>
        <v>-170.33798859477861</v>
      </c>
      <c r="AW21">
        <v>18</v>
      </c>
      <c r="AX21">
        <f>IF(Z21&gt;0, (R21*SUMPRODUCT(K21:$K$98, X21:$X$98)-K21*$AZ$3)/Z21, 0)</f>
        <v>1908.8984974580424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5.3487053E-2</v>
      </c>
      <c r="Q22" s="4">
        <f t="shared" si="22"/>
        <v>12.5</v>
      </c>
      <c r="R22">
        <f t="shared" si="0"/>
        <v>50000</v>
      </c>
      <c r="S22">
        <f t="shared" si="1"/>
        <v>1800.9254982121722</v>
      </c>
      <c r="U22">
        <f t="shared" si="12"/>
        <v>5.3487053E-2</v>
      </c>
      <c r="V22">
        <f t="shared" si="13"/>
        <v>0.01</v>
      </c>
      <c r="W22">
        <f t="shared" si="14"/>
        <v>0.60381969167033123</v>
      </c>
      <c r="X22">
        <f t="shared" si="15"/>
        <v>3.2296535850814663E-2</v>
      </c>
      <c r="Y22">
        <f t="shared" si="16"/>
        <v>6.0381969167033122E-3</v>
      </c>
      <c r="Z22">
        <f t="shared" si="17"/>
        <v>0.56548495890281325</v>
      </c>
      <c r="AB22">
        <f t="shared" si="18"/>
        <v>1152.6305021650737</v>
      </c>
      <c r="AC22">
        <f t="shared" si="19"/>
        <v>1018.3962813435387</v>
      </c>
      <c r="AE22">
        <f t="shared" si="2"/>
        <v>0</v>
      </c>
      <c r="AF22">
        <f t="shared" si="3"/>
        <v>0</v>
      </c>
      <c r="AG22">
        <f t="shared" si="3"/>
        <v>-7.0685619862851654</v>
      </c>
      <c r="AH22">
        <f t="shared" si="4"/>
        <v>-1614.8267925407331</v>
      </c>
      <c r="AI22">
        <f t="shared" si="5"/>
        <v>-1621.8953545270183</v>
      </c>
      <c r="AJ22">
        <f t="shared" si="6"/>
        <v>134.23422082153502</v>
      </c>
      <c r="AK22">
        <f t="shared" si="20"/>
        <v>80.684135151555168</v>
      </c>
      <c r="AL22">
        <f t="shared" si="7"/>
        <v>-1406.9769985539281</v>
      </c>
      <c r="AN22">
        <f t="shared" si="8"/>
        <v>0</v>
      </c>
      <c r="AO22">
        <f t="shared" si="8"/>
        <v>0</v>
      </c>
      <c r="AP22">
        <f t="shared" si="8"/>
        <v>-0.8207079494773688</v>
      </c>
      <c r="AQ22">
        <f t="shared" si="8"/>
        <v>-187.4923341181202</v>
      </c>
      <c r="AR22">
        <f t="shared" si="8"/>
        <v>-188.31304206759756</v>
      </c>
      <c r="AS22">
        <f t="shared" si="8"/>
        <v>15.585502727978749</v>
      </c>
      <c r="AT22">
        <f t="shared" si="8"/>
        <v>9.3679748786341506</v>
      </c>
      <c r="AU22">
        <f t="shared" si="8"/>
        <v>-163.35956446098467</v>
      </c>
      <c r="AW22">
        <v>19</v>
      </c>
      <c r="AX22">
        <f>IF(Z22&gt;0, (R22*SUMPRODUCT(K22:$K$98, X22:$X$98)-K22*$AZ$3)/Z22, 0)</f>
        <v>1800.9254982121722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5.9601715E-2</v>
      </c>
      <c r="Q23" s="4">
        <f t="shared" si="22"/>
        <v>12.5</v>
      </c>
      <c r="R23">
        <f t="shared" si="0"/>
        <v>50000</v>
      </c>
      <c r="S23">
        <f t="shared" si="1"/>
        <v>1689.0339163128558</v>
      </c>
      <c r="U23">
        <f t="shared" si="12"/>
        <v>5.9601715E-2</v>
      </c>
      <c r="V23">
        <f t="shared" si="13"/>
        <v>0.01</v>
      </c>
      <c r="W23">
        <f t="shared" si="14"/>
        <v>0.56548495890281325</v>
      </c>
      <c r="X23">
        <f t="shared" si="15"/>
        <v>3.3703873357312189E-2</v>
      </c>
      <c r="Y23">
        <f t="shared" si="16"/>
        <v>5.6548495890281327E-3</v>
      </c>
      <c r="Z23">
        <f t="shared" si="17"/>
        <v>0.5261262359564729</v>
      </c>
      <c r="AB23">
        <f t="shared" si="18"/>
        <v>1018.3962813435387</v>
      </c>
      <c r="AC23">
        <f t="shared" si="19"/>
        <v>888.64505679250306</v>
      </c>
      <c r="AE23">
        <f t="shared" si="2"/>
        <v>0</v>
      </c>
      <c r="AF23">
        <f t="shared" si="3"/>
        <v>0</v>
      </c>
      <c r="AG23">
        <f t="shared" si="3"/>
        <v>-6.5765779494559116</v>
      </c>
      <c r="AH23">
        <f t="shared" si="4"/>
        <v>-1685.1936678656095</v>
      </c>
      <c r="AI23">
        <f t="shared" si="5"/>
        <v>-1691.7702458150654</v>
      </c>
      <c r="AJ23">
        <f t="shared" si="6"/>
        <v>129.75122455103565</v>
      </c>
      <c r="AK23">
        <f t="shared" si="20"/>
        <v>71.287739694047715</v>
      </c>
      <c r="AL23">
        <f t="shared" si="7"/>
        <v>-1490.731281569982</v>
      </c>
      <c r="AN23">
        <f t="shared" si="8"/>
        <v>0</v>
      </c>
      <c r="AO23">
        <f t="shared" si="8"/>
        <v>0</v>
      </c>
      <c r="AP23">
        <f t="shared" si="8"/>
        <v>-0.68177256132108088</v>
      </c>
      <c r="AQ23">
        <f t="shared" si="8"/>
        <v>-174.69857608208764</v>
      </c>
      <c r="AR23">
        <f t="shared" si="8"/>
        <v>-175.38034864340872</v>
      </c>
      <c r="AS23">
        <f t="shared" si="8"/>
        <v>13.450889714463852</v>
      </c>
      <c r="AT23">
        <f t="shared" si="8"/>
        <v>7.3901693639961046</v>
      </c>
      <c r="AU23">
        <f t="shared" si="8"/>
        <v>-154.53928956494877</v>
      </c>
      <c r="AW23">
        <v>20</v>
      </c>
      <c r="AX23">
        <f>IF(Z23&gt;0, (R23*SUMPRODUCT(K23:$K$98, X23:$X$98)-K23*$AZ$3)/Z23, 0)</f>
        <v>1689.0339163128558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6.6409420999999996E-2</v>
      </c>
      <c r="Q24" s="4">
        <f t="shared" si="22"/>
        <v>12.5</v>
      </c>
      <c r="R24">
        <f t="shared" si="0"/>
        <v>50000</v>
      </c>
      <c r="S24">
        <f t="shared" si="1"/>
        <v>1575.347374150401</v>
      </c>
      <c r="U24">
        <f t="shared" si="12"/>
        <v>6.6409420999999996E-2</v>
      </c>
      <c r="V24">
        <f t="shared" si="13"/>
        <v>0.01</v>
      </c>
      <c r="W24">
        <f t="shared" si="14"/>
        <v>0.5261262359564729</v>
      </c>
      <c r="X24">
        <f t="shared" si="15"/>
        <v>3.4939738702778743E-2</v>
      </c>
      <c r="Y24">
        <f t="shared" si="16"/>
        <v>5.2612623595647287E-3</v>
      </c>
      <c r="Z24">
        <f t="shared" si="17"/>
        <v>0.48592523489412942</v>
      </c>
      <c r="AB24">
        <f t="shared" si="18"/>
        <v>888.64505679250306</v>
      </c>
      <c r="AC24">
        <f t="shared" si="19"/>
        <v>765.50104282388361</v>
      </c>
      <c r="AE24">
        <f t="shared" si="2"/>
        <v>0</v>
      </c>
      <c r="AF24">
        <f t="shared" si="3"/>
        <v>0</v>
      </c>
      <c r="AG24">
        <f t="shared" si="3"/>
        <v>-6.0740654361766175</v>
      </c>
      <c r="AH24">
        <f t="shared" si="4"/>
        <v>-1746.986935138937</v>
      </c>
      <c r="AI24">
        <f t="shared" ref="AI24:AI79" si="23">SUM(AE24:AH24)</f>
        <v>-1753.0610005751137</v>
      </c>
      <c r="AJ24">
        <f t="shared" si="6"/>
        <v>123.14401396861945</v>
      </c>
      <c r="AK24">
        <f t="shared" si="20"/>
        <v>62.20515397547522</v>
      </c>
      <c r="AL24">
        <f t="shared" ref="AL24:AL79" si="24">SUM(AI24:AK24)</f>
        <v>-1567.711832631019</v>
      </c>
      <c r="AN24">
        <f t="shared" si="8"/>
        <v>0</v>
      </c>
      <c r="AO24">
        <f t="shared" si="8"/>
        <v>0</v>
      </c>
      <c r="AP24">
        <f t="shared" si="8"/>
        <v>-0.56221313808647322</v>
      </c>
      <c r="AQ24">
        <f t="shared" si="8"/>
        <v>-161.70043232507132</v>
      </c>
      <c r="AR24">
        <f t="shared" si="8"/>
        <v>-162.26264546315778</v>
      </c>
      <c r="AS24">
        <f t="shared" si="8"/>
        <v>11.398162113551672</v>
      </c>
      <c r="AT24">
        <f t="shared" si="8"/>
        <v>5.7576848964139593</v>
      </c>
      <c r="AU24">
        <f t="shared" si="8"/>
        <v>-145.10679845319214</v>
      </c>
      <c r="AW24">
        <v>21</v>
      </c>
      <c r="AX24">
        <f>IF(Z24&gt;0, (R24*SUMPRODUCT(K24:$K$98, X24:$X$98)-K24*$AZ$3)/Z24, 0)</f>
        <v>1575.347374150401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7.4261202999999998E-2</v>
      </c>
      <c r="Q25" s="4">
        <f t="shared" si="22"/>
        <v>12.5</v>
      </c>
      <c r="R25">
        <f t="shared" si="0"/>
        <v>50000</v>
      </c>
      <c r="S25">
        <f t="shared" si="1"/>
        <v>1460.3591349438391</v>
      </c>
      <c r="U25">
        <f t="shared" si="12"/>
        <v>7.4261202999999998E-2</v>
      </c>
      <c r="V25">
        <f t="shared" si="13"/>
        <v>0.01</v>
      </c>
      <c r="W25">
        <f t="shared" si="14"/>
        <v>0.48592523489412942</v>
      </c>
      <c r="X25">
        <f t="shared" si="15"/>
        <v>3.6085392511295625E-2</v>
      </c>
      <c r="Y25">
        <f t="shared" si="16"/>
        <v>4.8592523489412939E-3</v>
      </c>
      <c r="Z25">
        <f t="shared" si="17"/>
        <v>0.44498059003389251</v>
      </c>
      <c r="AB25">
        <f t="shared" si="18"/>
        <v>765.50104282388361</v>
      </c>
      <c r="AC25">
        <f t="shared" si="19"/>
        <v>649.83146952869436</v>
      </c>
      <c r="AE25">
        <f t="shared" si="2"/>
        <v>0</v>
      </c>
      <c r="AF25">
        <f t="shared" si="3"/>
        <v>0</v>
      </c>
      <c r="AG25">
        <f t="shared" si="3"/>
        <v>-5.5622573754236564</v>
      </c>
      <c r="AH25">
        <f t="shared" si="4"/>
        <v>-1804.2696255647813</v>
      </c>
      <c r="AI25">
        <f t="shared" si="23"/>
        <v>-1809.8318829402051</v>
      </c>
      <c r="AJ25">
        <f t="shared" si="6"/>
        <v>115.66957329518925</v>
      </c>
      <c r="AK25">
        <f t="shared" si="20"/>
        <v>53.585072997671858</v>
      </c>
      <c r="AL25">
        <f t="shared" si="24"/>
        <v>-1640.5772366473439</v>
      </c>
      <c r="AN25">
        <f t="shared" si="8"/>
        <v>0</v>
      </c>
      <c r="AO25">
        <f t="shared" si="8"/>
        <v>0</v>
      </c>
      <c r="AP25">
        <f t="shared" si="8"/>
        <v>-0.45967891315080528</v>
      </c>
      <c r="AQ25">
        <f t="shared" si="8"/>
        <v>-149.10937134538079</v>
      </c>
      <c r="AR25">
        <f t="shared" si="8"/>
        <v>-149.5690502585316</v>
      </c>
      <c r="AS25">
        <f t="shared" si="8"/>
        <v>9.5592239172320177</v>
      </c>
      <c r="AT25">
        <f t="shared" si="8"/>
        <v>4.428404953986913</v>
      </c>
      <c r="AU25">
        <f t="shared" si="8"/>
        <v>-135.58142138731264</v>
      </c>
      <c r="AW25">
        <v>22</v>
      </c>
      <c r="AX25">
        <f>IF(Z25&gt;0, (R25*SUMPRODUCT(K25:$K$98, X25:$X$98)-K25*$AZ$3)/Z25, 0)</f>
        <v>1460.3591349438391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8.2657132999999994E-2</v>
      </c>
      <c r="Q26" s="4">
        <f t="shared" si="22"/>
        <v>12.5</v>
      </c>
      <c r="R26">
        <f t="shared" si="0"/>
        <v>50000</v>
      </c>
      <c r="S26">
        <f t="shared" si="1"/>
        <v>1341.9718324225505</v>
      </c>
      <c r="U26">
        <f t="shared" si="12"/>
        <v>8.2657132999999994E-2</v>
      </c>
      <c r="V26">
        <f t="shared" si="13"/>
        <v>0.01</v>
      </c>
      <c r="W26">
        <f t="shared" si="14"/>
        <v>0.44498059003389251</v>
      </c>
      <c r="X26">
        <f t="shared" si="15"/>
        <v>3.6780819812849926E-2</v>
      </c>
      <c r="Y26">
        <f t="shared" si="16"/>
        <v>4.4498059003389252E-3</v>
      </c>
      <c r="Z26">
        <f t="shared" si="17"/>
        <v>0.40374996432070365</v>
      </c>
      <c r="AB26">
        <f t="shared" si="18"/>
        <v>649.83146952869436</v>
      </c>
      <c r="AC26">
        <f t="shared" si="19"/>
        <v>541.82107945999405</v>
      </c>
      <c r="AE26">
        <f t="shared" si="2"/>
        <v>0</v>
      </c>
      <c r="AF26">
        <f t="shared" si="3"/>
        <v>0</v>
      </c>
      <c r="AG26">
        <f t="shared" si="3"/>
        <v>-5.0468745540087951</v>
      </c>
      <c r="AH26">
        <f t="shared" si="4"/>
        <v>-1839.0409906424964</v>
      </c>
      <c r="AI26">
        <f t="shared" si="23"/>
        <v>-1844.0878651965052</v>
      </c>
      <c r="AJ26">
        <f t="shared" si="6"/>
        <v>108.0103900687003</v>
      </c>
      <c r="AK26">
        <f t="shared" si="20"/>
        <v>45.48820286700861</v>
      </c>
      <c r="AL26">
        <f t="shared" si="24"/>
        <v>-1690.5892722607964</v>
      </c>
      <c r="AN26">
        <f t="shared" si="8"/>
        <v>0</v>
      </c>
      <c r="AO26">
        <f t="shared" si="8"/>
        <v>0</v>
      </c>
      <c r="AP26">
        <f t="shared" si="8"/>
        <v>-0.37239855621222823</v>
      </c>
      <c r="AQ26">
        <f t="shared" si="8"/>
        <v>-135.69907522000557</v>
      </c>
      <c r="AR26">
        <f t="shared" si="8"/>
        <v>-136.0714737762178</v>
      </c>
      <c r="AS26">
        <f t="shared" si="8"/>
        <v>7.9698658817572605</v>
      </c>
      <c r="AT26">
        <f t="shared" si="8"/>
        <v>3.356481499804171</v>
      </c>
      <c r="AU26">
        <f t="shared" si="8"/>
        <v>-124.74512639465638</v>
      </c>
      <c r="AW26">
        <v>23</v>
      </c>
      <c r="AX26">
        <f>IF(Z26&gt;0, (R26*SUMPRODUCT(K26:$K$98, X26:$X$98)-K26*$AZ$3)/Z26, 0)</f>
        <v>1341.9718324225505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9.1575552000000005E-2</v>
      </c>
      <c r="Q27" s="4">
        <f t="shared" si="22"/>
        <v>12.5</v>
      </c>
      <c r="R27">
        <f t="shared" si="0"/>
        <v>50000</v>
      </c>
      <c r="S27">
        <f t="shared" si="1"/>
        <v>1220.7612635900937</v>
      </c>
      <c r="U27">
        <f t="shared" si="12"/>
        <v>9.1575552000000005E-2</v>
      </c>
      <c r="V27">
        <f t="shared" si="13"/>
        <v>0.01</v>
      </c>
      <c r="W27">
        <f t="shared" si="14"/>
        <v>0.40374996432070365</v>
      </c>
      <c r="X27">
        <f t="shared" si="15"/>
        <v>3.6973625852648746E-2</v>
      </c>
      <c r="Y27">
        <f t="shared" si="16"/>
        <v>4.0374996432070362E-3</v>
      </c>
      <c r="Z27">
        <f t="shared" si="17"/>
        <v>0.36273883882484786</v>
      </c>
      <c r="AB27">
        <f t="shared" si="18"/>
        <v>541.82107945999405</v>
      </c>
      <c r="AC27">
        <f t="shared" si="19"/>
        <v>442.8175232370246</v>
      </c>
      <c r="AE27">
        <f t="shared" si="2"/>
        <v>0</v>
      </c>
      <c r="AF27">
        <f t="shared" si="3"/>
        <v>0</v>
      </c>
      <c r="AG27">
        <f t="shared" si="3"/>
        <v>-4.5342354853105986</v>
      </c>
      <c r="AH27">
        <f t="shared" si="4"/>
        <v>-1848.6812926324374</v>
      </c>
      <c r="AI27">
        <f t="shared" si="23"/>
        <v>-1853.2155281177479</v>
      </c>
      <c r="AJ27">
        <f t="shared" si="6"/>
        <v>99.003556222969451</v>
      </c>
      <c r="AK27">
        <f t="shared" si="20"/>
        <v>37.927475562199589</v>
      </c>
      <c r="AL27">
        <f t="shared" si="24"/>
        <v>-1716.2844963325788</v>
      </c>
      <c r="AN27">
        <f t="shared" si="8"/>
        <v>0</v>
      </c>
      <c r="AO27">
        <f t="shared" si="8"/>
        <v>0</v>
      </c>
      <c r="AP27">
        <f t="shared" si="8"/>
        <v>-0.29872497080443583</v>
      </c>
      <c r="AQ27">
        <f t="shared" si="8"/>
        <v>-121.79501196120654</v>
      </c>
      <c r="AR27">
        <f t="shared" si="8"/>
        <v>-122.09373693201097</v>
      </c>
      <c r="AS27">
        <f t="shared" si="8"/>
        <v>6.5225625219630539</v>
      </c>
      <c r="AT27">
        <f t="shared" si="8"/>
        <v>2.4987418643581805</v>
      </c>
      <c r="AU27">
        <f t="shared" si="8"/>
        <v>-113.07243254568974</v>
      </c>
      <c r="AW27">
        <v>24</v>
      </c>
      <c r="AX27">
        <f>IF(Z27&gt;0, (R27*SUMPRODUCT(K27:$K$98, X27:$X$98)-K27*$AZ$3)/Z27, 0)</f>
        <v>1220.7612635900937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0.101620166</v>
      </c>
      <c r="Q28" s="4">
        <f t="shared" si="22"/>
        <v>12.5</v>
      </c>
      <c r="R28">
        <f t="shared" si="0"/>
        <v>50000</v>
      </c>
      <c r="S28">
        <f t="shared" si="1"/>
        <v>1097.8634938139949</v>
      </c>
      <c r="U28">
        <f t="shared" si="12"/>
        <v>0.101620166</v>
      </c>
      <c r="V28">
        <f t="shared" si="13"/>
        <v>0.01</v>
      </c>
      <c r="W28">
        <f t="shared" si="14"/>
        <v>0.36273883882484786</v>
      </c>
      <c r="X28">
        <f t="shared" si="15"/>
        <v>3.6861581016028287E-2</v>
      </c>
      <c r="Y28">
        <f t="shared" si="16"/>
        <v>3.6273883882484786E-3</v>
      </c>
      <c r="Z28">
        <f t="shared" si="17"/>
        <v>0.3222498694205711</v>
      </c>
      <c r="AB28">
        <f t="shared" si="18"/>
        <v>442.8175232370246</v>
      </c>
      <c r="AC28">
        <f t="shared" si="19"/>
        <v>353.7863675231718</v>
      </c>
      <c r="AE28">
        <f t="shared" si="2"/>
        <v>0</v>
      </c>
      <c r="AF28">
        <f t="shared" si="3"/>
        <v>0</v>
      </c>
      <c r="AG28">
        <f t="shared" si="3"/>
        <v>-4.0281233677571384</v>
      </c>
      <c r="AH28">
        <f t="shared" si="4"/>
        <v>-1843.0790508014143</v>
      </c>
      <c r="AI28">
        <f t="shared" si="23"/>
        <v>-1847.1071741691715</v>
      </c>
      <c r="AJ28">
        <f t="shared" si="6"/>
        <v>89.031155713852797</v>
      </c>
      <c r="AK28">
        <f t="shared" si="20"/>
        <v>30.997226626591726</v>
      </c>
      <c r="AL28">
        <f t="shared" si="24"/>
        <v>-1727.0787918287269</v>
      </c>
      <c r="AN28">
        <f t="shared" si="8"/>
        <v>0</v>
      </c>
      <c r="AO28">
        <f t="shared" si="8"/>
        <v>0</v>
      </c>
      <c r="AP28">
        <f t="shared" si="8"/>
        <v>-0.23694753569187452</v>
      </c>
      <c r="AQ28">
        <f t="shared" si="8"/>
        <v>-108.41600400532828</v>
      </c>
      <c r="AR28">
        <f t="shared" si="8"/>
        <v>-108.65295154102014</v>
      </c>
      <c r="AS28">
        <f t="shared" si="8"/>
        <v>5.2371069652573921</v>
      </c>
      <c r="AT28">
        <f t="shared" si="8"/>
        <v>1.8233593641256844</v>
      </c>
      <c r="AU28">
        <f t="shared" si="8"/>
        <v>-101.59248521163707</v>
      </c>
      <c r="AW28">
        <v>25</v>
      </c>
      <c r="AX28">
        <f>IF(Z28&gt;0, (R28*SUMPRODUCT(K28:$K$98, X28:$X$98)-K28*$AZ$3)/Z28, 0)</f>
        <v>1097.8634938139949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0.112947091</v>
      </c>
      <c r="Q29" s="4">
        <f t="shared" si="22"/>
        <v>12.5</v>
      </c>
      <c r="R29">
        <f t="shared" si="0"/>
        <v>50000</v>
      </c>
      <c r="S29">
        <f t="shared" si="1"/>
        <v>971.6718906262339</v>
      </c>
      <c r="U29">
        <f t="shared" si="12"/>
        <v>0.112947091</v>
      </c>
      <c r="V29">
        <f t="shared" si="13"/>
        <v>0.01</v>
      </c>
      <c r="W29">
        <f t="shared" si="14"/>
        <v>0.3222498694205711</v>
      </c>
      <c r="X29">
        <f t="shared" si="15"/>
        <v>3.6397185326183364E-2</v>
      </c>
      <c r="Y29">
        <f t="shared" si="16"/>
        <v>3.222498694205711E-3</v>
      </c>
      <c r="Z29">
        <f t="shared" si="17"/>
        <v>0.28263018540018203</v>
      </c>
      <c r="AB29">
        <f t="shared" si="18"/>
        <v>353.7863675231718</v>
      </c>
      <c r="AC29">
        <f t="shared" si="19"/>
        <v>274.62380659583789</v>
      </c>
      <c r="AE29">
        <f t="shared" si="2"/>
        <v>0</v>
      </c>
      <c r="AF29">
        <f t="shared" si="3"/>
        <v>0</v>
      </c>
      <c r="AG29">
        <f t="shared" si="3"/>
        <v>-3.5328773175022752</v>
      </c>
      <c r="AH29">
        <f t="shared" si="4"/>
        <v>-1819.8592663091681</v>
      </c>
      <c r="AI29">
        <f t="shared" si="23"/>
        <v>-1823.3921436266703</v>
      </c>
      <c r="AJ29">
        <f t="shared" si="6"/>
        <v>79.162560927333914</v>
      </c>
      <c r="AK29">
        <f t="shared" si="20"/>
        <v>24.765045726622027</v>
      </c>
      <c r="AL29">
        <f t="shared" si="24"/>
        <v>-1719.4645369727143</v>
      </c>
      <c r="AN29">
        <f t="shared" si="8"/>
        <v>0</v>
      </c>
      <c r="AO29">
        <f t="shared" si="8"/>
        <v>0</v>
      </c>
      <c r="AP29">
        <f t="shared" si="8"/>
        <v>-0.18554957630262486</v>
      </c>
      <c r="AQ29">
        <f t="shared" si="8"/>
        <v>-95.580481700056779</v>
      </c>
      <c r="AR29">
        <f t="shared" si="8"/>
        <v>-95.766031276359399</v>
      </c>
      <c r="AS29">
        <f t="shared" si="8"/>
        <v>4.1576817757946598</v>
      </c>
      <c r="AT29">
        <f t="shared" si="8"/>
        <v>1.300680246926488</v>
      </c>
      <c r="AU29">
        <f t="shared" si="8"/>
        <v>-90.307669253638252</v>
      </c>
      <c r="AW29">
        <v>26</v>
      </c>
      <c r="AX29">
        <f>IF(Z29&gt;0, (R29*SUMPRODUCT(K29:$K$98, X29:$X$98)-K29*$AZ$3)/Z29, 0)</f>
        <v>971.6718906262339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0.12591097000000001</v>
      </c>
      <c r="Q30" s="4">
        <f t="shared" si="22"/>
        <v>12.5</v>
      </c>
      <c r="R30">
        <f t="shared" si="0"/>
        <v>50000</v>
      </c>
      <c r="S30">
        <f t="shared" si="1"/>
        <v>840.08046343390561</v>
      </c>
      <c r="U30">
        <f t="shared" si="12"/>
        <v>0.12591097000000001</v>
      </c>
      <c r="V30">
        <f t="shared" si="13"/>
        <v>0.01</v>
      </c>
      <c r="W30">
        <f t="shared" si="14"/>
        <v>0.28263018540018203</v>
      </c>
      <c r="X30">
        <f t="shared" si="15"/>
        <v>3.5586240795016759E-2</v>
      </c>
      <c r="Y30">
        <f t="shared" si="16"/>
        <v>2.8263018540018205E-3</v>
      </c>
      <c r="Z30">
        <f t="shared" si="17"/>
        <v>0.24421764275116345</v>
      </c>
      <c r="AB30">
        <f t="shared" si="18"/>
        <v>274.62380659583789</v>
      </c>
      <c r="AC30">
        <f t="shared" si="19"/>
        <v>205.16247050113338</v>
      </c>
      <c r="AE30">
        <f t="shared" si="2"/>
        <v>0</v>
      </c>
      <c r="AF30">
        <f t="shared" si="3"/>
        <v>0</v>
      </c>
      <c r="AG30">
        <f t="shared" si="3"/>
        <v>-3.0527205343895432</v>
      </c>
      <c r="AH30">
        <f t="shared" si="4"/>
        <v>-1779.312039750838</v>
      </c>
      <c r="AI30">
        <f t="shared" si="23"/>
        <v>-1782.3647602852275</v>
      </c>
      <c r="AJ30">
        <f t="shared" si="6"/>
        <v>69.461336094704507</v>
      </c>
      <c r="AK30">
        <f t="shared" si="20"/>
        <v>19.223666461708653</v>
      </c>
      <c r="AL30">
        <f t="shared" si="24"/>
        <v>-1693.6797577288141</v>
      </c>
      <c r="AN30">
        <f t="shared" si="8"/>
        <v>0</v>
      </c>
      <c r="AO30">
        <f t="shared" si="8"/>
        <v>0</v>
      </c>
      <c r="AP30">
        <f t="shared" si="8"/>
        <v>-0.14315299411093402</v>
      </c>
      <c r="AQ30">
        <f t="shared" si="8"/>
        <v>-83.43831119768754</v>
      </c>
      <c r="AR30">
        <f t="shared" si="8"/>
        <v>-83.581464191798474</v>
      </c>
      <c r="AS30">
        <f t="shared" si="8"/>
        <v>3.2572907100031281</v>
      </c>
      <c r="AT30">
        <f t="shared" si="8"/>
        <v>0.90146653805434085</v>
      </c>
      <c r="AU30">
        <f t="shared" si="8"/>
        <v>-79.422706943740991</v>
      </c>
      <c r="AW30">
        <v>27</v>
      </c>
      <c r="AX30">
        <f>IF(Z30&gt;0, (R30*SUMPRODUCT(K30:$K$98, X30:$X$98)-K30*$AZ$3)/Z30, 0)</f>
        <v>840.08046343390561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0.140869152</v>
      </c>
      <c r="Q31" s="4">
        <f t="shared" si="22"/>
        <v>12.5</v>
      </c>
      <c r="R31">
        <f t="shared" si="0"/>
        <v>50000</v>
      </c>
      <c r="S31">
        <f t="shared" si="1"/>
        <v>699.44019237581495</v>
      </c>
      <c r="U31">
        <f t="shared" si="12"/>
        <v>0.140869152</v>
      </c>
      <c r="V31">
        <f t="shared" si="13"/>
        <v>0.01</v>
      </c>
      <c r="W31">
        <f t="shared" si="14"/>
        <v>0.24421764275116345</v>
      </c>
      <c r="X31">
        <f t="shared" si="15"/>
        <v>3.4402732237795344E-2</v>
      </c>
      <c r="Y31">
        <f t="shared" si="16"/>
        <v>2.4421764275116345E-3</v>
      </c>
      <c r="Z31">
        <f t="shared" si="17"/>
        <v>0.20737273408585646</v>
      </c>
      <c r="AB31">
        <f t="shared" si="18"/>
        <v>205.16247050113338</v>
      </c>
      <c r="AC31">
        <f t="shared" si="19"/>
        <v>145.04482502251017</v>
      </c>
      <c r="AE31">
        <f t="shared" si="2"/>
        <v>0</v>
      </c>
      <c r="AF31">
        <f t="shared" si="3"/>
        <v>0</v>
      </c>
      <c r="AG31">
        <f t="shared" si="3"/>
        <v>-2.5921591760732059</v>
      </c>
      <c r="AH31">
        <f t="shared" si="4"/>
        <v>-1720.1366118897672</v>
      </c>
      <c r="AI31">
        <f t="shared" si="23"/>
        <v>-1722.7287710658404</v>
      </c>
      <c r="AJ31">
        <f t="shared" si="6"/>
        <v>60.117645478623217</v>
      </c>
      <c r="AK31">
        <f t="shared" si="20"/>
        <v>14.361372935079338</v>
      </c>
      <c r="AL31">
        <f t="shared" si="24"/>
        <v>-1648.2497526521379</v>
      </c>
      <c r="AN31">
        <f t="shared" si="8"/>
        <v>0</v>
      </c>
      <c r="AO31">
        <f t="shared" si="8"/>
        <v>0</v>
      </c>
      <c r="AP31">
        <f t="shared" si="8"/>
        <v>-0.10853180650281821</v>
      </c>
      <c r="AQ31">
        <f t="shared" si="8"/>
        <v>-72.020860309529525</v>
      </c>
      <c r="AR31">
        <f t="shared" si="8"/>
        <v>-72.129392116032349</v>
      </c>
      <c r="AS31">
        <f t="shared" si="8"/>
        <v>2.517081792937971</v>
      </c>
      <c r="AT31">
        <f t="shared" si="8"/>
        <v>0.60130016817332299</v>
      </c>
      <c r="AU31">
        <f t="shared" si="8"/>
        <v>-69.011010154921053</v>
      </c>
      <c r="AW31">
        <v>28</v>
      </c>
      <c r="AX31">
        <f>IF(Z31&gt;0, (R31*SUMPRODUCT(K31:$K$98, X31:$X$98)-K31*$AZ$3)/Z31, 0)</f>
        <v>699.44019237581495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0.15811491799999999</v>
      </c>
      <c r="Q32" s="4">
        <f t="shared" si="22"/>
        <v>12.5</v>
      </c>
      <c r="R32">
        <f t="shared" si="0"/>
        <v>50000</v>
      </c>
      <c r="S32">
        <f t="shared" si="1"/>
        <v>544.00227948764757</v>
      </c>
      <c r="U32">
        <f t="shared" si="12"/>
        <v>0.15811491799999999</v>
      </c>
      <c r="V32">
        <f t="shared" si="13"/>
        <v>0.01</v>
      </c>
      <c r="W32">
        <f t="shared" si="14"/>
        <v>0.20737273408585646</v>
      </c>
      <c r="X32">
        <f t="shared" si="15"/>
        <v>3.2788722845420996E-2</v>
      </c>
      <c r="Y32">
        <f t="shared" si="16"/>
        <v>2.0737273408585645E-3</v>
      </c>
      <c r="Z32">
        <f t="shared" si="17"/>
        <v>0.1725102838995769</v>
      </c>
      <c r="AB32">
        <f t="shared" si="18"/>
        <v>145.04482502251017</v>
      </c>
      <c r="AC32">
        <f t="shared" si="19"/>
        <v>93.845987676431065</v>
      </c>
      <c r="AE32">
        <f t="shared" si="2"/>
        <v>0</v>
      </c>
      <c r="AF32">
        <f t="shared" si="3"/>
        <v>0</v>
      </c>
      <c r="AG32">
        <f t="shared" si="3"/>
        <v>-2.1563785487447111</v>
      </c>
      <c r="AH32">
        <f t="shared" si="4"/>
        <v>-1639.4361422710499</v>
      </c>
      <c r="AI32">
        <f t="shared" si="23"/>
        <v>-1641.5925208197946</v>
      </c>
      <c r="AJ32">
        <f t="shared" si="6"/>
        <v>51.198837346079102</v>
      </c>
      <c r="AK32">
        <f t="shared" si="20"/>
        <v>10.153137751575713</v>
      </c>
      <c r="AL32">
        <f t="shared" si="24"/>
        <v>-1580.2405457221398</v>
      </c>
      <c r="AN32">
        <f t="shared" si="8"/>
        <v>0</v>
      </c>
      <c r="AO32">
        <f t="shared" si="8"/>
        <v>0</v>
      </c>
      <c r="AP32">
        <f t="shared" si="8"/>
        <v>-8.0612491743040221E-2</v>
      </c>
      <c r="AQ32">
        <f t="shared" si="8"/>
        <v>-61.28749173423202</v>
      </c>
      <c r="AR32">
        <f t="shared" si="8"/>
        <v>-61.368104225975053</v>
      </c>
      <c r="AS32">
        <f t="shared" si="8"/>
        <v>1.9139802031589763</v>
      </c>
      <c r="AT32">
        <f t="shared" si="8"/>
        <v>0.37955753809612947</v>
      </c>
      <c r="AU32">
        <f t="shared" si="8"/>
        <v>-59.074566484719952</v>
      </c>
      <c r="AW32">
        <v>29</v>
      </c>
      <c r="AX32">
        <f>IF(Z32&gt;0, (R32*SUMPRODUCT(K32:$K$98, X32:$X$98)-K32*$AZ$3)/Z32, 0)</f>
        <v>544.00227948764757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0.17865895700000001</v>
      </c>
      <c r="Q33" s="4">
        <f t="shared" si="22"/>
        <v>12.5</v>
      </c>
      <c r="R33">
        <f t="shared" si="0"/>
        <v>50000</v>
      </c>
      <c r="S33">
        <f t="shared" si="1"/>
        <v>365.44641253858055</v>
      </c>
      <c r="U33">
        <f t="shared" si="12"/>
        <v>0.17865895700000001</v>
      </c>
      <c r="V33">
        <f t="shared" si="13"/>
        <v>0.01</v>
      </c>
      <c r="W33">
        <f t="shared" si="14"/>
        <v>0.1725102838995769</v>
      </c>
      <c r="X33">
        <f t="shared" si="15"/>
        <v>3.0820507393272304E-2</v>
      </c>
      <c r="Y33">
        <f t="shared" si="16"/>
        <v>1.725102838995769E-3</v>
      </c>
      <c r="Z33">
        <f t="shared" si="17"/>
        <v>0.13996467366730883</v>
      </c>
      <c r="AB33">
        <f t="shared" si="18"/>
        <v>93.845987676431065</v>
      </c>
      <c r="AC33">
        <f t="shared" si="19"/>
        <v>51.149587873851146</v>
      </c>
      <c r="AE33">
        <f t="shared" si="2"/>
        <v>0</v>
      </c>
      <c r="AF33">
        <f t="shared" si="3"/>
        <v>0</v>
      </c>
      <c r="AG33">
        <f t="shared" si="3"/>
        <v>-1.7495584208413604</v>
      </c>
      <c r="AH33">
        <f t="shared" si="4"/>
        <v>-1541.0253696636153</v>
      </c>
      <c r="AI33">
        <f t="shared" si="23"/>
        <v>-1542.7749280844566</v>
      </c>
      <c r="AJ33">
        <f t="shared" si="6"/>
        <v>42.696399802579919</v>
      </c>
      <c r="AK33">
        <f t="shared" si="20"/>
        <v>6.5692191373501752</v>
      </c>
      <c r="AL33">
        <f t="shared" si="24"/>
        <v>-1493.5093091445265</v>
      </c>
      <c r="AN33">
        <f t="shared" si="8"/>
        <v>0</v>
      </c>
      <c r="AO33">
        <f t="shared" si="8"/>
        <v>0</v>
      </c>
      <c r="AP33">
        <f t="shared" si="8"/>
        <v>-5.8396627794309951E-2</v>
      </c>
      <c r="AQ33">
        <f t="shared" si="8"/>
        <v>-51.436227485652431</v>
      </c>
      <c r="AR33">
        <f t="shared" si="8"/>
        <v>-51.49462411344674</v>
      </c>
      <c r="AS33">
        <f t="shared" si="8"/>
        <v>1.425117182556997</v>
      </c>
      <c r="AT33">
        <f t="shared" si="8"/>
        <v>0.21926689631696528</v>
      </c>
      <c r="AU33">
        <f t="shared" si="8"/>
        <v>-49.850240034572771</v>
      </c>
      <c r="AW33">
        <v>30</v>
      </c>
      <c r="AX33">
        <f>IF(Z33&gt;0, (R33*SUMPRODUCT(K33:$K$98, X33:$X$98)-K33*$AZ$3)/Z33, 0)</f>
        <v>365.44641253858055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0.202352371</v>
      </c>
      <c r="Q34" s="4">
        <f t="shared" si="22"/>
        <v>12.5</v>
      </c>
      <c r="R34">
        <f t="shared" si="0"/>
        <v>50000</v>
      </c>
      <c r="S34">
        <f t="shared" si="1"/>
        <v>147.969238782627</v>
      </c>
      <c r="U34">
        <f t="shared" si="12"/>
        <v>0.202352371</v>
      </c>
      <c r="V34">
        <f t="shared" si="13"/>
        <v>0.01</v>
      </c>
      <c r="W34">
        <f t="shared" si="14"/>
        <v>0.13996467366730883</v>
      </c>
      <c r="X34">
        <f t="shared" si="15"/>
        <v>2.8322183572821208E-2</v>
      </c>
      <c r="Y34">
        <f t="shared" si="16"/>
        <v>1.3996467366730882E-3</v>
      </c>
      <c r="Z34">
        <f t="shared" si="17"/>
        <v>0.11024284335781454</v>
      </c>
      <c r="AB34">
        <f t="shared" si="18"/>
        <v>51.149587873851146</v>
      </c>
      <c r="AC34">
        <f t="shared" si="19"/>
        <v>16.312549612888205</v>
      </c>
      <c r="AE34">
        <f t="shared" si="2"/>
        <v>0</v>
      </c>
      <c r="AF34">
        <f t="shared" si="3"/>
        <v>0</v>
      </c>
      <c r="AG34">
        <f t="shared" si="3"/>
        <v>-1.3780355419726817</v>
      </c>
      <c r="AH34">
        <f t="shared" si="4"/>
        <v>-1416.1091786410605</v>
      </c>
      <c r="AI34">
        <f t="shared" si="23"/>
        <v>-1417.4872141830331</v>
      </c>
      <c r="AJ34">
        <f t="shared" si="6"/>
        <v>34.837038260962942</v>
      </c>
      <c r="AK34">
        <f t="shared" si="20"/>
        <v>3.5804711511695806</v>
      </c>
      <c r="AL34">
        <f t="shared" si="24"/>
        <v>-1379.0697047709004</v>
      </c>
      <c r="AN34">
        <f t="shared" si="8"/>
        <v>0</v>
      </c>
      <c r="AO34">
        <f t="shared" si="8"/>
        <v>0</v>
      </c>
      <c r="AP34">
        <f t="shared" si="8"/>
        <v>-4.1067826271235473E-2</v>
      </c>
      <c r="AQ34">
        <f t="shared" si="8"/>
        <v>-42.202486044939711</v>
      </c>
      <c r="AR34">
        <f t="shared" si="8"/>
        <v>-42.243553871210942</v>
      </c>
      <c r="AS34">
        <f t="shared" si="8"/>
        <v>1.0382035814965731</v>
      </c>
      <c r="AT34">
        <f t="shared" si="8"/>
        <v>0.10670419065890667</v>
      </c>
      <c r="AU34">
        <f t="shared" ref="AU34:AU79" si="25">AL34*$K34</f>
        <v>-41.098646099055458</v>
      </c>
      <c r="AW34">
        <v>31</v>
      </c>
      <c r="AX34">
        <f>IF(Z34&gt;0, (R34*SUMPRODUCT(K34:$K$98, X34:$X$98)-K34*$AZ$3)/Z34, 0)</f>
        <v>147.969238782627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0.22956153600000001</v>
      </c>
      <c r="Q35" s="4">
        <f t="shared" si="22"/>
        <v>12.5</v>
      </c>
      <c r="R35">
        <f t="shared" si="0"/>
        <v>50000</v>
      </c>
      <c r="S35">
        <f t="shared" si="1"/>
        <v>-132.0392348250997</v>
      </c>
      <c r="U35">
        <f t="shared" si="12"/>
        <v>0.22956153600000001</v>
      </c>
      <c r="V35">
        <f t="shared" si="13"/>
        <v>0.01</v>
      </c>
      <c r="W35">
        <f t="shared" si="14"/>
        <v>0.11024284335781454</v>
      </c>
      <c r="X35">
        <f t="shared" si="15"/>
        <v>2.5307516454227304E-2</v>
      </c>
      <c r="Y35">
        <f t="shared" si="16"/>
        <v>1.1024284335781453E-3</v>
      </c>
      <c r="Z35">
        <f t="shared" si="17"/>
        <v>8.383289847000909E-2</v>
      </c>
      <c r="AB35">
        <f t="shared" si="18"/>
        <v>16.312549612888205</v>
      </c>
      <c r="AC35">
        <f t="shared" si="19"/>
        <v>-11.069231767150271</v>
      </c>
      <c r="AE35">
        <f t="shared" si="2"/>
        <v>0</v>
      </c>
      <c r="AF35">
        <f t="shared" ref="AF35:AG66" si="26">-$Z35*P35</f>
        <v>0</v>
      </c>
      <c r="AG35">
        <f t="shared" si="26"/>
        <v>-1.0479112308751137</v>
      </c>
      <c r="AH35">
        <f t="shared" si="4"/>
        <v>-1265.3758227113651</v>
      </c>
      <c r="AI35">
        <f t="shared" si="23"/>
        <v>-1266.4237339422402</v>
      </c>
      <c r="AJ35">
        <f t="shared" si="6"/>
        <v>27.381781380038476</v>
      </c>
      <c r="AK35">
        <f t="shared" si="20"/>
        <v>1.1418784729021745</v>
      </c>
      <c r="AL35">
        <f t="shared" si="24"/>
        <v>-1237.9000740892996</v>
      </c>
      <c r="AN35">
        <f t="shared" ref="AN35:AT66" si="27">AE35*$K35</f>
        <v>0</v>
      </c>
      <c r="AO35">
        <f t="shared" si="27"/>
        <v>0</v>
      </c>
      <c r="AP35">
        <f t="shared" si="27"/>
        <v>-2.7883531008497456E-2</v>
      </c>
      <c r="AQ35">
        <f t="shared" si="27"/>
        <v>-33.669975996449885</v>
      </c>
      <c r="AR35">
        <f t="shared" si="27"/>
        <v>-33.697859527458377</v>
      </c>
      <c r="AS35">
        <f t="shared" si="27"/>
        <v>0.72859296444470723</v>
      </c>
      <c r="AT35">
        <f t="shared" si="27"/>
        <v>3.0383874959059424E-2</v>
      </c>
      <c r="AU35">
        <f t="shared" si="25"/>
        <v>-32.938882688054612</v>
      </c>
      <c r="AW35">
        <v>32</v>
      </c>
      <c r="AX35">
        <f>IF(Z35&gt;0, (R35*SUMPRODUCT(K35:$K$98, X35:$X$98)-K35*$AZ$3)/Z35, 0)</f>
        <v>-132.0392348250997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0.26099212799999999</v>
      </c>
      <c r="Q36" s="4">
        <f t="shared" si="22"/>
        <v>12.5</v>
      </c>
      <c r="R36">
        <f t="shared" si="0"/>
        <v>50000</v>
      </c>
      <c r="S36">
        <f t="shared" si="1"/>
        <v>-515.52837637242669</v>
      </c>
      <c r="U36">
        <f t="shared" si="12"/>
        <v>0.26099212799999999</v>
      </c>
      <c r="V36">
        <f t="shared" si="13"/>
        <v>0.01</v>
      </c>
      <c r="W36">
        <f t="shared" si="14"/>
        <v>8.383289847000909E-2</v>
      </c>
      <c r="X36">
        <f t="shared" si="15"/>
        <v>2.1879726568095614E-2</v>
      </c>
      <c r="Y36">
        <f t="shared" si="16"/>
        <v>8.3832898470009094E-4</v>
      </c>
      <c r="Z36">
        <f t="shared" si="17"/>
        <v>6.1114842917213384E-2</v>
      </c>
      <c r="AB36">
        <f t="shared" si="18"/>
        <v>-11.069231767150271</v>
      </c>
      <c r="AC36">
        <f t="shared" si="19"/>
        <v>-31.506435741366918</v>
      </c>
      <c r="AE36">
        <f t="shared" si="2"/>
        <v>0</v>
      </c>
      <c r="AF36">
        <f t="shared" si="26"/>
        <v>0</v>
      </c>
      <c r="AG36">
        <f t="shared" si="26"/>
        <v>-0.76393553646516732</v>
      </c>
      <c r="AH36">
        <f t="shared" si="4"/>
        <v>-1093.9863284047808</v>
      </c>
      <c r="AI36">
        <f t="shared" si="23"/>
        <v>-1094.750263941246</v>
      </c>
      <c r="AJ36">
        <f t="shared" si="6"/>
        <v>20.437203974216647</v>
      </c>
      <c r="AK36">
        <f t="shared" si="20"/>
        <v>-0.77484622370051903</v>
      </c>
      <c r="AL36">
        <f t="shared" si="24"/>
        <v>-1075.0879061907299</v>
      </c>
      <c r="AN36">
        <f t="shared" si="27"/>
        <v>0</v>
      </c>
      <c r="AO36">
        <f t="shared" si="27"/>
        <v>0</v>
      </c>
      <c r="AP36">
        <f t="shared" si="27"/>
        <v>-1.8149387146741733E-2</v>
      </c>
      <c r="AQ36">
        <f t="shared" si="27"/>
        <v>-25.99065033593477</v>
      </c>
      <c r="AR36">
        <f t="shared" si="27"/>
        <v>-26.008799723081513</v>
      </c>
      <c r="AS36">
        <f t="shared" si="27"/>
        <v>0.4855419199914382</v>
      </c>
      <c r="AT36">
        <f t="shared" si="27"/>
        <v>-1.840860049291972E-2</v>
      </c>
      <c r="AU36">
        <f t="shared" si="25"/>
        <v>-25.541666403582994</v>
      </c>
      <c r="AW36">
        <v>33</v>
      </c>
      <c r="AX36">
        <f>IF(Z36&gt;0, (R36*SUMPRODUCT(K36:$K$98, X36:$X$98)-K36*$AZ$3)/Z36, 0)</f>
        <v>-515.52837637242669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0.29613519399999999</v>
      </c>
      <c r="Q37" s="4">
        <f t="shared" si="22"/>
        <v>12.5</v>
      </c>
      <c r="R37">
        <f t="shared" si="0"/>
        <v>50000</v>
      </c>
      <c r="S37">
        <f t="shared" si="1"/>
        <v>-1077.2700988190416</v>
      </c>
      <c r="U37">
        <f t="shared" si="12"/>
        <v>0.29613519399999999</v>
      </c>
      <c r="V37">
        <f t="shared" si="13"/>
        <v>0.01</v>
      </c>
      <c r="W37">
        <f t="shared" si="14"/>
        <v>6.1114842917213384E-2</v>
      </c>
      <c r="X37">
        <f t="shared" si="15"/>
        <v>1.8098255863568512E-2</v>
      </c>
      <c r="Y37">
        <f t="shared" si="16"/>
        <v>6.1114842917213386E-4</v>
      </c>
      <c r="Z37">
        <f t="shared" si="17"/>
        <v>4.2405438624472741E-2</v>
      </c>
      <c r="AB37">
        <f t="shared" si="18"/>
        <v>-31.506435741366918</v>
      </c>
      <c r="AC37">
        <f t="shared" si="19"/>
        <v>-45.682111057450548</v>
      </c>
      <c r="AE37">
        <f t="shared" si="2"/>
        <v>0</v>
      </c>
      <c r="AF37">
        <f t="shared" si="26"/>
        <v>0</v>
      </c>
      <c r="AG37">
        <f t="shared" si="26"/>
        <v>-0.53006798280590928</v>
      </c>
      <c r="AH37">
        <f t="shared" si="4"/>
        <v>-904.91279317842566</v>
      </c>
      <c r="AI37">
        <f t="shared" si="23"/>
        <v>-905.44286116123158</v>
      </c>
      <c r="AJ37">
        <f t="shared" si="6"/>
        <v>14.17567531608363</v>
      </c>
      <c r="AK37">
        <f t="shared" si="20"/>
        <v>-2.2054505018956845</v>
      </c>
      <c r="AL37">
        <f t="shared" si="24"/>
        <v>-893.4726363470437</v>
      </c>
      <c r="AN37">
        <f t="shared" si="27"/>
        <v>0</v>
      </c>
      <c r="AO37">
        <f t="shared" si="27"/>
        <v>0</v>
      </c>
      <c r="AP37">
        <f t="shared" si="27"/>
        <v>-1.1243947313922186E-2</v>
      </c>
      <c r="AQ37">
        <f t="shared" si="27"/>
        <v>-19.195258156005252</v>
      </c>
      <c r="AR37">
        <f t="shared" si="27"/>
        <v>-19.206502103319174</v>
      </c>
      <c r="AS37">
        <f t="shared" si="27"/>
        <v>0.30069830958206412</v>
      </c>
      <c r="AT37">
        <f t="shared" si="27"/>
        <v>-4.6782620439571786E-2</v>
      </c>
      <c r="AU37">
        <f t="shared" si="25"/>
        <v>-18.952586414176682</v>
      </c>
      <c r="AW37">
        <v>34</v>
      </c>
      <c r="AX37">
        <f>IF(Z37&gt;0, (R37*SUMPRODUCT(K37:$K$98, X37:$X$98)-K37*$AZ$3)/Z37, 0)</f>
        <v>-1077.2700988190416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0.33524791700000001</v>
      </c>
      <c r="Q38" s="4">
        <f t="shared" si="22"/>
        <v>12.5</v>
      </c>
      <c r="R38">
        <f t="shared" si="0"/>
        <v>50000</v>
      </c>
      <c r="S38">
        <f t="shared" si="1"/>
        <v>-1956.7148556511252</v>
      </c>
      <c r="U38">
        <f t="shared" si="12"/>
        <v>0.33524791700000001</v>
      </c>
      <c r="V38">
        <f t="shared" si="13"/>
        <v>0.01</v>
      </c>
      <c r="W38">
        <f t="shared" si="14"/>
        <v>4.2405438624472741E-2</v>
      </c>
      <c r="X38">
        <f t="shared" si="15"/>
        <v>1.4216334968325832E-2</v>
      </c>
      <c r="Y38">
        <f t="shared" si="16"/>
        <v>4.2405438624472743E-4</v>
      </c>
      <c r="Z38">
        <f t="shared" si="17"/>
        <v>2.776504926990218E-2</v>
      </c>
      <c r="AB38">
        <f t="shared" si="18"/>
        <v>-45.682111057450548</v>
      </c>
      <c r="AC38">
        <f t="shared" si="19"/>
        <v>-54.328284374303024</v>
      </c>
      <c r="AE38">
        <f t="shared" si="2"/>
        <v>0</v>
      </c>
      <c r="AF38">
        <f t="shared" si="26"/>
        <v>0</v>
      </c>
      <c r="AG38">
        <f t="shared" si="26"/>
        <v>-0.34706311587377725</v>
      </c>
      <c r="AH38">
        <f t="shared" si="4"/>
        <v>-710.8167484162916</v>
      </c>
      <c r="AI38">
        <f t="shared" si="23"/>
        <v>-711.16381153216537</v>
      </c>
      <c r="AJ38">
        <f t="shared" si="6"/>
        <v>8.6461733168524759</v>
      </c>
      <c r="AK38">
        <f t="shared" si="20"/>
        <v>-3.1977477740215385</v>
      </c>
      <c r="AL38">
        <f t="shared" si="24"/>
        <v>-705.71538598933444</v>
      </c>
      <c r="AN38">
        <f t="shared" si="27"/>
        <v>0</v>
      </c>
      <c r="AO38">
        <f t="shared" si="27"/>
        <v>0</v>
      </c>
      <c r="AP38">
        <f t="shared" si="27"/>
        <v>-6.5732124329757188E-3</v>
      </c>
      <c r="AQ38">
        <f t="shared" si="27"/>
        <v>-13.462535413750564</v>
      </c>
      <c r="AR38">
        <f t="shared" si="27"/>
        <v>-13.469108626183539</v>
      </c>
      <c r="AS38">
        <f t="shared" si="27"/>
        <v>0.1637544623574092</v>
      </c>
      <c r="AT38">
        <f t="shared" si="27"/>
        <v>-6.0563841169925241E-2</v>
      </c>
      <c r="AU38">
        <f t="shared" si="25"/>
        <v>-13.365918004996054</v>
      </c>
      <c r="AW38">
        <v>35</v>
      </c>
      <c r="AX38">
        <f>IF(Z38&gt;0, (R38*SUMPRODUCT(K38:$K$98, X38:$X$98)-K38*$AZ$3)/Z38, 0)</f>
        <v>-1956.7148556511252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0.37793865599999998</v>
      </c>
      <c r="Q39" s="4">
        <f t="shared" si="22"/>
        <v>12.5</v>
      </c>
      <c r="R39">
        <f t="shared" si="0"/>
        <v>50000</v>
      </c>
      <c r="S39">
        <f t="shared" si="1"/>
        <v>-3434.8765207748588</v>
      </c>
      <c r="U39">
        <f t="shared" si="12"/>
        <v>0.37793865599999998</v>
      </c>
      <c r="V39">
        <f t="shared" si="13"/>
        <v>0.01</v>
      </c>
      <c r="W39">
        <f t="shared" si="14"/>
        <v>2.776504926990218E-2</v>
      </c>
      <c r="X39">
        <f t="shared" si="15"/>
        <v>1.0493485404840611E-2</v>
      </c>
      <c r="Y39">
        <f t="shared" si="16"/>
        <v>2.7765049269902183E-4</v>
      </c>
      <c r="Z39">
        <f t="shared" si="17"/>
        <v>1.6993913372362546E-2</v>
      </c>
      <c r="AB39">
        <f t="shared" si="18"/>
        <v>-54.328284374303024</v>
      </c>
      <c r="AC39">
        <f t="shared" si="19"/>
        <v>-58.371994038810008</v>
      </c>
      <c r="AE39">
        <f t="shared" si="2"/>
        <v>0</v>
      </c>
      <c r="AF39">
        <f t="shared" si="26"/>
        <v>0</v>
      </c>
      <c r="AG39">
        <f t="shared" si="26"/>
        <v>-0.21242391715453182</v>
      </c>
      <c r="AH39">
        <f t="shared" si="4"/>
        <v>-524.6742702420305</v>
      </c>
      <c r="AI39">
        <f t="shared" si="23"/>
        <v>-524.88669415918503</v>
      </c>
      <c r="AJ39">
        <f t="shared" si="6"/>
        <v>4.0437096645069843</v>
      </c>
      <c r="AK39">
        <f t="shared" si="20"/>
        <v>-3.802979906201212</v>
      </c>
      <c r="AL39">
        <f t="shared" si="24"/>
        <v>-524.64596440087928</v>
      </c>
      <c r="AN39">
        <f t="shared" si="27"/>
        <v>0</v>
      </c>
      <c r="AO39">
        <f t="shared" si="27"/>
        <v>0</v>
      </c>
      <c r="AP39">
        <f t="shared" si="27"/>
        <v>-3.5921511036827031E-3</v>
      </c>
      <c r="AQ39">
        <f t="shared" si="27"/>
        <v>-8.8723966875761882</v>
      </c>
      <c r="AR39">
        <f t="shared" si="27"/>
        <v>-8.87598883867987</v>
      </c>
      <c r="AS39">
        <f t="shared" si="27"/>
        <v>6.8380323312483879E-2</v>
      </c>
      <c r="AT39">
        <f t="shared" si="27"/>
        <v>-6.4309512084771314E-2</v>
      </c>
      <c r="AU39">
        <f t="shared" si="25"/>
        <v>-8.8719180274521587</v>
      </c>
      <c r="AW39">
        <v>36</v>
      </c>
      <c r="AX39">
        <f>IF(Z39&gt;0, (R39*SUMPRODUCT(K39:$K$98, X39:$X$98)-K39*$AZ$3)/Z39, 0)</f>
        <v>-3434.8765207748588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0.42486345599999997</v>
      </c>
      <c r="Q40" s="4">
        <f t="shared" si="22"/>
        <v>12.5</v>
      </c>
      <c r="R40">
        <f t="shared" si="0"/>
        <v>50000</v>
      </c>
      <c r="S40">
        <f t="shared" si="1"/>
        <v>-6126.1402536660034</v>
      </c>
      <c r="U40">
        <f t="shared" si="12"/>
        <v>0.42486345599999997</v>
      </c>
      <c r="V40">
        <f t="shared" si="13"/>
        <v>0.01</v>
      </c>
      <c r="W40">
        <f t="shared" si="14"/>
        <v>1.6993913372362546E-2</v>
      </c>
      <c r="X40">
        <f t="shared" si="15"/>
        <v>7.2200927663465661E-3</v>
      </c>
      <c r="Y40">
        <f t="shared" si="16"/>
        <v>1.6993913372362546E-4</v>
      </c>
      <c r="Z40">
        <f t="shared" si="17"/>
        <v>9.6038814722923544E-3</v>
      </c>
      <c r="AB40">
        <f t="shared" si="18"/>
        <v>-58.371994038810008</v>
      </c>
      <c r="AC40">
        <f t="shared" si="19"/>
        <v>-58.834724878847318</v>
      </c>
      <c r="AE40">
        <f t="shared" si="2"/>
        <v>0</v>
      </c>
      <c r="AF40">
        <f t="shared" si="26"/>
        <v>0</v>
      </c>
      <c r="AG40">
        <f t="shared" si="26"/>
        <v>-0.12004851840365444</v>
      </c>
      <c r="AH40">
        <f t="shared" si="4"/>
        <v>-361.00463831732833</v>
      </c>
      <c r="AI40">
        <f t="shared" si="23"/>
        <v>-361.12468683573201</v>
      </c>
      <c r="AJ40">
        <f t="shared" si="6"/>
        <v>0.46273084003730958</v>
      </c>
      <c r="AK40">
        <f t="shared" si="20"/>
        <v>-4.0860395827167011</v>
      </c>
      <c r="AL40">
        <f t="shared" si="24"/>
        <v>-364.74799557841141</v>
      </c>
      <c r="AN40">
        <f t="shared" si="27"/>
        <v>0</v>
      </c>
      <c r="AO40">
        <f t="shared" si="27"/>
        <v>0</v>
      </c>
      <c r="AP40">
        <f t="shared" si="27"/>
        <v>-1.8125498752330613E-3</v>
      </c>
      <c r="AQ40">
        <f t="shared" si="27"/>
        <v>-5.4506204728030268</v>
      </c>
      <c r="AR40">
        <f t="shared" si="27"/>
        <v>-5.4524330226782602</v>
      </c>
      <c r="AS40">
        <f t="shared" si="27"/>
        <v>6.9865312586030485E-3</v>
      </c>
      <c r="AT40">
        <f t="shared" si="27"/>
        <v>-6.1692977425576064E-2</v>
      </c>
      <c r="AU40">
        <f t="shared" si="25"/>
        <v>-5.5071394688452333</v>
      </c>
      <c r="AW40">
        <v>37</v>
      </c>
      <c r="AX40">
        <f>IF(Z40&gt;0, (R40*SUMPRODUCT(K40:$K$98, X40:$X$98)-K40*$AZ$3)/Z40, 0)</f>
        <v>-6126.1402536660034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0.47765295400000002</v>
      </c>
      <c r="Q41" s="4">
        <f t="shared" si="22"/>
        <v>12.5</v>
      </c>
      <c r="R41">
        <f t="shared" si="0"/>
        <v>50000</v>
      </c>
      <c r="S41">
        <f t="shared" si="1"/>
        <v>-11538.762496765254</v>
      </c>
      <c r="U41">
        <f t="shared" si="12"/>
        <v>0.47765295400000002</v>
      </c>
      <c r="V41">
        <f t="shared" si="13"/>
        <v>0.01</v>
      </c>
      <c r="W41">
        <f t="shared" si="14"/>
        <v>9.6038814722923544E-3</v>
      </c>
      <c r="X41">
        <f t="shared" si="15"/>
        <v>4.587322355106312E-3</v>
      </c>
      <c r="Y41">
        <f t="shared" si="16"/>
        <v>9.6038814722923543E-5</v>
      </c>
      <c r="Z41">
        <f t="shared" si="17"/>
        <v>4.9205203024631191E-3</v>
      </c>
      <c r="AB41">
        <f t="shared" si="18"/>
        <v>-58.834724878847318</v>
      </c>
      <c r="AC41">
        <f t="shared" si="19"/>
        <v>-56.776715130633463</v>
      </c>
      <c r="AE41">
        <f t="shared" si="2"/>
        <v>0</v>
      </c>
      <c r="AF41">
        <f t="shared" si="26"/>
        <v>0</v>
      </c>
      <c r="AG41">
        <f t="shared" si="26"/>
        <v>-6.1506503780788986E-2</v>
      </c>
      <c r="AH41">
        <f t="shared" si="4"/>
        <v>-229.3661177553156</v>
      </c>
      <c r="AI41">
        <f t="shared" si="23"/>
        <v>-229.42762425909638</v>
      </c>
      <c r="AJ41">
        <f t="shared" si="6"/>
        <v>-2.0580097482138555</v>
      </c>
      <c r="AK41">
        <f t="shared" si="20"/>
        <v>-4.1184307415193127</v>
      </c>
      <c r="AL41">
        <f t="shared" si="24"/>
        <v>-235.60406474882956</v>
      </c>
      <c r="AN41">
        <f t="shared" si="27"/>
        <v>0</v>
      </c>
      <c r="AO41">
        <f t="shared" si="27"/>
        <v>0</v>
      </c>
      <c r="AP41">
        <f t="shared" si="27"/>
        <v>-8.2915586991368518E-4</v>
      </c>
      <c r="AQ41">
        <f t="shared" si="27"/>
        <v>-3.0920350077764391</v>
      </c>
      <c r="AR41">
        <f t="shared" si="27"/>
        <v>-3.092864163646353</v>
      </c>
      <c r="AS41">
        <f t="shared" si="27"/>
        <v>-2.7743584144415082E-2</v>
      </c>
      <c r="AT41">
        <f t="shared" si="27"/>
        <v>-5.5519673762212743E-2</v>
      </c>
      <c r="AU41">
        <f t="shared" si="25"/>
        <v>-3.1761274215529807</v>
      </c>
      <c r="AW41">
        <v>38</v>
      </c>
      <c r="AX41">
        <f>IF(Z41&gt;0, (R41*SUMPRODUCT(K41:$K$98, X41:$X$98)-K41*$AZ$3)/Z41, 0)</f>
        <v>-11538.762496765254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0.53697763200000004</v>
      </c>
      <c r="Q42" s="4">
        <f t="shared" si="22"/>
        <v>12.5</v>
      </c>
      <c r="R42">
        <f t="shared" si="0"/>
        <v>50000</v>
      </c>
      <c r="S42">
        <f t="shared" si="1"/>
        <v>-23850.199028353949</v>
      </c>
      <c r="U42">
        <f t="shared" si="12"/>
        <v>0.53697763200000004</v>
      </c>
      <c r="V42">
        <f t="shared" si="13"/>
        <v>0.01</v>
      </c>
      <c r="W42">
        <f t="shared" si="14"/>
        <v>4.9205203024631191E-3</v>
      </c>
      <c r="X42">
        <f t="shared" si="15"/>
        <v>2.6422093402245698E-3</v>
      </c>
      <c r="Y42">
        <f t="shared" si="16"/>
        <v>4.9205203024631192E-5</v>
      </c>
      <c r="Z42">
        <f t="shared" si="17"/>
        <v>2.2291057592139182E-3</v>
      </c>
      <c r="AB42">
        <f t="shared" si="18"/>
        <v>-56.776715130633463</v>
      </c>
      <c r="AC42">
        <f t="shared" si="19"/>
        <v>-53.16461601250198</v>
      </c>
      <c r="AE42">
        <f t="shared" si="2"/>
        <v>0</v>
      </c>
      <c r="AF42">
        <f t="shared" si="26"/>
        <v>0</v>
      </c>
      <c r="AG42">
        <f t="shared" si="26"/>
        <v>-2.7863821990173978E-2</v>
      </c>
      <c r="AH42">
        <f t="shared" si="4"/>
        <v>-132.11046701122848</v>
      </c>
      <c r="AI42">
        <f t="shared" si="23"/>
        <v>-132.13833083321865</v>
      </c>
      <c r="AJ42">
        <f t="shared" si="6"/>
        <v>-3.6120991181314821</v>
      </c>
      <c r="AK42">
        <f t="shared" si="20"/>
        <v>-3.9743700591443427</v>
      </c>
      <c r="AL42">
        <f t="shared" si="24"/>
        <v>-139.72480001049448</v>
      </c>
      <c r="AN42">
        <f t="shared" si="27"/>
        <v>0</v>
      </c>
      <c r="AO42">
        <f t="shared" si="27"/>
        <v>0</v>
      </c>
      <c r="AP42">
        <f t="shared" si="27"/>
        <v>-3.3538049609767643E-4</v>
      </c>
      <c r="AQ42">
        <f t="shared" si="27"/>
        <v>-1.590136269946967</v>
      </c>
      <c r="AR42">
        <f t="shared" si="27"/>
        <v>-1.5904716504430645</v>
      </c>
      <c r="AS42">
        <f t="shared" si="27"/>
        <v>-4.3476720265443816E-2</v>
      </c>
      <c r="AT42">
        <f t="shared" si="27"/>
        <v>-4.7837163278664004E-2</v>
      </c>
      <c r="AU42">
        <f t="shared" si="25"/>
        <v>-1.6817855339871723</v>
      </c>
      <c r="AW42">
        <v>39</v>
      </c>
      <c r="AX42">
        <f>IF(Z42&gt;0, (R42*SUMPRODUCT(K42:$K$98, X42:$X$98)-K42*$AZ$3)/Z42, 0)</f>
        <v>-23850.199028353949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0.60388337299999995</v>
      </c>
      <c r="Q43" s="4">
        <f t="shared" si="22"/>
        <v>12.5</v>
      </c>
      <c r="R43">
        <f t="shared" si="0"/>
        <v>50000</v>
      </c>
      <c r="S43">
        <f t="shared" si="1"/>
        <v>-56662.26682550244</v>
      </c>
      <c r="U43">
        <f t="shared" si="12"/>
        <v>0.60388337299999995</v>
      </c>
      <c r="V43">
        <f t="shared" si="13"/>
        <v>0.01</v>
      </c>
      <c r="W43">
        <f t="shared" si="14"/>
        <v>2.2291057592139182E-3</v>
      </c>
      <c r="X43">
        <f t="shared" si="15"/>
        <v>1.3461199046478267E-3</v>
      </c>
      <c r="Y43">
        <f t="shared" si="16"/>
        <v>2.2291057592139181E-5</v>
      </c>
      <c r="Z43">
        <f t="shared" si="17"/>
        <v>8.6069479697395228E-4</v>
      </c>
      <c r="AB43">
        <f t="shared" si="18"/>
        <v>-53.16461601250198</v>
      </c>
      <c r="AC43">
        <f t="shared" si="19"/>
        <v>-48.768918241459737</v>
      </c>
      <c r="AE43">
        <f t="shared" si="2"/>
        <v>0</v>
      </c>
      <c r="AF43">
        <f t="shared" si="26"/>
        <v>0</v>
      </c>
      <c r="AG43">
        <f t="shared" si="26"/>
        <v>-1.0758684962174404E-2</v>
      </c>
      <c r="AH43">
        <f t="shared" si="4"/>
        <v>-67.305995232391339</v>
      </c>
      <c r="AI43">
        <f t="shared" si="23"/>
        <v>-67.316753917353509</v>
      </c>
      <c r="AJ43">
        <f t="shared" si="6"/>
        <v>-4.3956977710422436</v>
      </c>
      <c r="AK43">
        <f t="shared" si="20"/>
        <v>-3.7215231208751391</v>
      </c>
      <c r="AL43">
        <f t="shared" si="24"/>
        <v>-75.433974809270893</v>
      </c>
      <c r="AN43">
        <f t="shared" si="27"/>
        <v>0</v>
      </c>
      <c r="AO43">
        <f t="shared" si="27"/>
        <v>0</v>
      </c>
      <c r="AP43">
        <f t="shared" si="27"/>
        <v>-1.1562141599537631E-4</v>
      </c>
      <c r="AQ43">
        <f t="shared" si="27"/>
        <v>-0.72332394722099336</v>
      </c>
      <c r="AR43">
        <f t="shared" si="27"/>
        <v>-0.72343956863698877</v>
      </c>
      <c r="AS43">
        <f t="shared" si="27"/>
        <v>-4.7239676815753286E-2</v>
      </c>
      <c r="AT43">
        <f t="shared" si="27"/>
        <v>-3.9994457910788338E-2</v>
      </c>
      <c r="AU43">
        <f t="shared" si="25"/>
        <v>-0.8106737033635304</v>
      </c>
      <c r="AW43">
        <v>40</v>
      </c>
      <c r="AX43">
        <f>IF(Z43&gt;0, (R43*SUMPRODUCT(K43:$K$98, X43:$X$98)-K43*$AZ$3)/Z43, 0)</f>
        <v>-56662.26682550244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0.676158394</v>
      </c>
      <c r="Q44" s="4">
        <f t="shared" si="22"/>
        <v>12.5</v>
      </c>
      <c r="R44">
        <f t="shared" si="0"/>
        <v>50000</v>
      </c>
      <c r="S44">
        <f t="shared" si="1"/>
        <v>-163436.42535901853</v>
      </c>
      <c r="U44">
        <f t="shared" si="12"/>
        <v>0.676158394</v>
      </c>
      <c r="V44">
        <f t="shared" si="13"/>
        <v>0.01</v>
      </c>
      <c r="W44">
        <f t="shared" si="14"/>
        <v>8.6069479697395228E-4</v>
      </c>
      <c r="X44">
        <f t="shared" si="15"/>
        <v>5.8196601164606362E-4</v>
      </c>
      <c r="Y44">
        <f t="shared" si="16"/>
        <v>8.6069479697395228E-6</v>
      </c>
      <c r="Z44">
        <f t="shared" si="17"/>
        <v>2.7012183735814914E-4</v>
      </c>
      <c r="AB44">
        <f t="shared" si="18"/>
        <v>-48.768918241459737</v>
      </c>
      <c r="AC44">
        <f t="shared" si="19"/>
        <v>-44.147747509226086</v>
      </c>
      <c r="AE44">
        <f t="shared" si="2"/>
        <v>0</v>
      </c>
      <c r="AF44">
        <f t="shared" si="26"/>
        <v>0</v>
      </c>
      <c r="AG44">
        <f t="shared" si="26"/>
        <v>-3.3765229669768643E-3</v>
      </c>
      <c r="AH44">
        <f t="shared" si="4"/>
        <v>-29.098300582303182</v>
      </c>
      <c r="AI44">
        <f t="shared" si="23"/>
        <v>-29.101677105270159</v>
      </c>
      <c r="AJ44">
        <f t="shared" si="6"/>
        <v>-4.6211707322336508</v>
      </c>
      <c r="AK44">
        <f t="shared" si="20"/>
        <v>-3.413824276902182</v>
      </c>
      <c r="AL44">
        <f t="shared" si="24"/>
        <v>-37.136672114405989</v>
      </c>
      <c r="AN44">
        <f t="shared" si="27"/>
        <v>0</v>
      </c>
      <c r="AO44">
        <f t="shared" si="27"/>
        <v>0</v>
      </c>
      <c r="AP44">
        <f t="shared" si="27"/>
        <v>-3.239893828927053E-5</v>
      </c>
      <c r="AQ44">
        <f t="shared" si="27"/>
        <v>-0.27920853911228416</v>
      </c>
      <c r="AR44">
        <f t="shared" si="27"/>
        <v>-0.27924093805057343</v>
      </c>
      <c r="AS44">
        <f t="shared" si="27"/>
        <v>-4.4341776093965786E-2</v>
      </c>
      <c r="AT44">
        <f t="shared" si="27"/>
        <v>-3.2756857619362145E-2</v>
      </c>
      <c r="AU44">
        <f t="shared" si="25"/>
        <v>-0.3563395717639013</v>
      </c>
      <c r="AW44">
        <v>41</v>
      </c>
      <c r="AX44">
        <f>IF(Z44&gt;0, (R44*SUMPRODUCT(K44:$K$98, X44:$X$98)-K44*$AZ$3)/Z44, 0)</f>
        <v>-163436.42535901853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0.75167664000000001</v>
      </c>
      <c r="Q45" s="4">
        <f t="shared" si="22"/>
        <v>12.5</v>
      </c>
      <c r="R45">
        <f t="shared" si="0"/>
        <v>50000</v>
      </c>
      <c r="S45">
        <f t="shared" si="1"/>
        <v>-615988.47345954191</v>
      </c>
      <c r="U45">
        <f t="shared" si="12"/>
        <v>0.75167664000000001</v>
      </c>
      <c r="V45">
        <f t="shared" si="13"/>
        <v>0.01</v>
      </c>
      <c r="W45">
        <f t="shared" si="14"/>
        <v>2.7012183735814914E-4</v>
      </c>
      <c r="X45">
        <f t="shared" si="15"/>
        <v>2.0304427509600003E-4</v>
      </c>
      <c r="Y45">
        <f t="shared" si="16"/>
        <v>2.7012183735814916E-6</v>
      </c>
      <c r="Z45">
        <f t="shared" si="17"/>
        <v>6.4376343888567614E-5</v>
      </c>
      <c r="AB45">
        <f t="shared" si="18"/>
        <v>-44.147747509226086</v>
      </c>
      <c r="AC45">
        <f t="shared" si="19"/>
        <v>-39.655085798825276</v>
      </c>
      <c r="AE45">
        <f t="shared" si="2"/>
        <v>0</v>
      </c>
      <c r="AF45">
        <f t="shared" si="26"/>
        <v>0</v>
      </c>
      <c r="AG45">
        <f t="shared" si="26"/>
        <v>-8.0470429860709516E-4</v>
      </c>
      <c r="AH45">
        <f t="shared" si="4"/>
        <v>-10.152213754800002</v>
      </c>
      <c r="AI45">
        <f t="shared" si="23"/>
        <v>-10.153018459098609</v>
      </c>
      <c r="AJ45">
        <f t="shared" si="6"/>
        <v>-4.4926617104008102</v>
      </c>
      <c r="AK45">
        <f t="shared" si="20"/>
        <v>-3.0903423256458264</v>
      </c>
      <c r="AL45">
        <f t="shared" si="24"/>
        <v>-17.736022495145246</v>
      </c>
      <c r="AN45">
        <f t="shared" si="27"/>
        <v>0</v>
      </c>
      <c r="AO45">
        <f t="shared" si="27"/>
        <v>0</v>
      </c>
      <c r="AP45">
        <f t="shared" si="27"/>
        <v>-6.8941284227960727E-6</v>
      </c>
      <c r="AQ45">
        <f t="shared" si="27"/>
        <v>-8.6976875260165065E-2</v>
      </c>
      <c r="AR45">
        <f t="shared" si="27"/>
        <v>-8.6983769388587859E-2</v>
      </c>
      <c r="AS45">
        <f t="shared" si="27"/>
        <v>-3.8489898519611009E-2</v>
      </c>
      <c r="AT45">
        <f t="shared" si="27"/>
        <v>-2.6475833297129051E-2</v>
      </c>
      <c r="AU45">
        <f t="shared" si="25"/>
        <v>-0.15194950120532791</v>
      </c>
      <c r="AW45">
        <v>42</v>
      </c>
      <c r="AX45">
        <f>IF(Z45&gt;0, (R45*SUMPRODUCT(K45:$K$98, X45:$X$98)-K45*$AZ$3)/Z45, 0)</f>
        <v>-615988.47345954191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0.75374016600000004</v>
      </c>
      <c r="Q46" s="4">
        <f t="shared" si="22"/>
        <v>12.5</v>
      </c>
      <c r="R46">
        <f t="shared" si="0"/>
        <v>50000</v>
      </c>
      <c r="S46">
        <f t="shared" si="1"/>
        <v>-2332842.0292559699</v>
      </c>
      <c r="U46">
        <f t="shared" si="12"/>
        <v>0.75374016600000004</v>
      </c>
      <c r="V46">
        <f t="shared" si="13"/>
        <v>0.01</v>
      </c>
      <c r="W46">
        <f t="shared" si="14"/>
        <v>6.4376343888567614E-5</v>
      </c>
      <c r="X46">
        <f t="shared" si="15"/>
        <v>4.8523036129042042E-5</v>
      </c>
      <c r="Y46">
        <f t="shared" si="16"/>
        <v>6.437634388856762E-7</v>
      </c>
      <c r="Z46">
        <f t="shared" si="17"/>
        <v>1.5209544320639897E-5</v>
      </c>
      <c r="AB46">
        <f t="shared" si="18"/>
        <v>-39.655085798825276</v>
      </c>
      <c r="AC46">
        <f t="shared" si="19"/>
        <v>-35.481464237020191</v>
      </c>
      <c r="AE46">
        <f t="shared" si="2"/>
        <v>0</v>
      </c>
      <c r="AF46">
        <f t="shared" si="26"/>
        <v>0</v>
      </c>
      <c r="AG46">
        <f t="shared" si="26"/>
        <v>-1.9011930400799872E-4</v>
      </c>
      <c r="AH46">
        <f t="shared" si="4"/>
        <v>-2.4261518064521019</v>
      </c>
      <c r="AI46">
        <f t="shared" si="23"/>
        <v>-2.4263419257561099</v>
      </c>
      <c r="AJ46">
        <f t="shared" si="6"/>
        <v>-4.1736215618050849</v>
      </c>
      <c r="AK46">
        <f t="shared" si="20"/>
        <v>-2.7758560059177695</v>
      </c>
      <c r="AL46">
        <f t="shared" si="24"/>
        <v>-9.3758194934789643</v>
      </c>
      <c r="AN46">
        <f t="shared" si="27"/>
        <v>0</v>
      </c>
      <c r="AO46">
        <f t="shared" si="27"/>
        <v>0</v>
      </c>
      <c r="AP46">
        <f t="shared" si="27"/>
        <v>-1.4542907470932873E-6</v>
      </c>
      <c r="AQ46">
        <f t="shared" si="27"/>
        <v>-1.855850536365582E-2</v>
      </c>
      <c r="AR46">
        <f t="shared" si="27"/>
        <v>-1.8559959654402915E-2</v>
      </c>
      <c r="AS46">
        <f t="shared" si="27"/>
        <v>-3.1925528293259509E-2</v>
      </c>
      <c r="AT46">
        <f t="shared" si="27"/>
        <v>-2.1233518214960962E-2</v>
      </c>
      <c r="AU46">
        <f t="shared" si="25"/>
        <v>-7.1719006162623389E-2</v>
      </c>
      <c r="AW46">
        <v>43</v>
      </c>
      <c r="AX46">
        <f>IF(Z46&gt;0, (R46*SUMPRODUCT(K46:$K$98, X46:$X$98)-K46*$AZ$3)/Z46, 0)</f>
        <v>-2332842.0292559699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0.75596915499999995</v>
      </c>
      <c r="Q47" s="4">
        <f t="shared" si="22"/>
        <v>12.5</v>
      </c>
      <c r="R47">
        <f t="shared" si="0"/>
        <v>50000</v>
      </c>
      <c r="S47">
        <f t="shared" si="1"/>
        <v>-8904591.8386304136</v>
      </c>
      <c r="U47">
        <f t="shared" si="12"/>
        <v>0.75596915499999995</v>
      </c>
      <c r="V47">
        <f t="shared" si="13"/>
        <v>0.01</v>
      </c>
      <c r="W47">
        <f t="shared" si="14"/>
        <v>1.5209544320639897E-5</v>
      </c>
      <c r="X47">
        <f t="shared" si="15"/>
        <v>1.1497946368009191E-5</v>
      </c>
      <c r="Y47">
        <f t="shared" si="16"/>
        <v>1.5209544320639896E-7</v>
      </c>
      <c r="Z47">
        <f t="shared" si="17"/>
        <v>3.5595025094243064E-6</v>
      </c>
      <c r="AB47">
        <f t="shared" si="18"/>
        <v>-35.481464237020191</v>
      </c>
      <c r="AC47">
        <f t="shared" si="19"/>
        <v>-31.695916995004154</v>
      </c>
      <c r="AE47">
        <f t="shared" si="2"/>
        <v>0</v>
      </c>
      <c r="AF47">
        <f t="shared" si="26"/>
        <v>0</v>
      </c>
      <c r="AG47">
        <f t="shared" si="26"/>
        <v>-4.4493781367803829E-5</v>
      </c>
      <c r="AH47">
        <f t="shared" si="4"/>
        <v>-0.57489731840045954</v>
      </c>
      <c r="AI47">
        <f t="shared" si="23"/>
        <v>-0.57494181218182738</v>
      </c>
      <c r="AJ47">
        <f t="shared" si="6"/>
        <v>-3.7855472420160368</v>
      </c>
      <c r="AK47">
        <f t="shared" si="20"/>
        <v>-2.4837024965914134</v>
      </c>
      <c r="AL47">
        <f t="shared" si="24"/>
        <v>-6.8441915507892777</v>
      </c>
      <c r="AN47">
        <f t="shared" si="27"/>
        <v>0</v>
      </c>
      <c r="AO47">
        <f t="shared" si="27"/>
        <v>0</v>
      </c>
      <c r="AP47">
        <f t="shared" si="27"/>
        <v>-3.0388293965886009E-7</v>
      </c>
      <c r="AQ47">
        <f t="shared" si="27"/>
        <v>-3.9264248114443956E-3</v>
      </c>
      <c r="AR47">
        <f t="shared" si="27"/>
        <v>-3.9267286943840546E-3</v>
      </c>
      <c r="AS47">
        <f t="shared" si="27"/>
        <v>-2.5854471990410296E-2</v>
      </c>
      <c r="AT47">
        <f t="shared" si="27"/>
        <v>-1.6963152887886423E-2</v>
      </c>
      <c r="AU47">
        <f t="shared" si="25"/>
        <v>-4.6744353572680773E-2</v>
      </c>
      <c r="AW47">
        <v>44</v>
      </c>
      <c r="AX47">
        <f>IF(Z47&gt;0, (R47*SUMPRODUCT(K47:$K$98, X47:$X$98)-K47*$AZ$3)/Z47, 0)</f>
        <v>-8904591.8386304136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0.75842527199999998</v>
      </c>
      <c r="Q48" s="4">
        <f t="shared" si="22"/>
        <v>12.5</v>
      </c>
      <c r="R48">
        <f t="shared" si="0"/>
        <v>50000</v>
      </c>
      <c r="S48">
        <f t="shared" si="1"/>
        <v>-34336570.974375091</v>
      </c>
      <c r="U48">
        <f t="shared" si="12"/>
        <v>0.75842527199999998</v>
      </c>
      <c r="V48">
        <f t="shared" si="13"/>
        <v>0.01</v>
      </c>
      <c r="W48">
        <f t="shared" si="14"/>
        <v>3.5595025094243064E-6</v>
      </c>
      <c r="X48">
        <f t="shared" si="15"/>
        <v>2.699616658894812E-6</v>
      </c>
      <c r="Y48">
        <f t="shared" si="16"/>
        <v>3.5595025094243063E-8</v>
      </c>
      <c r="Z48">
        <f t="shared" si="17"/>
        <v>8.2429082543525133E-7</v>
      </c>
      <c r="AB48">
        <f t="shared" si="18"/>
        <v>-31.695916995004154</v>
      </c>
      <c r="AC48">
        <f t="shared" si="19"/>
        <v>-28.303320431083737</v>
      </c>
      <c r="AE48">
        <f t="shared" si="2"/>
        <v>0</v>
      </c>
      <c r="AF48">
        <f t="shared" si="26"/>
        <v>0</v>
      </c>
      <c r="AG48">
        <f t="shared" si="26"/>
        <v>-1.0303635317940642E-5</v>
      </c>
      <c r="AH48">
        <f t="shared" si="4"/>
        <v>-0.13498083294474059</v>
      </c>
      <c r="AI48">
        <f t="shared" si="23"/>
        <v>-0.13499113658005854</v>
      </c>
      <c r="AJ48">
        <f t="shared" si="6"/>
        <v>-3.3925965639204172</v>
      </c>
      <c r="AK48">
        <f t="shared" si="20"/>
        <v>-2.2187141896502909</v>
      </c>
      <c r="AL48">
        <f t="shared" si="24"/>
        <v>-5.7463018901507663</v>
      </c>
      <c r="AN48">
        <f t="shared" si="27"/>
        <v>0</v>
      </c>
      <c r="AO48">
        <f t="shared" si="27"/>
        <v>0</v>
      </c>
      <c r="AP48">
        <f t="shared" si="27"/>
        <v>-6.2831793835125841E-8</v>
      </c>
      <c r="AQ48">
        <f t="shared" si="27"/>
        <v>-8.231160755961804E-4</v>
      </c>
      <c r="AR48">
        <f t="shared" si="27"/>
        <v>-8.2317890739001559E-4</v>
      </c>
      <c r="AS48">
        <f t="shared" si="27"/>
        <v>-2.0688128150153539E-2</v>
      </c>
      <c r="AT48">
        <f t="shared" si="27"/>
        <v>-1.3529767721926518E-2</v>
      </c>
      <c r="AU48">
        <f t="shared" si="25"/>
        <v>-3.504107477947007E-2</v>
      </c>
      <c r="AW48">
        <v>45</v>
      </c>
      <c r="AX48">
        <f>IF(Z48&gt;0, (R48*SUMPRODUCT(K48:$K$98, X48:$X$98)-K48*$AZ$3)/Z48, 0)</f>
        <v>-34336570.974375091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0.76114147499999996</v>
      </c>
      <c r="Q49" s="4">
        <f t="shared" si="22"/>
        <v>12.5</v>
      </c>
      <c r="R49">
        <f t="shared" si="0"/>
        <v>50000</v>
      </c>
      <c r="S49">
        <f t="shared" si="1"/>
        <v>-133962745.47459041</v>
      </c>
      <c r="U49">
        <f t="shared" si="12"/>
        <v>0.76114147499999996</v>
      </c>
      <c r="V49">
        <f t="shared" si="13"/>
        <v>0.01</v>
      </c>
      <c r="W49">
        <f t="shared" si="14"/>
        <v>8.2429082543525133E-7</v>
      </c>
      <c r="X49">
        <f t="shared" si="15"/>
        <v>6.2740193470075464E-7</v>
      </c>
      <c r="Y49">
        <f t="shared" si="16"/>
        <v>8.242908254352513E-9</v>
      </c>
      <c r="Z49">
        <f t="shared" si="17"/>
        <v>1.8864598248014417E-7</v>
      </c>
      <c r="AB49">
        <f t="shared" si="18"/>
        <v>-28.303320431083737</v>
      </c>
      <c r="AC49">
        <f t="shared" si="19"/>
        <v>-25.271533735791593</v>
      </c>
      <c r="AE49">
        <f t="shared" si="2"/>
        <v>0</v>
      </c>
      <c r="AF49">
        <f t="shared" si="26"/>
        <v>0</v>
      </c>
      <c r="AG49">
        <f t="shared" si="26"/>
        <v>-2.3580747810018023E-6</v>
      </c>
      <c r="AH49">
        <f t="shared" si="4"/>
        <v>-3.1370096735037732E-2</v>
      </c>
      <c r="AI49">
        <f t="shared" si="23"/>
        <v>-3.1372454809818734E-2</v>
      </c>
      <c r="AJ49">
        <f t="shared" si="6"/>
        <v>-3.0317866952921442</v>
      </c>
      <c r="AK49">
        <f t="shared" si="20"/>
        <v>-1.9812324301758617</v>
      </c>
      <c r="AL49">
        <f t="shared" si="24"/>
        <v>-5.044391580277825</v>
      </c>
      <c r="AN49">
        <f t="shared" si="27"/>
        <v>0</v>
      </c>
      <c r="AO49">
        <f t="shared" si="27"/>
        <v>0</v>
      </c>
      <c r="AP49">
        <f t="shared" si="27"/>
        <v>-1.2838921125188392E-8</v>
      </c>
      <c r="AQ49">
        <f t="shared" si="27"/>
        <v>-1.7079958655915565E-4</v>
      </c>
      <c r="AR49">
        <f t="shared" si="27"/>
        <v>-1.7081242548028084E-4</v>
      </c>
      <c r="AS49">
        <f t="shared" si="27"/>
        <v>-1.6507055061550934E-2</v>
      </c>
      <c r="AT49">
        <f t="shared" si="27"/>
        <v>-1.0787141742335509E-2</v>
      </c>
      <c r="AU49">
        <f t="shared" si="25"/>
        <v>-2.7465009229366726E-2</v>
      </c>
      <c r="AW49">
        <v>46</v>
      </c>
      <c r="AX49">
        <f>IF(Z49&gt;0, (R49*SUMPRODUCT(K49:$K$98, X49:$X$98)-K49*$AZ$3)/Z49, 0)</f>
        <v>-133962745.47459041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0.76383916100000004</v>
      </c>
      <c r="Q50" s="4">
        <f t="shared" si="22"/>
        <v>12.5</v>
      </c>
      <c r="R50">
        <f t="shared" si="0"/>
        <v>50000</v>
      </c>
      <c r="S50">
        <f t="shared" si="1"/>
        <v>-528873071.76609915</v>
      </c>
      <c r="U50">
        <f t="shared" si="12"/>
        <v>0.76383916100000004</v>
      </c>
      <c r="V50">
        <f t="shared" si="13"/>
        <v>0.01</v>
      </c>
      <c r="W50">
        <f t="shared" si="14"/>
        <v>1.8864598248014417E-7</v>
      </c>
      <c r="X50">
        <f t="shared" si="15"/>
        <v>1.4409518898365403E-7</v>
      </c>
      <c r="Y50">
        <f t="shared" si="16"/>
        <v>1.8864598248014416E-9</v>
      </c>
      <c r="Z50">
        <f t="shared" si="17"/>
        <v>4.2664333671688698E-8</v>
      </c>
      <c r="AB50">
        <f t="shared" si="18"/>
        <v>-25.271533735791593</v>
      </c>
      <c r="AC50">
        <f t="shared" si="19"/>
        <v>-22.564017203799818</v>
      </c>
      <c r="AE50">
        <f t="shared" si="2"/>
        <v>0</v>
      </c>
      <c r="AF50">
        <f t="shared" si="26"/>
        <v>0</v>
      </c>
      <c r="AG50">
        <f t="shared" si="26"/>
        <v>-5.3330417089610869E-7</v>
      </c>
      <c r="AH50">
        <f t="shared" si="4"/>
        <v>-7.2047594491827013E-3</v>
      </c>
      <c r="AI50">
        <f t="shared" si="23"/>
        <v>-7.2052927533535977E-3</v>
      </c>
      <c r="AJ50">
        <f t="shared" si="6"/>
        <v>-2.7075165319917751</v>
      </c>
      <c r="AK50">
        <f t="shared" si="20"/>
        <v>-1.7690073615054116</v>
      </c>
      <c r="AL50">
        <f t="shared" si="24"/>
        <v>-4.4837291862505406</v>
      </c>
      <c r="AN50">
        <f t="shared" si="27"/>
        <v>0</v>
      </c>
      <c r="AO50">
        <f t="shared" si="27"/>
        <v>0</v>
      </c>
      <c r="AP50">
        <f t="shared" si="27"/>
        <v>-2.5925546192209191E-9</v>
      </c>
      <c r="AQ50">
        <f t="shared" si="27"/>
        <v>-3.502453835860384E-5</v>
      </c>
      <c r="AR50">
        <f t="shared" si="27"/>
        <v>-3.5027130913223067E-5</v>
      </c>
      <c r="AS50">
        <f t="shared" si="27"/>
        <v>-1.3162065617896141E-2</v>
      </c>
      <c r="AT50">
        <f t="shared" si="27"/>
        <v>-8.5996856143097707E-3</v>
      </c>
      <c r="AU50">
        <f t="shared" si="25"/>
        <v>-2.1796778363119135E-2</v>
      </c>
      <c r="AW50">
        <v>47</v>
      </c>
      <c r="AX50">
        <f>IF(Z50&gt;0, (R50*SUMPRODUCT(K50:$K$98, X50:$X$98)-K50*$AZ$3)/Z50, 0)</f>
        <v>-528873071.76609915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0.76675259399999995</v>
      </c>
      <c r="Q51" s="4">
        <f t="shared" si="22"/>
        <v>12.5</v>
      </c>
      <c r="R51">
        <f t="shared" si="0"/>
        <v>50000</v>
      </c>
      <c r="S51">
        <f t="shared" si="1"/>
        <v>-2115181622.7421207</v>
      </c>
      <c r="U51">
        <f t="shared" si="12"/>
        <v>0.76675259399999995</v>
      </c>
      <c r="V51">
        <f t="shared" si="13"/>
        <v>0.01</v>
      </c>
      <c r="W51">
        <f t="shared" si="14"/>
        <v>4.2664333671688698E-8</v>
      </c>
      <c r="X51">
        <f t="shared" si="15"/>
        <v>3.271298851404885E-8</v>
      </c>
      <c r="Y51">
        <f t="shared" si="16"/>
        <v>4.2664333671688699E-10</v>
      </c>
      <c r="Z51">
        <f t="shared" si="17"/>
        <v>9.5247018209229613E-9</v>
      </c>
      <c r="AB51">
        <f t="shared" si="18"/>
        <v>-22.564017203799818</v>
      </c>
      <c r="AC51">
        <f t="shared" si="19"/>
        <v>-20.146474253714661</v>
      </c>
      <c r="AE51">
        <f t="shared" si="2"/>
        <v>0</v>
      </c>
      <c r="AF51">
        <f t="shared" si="26"/>
        <v>0</v>
      </c>
      <c r="AG51">
        <f t="shared" si="26"/>
        <v>-1.1905877276153702E-7</v>
      </c>
      <c r="AH51">
        <f t="shared" si="4"/>
        <v>-1.6356494257024426E-3</v>
      </c>
      <c r="AI51">
        <f t="shared" si="23"/>
        <v>-1.6357684844752042E-3</v>
      </c>
      <c r="AJ51">
        <f t="shared" si="6"/>
        <v>-2.4175429500851564</v>
      </c>
      <c r="AK51">
        <f t="shared" si="20"/>
        <v>-1.5794812042659874</v>
      </c>
      <c r="AL51">
        <f t="shared" si="24"/>
        <v>-3.9986599228356186</v>
      </c>
      <c r="AN51">
        <f t="shared" si="27"/>
        <v>0</v>
      </c>
      <c r="AO51">
        <f t="shared" si="27"/>
        <v>0</v>
      </c>
      <c r="AP51">
        <f t="shared" si="27"/>
        <v>-5.1676883361998951E-10</v>
      </c>
      <c r="AQ51">
        <f t="shared" si="27"/>
        <v>-7.0994570691940074E-6</v>
      </c>
      <c r="AR51">
        <f t="shared" si="27"/>
        <v>-7.0999738380276276E-6</v>
      </c>
      <c r="AS51">
        <f t="shared" si="27"/>
        <v>-1.0493228021457782E-2</v>
      </c>
      <c r="AT51">
        <f t="shared" si="27"/>
        <v>-6.8556616259437863E-3</v>
      </c>
      <c r="AU51">
        <f t="shared" si="25"/>
        <v>-1.7355989621239593E-2</v>
      </c>
      <c r="AW51">
        <v>48</v>
      </c>
      <c r="AX51">
        <f>IF(Z51&gt;0, (R51*SUMPRODUCT(K51:$K$98, X51:$X$98)-K51*$AZ$3)/Z51, 0)</f>
        <v>-2115181622.7421207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0.76980532899999998</v>
      </c>
      <c r="Q52" s="4">
        <f t="shared" si="22"/>
        <v>12.5</v>
      </c>
      <c r="R52">
        <f t="shared" si="0"/>
        <v>50000</v>
      </c>
      <c r="S52">
        <f t="shared" si="1"/>
        <v>-8576754638.7228613</v>
      </c>
      <c r="U52">
        <f t="shared" si="12"/>
        <v>0.76980532899999998</v>
      </c>
      <c r="V52">
        <f t="shared" si="13"/>
        <v>0.01</v>
      </c>
      <c r="W52">
        <f t="shared" si="14"/>
        <v>9.5247018209229613E-9</v>
      </c>
      <c r="X52">
        <f t="shared" si="15"/>
        <v>7.3321662188824993E-9</v>
      </c>
      <c r="Y52">
        <f t="shared" si="16"/>
        <v>9.5247018209229615E-11</v>
      </c>
      <c r="Z52">
        <f t="shared" si="17"/>
        <v>2.0972885838312324E-9</v>
      </c>
      <c r="AB52">
        <f t="shared" si="18"/>
        <v>-20.146474253714661</v>
      </c>
      <c r="AC52">
        <f t="shared" si="19"/>
        <v>-17.987929590115023</v>
      </c>
      <c r="AE52">
        <f t="shared" si="2"/>
        <v>0</v>
      </c>
      <c r="AF52">
        <f t="shared" si="26"/>
        <v>0</v>
      </c>
      <c r="AG52">
        <f t="shared" si="26"/>
        <v>-2.6216107297890406E-8</v>
      </c>
      <c r="AH52">
        <f t="shared" si="4"/>
        <v>-3.6660831094412498E-4</v>
      </c>
      <c r="AI52">
        <f t="shared" si="23"/>
        <v>-3.6663452705142286E-4</v>
      </c>
      <c r="AJ52">
        <f t="shared" si="6"/>
        <v>-2.1585446635996384</v>
      </c>
      <c r="AK52">
        <f t="shared" si="20"/>
        <v>-1.4102531977600263</v>
      </c>
      <c r="AL52">
        <f t="shared" si="24"/>
        <v>-3.5691644958867164</v>
      </c>
      <c r="AN52">
        <f t="shared" si="27"/>
        <v>0</v>
      </c>
      <c r="AO52">
        <f t="shared" si="27"/>
        <v>0</v>
      </c>
      <c r="AP52">
        <f t="shared" si="27"/>
        <v>-1.0159798509107796E-10</v>
      </c>
      <c r="AQ52">
        <f t="shared" si="27"/>
        <v>-1.4207550070777938E-6</v>
      </c>
      <c r="AR52">
        <f t="shared" si="27"/>
        <v>-1.4208566050628848E-6</v>
      </c>
      <c r="AS52">
        <f t="shared" si="27"/>
        <v>-8.3652308124505265E-3</v>
      </c>
      <c r="AT52">
        <f t="shared" si="27"/>
        <v>-5.4652997003944116E-3</v>
      </c>
      <c r="AU52">
        <f t="shared" si="25"/>
        <v>-1.3831951369450002E-2</v>
      </c>
      <c r="AW52">
        <v>49</v>
      </c>
      <c r="AX52">
        <f>IF(Z52&gt;0, (R52*SUMPRODUCT(K52:$K$98, X52:$X$98)-K52*$AZ$3)/Z52, 0)</f>
        <v>-8576754638.7228613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0.772959481</v>
      </c>
      <c r="Q53" s="4">
        <f t="shared" si="22"/>
        <v>12.5</v>
      </c>
      <c r="R53">
        <f t="shared" si="0"/>
        <v>50000</v>
      </c>
      <c r="S53">
        <f t="shared" si="1"/>
        <v>-35282892171.786171</v>
      </c>
      <c r="U53">
        <f t="shared" si="12"/>
        <v>0.772959481</v>
      </c>
      <c r="V53">
        <f t="shared" si="13"/>
        <v>0.01</v>
      </c>
      <c r="W53">
        <f t="shared" si="14"/>
        <v>2.0972885838312324E-9</v>
      </c>
      <c r="X53">
        <f t="shared" si="15"/>
        <v>1.6211190952654144E-9</v>
      </c>
      <c r="Y53">
        <f t="shared" si="16"/>
        <v>2.0972885838312326E-11</v>
      </c>
      <c r="Z53">
        <f t="shared" si="17"/>
        <v>4.5519660272750564E-10</v>
      </c>
      <c r="AB53">
        <f t="shared" si="18"/>
        <v>-17.987929590115023</v>
      </c>
      <c r="AC53">
        <f t="shared" si="19"/>
        <v>-16.060652650997969</v>
      </c>
      <c r="AE53">
        <f t="shared" si="2"/>
        <v>0</v>
      </c>
      <c r="AF53">
        <f t="shared" si="26"/>
        <v>0</v>
      </c>
      <c r="AG53">
        <f t="shared" si="26"/>
        <v>-5.6899575340938203E-9</v>
      </c>
      <c r="AH53">
        <f t="shared" si="4"/>
        <v>-8.1055954763270725E-5</v>
      </c>
      <c r="AI53">
        <f t="shared" si="23"/>
        <v>-8.1061644720804821E-5</v>
      </c>
      <c r="AJ53">
        <f t="shared" si="6"/>
        <v>-1.9272769391170534</v>
      </c>
      <c r="AK53">
        <f t="shared" si="20"/>
        <v>-1.2591550713080517</v>
      </c>
      <c r="AL53">
        <f t="shared" si="24"/>
        <v>-3.1865130720698263</v>
      </c>
      <c r="AN53">
        <f t="shared" si="27"/>
        <v>0</v>
      </c>
      <c r="AO53">
        <f t="shared" si="27"/>
        <v>0</v>
      </c>
      <c r="AP53">
        <f t="shared" si="27"/>
        <v>-1.9688285190644481E-11</v>
      </c>
      <c r="AQ53">
        <f t="shared" si="27"/>
        <v>-2.8046830652373341E-7</v>
      </c>
      <c r="AR53">
        <f t="shared" si="27"/>
        <v>-2.8048799480892406E-7</v>
      </c>
      <c r="AS53">
        <f t="shared" si="27"/>
        <v>-6.66872780531779E-3</v>
      </c>
      <c r="AT53">
        <f t="shared" si="27"/>
        <v>-4.3569049495739949E-3</v>
      </c>
      <c r="AU53">
        <f t="shared" si="25"/>
        <v>-1.1025913242886595E-2</v>
      </c>
      <c r="AW53">
        <v>50</v>
      </c>
      <c r="AX53">
        <f>IF(Z53&gt;0, (R53*SUMPRODUCT(K53:$K$98, X53:$X$98)-K53*$AZ$3)/Z53, 0)</f>
        <v>-35282892171.786171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0.77634382000000002</v>
      </c>
      <c r="Q54" s="4">
        <f t="shared" si="22"/>
        <v>12.5</v>
      </c>
      <c r="R54">
        <f t="shared" si="0"/>
        <v>50000</v>
      </c>
      <c r="S54">
        <f t="shared" si="1"/>
        <v>-147445221713.17081</v>
      </c>
      <c r="U54">
        <f t="shared" si="12"/>
        <v>0.77634382000000002</v>
      </c>
      <c r="V54">
        <f t="shared" si="13"/>
        <v>0.01</v>
      </c>
      <c r="W54">
        <f t="shared" si="14"/>
        <v>4.5519660272750564E-10</v>
      </c>
      <c r="X54">
        <f t="shared" si="15"/>
        <v>3.5338906941249414E-10</v>
      </c>
      <c r="Y54">
        <f t="shared" si="16"/>
        <v>4.5519660272750566E-12</v>
      </c>
      <c r="Z54">
        <f t="shared" si="17"/>
        <v>9.7255567287736445E-11</v>
      </c>
      <c r="AB54">
        <f t="shared" si="18"/>
        <v>-16.060652650997969</v>
      </c>
      <c r="AC54">
        <f t="shared" si="19"/>
        <v>-14.339868681580501</v>
      </c>
      <c r="AE54">
        <f t="shared" si="2"/>
        <v>0</v>
      </c>
      <c r="AF54">
        <f t="shared" si="26"/>
        <v>0</v>
      </c>
      <c r="AG54">
        <f t="shared" si="26"/>
        <v>-1.2156945910967056E-9</v>
      </c>
      <c r="AH54">
        <f t="shared" si="4"/>
        <v>-1.7669453470624708E-5</v>
      </c>
      <c r="AI54">
        <f t="shared" si="23"/>
        <v>-1.7670669165215804E-5</v>
      </c>
      <c r="AJ54">
        <f t="shared" si="6"/>
        <v>-1.720783969417468</v>
      </c>
      <c r="AK54">
        <f t="shared" si="20"/>
        <v>-1.1242456855698579</v>
      </c>
      <c r="AL54">
        <f t="shared" si="24"/>
        <v>-2.8450473256564912</v>
      </c>
      <c r="AN54">
        <f t="shared" si="27"/>
        <v>0</v>
      </c>
      <c r="AO54">
        <f t="shared" si="27"/>
        <v>0</v>
      </c>
      <c r="AP54">
        <f t="shared" si="27"/>
        <v>-3.7558248255211355E-12</v>
      </c>
      <c r="AQ54">
        <f t="shared" si="27"/>
        <v>-5.4588851907694154E-8</v>
      </c>
      <c r="AR54">
        <f t="shared" si="27"/>
        <v>-5.4592607732519673E-8</v>
      </c>
      <c r="AS54">
        <f t="shared" si="27"/>
        <v>-5.3162720300223947E-3</v>
      </c>
      <c r="AT54">
        <f t="shared" si="27"/>
        <v>-3.4732982171444189E-3</v>
      </c>
      <c r="AU54">
        <f t="shared" si="25"/>
        <v>-8.7896248397745461E-3</v>
      </c>
      <c r="AW54">
        <v>51</v>
      </c>
      <c r="AX54">
        <f>IF(Z54&gt;0, (R54*SUMPRODUCT(K54:$K$98, X54:$X$98)-K54*$AZ$3)/Z54, 0)</f>
        <v>-147445221713.17081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0.77982431100000005</v>
      </c>
      <c r="Q55" s="4">
        <f t="shared" si="22"/>
        <v>12.5</v>
      </c>
      <c r="R55">
        <f t="shared" si="0"/>
        <v>50000</v>
      </c>
      <c r="S55">
        <f t="shared" si="1"/>
        <v>-626368922590.88062</v>
      </c>
      <c r="U55">
        <f t="shared" si="12"/>
        <v>0.77982431100000005</v>
      </c>
      <c r="V55">
        <f t="shared" si="13"/>
        <v>0.01</v>
      </c>
      <c r="W55">
        <f t="shared" si="14"/>
        <v>9.7255567287736445E-11</v>
      </c>
      <c r="X55">
        <f t="shared" si="15"/>
        <v>7.584225575107322E-11</v>
      </c>
      <c r="Y55">
        <f t="shared" si="16"/>
        <v>9.7255567287736445E-13</v>
      </c>
      <c r="Z55">
        <f t="shared" si="17"/>
        <v>2.0440755863785861E-11</v>
      </c>
      <c r="AB55">
        <f t="shared" si="18"/>
        <v>-14.339868681580501</v>
      </c>
      <c r="AC55">
        <f t="shared" si="19"/>
        <v>-12.803454227342774</v>
      </c>
      <c r="AE55">
        <f t="shared" si="2"/>
        <v>0</v>
      </c>
      <c r="AF55">
        <f t="shared" si="26"/>
        <v>0</v>
      </c>
      <c r="AG55">
        <f t="shared" si="26"/>
        <v>-2.5550944829732327E-10</v>
      </c>
      <c r="AH55">
        <f t="shared" si="4"/>
        <v>-3.792112787553661E-6</v>
      </c>
      <c r="AI55">
        <f t="shared" si="23"/>
        <v>-3.7923682970019583E-6</v>
      </c>
      <c r="AJ55">
        <f t="shared" si="6"/>
        <v>-1.5364144542377272</v>
      </c>
      <c r="AK55">
        <f t="shared" si="20"/>
        <v>-1.0037908077106352</v>
      </c>
      <c r="AL55">
        <f t="shared" si="24"/>
        <v>-2.5402090543166596</v>
      </c>
      <c r="AN55">
        <f t="shared" si="27"/>
        <v>0</v>
      </c>
      <c r="AO55">
        <f t="shared" si="27"/>
        <v>0</v>
      </c>
      <c r="AP55">
        <f t="shared" si="27"/>
        <v>-7.0480631291715095E-13</v>
      </c>
      <c r="AQ55">
        <f t="shared" si="27"/>
        <v>-1.0460298238566838E-8</v>
      </c>
      <c r="AR55">
        <f t="shared" si="27"/>
        <v>-1.0461003044879754E-8</v>
      </c>
      <c r="AS55">
        <f t="shared" si="27"/>
        <v>-4.2381000539119928E-3</v>
      </c>
      <c r="AT55">
        <f t="shared" si="27"/>
        <v>-2.7688921205739742E-3</v>
      </c>
      <c r="AU55">
        <f t="shared" si="25"/>
        <v>-7.0070026354890121E-3</v>
      </c>
      <c r="AW55">
        <v>52</v>
      </c>
      <c r="AX55">
        <f>IF(Z55&gt;0, (R55*SUMPRODUCT(K55:$K$98, X55:$X$98)-K55*$AZ$3)/Z55, 0)</f>
        <v>-626368922590.88062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0.78351069500000003</v>
      </c>
      <c r="Q56" s="4">
        <f t="shared" si="22"/>
        <v>12.5</v>
      </c>
      <c r="R56">
        <f t="shared" si="0"/>
        <v>50000</v>
      </c>
      <c r="S56">
        <f t="shared" si="1"/>
        <v>-2708411300252.2451</v>
      </c>
      <c r="U56">
        <f t="shared" si="12"/>
        <v>0.78351069500000003</v>
      </c>
      <c r="V56">
        <f t="shared" si="13"/>
        <v>0.01</v>
      </c>
      <c r="W56">
        <f t="shared" si="14"/>
        <v>2.0440755863785861E-11</v>
      </c>
      <c r="X56">
        <f t="shared" si="15"/>
        <v>1.6015550833160185E-11</v>
      </c>
      <c r="Y56">
        <f t="shared" si="16"/>
        <v>2.0440755863785862E-13</v>
      </c>
      <c r="Z56">
        <f t="shared" si="17"/>
        <v>4.2207974719878179E-12</v>
      </c>
      <c r="AB56">
        <f t="shared" si="18"/>
        <v>-12.803454227342774</v>
      </c>
      <c r="AC56">
        <f t="shared" si="19"/>
        <v>-11.431655569207916</v>
      </c>
      <c r="AE56">
        <f t="shared" si="2"/>
        <v>0</v>
      </c>
      <c r="AF56">
        <f t="shared" si="26"/>
        <v>0</v>
      </c>
      <c r="AG56">
        <f t="shared" si="26"/>
        <v>-5.2759968399847723E-11</v>
      </c>
      <c r="AH56">
        <f t="shared" si="4"/>
        <v>-8.0077754165800926E-7</v>
      </c>
      <c r="AI56">
        <f t="shared" si="23"/>
        <v>-8.0083030162640907E-7</v>
      </c>
      <c r="AJ56">
        <f t="shared" si="6"/>
        <v>-1.3717986581348587</v>
      </c>
      <c r="AK56">
        <f t="shared" si="20"/>
        <v>-0.89624179591399433</v>
      </c>
      <c r="AL56">
        <f t="shared" si="24"/>
        <v>-2.2680412548791544</v>
      </c>
      <c r="AN56">
        <f t="shared" si="27"/>
        <v>0</v>
      </c>
      <c r="AO56">
        <f t="shared" si="27"/>
        <v>0</v>
      </c>
      <c r="AP56">
        <f t="shared" si="27"/>
        <v>-1.2994193367310272E-13</v>
      </c>
      <c r="AQ56">
        <f t="shared" si="27"/>
        <v>-1.9722260145503728E-9</v>
      </c>
      <c r="AR56">
        <f t="shared" si="27"/>
        <v>-1.9723559564840458E-9</v>
      </c>
      <c r="AS56">
        <f t="shared" si="27"/>
        <v>-3.3785875097060445E-3</v>
      </c>
      <c r="AT56">
        <f t="shared" si="27"/>
        <v>-2.2073438542858344E-3</v>
      </c>
      <c r="AU56">
        <f t="shared" si="25"/>
        <v>-5.5859333363478345E-3</v>
      </c>
      <c r="AW56">
        <v>53</v>
      </c>
      <c r="AX56">
        <f>IF(Z56&gt;0, (R56*SUMPRODUCT(K56:$K$98, X56:$X$98)-K56*$AZ$3)/Z56, 0)</f>
        <v>-2708411300252.2451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0.78741316699999997</v>
      </c>
      <c r="Q57" s="4">
        <f t="shared" si="22"/>
        <v>12.5</v>
      </c>
      <c r="R57">
        <f t="shared" si="0"/>
        <v>50000</v>
      </c>
      <c r="S57">
        <f t="shared" si="1"/>
        <v>-11936730239675.014</v>
      </c>
      <c r="U57">
        <f t="shared" si="12"/>
        <v>0.78741316699999997</v>
      </c>
      <c r="V57">
        <f t="shared" si="13"/>
        <v>0.01</v>
      </c>
      <c r="W57">
        <f t="shared" si="14"/>
        <v>4.2207974719878179E-12</v>
      </c>
      <c r="X57">
        <f t="shared" si="15"/>
        <v>3.3235115046835212E-12</v>
      </c>
      <c r="Y57">
        <f t="shared" si="16"/>
        <v>4.2207974719878177E-14</v>
      </c>
      <c r="Z57">
        <f t="shared" si="17"/>
        <v>8.5507799258441849E-13</v>
      </c>
      <c r="AB57">
        <f t="shared" si="18"/>
        <v>-11.431655569207916</v>
      </c>
      <c r="AC57">
        <f t="shared" si="19"/>
        <v>-10.206835331363035</v>
      </c>
      <c r="AE57">
        <f t="shared" si="2"/>
        <v>0</v>
      </c>
      <c r="AF57">
        <f t="shared" si="26"/>
        <v>0</v>
      </c>
      <c r="AG57">
        <f t="shared" si="26"/>
        <v>-1.0688474907305232E-11</v>
      </c>
      <c r="AH57">
        <f t="shared" si="4"/>
        <v>-1.6617557523417606E-7</v>
      </c>
      <c r="AI57">
        <f t="shared" si="23"/>
        <v>-1.6618626370908337E-7</v>
      </c>
      <c r="AJ57">
        <f t="shared" si="6"/>
        <v>-1.2248202378448809</v>
      </c>
      <c r="AK57">
        <f t="shared" si="20"/>
        <v>-0.80021588984455416</v>
      </c>
      <c r="AL57">
        <f t="shared" si="24"/>
        <v>-2.0250362938756989</v>
      </c>
      <c r="AN57">
        <f t="shared" si="27"/>
        <v>0</v>
      </c>
      <c r="AO57">
        <f t="shared" si="27"/>
        <v>0</v>
      </c>
      <c r="AP57">
        <f t="shared" si="27"/>
        <v>-2.350404001493745E-14</v>
      </c>
      <c r="AQ57">
        <f t="shared" si="27"/>
        <v>-3.6542139114157765E-10</v>
      </c>
      <c r="AR57">
        <f t="shared" si="27"/>
        <v>-3.6544489518159258E-10</v>
      </c>
      <c r="AS57">
        <f t="shared" si="27"/>
        <v>-2.6933892937088203E-3</v>
      </c>
      <c r="AT57">
        <f t="shared" si="27"/>
        <v>-1.7596810076842956E-3</v>
      </c>
      <c r="AU57">
        <f t="shared" si="25"/>
        <v>-4.453070666838011E-3</v>
      </c>
      <c r="AW57">
        <v>54</v>
      </c>
      <c r="AX57">
        <f>IF(Z57&gt;0, (R57*SUMPRODUCT(K57:$K$98, X57:$X$98)-K57*$AZ$3)/Z57, 0)</f>
        <v>-11936730239675.014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0.79138766699999996</v>
      </c>
      <c r="Q58" s="4">
        <f t="shared" si="22"/>
        <v>12.5</v>
      </c>
      <c r="R58">
        <f t="shared" si="0"/>
        <v>50000</v>
      </c>
      <c r="S58">
        <f t="shared" si="1"/>
        <v>-53661294322664.914</v>
      </c>
      <c r="U58">
        <f t="shared" si="12"/>
        <v>0.79138766699999996</v>
      </c>
      <c r="V58">
        <f t="shared" si="13"/>
        <v>0.01</v>
      </c>
      <c r="W58">
        <f t="shared" si="14"/>
        <v>8.5507799258441849E-13</v>
      </c>
      <c r="X58">
        <f t="shared" si="15"/>
        <v>6.7669817765442621E-13</v>
      </c>
      <c r="Y58">
        <f t="shared" si="16"/>
        <v>8.550779925844185E-15</v>
      </c>
      <c r="Z58">
        <f t="shared" si="17"/>
        <v>1.6982903500414809E-13</v>
      </c>
      <c r="AB58">
        <f t="shared" si="18"/>
        <v>-10.206835331363035</v>
      </c>
      <c r="AC58">
        <f t="shared" si="19"/>
        <v>-9.1132458318917529</v>
      </c>
      <c r="AE58">
        <f t="shared" si="2"/>
        <v>0</v>
      </c>
      <c r="AF58">
        <f t="shared" si="26"/>
        <v>0</v>
      </c>
      <c r="AG58">
        <f t="shared" si="26"/>
        <v>-2.1228629375518512E-12</v>
      </c>
      <c r="AH58">
        <f t="shared" si="4"/>
        <v>-3.3834908882721313E-8</v>
      </c>
      <c r="AI58">
        <f t="shared" si="23"/>
        <v>-3.3837031745658867E-8</v>
      </c>
      <c r="AJ58">
        <f t="shared" si="6"/>
        <v>-1.0935894994712818</v>
      </c>
      <c r="AK58">
        <f t="shared" si="20"/>
        <v>-0.71447847319541247</v>
      </c>
      <c r="AL58">
        <f t="shared" si="24"/>
        <v>-1.808068006503726</v>
      </c>
      <c r="AN58">
        <f t="shared" si="27"/>
        <v>0</v>
      </c>
      <c r="AO58">
        <f t="shared" si="27"/>
        <v>0</v>
      </c>
      <c r="AP58">
        <f t="shared" si="27"/>
        <v>-4.1680287699036448E-15</v>
      </c>
      <c r="AQ58">
        <f t="shared" si="27"/>
        <v>-6.6431454973199959E-11</v>
      </c>
      <c r="AR58">
        <f t="shared" si="27"/>
        <v>-6.6435623001969871E-11</v>
      </c>
      <c r="AS58">
        <f t="shared" si="27"/>
        <v>-2.1471534575460533E-3</v>
      </c>
      <c r="AT58">
        <f t="shared" si="27"/>
        <v>-1.4028069260041767E-3</v>
      </c>
      <c r="AU58">
        <f t="shared" si="25"/>
        <v>-3.5499604499858533E-3</v>
      </c>
      <c r="AW58">
        <v>55</v>
      </c>
      <c r="AX58">
        <f>IF(Z58&gt;0, (R58*SUMPRODUCT(K58:$K$98, X58:$X$98)-K58*$AZ$3)/Z58, 0)</f>
        <v>-53661294322664.914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0.79554122000000005</v>
      </c>
      <c r="Q59" s="4">
        <f t="shared" si="22"/>
        <v>12.5</v>
      </c>
      <c r="R59">
        <f t="shared" si="0"/>
        <v>50000</v>
      </c>
      <c r="S59">
        <f t="shared" si="1"/>
        <v>-246385737539292.56</v>
      </c>
      <c r="U59">
        <f t="shared" si="12"/>
        <v>0.79554122000000005</v>
      </c>
      <c r="V59">
        <f t="shared" si="13"/>
        <v>0.01</v>
      </c>
      <c r="W59">
        <f t="shared" si="14"/>
        <v>1.6982903500414809E-13</v>
      </c>
      <c r="X59">
        <f t="shared" si="15"/>
        <v>1.3510599769862269E-13</v>
      </c>
      <c r="Y59">
        <f t="shared" si="16"/>
        <v>1.698290350041481E-15</v>
      </c>
      <c r="Z59">
        <f t="shared" si="17"/>
        <v>3.3024746955483921E-14</v>
      </c>
      <c r="AB59">
        <f t="shared" si="18"/>
        <v>-9.1132458318917529</v>
      </c>
      <c r="AC59">
        <f t="shared" si="19"/>
        <v>-8.136826635675412</v>
      </c>
      <c r="AE59">
        <f t="shared" si="2"/>
        <v>0</v>
      </c>
      <c r="AF59">
        <f t="shared" si="26"/>
        <v>0</v>
      </c>
      <c r="AG59">
        <f t="shared" si="26"/>
        <v>-4.1280933694354903E-13</v>
      </c>
      <c r="AH59">
        <f t="shared" si="4"/>
        <v>-6.7552998849311346E-9</v>
      </c>
      <c r="AI59">
        <f t="shared" si="23"/>
        <v>-6.7557126942680781E-9</v>
      </c>
      <c r="AJ59">
        <f t="shared" si="6"/>
        <v>-0.97641919621634088</v>
      </c>
      <c r="AK59">
        <f t="shared" si="20"/>
        <v>-0.63792720823242277</v>
      </c>
      <c r="AL59">
        <f t="shared" si="24"/>
        <v>-1.6143464112044763</v>
      </c>
      <c r="AN59">
        <f t="shared" si="27"/>
        <v>0</v>
      </c>
      <c r="AO59">
        <f t="shared" si="27"/>
        <v>0</v>
      </c>
      <c r="AP59">
        <f t="shared" si="27"/>
        <v>-7.236694550003242E-16</v>
      </c>
      <c r="AQ59">
        <f t="shared" si="27"/>
        <v>-1.1842281045015159E-11</v>
      </c>
      <c r="AR59">
        <f t="shared" si="27"/>
        <v>-1.1843004714470159E-11</v>
      </c>
      <c r="AS59">
        <f t="shared" si="27"/>
        <v>-1.711697590973726E-3</v>
      </c>
      <c r="AT59">
        <f t="shared" si="27"/>
        <v>-1.1183090928356724E-3</v>
      </c>
      <c r="AU59">
        <f t="shared" si="25"/>
        <v>-2.8300066956524028E-3</v>
      </c>
      <c r="AW59">
        <v>56</v>
      </c>
      <c r="AX59">
        <f>IF(Z59&gt;0, (R59*SUMPRODUCT(K59:$K$98, X59:$X$98)-K59*$AZ$3)/Z59, 0)</f>
        <v>-246385737539292.56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0.79972280399999995</v>
      </c>
      <c r="Q60" s="4">
        <f t="shared" si="22"/>
        <v>12.5</v>
      </c>
      <c r="R60">
        <f t="shared" si="0"/>
        <v>50000</v>
      </c>
      <c r="S60">
        <f t="shared" si="1"/>
        <v>-1156140989487751</v>
      </c>
      <c r="U60">
        <f t="shared" si="12"/>
        <v>0.79972280399999995</v>
      </c>
      <c r="V60">
        <f t="shared" si="13"/>
        <v>0.01</v>
      </c>
      <c r="W60">
        <f t="shared" si="14"/>
        <v>3.3024746955483921E-14</v>
      </c>
      <c r="X60">
        <f t="shared" si="15"/>
        <v>2.6410643236630064E-14</v>
      </c>
      <c r="Y60">
        <f t="shared" si="16"/>
        <v>3.3024746955483924E-16</v>
      </c>
      <c r="Z60">
        <f t="shared" si="17"/>
        <v>6.2838562492990176E-15</v>
      </c>
      <c r="AB60">
        <f t="shared" si="18"/>
        <v>-8.136826635675412</v>
      </c>
      <c r="AC60">
        <f t="shared" si="19"/>
        <v>-7.2650237818633538</v>
      </c>
      <c r="AE60">
        <f t="shared" si="2"/>
        <v>0</v>
      </c>
      <c r="AF60">
        <f t="shared" si="26"/>
        <v>0</v>
      </c>
      <c r="AG60">
        <f t="shared" si="26"/>
        <v>-7.8548203116237726E-14</v>
      </c>
      <c r="AH60">
        <f t="shared" si="4"/>
        <v>-1.3205321618315033E-9</v>
      </c>
      <c r="AI60">
        <f t="shared" si="23"/>
        <v>-1.3206107100346195E-9</v>
      </c>
      <c r="AJ60">
        <f t="shared" si="6"/>
        <v>-0.87180285381205813</v>
      </c>
      <c r="AK60">
        <f t="shared" si="20"/>
        <v>-0.56957786449727887</v>
      </c>
      <c r="AL60">
        <f t="shared" si="24"/>
        <v>-1.4413807196299477</v>
      </c>
      <c r="AN60">
        <f t="shared" si="27"/>
        <v>0</v>
      </c>
      <c r="AO60">
        <f t="shared" si="27"/>
        <v>0</v>
      </c>
      <c r="AP60">
        <f t="shared" si="27"/>
        <v>-1.2294445957884808E-16</v>
      </c>
      <c r="AQ60">
        <f t="shared" si="27"/>
        <v>-2.0669105918643253E-12</v>
      </c>
      <c r="AR60">
        <f t="shared" si="27"/>
        <v>-2.0670335363239038E-12</v>
      </c>
      <c r="AS60">
        <f t="shared" si="27"/>
        <v>-1.3645548398173825E-3</v>
      </c>
      <c r="AT60">
        <f t="shared" si="27"/>
        <v>-8.9150916202456376E-4</v>
      </c>
      <c r="AU60">
        <f t="shared" si="25"/>
        <v>-2.2560640039089798E-3</v>
      </c>
      <c r="AW60">
        <v>57</v>
      </c>
      <c r="AX60">
        <f>IF(Z60&gt;0, (R60*SUMPRODUCT(K60:$K$98, X60:$X$98)-K60*$AZ$3)/Z60, 0)</f>
        <v>-1156140989487751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0.80383592599999998</v>
      </c>
      <c r="Q61" s="4">
        <f t="shared" si="22"/>
        <v>12.5</v>
      </c>
      <c r="R61">
        <f t="shared" si="0"/>
        <v>50000</v>
      </c>
      <c r="S61">
        <f t="shared" si="1"/>
        <v>-5544940645284490</v>
      </c>
      <c r="U61">
        <f t="shared" si="12"/>
        <v>0.80383592599999998</v>
      </c>
      <c r="V61">
        <f t="shared" si="13"/>
        <v>0.01</v>
      </c>
      <c r="W61">
        <f t="shared" si="14"/>
        <v>6.2838562492990176E-15</v>
      </c>
      <c r="X61">
        <f t="shared" si="15"/>
        <v>5.0511894070061625E-15</v>
      </c>
      <c r="Y61">
        <f t="shared" si="16"/>
        <v>6.2838562492990183E-17</v>
      </c>
      <c r="Z61">
        <f t="shared" si="17"/>
        <v>1.169828279799865E-15</v>
      </c>
      <c r="AB61">
        <f t="shared" si="18"/>
        <v>-7.2650237818633538</v>
      </c>
      <c r="AC61">
        <f t="shared" si="19"/>
        <v>-6.4866283766655082</v>
      </c>
      <c r="AE61">
        <f t="shared" si="2"/>
        <v>0</v>
      </c>
      <c r="AF61">
        <f t="shared" si="26"/>
        <v>0</v>
      </c>
      <c r="AG61">
        <f t="shared" si="26"/>
        <v>-1.4622853497498313E-14</v>
      </c>
      <c r="AH61">
        <f t="shared" si="4"/>
        <v>-2.5255947035030812E-10</v>
      </c>
      <c r="AI61">
        <f t="shared" si="23"/>
        <v>-2.5257409320380561E-10</v>
      </c>
      <c r="AJ61">
        <f t="shared" si="6"/>
        <v>-0.77839540519784567</v>
      </c>
      <c r="AK61">
        <f t="shared" si="20"/>
        <v>-0.50855166473043478</v>
      </c>
      <c r="AL61">
        <f t="shared" si="24"/>
        <v>-1.2869470701808545</v>
      </c>
      <c r="AN61">
        <f t="shared" si="27"/>
        <v>0</v>
      </c>
      <c r="AO61">
        <f t="shared" si="27"/>
        <v>0</v>
      </c>
      <c r="AP61">
        <f t="shared" si="27"/>
        <v>-2.0435572741898827E-17</v>
      </c>
      <c r="AQ61">
        <f t="shared" si="27"/>
        <v>-3.5295419111476036E-13</v>
      </c>
      <c r="AR61">
        <f t="shared" si="27"/>
        <v>-3.5297462668750227E-13</v>
      </c>
      <c r="AS61">
        <f t="shared" si="27"/>
        <v>-1.0878147638969206E-3</v>
      </c>
      <c r="AT61">
        <f t="shared" si="27"/>
        <v>-7.107056457476311E-4</v>
      </c>
      <c r="AU61">
        <f t="shared" si="25"/>
        <v>-1.7985204099975262E-3</v>
      </c>
      <c r="AW61">
        <v>58</v>
      </c>
      <c r="AX61">
        <f>IF(Z61&gt;0, (R61*SUMPRODUCT(K61:$K$98, X61:$X$98)-K61*$AZ$3)/Z61, 0)</f>
        <v>-5544940645284490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0.80804740799999997</v>
      </c>
      <c r="Q62" s="4">
        <f t="shared" si="22"/>
        <v>12.5</v>
      </c>
      <c r="R62">
        <f t="shared" si="0"/>
        <v>50000</v>
      </c>
      <c r="S62">
        <f t="shared" si="1"/>
        <v>-2.7209504450815472E+16</v>
      </c>
      <c r="U62">
        <f t="shared" si="12"/>
        <v>0.80804740799999997</v>
      </c>
      <c r="V62">
        <f t="shared" si="13"/>
        <v>0.01</v>
      </c>
      <c r="W62">
        <f t="shared" si="14"/>
        <v>1.169828279799865E-15</v>
      </c>
      <c r="X62">
        <f t="shared" si="15"/>
        <v>9.4527670929737959E-16</v>
      </c>
      <c r="Y62">
        <f t="shared" si="16"/>
        <v>1.1698282797998651E-17</v>
      </c>
      <c r="Z62">
        <f t="shared" si="17"/>
        <v>2.128532877044868E-16</v>
      </c>
      <c r="AB62">
        <f t="shared" si="18"/>
        <v>-6.4866283766655082</v>
      </c>
      <c r="AC62">
        <f t="shared" si="19"/>
        <v>-5.7916324791659397</v>
      </c>
      <c r="AE62">
        <f t="shared" si="2"/>
        <v>0</v>
      </c>
      <c r="AF62">
        <f t="shared" si="26"/>
        <v>0</v>
      </c>
      <c r="AG62">
        <f t="shared" si="26"/>
        <v>-2.6606660963060849E-15</v>
      </c>
      <c r="AH62">
        <f t="shared" si="4"/>
        <v>-4.7263835464868981E-11</v>
      </c>
      <c r="AI62">
        <f t="shared" si="23"/>
        <v>-4.7266496130965285E-11</v>
      </c>
      <c r="AJ62">
        <f t="shared" si="6"/>
        <v>-0.69499589749956847</v>
      </c>
      <c r="AK62">
        <f t="shared" si="20"/>
        <v>-0.45406398636658563</v>
      </c>
      <c r="AL62">
        <f t="shared" si="24"/>
        <v>-1.1490598839134205</v>
      </c>
      <c r="AN62">
        <f t="shared" si="27"/>
        <v>0</v>
      </c>
      <c r="AO62">
        <f t="shared" si="27"/>
        <v>0</v>
      </c>
      <c r="AP62">
        <f t="shared" si="27"/>
        <v>-3.3199155619580716E-18</v>
      </c>
      <c r="AQ62">
        <f t="shared" si="27"/>
        <v>-5.897468423245285E-14</v>
      </c>
      <c r="AR62">
        <f t="shared" si="27"/>
        <v>-5.8978004148014803E-14</v>
      </c>
      <c r="AS62">
        <f t="shared" si="27"/>
        <v>-8.6719926969009559E-4</v>
      </c>
      <c r="AT62">
        <f t="shared" si="27"/>
        <v>-5.665701895311131E-4</v>
      </c>
      <c r="AU62">
        <f t="shared" si="25"/>
        <v>-1.4337694592801865E-3</v>
      </c>
      <c r="AW62">
        <v>59</v>
      </c>
      <c r="AX62">
        <f>IF(Z62&gt;0, (R62*SUMPRODUCT(K62:$K$98, X62:$X$98)-K62*$AZ$3)/Z62, 0)</f>
        <v>-2.7209504450815472E+16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0.81233261800000001</v>
      </c>
      <c r="Q63" s="4">
        <f t="shared" si="22"/>
        <v>12.5</v>
      </c>
      <c r="R63">
        <f t="shared" si="0"/>
        <v>50000</v>
      </c>
      <c r="S63">
        <f t="shared" si="1"/>
        <v>-1.3673978942580498E+17</v>
      </c>
      <c r="U63">
        <f t="shared" si="12"/>
        <v>0.81233261800000001</v>
      </c>
      <c r="V63">
        <f t="shared" si="13"/>
        <v>0.01</v>
      </c>
      <c r="W63">
        <f t="shared" si="14"/>
        <v>2.128532877044868E-16</v>
      </c>
      <c r="X63">
        <f t="shared" si="15"/>
        <v>1.7290766845089297E-16</v>
      </c>
      <c r="Y63">
        <f t="shared" si="16"/>
        <v>2.1285328770448679E-18</v>
      </c>
      <c r="Z63">
        <f t="shared" si="17"/>
        <v>3.781708637654896E-17</v>
      </c>
      <c r="AB63">
        <f t="shared" si="18"/>
        <v>-5.7916324791659397</v>
      </c>
      <c r="AC63">
        <f t="shared" si="19"/>
        <v>-5.1711004278267829</v>
      </c>
      <c r="AE63">
        <f t="shared" si="2"/>
        <v>0</v>
      </c>
      <c r="AF63">
        <f t="shared" si="26"/>
        <v>0</v>
      </c>
      <c r="AG63">
        <f t="shared" si="26"/>
        <v>-4.7271357970686204E-16</v>
      </c>
      <c r="AH63">
        <f t="shared" si="4"/>
        <v>-8.6453834225446489E-12</v>
      </c>
      <c r="AI63">
        <f t="shared" si="23"/>
        <v>-8.6458561361243565E-12</v>
      </c>
      <c r="AJ63">
        <f t="shared" si="6"/>
        <v>-0.62053205133915679</v>
      </c>
      <c r="AK63">
        <f t="shared" si="20"/>
        <v>-0.4054142735416158</v>
      </c>
      <c r="AL63">
        <f t="shared" si="24"/>
        <v>-1.0259463248894185</v>
      </c>
      <c r="AN63">
        <f t="shared" si="27"/>
        <v>0</v>
      </c>
      <c r="AO63">
        <f t="shared" si="27"/>
        <v>0</v>
      </c>
      <c r="AP63">
        <f t="shared" si="27"/>
        <v>-5.2664348781620491E-19</v>
      </c>
      <c r="AQ63">
        <f t="shared" si="27"/>
        <v>-9.6316989285155067E-15</v>
      </c>
      <c r="AR63">
        <f t="shared" si="27"/>
        <v>-9.632225572003324E-15</v>
      </c>
      <c r="AS63">
        <f t="shared" si="27"/>
        <v>-6.9132594841394602E-4</v>
      </c>
      <c r="AT63">
        <f t="shared" si="27"/>
        <v>-4.5166628629714851E-4</v>
      </c>
      <c r="AU63">
        <f t="shared" si="25"/>
        <v>-1.1429922347207268E-3</v>
      </c>
      <c r="AW63">
        <v>60</v>
      </c>
      <c r="AX63">
        <f>IF(Z63&gt;0, (R63*SUMPRODUCT(K63:$K$98, X63:$X$98)-K63*$AZ$3)/Z63, 0)</f>
        <v>-1.3673978942580498E+17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0.81666386499999999</v>
      </c>
      <c r="Q64" s="4">
        <f t="shared" si="22"/>
        <v>12.5</v>
      </c>
      <c r="R64">
        <f t="shared" si="0"/>
        <v>50000</v>
      </c>
      <c r="S64">
        <f t="shared" si="1"/>
        <v>-7.0434879433311309E+17</v>
      </c>
      <c r="U64">
        <f t="shared" si="12"/>
        <v>0.81666386499999999</v>
      </c>
      <c r="V64">
        <f t="shared" si="13"/>
        <v>0.01</v>
      </c>
      <c r="W64">
        <f t="shared" si="14"/>
        <v>3.781708637654896E-17</v>
      </c>
      <c r="X64">
        <f t="shared" si="15"/>
        <v>3.0883847923311316E-17</v>
      </c>
      <c r="Y64">
        <f t="shared" si="16"/>
        <v>3.7817086376548961E-19</v>
      </c>
      <c r="Z64">
        <f t="shared" si="17"/>
        <v>6.5550675894721551E-18</v>
      </c>
      <c r="AB64">
        <f t="shared" si="18"/>
        <v>-5.1711004278267829</v>
      </c>
      <c r="AC64">
        <f t="shared" si="19"/>
        <v>-4.6170539534167787</v>
      </c>
      <c r="AE64">
        <f t="shared" si="2"/>
        <v>0</v>
      </c>
      <c r="AF64">
        <f t="shared" si="26"/>
        <v>0</v>
      </c>
      <c r="AG64">
        <f t="shared" si="26"/>
        <v>-8.1938344868401936E-17</v>
      </c>
      <c r="AH64">
        <f t="shared" si="4"/>
        <v>-1.5441923961655658E-12</v>
      </c>
      <c r="AI64">
        <f t="shared" si="23"/>
        <v>-1.5442743345104341E-12</v>
      </c>
      <c r="AJ64">
        <f t="shared" si="6"/>
        <v>-0.55404647441000421</v>
      </c>
      <c r="AK64">
        <f t="shared" si="20"/>
        <v>-0.36197702994787484</v>
      </c>
      <c r="AL64">
        <f t="shared" si="24"/>
        <v>-0.91602350435942337</v>
      </c>
      <c r="AN64">
        <f t="shared" si="27"/>
        <v>0</v>
      </c>
      <c r="AO64">
        <f t="shared" si="27"/>
        <v>0</v>
      </c>
      <c r="AP64">
        <f t="shared" si="27"/>
        <v>-8.1505666697304091E-20</v>
      </c>
      <c r="AQ64">
        <f t="shared" si="27"/>
        <v>-1.5360382365609364E-15</v>
      </c>
      <c r="AR64">
        <f t="shared" si="27"/>
        <v>-1.5361197422276336E-15</v>
      </c>
      <c r="AS64">
        <f t="shared" si="27"/>
        <v>-5.511208134677928E-4</v>
      </c>
      <c r="AT64">
        <f t="shared" si="27"/>
        <v>-3.6006559813229675E-4</v>
      </c>
      <c r="AU64">
        <f t="shared" si="25"/>
        <v>-9.1118641160162575E-4</v>
      </c>
      <c r="AW64">
        <v>61</v>
      </c>
      <c r="AX64">
        <f>IF(Z64&gt;0, (R64*SUMPRODUCT(K64:$K$98, X64:$X$98)-K64*$AZ$3)/Z64, 0)</f>
        <v>-7.0434879433311309E+17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0.82101379900000004</v>
      </c>
      <c r="Q65" s="4">
        <f t="shared" si="22"/>
        <v>12.5</v>
      </c>
      <c r="R65">
        <f t="shared" si="0"/>
        <v>50000</v>
      </c>
      <c r="S65">
        <f t="shared" si="1"/>
        <v>-3.7215041723030211E+18</v>
      </c>
      <c r="U65">
        <f t="shared" si="12"/>
        <v>0.82101379900000004</v>
      </c>
      <c r="V65">
        <f t="shared" si="13"/>
        <v>0.01</v>
      </c>
      <c r="W65">
        <f t="shared" si="14"/>
        <v>6.5550675894721551E-18</v>
      </c>
      <c r="X65">
        <f t="shared" si="15"/>
        <v>5.3818009443343064E-18</v>
      </c>
      <c r="Y65">
        <f t="shared" si="16"/>
        <v>6.5550675894721554E-20</v>
      </c>
      <c r="Z65">
        <f t="shared" si="17"/>
        <v>1.1077159692431272E-18</v>
      </c>
      <c r="AB65">
        <f t="shared" si="18"/>
        <v>-4.6170539534167787</v>
      </c>
      <c r="AC65">
        <f t="shared" si="19"/>
        <v>-4.1223696012649826</v>
      </c>
      <c r="AE65">
        <f t="shared" si="2"/>
        <v>0</v>
      </c>
      <c r="AF65">
        <f t="shared" si="26"/>
        <v>0</v>
      </c>
      <c r="AG65">
        <f t="shared" si="26"/>
        <v>-1.3846449615539089E-17</v>
      </c>
      <c r="AH65">
        <f t="shared" si="4"/>
        <v>-2.690900472167153E-13</v>
      </c>
      <c r="AI65">
        <f t="shared" si="23"/>
        <v>-2.6910389366633082E-13</v>
      </c>
      <c r="AJ65">
        <f t="shared" si="6"/>
        <v>-0.49468435215179607</v>
      </c>
      <c r="AK65">
        <f t="shared" si="20"/>
        <v>-0.32319377673917454</v>
      </c>
      <c r="AL65">
        <f t="shared" si="24"/>
        <v>-0.81787812889123979</v>
      </c>
      <c r="AN65">
        <f t="shared" si="27"/>
        <v>0</v>
      </c>
      <c r="AO65">
        <f t="shared" si="27"/>
        <v>0</v>
      </c>
      <c r="AP65">
        <f t="shared" si="27"/>
        <v>-1.2297618727812173E-20</v>
      </c>
      <c r="AQ65">
        <f t="shared" si="27"/>
        <v>-2.3899027519707645E-16</v>
      </c>
      <c r="AR65">
        <f t="shared" si="27"/>
        <v>-2.3900257281580426E-16</v>
      </c>
      <c r="AS65">
        <f t="shared" si="27"/>
        <v>-4.393501382874682E-4</v>
      </c>
      <c r="AT65">
        <f t="shared" si="27"/>
        <v>-2.8704209034781353E-4</v>
      </c>
      <c r="AU65">
        <f t="shared" si="25"/>
        <v>-7.2639222863552086E-4</v>
      </c>
      <c r="AW65">
        <v>62</v>
      </c>
      <c r="AX65">
        <f>IF(Z65&gt;0, (R65*SUMPRODUCT(K65:$K$98, X65:$X$98)-K65*$AZ$3)/Z65, 0)</f>
        <v>-3.7215041723030211E+18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0.82538683700000004</v>
      </c>
      <c r="Q66" s="4">
        <f t="shared" si="22"/>
        <v>12.5</v>
      </c>
      <c r="R66">
        <f t="shared" si="0"/>
        <v>50000</v>
      </c>
      <c r="S66">
        <f t="shared" si="1"/>
        <v>-2.0185333431770665E+19</v>
      </c>
      <c r="U66">
        <f t="shared" si="12"/>
        <v>0.82538683700000004</v>
      </c>
      <c r="V66">
        <f t="shared" si="13"/>
        <v>0.01</v>
      </c>
      <c r="W66">
        <f t="shared" si="14"/>
        <v>1.1077159692431272E-18</v>
      </c>
      <c r="X66">
        <f t="shared" si="15"/>
        <v>9.1429418014797416E-19</v>
      </c>
      <c r="Y66">
        <f t="shared" si="16"/>
        <v>1.1077159692431271E-20</v>
      </c>
      <c r="Z66">
        <f t="shared" si="17"/>
        <v>1.8234462940272175E-19</v>
      </c>
      <c r="AB66">
        <f t="shared" si="18"/>
        <v>-4.1223696012649826</v>
      </c>
      <c r="AC66">
        <f t="shared" si="19"/>
        <v>-3.6806871439865914</v>
      </c>
      <c r="AE66">
        <f t="shared" si="2"/>
        <v>0</v>
      </c>
      <c r="AF66">
        <f t="shared" si="26"/>
        <v>0</v>
      </c>
      <c r="AG66">
        <f t="shared" si="26"/>
        <v>-2.2793078675340217E-18</v>
      </c>
      <c r="AH66">
        <f t="shared" si="4"/>
        <v>-4.5714709007398707E-14</v>
      </c>
      <c r="AI66">
        <f t="shared" si="23"/>
        <v>-4.5716988315266241E-14</v>
      </c>
      <c r="AJ66">
        <f t="shared" si="6"/>
        <v>-0.44168245727839128</v>
      </c>
      <c r="AK66">
        <f t="shared" si="20"/>
        <v>-0.28856587208854884</v>
      </c>
      <c r="AL66">
        <f t="shared" si="24"/>
        <v>-0.73024832936698592</v>
      </c>
      <c r="AN66">
        <f t="shared" si="27"/>
        <v>0</v>
      </c>
      <c r="AO66">
        <f t="shared" si="27"/>
        <v>0</v>
      </c>
      <c r="AP66">
        <f t="shared" si="27"/>
        <v>-1.8074552822796398E-21</v>
      </c>
      <c r="AQ66">
        <f t="shared" si="27"/>
        <v>-3.6251045087074486E-17</v>
      </c>
      <c r="AR66">
        <f t="shared" si="27"/>
        <v>-3.6252852542356766E-17</v>
      </c>
      <c r="AS66">
        <f t="shared" si="27"/>
        <v>-3.5024724034396536E-4</v>
      </c>
      <c r="AT66">
        <f t="shared" si="27"/>
        <v>-2.2882819702472391E-4</v>
      </c>
      <c r="AU66">
        <f t="shared" si="25"/>
        <v>-5.7907543736872562E-4</v>
      </c>
      <c r="AW66">
        <v>63</v>
      </c>
      <c r="AX66">
        <f>IF(Z66&gt;0, (R66*SUMPRODUCT(K66:$K$98, X66:$X$98)-K66*$AZ$3)/Z66, 0)</f>
        <v>-2.0185333431770665E+19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0.82979096200000002</v>
      </c>
      <c r="Q67" s="4">
        <f t="shared" si="22"/>
        <v>12.5</v>
      </c>
      <c r="R67">
        <f t="shared" ref="R67:R79" si="28">$C$6</f>
        <v>50000</v>
      </c>
      <c r="S67">
        <f t="shared" ref="S67:S79" si="29">AX67</f>
        <v>-1.1249439707333814E+20</v>
      </c>
      <c r="U67">
        <f t="shared" si="12"/>
        <v>0.82979096200000002</v>
      </c>
      <c r="V67">
        <f t="shared" si="13"/>
        <v>0.01</v>
      </c>
      <c r="W67">
        <f t="shared" si="14"/>
        <v>1.8234462940272175E-19</v>
      </c>
      <c r="X67">
        <f t="shared" si="15"/>
        <v>1.5130792544761796E-19</v>
      </c>
      <c r="Y67">
        <f t="shared" si="16"/>
        <v>1.8234462940272177E-21</v>
      </c>
      <c r="Z67">
        <f t="shared" si="17"/>
        <v>2.9213257661076573E-20</v>
      </c>
      <c r="AB67">
        <f t="shared" si="18"/>
        <v>-3.6806871439865914</v>
      </c>
      <c r="AC67">
        <f t="shared" si="19"/>
        <v>-3.2863278071308852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-3.6516572076345717E-19</v>
      </c>
      <c r="AH67">
        <f t="shared" ref="AH67:AH79" si="32">-X67*R67</f>
        <v>-7.5653962723808975E-15</v>
      </c>
      <c r="AI67">
        <f t="shared" si="23"/>
        <v>-7.5657614381016605E-15</v>
      </c>
      <c r="AJ67">
        <f t="shared" ref="AJ67:AJ79" si="33">AB67-AC67</f>
        <v>-0.39435933685570612</v>
      </c>
      <c r="AK67">
        <f t="shared" si="20"/>
        <v>-0.25764810007906142</v>
      </c>
      <c r="AL67">
        <f t="shared" si="24"/>
        <v>-0.65200743693477503</v>
      </c>
      <c r="AN67">
        <f t="shared" ref="AN67:AT79" si="34">AE67*$K67</f>
        <v>0</v>
      </c>
      <c r="AO67">
        <f t="shared" si="34"/>
        <v>0</v>
      </c>
      <c r="AP67">
        <f t="shared" si="34"/>
        <v>-2.5854524285896396E-22</v>
      </c>
      <c r="AQ67">
        <f t="shared" si="34"/>
        <v>-5.3564644909100131E-18</v>
      </c>
      <c r="AR67">
        <f t="shared" si="34"/>
        <v>-5.3567230361528718E-18</v>
      </c>
      <c r="AS67">
        <f t="shared" si="34"/>
        <v>-2.7921495563134967E-4</v>
      </c>
      <c r="AT67">
        <f t="shared" si="34"/>
        <v>-1.8242043767914849E-4</v>
      </c>
      <c r="AU67">
        <f t="shared" si="25"/>
        <v>-4.6163539331050348E-4</v>
      </c>
      <c r="AW67">
        <v>64</v>
      </c>
      <c r="AX67">
        <f>IF(Z67&gt;0, (R67*SUMPRODUCT(K67:$K$98, X67:$X$98)-K67*$AZ$3)/Z67, 0)</f>
        <v>-1.1249439707333814E+20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0.834201203</v>
      </c>
      <c r="Q68" s="4">
        <f t="shared" si="22"/>
        <v>12.5</v>
      </c>
      <c r="R68">
        <f t="shared" si="28"/>
        <v>50000</v>
      </c>
      <c r="S68">
        <f t="shared" si="29"/>
        <v>-6.4468678765432091E+20</v>
      </c>
      <c r="U68">
        <f t="shared" ref="U68:U79" si="38">M68</f>
        <v>0.834201203</v>
      </c>
      <c r="V68">
        <f t="shared" ref="V68:V79" si="39">$C$10</f>
        <v>0.01</v>
      </c>
      <c r="W68">
        <f t="shared" ref="W68:W79" si="40">Z67</f>
        <v>2.9213257661076573E-20</v>
      </c>
      <c r="X68">
        <f t="shared" ref="X68:X79" si="41">U68*W68</f>
        <v>2.4369734684419045E-20</v>
      </c>
      <c r="Y68">
        <f t="shared" ref="Y68:Y79" si="42">V68*W68</f>
        <v>2.9213257661076571E-22</v>
      </c>
      <c r="Z68">
        <f t="shared" ref="Z68:Z79" si="43">MAX(0, W68-X68-Y68)</f>
        <v>4.5513904000467621E-21</v>
      </c>
      <c r="AB68">
        <f t="shared" ref="AB68:AB79" si="44">AC67</f>
        <v>-3.2863278071308852</v>
      </c>
      <c r="AC68">
        <f t="shared" ref="AC68:AC79" si="45">S68*Z68</f>
        <v>-2.9342212563668615</v>
      </c>
      <c r="AE68">
        <f t="shared" si="30"/>
        <v>0</v>
      </c>
      <c r="AF68">
        <f t="shared" si="31"/>
        <v>0</v>
      </c>
      <c r="AG68">
        <f t="shared" si="31"/>
        <v>-5.6892380000584526E-20</v>
      </c>
      <c r="AH68">
        <f t="shared" si="32"/>
        <v>-1.2184867342209523E-15</v>
      </c>
      <c r="AI68">
        <f t="shared" si="23"/>
        <v>-1.218543626600953E-15</v>
      </c>
      <c r="AJ68">
        <f t="shared" si="33"/>
        <v>-0.35210655076402375</v>
      </c>
      <c r="AK68">
        <f t="shared" ref="AK68:AK79" si="46">G68*SUM(AB68:AB68, AE68:AF68)</f>
        <v>-0.23004294649916199</v>
      </c>
      <c r="AL68">
        <f t="shared" si="24"/>
        <v>-0.58214949726318699</v>
      </c>
      <c r="AN68">
        <f t="shared" si="34"/>
        <v>0</v>
      </c>
      <c r="AO68">
        <f t="shared" si="34"/>
        <v>0</v>
      </c>
      <c r="AP68">
        <f t="shared" si="34"/>
        <v>-3.5965212328124469E-23</v>
      </c>
      <c r="AQ68">
        <f t="shared" si="34"/>
        <v>-7.7028125936741034E-19</v>
      </c>
      <c r="AR68">
        <f t="shared" si="34"/>
        <v>-7.703172245797385E-19</v>
      </c>
      <c r="AS68">
        <f t="shared" si="34"/>
        <v>-2.2258845314999202E-4</v>
      </c>
      <c r="AT68">
        <f t="shared" si="34"/>
        <v>-1.4542445605799465E-4</v>
      </c>
      <c r="AU68">
        <f t="shared" si="25"/>
        <v>-3.6801290920798746E-4</v>
      </c>
      <c r="AW68">
        <v>65</v>
      </c>
      <c r="AX68">
        <f>IF(Z68&gt;0, (R68*SUMPRODUCT(K68:$K$98, X68:$X$98)-K68*$AZ$3)/Z68, 0)</f>
        <v>-6.4468678765432091E+20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8"/>
        <v>50000</v>
      </c>
      <c r="S69">
        <f t="shared" si="29"/>
        <v>-3.8017334189957736E+21</v>
      </c>
      <c r="U69">
        <f t="shared" si="38"/>
        <v>0.83859190800000005</v>
      </c>
      <c r="V69">
        <f t="shared" si="39"/>
        <v>0.01</v>
      </c>
      <c r="W69">
        <f t="shared" si="40"/>
        <v>4.5513904000467621E-21</v>
      </c>
      <c r="X69">
        <f t="shared" si="41"/>
        <v>3.8167591596280976E-21</v>
      </c>
      <c r="Y69">
        <f t="shared" si="42"/>
        <v>4.5513904000467621E-23</v>
      </c>
      <c r="Z69">
        <f t="shared" si="43"/>
        <v>6.8911733641819682E-22</v>
      </c>
      <c r="AB69">
        <f t="shared" si="44"/>
        <v>-2.9342212563668615</v>
      </c>
      <c r="AC69">
        <f t="shared" si="45"/>
        <v>-2.619840407470412</v>
      </c>
      <c r="AE69">
        <f t="shared" si="30"/>
        <v>0</v>
      </c>
      <c r="AF69">
        <f t="shared" si="31"/>
        <v>0</v>
      </c>
      <c r="AG69">
        <f t="shared" si="31"/>
        <v>-8.6139667052274601E-21</v>
      </c>
      <c r="AH69">
        <f t="shared" si="32"/>
        <v>-1.9083795798140489E-16</v>
      </c>
      <c r="AI69">
        <f t="shared" si="23"/>
        <v>-1.9084657194811011E-16</v>
      </c>
      <c r="AJ69">
        <f t="shared" si="33"/>
        <v>-0.31438084889644946</v>
      </c>
      <c r="AK69">
        <f t="shared" si="46"/>
        <v>-0.20539548794568033</v>
      </c>
      <c r="AL69">
        <f t="shared" si="24"/>
        <v>-0.51977633684212998</v>
      </c>
      <c r="AN69">
        <f t="shared" si="34"/>
        <v>0</v>
      </c>
      <c r="AO69">
        <f t="shared" si="34"/>
        <v>0</v>
      </c>
      <c r="AP69">
        <f t="shared" si="34"/>
        <v>-4.861985872300181E-24</v>
      </c>
      <c r="AQ69">
        <f t="shared" si="34"/>
        <v>-1.0771477152809651E-19</v>
      </c>
      <c r="AR69">
        <f t="shared" si="34"/>
        <v>-1.0771963351396881E-19</v>
      </c>
      <c r="AS69">
        <f t="shared" si="34"/>
        <v>-1.7744615206472561E-4</v>
      </c>
      <c r="AT69">
        <f t="shared" si="34"/>
        <v>-1.1593148601562073E-4</v>
      </c>
      <c r="AU69">
        <f t="shared" si="25"/>
        <v>-2.9337763808034642E-4</v>
      </c>
      <c r="AW69">
        <v>66</v>
      </c>
      <c r="AX69">
        <f>IF(Z69&gt;0, (R69*SUMPRODUCT(K69:$K$98, X69:$X$98)-K69*$AZ$3)/Z69, 0)</f>
        <v>-3.8017334189957736E+21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12.5</v>
      </c>
      <c r="R70">
        <f t="shared" si="28"/>
        <v>50000</v>
      </c>
      <c r="S70">
        <f t="shared" si="29"/>
        <v>-2.3200005609911682E+22</v>
      </c>
      <c r="U70">
        <f t="shared" si="38"/>
        <v>0.84368948200000005</v>
      </c>
      <c r="V70">
        <f t="shared" si="39"/>
        <v>0.01</v>
      </c>
      <c r="W70">
        <f t="shared" si="40"/>
        <v>6.8911733641819682E-22</v>
      </c>
      <c r="X70">
        <f t="shared" si="41"/>
        <v>5.8140104859988821E-22</v>
      </c>
      <c r="Y70">
        <f t="shared" si="42"/>
        <v>6.8911733641819685E-24</v>
      </c>
      <c r="Z70">
        <f t="shared" si="43"/>
        <v>1.0082511445412664E-22</v>
      </c>
      <c r="AB70">
        <f t="shared" si="44"/>
        <v>-2.619840407470412</v>
      </c>
      <c r="AC70">
        <f t="shared" si="45"/>
        <v>-2.3391432209557252</v>
      </c>
      <c r="AE70">
        <f t="shared" si="30"/>
        <v>0</v>
      </c>
      <c r="AF70">
        <f t="shared" si="31"/>
        <v>0</v>
      </c>
      <c r="AG70">
        <f t="shared" si="31"/>
        <v>-1.2603139306765829E-21</v>
      </c>
      <c r="AH70">
        <f t="shared" si="32"/>
        <v>-2.9070052429994412E-17</v>
      </c>
      <c r="AI70">
        <f t="shared" si="23"/>
        <v>-2.9071312743925087E-17</v>
      </c>
      <c r="AJ70">
        <f t="shared" si="33"/>
        <v>-0.28069718651468678</v>
      </c>
      <c r="AK70">
        <f t="shared" si="46"/>
        <v>-0.18338882852292887</v>
      </c>
      <c r="AL70">
        <f t="shared" si="24"/>
        <v>-0.46408601503761571</v>
      </c>
      <c r="AN70">
        <f t="shared" si="34"/>
        <v>0</v>
      </c>
      <c r="AO70">
        <f t="shared" si="34"/>
        <v>0</v>
      </c>
      <c r="AP70">
        <f t="shared" si="34"/>
        <v>-6.3514256382582264E-25</v>
      </c>
      <c r="AQ70">
        <f t="shared" si="34"/>
        <v>-1.4650022650329495E-20</v>
      </c>
      <c r="AR70">
        <f t="shared" si="34"/>
        <v>-1.4650657792893318E-20</v>
      </c>
      <c r="AS70">
        <f t="shared" si="34"/>
        <v>-1.414589860209865E-4</v>
      </c>
      <c r="AT70">
        <f t="shared" si="34"/>
        <v>-9.2419870867044599E-5</v>
      </c>
      <c r="AU70">
        <f t="shared" si="25"/>
        <v>-2.338788568880311E-4</v>
      </c>
      <c r="AW70">
        <v>67</v>
      </c>
      <c r="AX70">
        <f>IF(Z70&gt;0, (R70*SUMPRODUCT(K70:$K$98, X70:$X$98)-K70*$AZ$3)/Z70, 0)</f>
        <v>-2.3200005609911682E+22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12.5</v>
      </c>
      <c r="R71">
        <f t="shared" si="28"/>
        <v>50000</v>
      </c>
      <c r="S71">
        <f t="shared" si="29"/>
        <v>-1.4665956948675165E+23</v>
      </c>
      <c r="U71">
        <f t="shared" si="38"/>
        <v>0.84875936500000004</v>
      </c>
      <c r="V71">
        <f t="shared" si="39"/>
        <v>0.01</v>
      </c>
      <c r="W71">
        <f t="shared" si="40"/>
        <v>1.0082511445412664E-22</v>
      </c>
      <c r="X71">
        <f t="shared" si="41"/>
        <v>8.5576260120136847E-23</v>
      </c>
      <c r="Y71">
        <f t="shared" si="42"/>
        <v>1.0082511445412664E-24</v>
      </c>
      <c r="Z71">
        <f t="shared" si="43"/>
        <v>1.4240603189448523E-23</v>
      </c>
      <c r="AB71">
        <f t="shared" si="44"/>
        <v>-2.3391432209557252</v>
      </c>
      <c r="AC71">
        <f t="shared" si="45"/>
        <v>-2.0885207329961828</v>
      </c>
      <c r="AE71">
        <f t="shared" si="30"/>
        <v>0</v>
      </c>
      <c r="AF71">
        <f t="shared" si="31"/>
        <v>0</v>
      </c>
      <c r="AG71">
        <f t="shared" si="31"/>
        <v>-1.7800753986810655E-22</v>
      </c>
      <c r="AH71">
        <f t="shared" si="32"/>
        <v>-4.2788130060068427E-18</v>
      </c>
      <c r="AI71">
        <f t="shared" si="23"/>
        <v>-4.2789910135467107E-18</v>
      </c>
      <c r="AJ71">
        <f t="shared" si="33"/>
        <v>-0.25062248795954245</v>
      </c>
      <c r="AK71">
        <f t="shared" si="46"/>
        <v>-0.16374002546690078</v>
      </c>
      <c r="AL71">
        <f t="shared" si="24"/>
        <v>-0.41436251342644326</v>
      </c>
      <c r="AN71">
        <f t="shared" si="34"/>
        <v>0</v>
      </c>
      <c r="AO71">
        <f t="shared" si="34"/>
        <v>0</v>
      </c>
      <c r="AP71">
        <f t="shared" si="34"/>
        <v>-8.0096374134184997E-26</v>
      </c>
      <c r="AQ71">
        <f t="shared" si="34"/>
        <v>-1.9252971398474185E-21</v>
      </c>
      <c r="AR71">
        <f t="shared" si="34"/>
        <v>-1.9253772362215527E-21</v>
      </c>
      <c r="AS71">
        <f t="shared" si="34"/>
        <v>-1.127702375805061E-4</v>
      </c>
      <c r="AT71">
        <f t="shared" si="34"/>
        <v>-7.3676555219263852E-5</v>
      </c>
      <c r="AU71">
        <f t="shared" si="25"/>
        <v>-1.8644679279976998E-4</v>
      </c>
      <c r="AW71">
        <v>68</v>
      </c>
      <c r="AX71">
        <f>IF(Z71&gt;0, (R71*SUMPRODUCT(K71:$K$98, X71:$X$98)-K71*$AZ$3)/Z71, 0)</f>
        <v>-1.4665956948675165E+23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12.5</v>
      </c>
      <c r="R72">
        <f t="shared" si="28"/>
        <v>50000</v>
      </c>
      <c r="S72">
        <f t="shared" si="29"/>
        <v>-9.6139132691928076E+23</v>
      </c>
      <c r="U72">
        <f t="shared" si="38"/>
        <v>0.85379527200000005</v>
      </c>
      <c r="V72">
        <f t="shared" si="39"/>
        <v>0.01</v>
      </c>
      <c r="W72">
        <f t="shared" si="40"/>
        <v>1.4240603189448523E-23</v>
      </c>
      <c r="X72">
        <f t="shared" si="41"/>
        <v>1.215855967357927E-23</v>
      </c>
      <c r="Y72">
        <f t="shared" si="42"/>
        <v>1.4240603189448525E-25</v>
      </c>
      <c r="Z72">
        <f t="shared" si="43"/>
        <v>1.9396374839747679E-24</v>
      </c>
      <c r="AB72">
        <f t="shared" si="44"/>
        <v>-2.0885207329961828</v>
      </c>
      <c r="AC72">
        <f t="shared" si="45"/>
        <v>-1.8647506544608774</v>
      </c>
      <c r="AE72">
        <f t="shared" si="30"/>
        <v>0</v>
      </c>
      <c r="AF72">
        <f t="shared" si="31"/>
        <v>0</v>
      </c>
      <c r="AG72">
        <f t="shared" si="31"/>
        <v>-2.4245468549684598E-23</v>
      </c>
      <c r="AH72">
        <f t="shared" si="32"/>
        <v>-6.0792798367896347E-19</v>
      </c>
      <c r="AI72">
        <f t="shared" si="23"/>
        <v>-6.0795222914751311E-19</v>
      </c>
      <c r="AJ72">
        <f t="shared" si="33"/>
        <v>-0.22377007853530539</v>
      </c>
      <c r="AK72">
        <f t="shared" si="46"/>
        <v>-0.1461964513097328</v>
      </c>
      <c r="AL72">
        <f t="shared" si="24"/>
        <v>-0.36996652984503819</v>
      </c>
      <c r="AN72">
        <f t="shared" si="34"/>
        <v>0</v>
      </c>
      <c r="AO72">
        <f t="shared" si="34"/>
        <v>0</v>
      </c>
      <c r="AP72">
        <f t="shared" si="34"/>
        <v>-9.7406293327972304E-27</v>
      </c>
      <c r="AQ72">
        <f t="shared" si="34"/>
        <v>-2.4423537692896514E-22</v>
      </c>
      <c r="AR72">
        <f t="shared" si="34"/>
        <v>-2.4424511755829791E-22</v>
      </c>
      <c r="AS72">
        <f t="shared" si="34"/>
        <v>-8.989974296915331E-5</v>
      </c>
      <c r="AT72">
        <f t="shared" si="34"/>
        <v>-5.8734498739846802E-5</v>
      </c>
      <c r="AU72">
        <f t="shared" si="25"/>
        <v>-1.4863424170900012E-4</v>
      </c>
      <c r="AW72">
        <v>69</v>
      </c>
      <c r="AX72">
        <f>IF(Z72&gt;0, (R72*SUMPRODUCT(K72:$K$98, X72:$X$98)-K72*$AZ$3)/Z72, 0)</f>
        <v>-9.6139132691928076E+23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12.5</v>
      </c>
      <c r="R73">
        <f t="shared" si="28"/>
        <v>50000</v>
      </c>
      <c r="S73">
        <f t="shared" si="29"/>
        <v>-6.5421165992212788E+24</v>
      </c>
      <c r="U73">
        <f t="shared" si="38"/>
        <v>0.85879091799999996</v>
      </c>
      <c r="V73">
        <f t="shared" si="39"/>
        <v>0.01</v>
      </c>
      <c r="W73">
        <f t="shared" si="40"/>
        <v>1.9396374839747679E-24</v>
      </c>
      <c r="X73">
        <f t="shared" si="41"/>
        <v>1.6657430554499011E-24</v>
      </c>
      <c r="Y73">
        <f t="shared" si="42"/>
        <v>1.939637483974768E-26</v>
      </c>
      <c r="Z73">
        <f t="shared" si="43"/>
        <v>2.5449805368511919E-25</v>
      </c>
      <c r="AB73">
        <f t="shared" si="44"/>
        <v>-1.8647506544608774</v>
      </c>
      <c r="AC73">
        <f t="shared" si="45"/>
        <v>-1.6649559414829265</v>
      </c>
      <c r="AE73">
        <f t="shared" si="30"/>
        <v>0</v>
      </c>
      <c r="AF73">
        <f t="shared" si="31"/>
        <v>0</v>
      </c>
      <c r="AG73">
        <f t="shared" si="31"/>
        <v>-3.1812256710639897E-24</v>
      </c>
      <c r="AH73">
        <f t="shared" si="32"/>
        <v>-8.3287152772495051E-20</v>
      </c>
      <c r="AI73">
        <f t="shared" si="23"/>
        <v>-8.3290333998166109E-20</v>
      </c>
      <c r="AJ73">
        <f t="shared" si="33"/>
        <v>-0.19979471297795093</v>
      </c>
      <c r="AK73">
        <f t="shared" si="46"/>
        <v>-0.13053254581226142</v>
      </c>
      <c r="AL73">
        <f t="shared" si="24"/>
        <v>-0.33032725879021235</v>
      </c>
      <c r="AN73">
        <f t="shared" si="34"/>
        <v>0</v>
      </c>
      <c r="AO73">
        <f t="shared" si="34"/>
        <v>0</v>
      </c>
      <c r="AP73">
        <f t="shared" si="34"/>
        <v>-1.1411241364808909E-27</v>
      </c>
      <c r="AQ73">
        <f t="shared" si="34"/>
        <v>-2.987558573789521E-23</v>
      </c>
      <c r="AR73">
        <f t="shared" si="34"/>
        <v>-2.987672686203169E-23</v>
      </c>
      <c r="AS73">
        <f t="shared" si="34"/>
        <v>-7.1667524688419289E-5</v>
      </c>
      <c r="AT73">
        <f t="shared" si="34"/>
        <v>-4.682278279643399E-5</v>
      </c>
      <c r="AU73">
        <f t="shared" si="25"/>
        <v>-1.1849030748485328E-4</v>
      </c>
      <c r="AW73">
        <v>70</v>
      </c>
      <c r="AX73">
        <f>IF(Z73&gt;0, (R73*SUMPRODUCT(K73:$K$98, X73:$X$98)-K73*$AZ$3)/Z73, 0)</f>
        <v>-6.5421165992212788E+24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12.5</v>
      </c>
      <c r="R74">
        <f t="shared" si="28"/>
        <v>50000</v>
      </c>
      <c r="S74">
        <f t="shared" si="29"/>
        <v>-4.6263141028246231E+25</v>
      </c>
      <c r="U74">
        <f t="shared" si="38"/>
        <v>0.86374018699999999</v>
      </c>
      <c r="V74">
        <f t="shared" si="39"/>
        <v>0.01</v>
      </c>
      <c r="W74">
        <f t="shared" si="40"/>
        <v>2.5449805368511919E-25</v>
      </c>
      <c r="X74">
        <f t="shared" si="41"/>
        <v>2.1982019648112088E-25</v>
      </c>
      <c r="Y74">
        <f t="shared" si="42"/>
        <v>2.5449805368511918E-27</v>
      </c>
      <c r="Z74">
        <f t="shared" si="43"/>
        <v>3.2132876667147113E-26</v>
      </c>
      <c r="AB74">
        <f t="shared" si="44"/>
        <v>-1.6649559414829265</v>
      </c>
      <c r="AC74">
        <f t="shared" si="45"/>
        <v>-1.4865678048954696</v>
      </c>
      <c r="AE74">
        <f t="shared" si="30"/>
        <v>0</v>
      </c>
      <c r="AF74">
        <f t="shared" si="31"/>
        <v>0</v>
      </c>
      <c r="AG74">
        <f t="shared" si="31"/>
        <v>-4.0166095833933892E-25</v>
      </c>
      <c r="AH74">
        <f t="shared" si="32"/>
        <v>-1.0991009824056044E-20</v>
      </c>
      <c r="AI74">
        <f t="shared" si="23"/>
        <v>-1.0991411485014383E-20</v>
      </c>
      <c r="AJ74">
        <f t="shared" si="33"/>
        <v>-0.17838813658745689</v>
      </c>
      <c r="AK74">
        <f t="shared" si="46"/>
        <v>-0.11654691590380487</v>
      </c>
      <c r="AL74">
        <f t="shared" si="24"/>
        <v>-0.29493505249126173</v>
      </c>
      <c r="AN74">
        <f t="shared" si="34"/>
        <v>0</v>
      </c>
      <c r="AO74">
        <f t="shared" si="34"/>
        <v>0</v>
      </c>
      <c r="AP74">
        <f t="shared" si="34"/>
        <v>-1.2864117864452123E-28</v>
      </c>
      <c r="AQ74">
        <f t="shared" si="34"/>
        <v>-3.5201241965507786E-24</v>
      </c>
      <c r="AR74">
        <f t="shared" si="34"/>
        <v>-3.5202528377294234E-24</v>
      </c>
      <c r="AS74">
        <f t="shared" si="34"/>
        <v>-5.7132911900844679E-5</v>
      </c>
      <c r="AT74">
        <f t="shared" si="34"/>
        <v>-3.7326835775218423E-5</v>
      </c>
      <c r="AU74">
        <f t="shared" si="25"/>
        <v>-9.4459747676063096E-5</v>
      </c>
      <c r="AW74">
        <v>71</v>
      </c>
      <c r="AX74">
        <f>IF(Z74&gt;0, (R74*SUMPRODUCT(K74:$K$98, X74:$X$98)-K74*$AZ$3)/Z74, 0)</f>
        <v>-4.6263141028246231E+25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12.5</v>
      </c>
      <c r="R75">
        <f t="shared" si="28"/>
        <v>50000</v>
      </c>
      <c r="S75">
        <f t="shared" si="29"/>
        <v>-3.4043056317394529E+26</v>
      </c>
      <c r="U75">
        <f t="shared" si="38"/>
        <v>0.86866431399999999</v>
      </c>
      <c r="V75">
        <f t="shared" si="39"/>
        <v>0.01</v>
      </c>
      <c r="W75">
        <f t="shared" si="40"/>
        <v>3.2132876667147113E-26</v>
      </c>
      <c r="X75">
        <f t="shared" si="41"/>
        <v>2.7912683266913953E-26</v>
      </c>
      <c r="Y75">
        <f t="shared" si="42"/>
        <v>3.2132876667147114E-28</v>
      </c>
      <c r="Z75">
        <f t="shared" si="43"/>
        <v>3.8988646335616884E-27</v>
      </c>
      <c r="AB75">
        <f t="shared" si="44"/>
        <v>-1.4865678048954696</v>
      </c>
      <c r="AC75">
        <f t="shared" si="45"/>
        <v>-1.3272926829423835</v>
      </c>
      <c r="AE75">
        <f t="shared" si="30"/>
        <v>0</v>
      </c>
      <c r="AF75">
        <f t="shared" si="31"/>
        <v>0</v>
      </c>
      <c r="AG75">
        <f t="shared" si="31"/>
        <v>-4.8735807919521105E-26</v>
      </c>
      <c r="AH75">
        <f t="shared" si="32"/>
        <v>-1.3956341633456976E-21</v>
      </c>
      <c r="AI75">
        <f t="shared" si="23"/>
        <v>-1.3956828991536171E-21</v>
      </c>
      <c r="AJ75">
        <f t="shared" si="33"/>
        <v>-0.15927512195308613</v>
      </c>
      <c r="AK75">
        <f t="shared" si="46"/>
        <v>-0.10405974634268288</v>
      </c>
      <c r="AL75">
        <f t="shared" si="24"/>
        <v>-0.26333486829576902</v>
      </c>
      <c r="AN75">
        <f t="shared" si="34"/>
        <v>0</v>
      </c>
      <c r="AO75">
        <f t="shared" si="34"/>
        <v>0</v>
      </c>
      <c r="AP75">
        <f t="shared" si="34"/>
        <v>-1.3936397909537083E-29</v>
      </c>
      <c r="AQ75">
        <f t="shared" si="34"/>
        <v>-3.9909286142640884E-25</v>
      </c>
      <c r="AR75">
        <f t="shared" si="34"/>
        <v>-3.9910679782431835E-25</v>
      </c>
      <c r="AS75">
        <f t="shared" si="34"/>
        <v>-4.5546007574015099E-5</v>
      </c>
      <c r="AT75">
        <f t="shared" si="34"/>
        <v>-2.9756724948356514E-5</v>
      </c>
      <c r="AU75">
        <f t="shared" si="25"/>
        <v>-7.5302732522371609E-5</v>
      </c>
      <c r="AW75">
        <v>72</v>
      </c>
      <c r="AX75">
        <f>IF(Z75&gt;0, (R75*SUMPRODUCT(K75:$K$98, X75:$X$98)-K75*$AZ$3)/Z75, 0)</f>
        <v>-3.4043056317394529E+26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12.5</v>
      </c>
      <c r="R76">
        <f t="shared" si="28"/>
        <v>50000</v>
      </c>
      <c r="S76">
        <f t="shared" si="29"/>
        <v>-2.6110415159772688E+27</v>
      </c>
      <c r="U76">
        <f t="shared" si="38"/>
        <v>0.87358826999999994</v>
      </c>
      <c r="V76">
        <f t="shared" si="39"/>
        <v>0.01</v>
      </c>
      <c r="W76">
        <f t="shared" si="40"/>
        <v>3.8988646335616884E-27</v>
      </c>
      <c r="X76">
        <f t="shared" si="41"/>
        <v>3.4060024101973387E-27</v>
      </c>
      <c r="Y76">
        <f t="shared" si="42"/>
        <v>3.8988646335616887E-29</v>
      </c>
      <c r="Z76">
        <f t="shared" si="43"/>
        <v>4.538735770287328E-28</v>
      </c>
      <c r="AB76">
        <f t="shared" si="44"/>
        <v>-1.3272926829423835</v>
      </c>
      <c r="AC76">
        <f t="shared" si="45"/>
        <v>-1.1850827526271281</v>
      </c>
      <c r="AE76">
        <f t="shared" si="30"/>
        <v>0</v>
      </c>
      <c r="AF76">
        <f t="shared" si="31"/>
        <v>0</v>
      </c>
      <c r="AG76">
        <f t="shared" si="31"/>
        <v>-5.6734197128591599E-27</v>
      </c>
      <c r="AH76">
        <f t="shared" si="32"/>
        <v>-1.7030012050986693E-22</v>
      </c>
      <c r="AI76">
        <f t="shared" si="23"/>
        <v>-1.7030579392957978E-22</v>
      </c>
      <c r="AJ76">
        <f t="shared" si="33"/>
        <v>-0.14220993031525531</v>
      </c>
      <c r="AK76">
        <f t="shared" si="46"/>
        <v>-9.2910487805966849E-2</v>
      </c>
      <c r="AL76">
        <f t="shared" si="24"/>
        <v>-0.23512041812122214</v>
      </c>
      <c r="AN76">
        <f t="shared" si="34"/>
        <v>0</v>
      </c>
      <c r="AO76">
        <f t="shared" si="34"/>
        <v>0</v>
      </c>
      <c r="AP76">
        <f t="shared" si="34"/>
        <v>-1.4485358844799975E-30</v>
      </c>
      <c r="AQ76">
        <f t="shared" si="34"/>
        <v>-4.348097764222897E-26</v>
      </c>
      <c r="AR76">
        <f t="shared" si="34"/>
        <v>-4.3482426178113447E-26</v>
      </c>
      <c r="AS76">
        <f t="shared" si="34"/>
        <v>-3.6308998384897194E-5</v>
      </c>
      <c r="AT76">
        <f t="shared" si="34"/>
        <v>-2.3721878944799513E-5</v>
      </c>
      <c r="AU76">
        <f t="shared" si="25"/>
        <v>-6.0030877329696704E-5</v>
      </c>
      <c r="AW76">
        <v>73</v>
      </c>
      <c r="AX76">
        <f>IF(Z76&gt;0, (R76*SUMPRODUCT(K76:$K$98, X76:$X$98)-K76*$AZ$3)/Z76, 0)</f>
        <v>-2.6110415159772688E+27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12.5</v>
      </c>
      <c r="R77">
        <f t="shared" si="28"/>
        <v>50000</v>
      </c>
      <c r="S77">
        <f t="shared" si="29"/>
        <v>-2.0910729131353247E+28</v>
      </c>
      <c r="U77">
        <f t="shared" si="38"/>
        <v>0.87851239699999994</v>
      </c>
      <c r="V77">
        <f t="shared" si="39"/>
        <v>0.01</v>
      </c>
      <c r="W77">
        <f t="shared" si="40"/>
        <v>4.538735770287328E-28</v>
      </c>
      <c r="X77">
        <f t="shared" si="41"/>
        <v>3.9873356409047617E-28</v>
      </c>
      <c r="Y77">
        <f t="shared" si="42"/>
        <v>4.5387357702873284E-30</v>
      </c>
      <c r="Z77">
        <f t="shared" si="43"/>
        <v>5.0601277167969306E-29</v>
      </c>
      <c r="AB77">
        <f t="shared" si="44"/>
        <v>-1.1850827526271281</v>
      </c>
      <c r="AC77">
        <f t="shared" si="45"/>
        <v>-1.0581096005599357</v>
      </c>
      <c r="AE77">
        <f t="shared" si="30"/>
        <v>0</v>
      </c>
      <c r="AF77">
        <f t="shared" si="31"/>
        <v>0</v>
      </c>
      <c r="AG77">
        <f t="shared" si="31"/>
        <v>-6.3251596459961635E-28</v>
      </c>
      <c r="AH77">
        <f t="shared" si="32"/>
        <v>-1.9936678204523808E-23</v>
      </c>
      <c r="AI77">
        <f t="shared" si="23"/>
        <v>-1.9937310720488407E-23</v>
      </c>
      <c r="AJ77">
        <f t="shared" si="33"/>
        <v>-0.1269731520671924</v>
      </c>
      <c r="AK77">
        <f t="shared" si="46"/>
        <v>-8.295579268389898E-2</v>
      </c>
      <c r="AL77">
        <f t="shared" si="24"/>
        <v>-0.20992894475109136</v>
      </c>
      <c r="AN77">
        <f t="shared" si="34"/>
        <v>0</v>
      </c>
      <c r="AO77">
        <f t="shared" si="34"/>
        <v>0</v>
      </c>
      <c r="AP77">
        <f t="shared" si="34"/>
        <v>-1.4419088716085706E-31</v>
      </c>
      <c r="AQ77">
        <f t="shared" si="34"/>
        <v>-4.5448454714822769E-27</v>
      </c>
      <c r="AR77">
        <f t="shared" si="34"/>
        <v>-4.5449896623694379E-27</v>
      </c>
      <c r="AS77">
        <f t="shared" si="34"/>
        <v>-2.8945311212449967E-5</v>
      </c>
      <c r="AT77">
        <f t="shared" si="34"/>
        <v>-1.8910936658800634E-5</v>
      </c>
      <c r="AU77">
        <f t="shared" si="25"/>
        <v>-4.7856247871250601E-5</v>
      </c>
      <c r="AW77">
        <v>74</v>
      </c>
      <c r="AX77">
        <f>IF(Z77&gt;0, (R77*SUMPRODUCT(K77:$K$98, X77:$X$98)-K77*$AZ$3)/Z77, 0)</f>
        <v>-2.0910729131353247E+28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12.5</v>
      </c>
      <c r="R78">
        <f t="shared" si="28"/>
        <v>50000</v>
      </c>
      <c r="S78">
        <f t="shared" si="29"/>
        <v>-1.7520349906078206E+29</v>
      </c>
      <c r="U78">
        <f t="shared" si="38"/>
        <v>0.88343652399999995</v>
      </c>
      <c r="V78">
        <f t="shared" si="39"/>
        <v>0.01</v>
      </c>
      <c r="W78">
        <f t="shared" si="40"/>
        <v>5.0601277167969306E-29</v>
      </c>
      <c r="X78">
        <f t="shared" si="41"/>
        <v>4.4703016411231364E-29</v>
      </c>
      <c r="Y78">
        <f t="shared" si="42"/>
        <v>5.0601277167969308E-31</v>
      </c>
      <c r="Z78">
        <f t="shared" si="43"/>
        <v>5.3922479850582482E-30</v>
      </c>
      <c r="AB78">
        <f t="shared" si="44"/>
        <v>-1.0581096005599357</v>
      </c>
      <c r="AC78">
        <f t="shared" si="45"/>
        <v>-0.94474071478565669</v>
      </c>
      <c r="AE78">
        <f t="shared" si="30"/>
        <v>0</v>
      </c>
      <c r="AF78">
        <f t="shared" si="31"/>
        <v>0</v>
      </c>
      <c r="AG78">
        <f t="shared" si="31"/>
        <v>-6.7403099813228105E-29</v>
      </c>
      <c r="AH78">
        <f t="shared" si="32"/>
        <v>-2.2351508205615682E-24</v>
      </c>
      <c r="AI78">
        <f t="shared" si="23"/>
        <v>-2.2352182236613815E-24</v>
      </c>
      <c r="AJ78">
        <f t="shared" si="33"/>
        <v>-0.11336888577427906</v>
      </c>
      <c r="AK78">
        <f t="shared" si="46"/>
        <v>-7.4067672039195509E-2</v>
      </c>
      <c r="AL78">
        <f t="shared" si="24"/>
        <v>-0.18743655781347457</v>
      </c>
      <c r="AN78">
        <f t="shared" si="34"/>
        <v>0</v>
      </c>
      <c r="AO78">
        <f t="shared" si="34"/>
        <v>0</v>
      </c>
      <c r="AP78">
        <f t="shared" si="34"/>
        <v>-1.3719180485164916E-32</v>
      </c>
      <c r="AQ78">
        <f t="shared" si="34"/>
        <v>-4.5494105766379914E-28</v>
      </c>
      <c r="AR78">
        <f t="shared" si="34"/>
        <v>-4.5495477684428429E-28</v>
      </c>
      <c r="AS78">
        <f t="shared" si="34"/>
        <v>-2.3075024882374043E-5</v>
      </c>
      <c r="AT78">
        <f t="shared" si="34"/>
        <v>-1.5075682923151012E-5</v>
      </c>
      <c r="AU78">
        <f t="shared" si="25"/>
        <v>-3.8150707805525053E-5</v>
      </c>
      <c r="AW78">
        <v>75</v>
      </c>
      <c r="AX78">
        <f>IF(Z78&gt;0, (R78*SUMPRODUCT(K78:$K$98, X78:$X$98)-K78*$AZ$3)/Z78, 0)</f>
        <v>-1.7520349906078206E+29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5.3922479850582482E-30</v>
      </c>
      <c r="X79">
        <f t="shared" si="41"/>
        <v>5.3922479850582482E-30</v>
      </c>
      <c r="Y79">
        <f t="shared" si="42"/>
        <v>5.3922479850582488E-32</v>
      </c>
      <c r="Z79">
        <f t="shared" si="43"/>
        <v>0</v>
      </c>
      <c r="AB79">
        <f t="shared" si="44"/>
        <v>-0.94474071478565669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-2.696123992529124E-25</v>
      </c>
      <c r="AI79">
        <f t="shared" si="23"/>
        <v>-2.696123992529124E-25</v>
      </c>
      <c r="AJ79">
        <f t="shared" si="33"/>
        <v>-0.94474071478565669</v>
      </c>
      <c r="AK79">
        <f t="shared" si="46"/>
        <v>-6.613185003499597E-2</v>
      </c>
      <c r="AL79">
        <f t="shared" si="24"/>
        <v>-1.0108725648206527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-4.8997073161303267E-29</v>
      </c>
      <c r="AR79">
        <f t="shared" si="34"/>
        <v>-4.8997073161303267E-29</v>
      </c>
      <c r="AS79">
        <f t="shared" si="34"/>
        <v>-1.7168917323194934E-4</v>
      </c>
      <c r="AT79">
        <f t="shared" si="34"/>
        <v>-1.2018242126236454E-5</v>
      </c>
      <c r="AU79">
        <f t="shared" si="25"/>
        <v>-1.837074153581858E-4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8768.0730454315853</v>
      </c>
      <c r="AO81" s="8">
        <f t="shared" ref="AO81:AU81" si="49">SUM(AO3:AO79)</f>
        <v>-876.80730454315858</v>
      </c>
      <c r="AP81" s="8">
        <f t="shared" si="49"/>
        <v>-699.1277358088746</v>
      </c>
      <c r="AQ81" s="8">
        <f t="shared" si="49"/>
        <v>-4641.5638867916387</v>
      </c>
      <c r="AR81" s="8">
        <f t="shared" si="49"/>
        <v>2550.574118287911</v>
      </c>
      <c r="AS81" s="8">
        <f t="shared" si="49"/>
        <v>-1159.2452249610349</v>
      </c>
      <c r="AT81" s="8">
        <f t="shared" si="49"/>
        <v>676.22638122727017</v>
      </c>
      <c r="AU81" s="8">
        <f t="shared" si="49"/>
        <v>2067.5552745541449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20726.265599165519</v>
      </c>
      <c r="K3">
        <v>1</v>
      </c>
      <c r="L3" s="2">
        <v>0</v>
      </c>
      <c r="O3">
        <f>$C$3</f>
        <v>20726.265599165519</v>
      </c>
      <c r="P3" s="2">
        <f>O3*C5</f>
        <v>2072.6265599165522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20726.265599165519</v>
      </c>
      <c r="AF3">
        <f t="shared" ref="AF3:AG34" si="3">-$Z3*P3</f>
        <v>-2072.6265599165522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18028.682068548966</v>
      </c>
      <c r="AJ3">
        <f t="shared" ref="AJ3:AJ66" si="6">AB3-AC3</f>
        <v>0</v>
      </c>
      <c r="AL3">
        <f t="shared" ref="AL3:AL23" si="7">SUM(AI3:AK3)</f>
        <v>18028.682068548966</v>
      </c>
      <c r="AN3">
        <f t="shared" ref="AN3:AU34" si="8">AE3*$K3</f>
        <v>20726.265599165519</v>
      </c>
      <c r="AO3">
        <f t="shared" si="8"/>
        <v>-2072.6265599165522</v>
      </c>
      <c r="AP3">
        <f t="shared" si="8"/>
        <v>-624.95697070000006</v>
      </c>
      <c r="AQ3">
        <f t="shared" si="8"/>
        <v>0</v>
      </c>
      <c r="AR3">
        <f t="shared" si="8"/>
        <v>18028.682068548966</v>
      </c>
      <c r="AS3">
        <f t="shared" si="8"/>
        <v>0</v>
      </c>
      <c r="AT3">
        <f t="shared" si="8"/>
        <v>0</v>
      </c>
      <c r="AU3">
        <f t="shared" si="8"/>
        <v>18028.682068548966</v>
      </c>
      <c r="AW3">
        <v>0</v>
      </c>
      <c r="AX3">
        <f>IF(Z3&gt;0, (R3*SUMPRODUCT(K3:$K$98, X3:$X$98)-K3*$AZ$3)/Z3, 0)</f>
        <v>0</v>
      </c>
      <c r="AZ3">
        <f>C6*ABS(SUMPRODUCT(X4:X69, K4:K69))/1</f>
        <v>12039.613732178916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50000</v>
      </c>
      <c r="S4">
        <f t="shared" si="1"/>
        <v>1326.6612031312327</v>
      </c>
      <c r="U4">
        <f t="shared" ref="U4:U67" si="12">M4</f>
        <v>1.7665382E-2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1.7665382E-2</v>
      </c>
      <c r="Y4">
        <f t="shared" ref="Y4:Y67" si="16">V4*W4</f>
        <v>0.01</v>
      </c>
      <c r="Z4">
        <f t="shared" ref="Z4:Z67" si="17">MAX(0, W4-X4-Y4)</f>
        <v>0.97233461799999998</v>
      </c>
      <c r="AB4">
        <f t="shared" ref="AB4:AB67" si="18">AC3</f>
        <v>0</v>
      </c>
      <c r="AC4">
        <f>S4*Z4</f>
        <v>1289.9586141620275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-1289.9586141620275</v>
      </c>
      <c r="AK4">
        <f t="shared" ref="AK4:AK67" si="19">G4*SUM(AB4:AB4, AE4:AF4)</f>
        <v>0</v>
      </c>
      <c r="AL4">
        <f t="shared" si="7"/>
        <v>-2173.2277141620275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-788.63312499999995</v>
      </c>
      <c r="AR4">
        <f t="shared" si="8"/>
        <v>-788.63312499999995</v>
      </c>
      <c r="AS4">
        <f t="shared" si="8"/>
        <v>-1151.7487626446673</v>
      </c>
      <c r="AT4">
        <f t="shared" si="8"/>
        <v>0</v>
      </c>
      <c r="AU4">
        <f t="shared" si="8"/>
        <v>-1940.3818876446674</v>
      </c>
      <c r="AW4">
        <v>1</v>
      </c>
      <c r="AX4">
        <f>IF(Z4&gt;0, (R4*SUMPRODUCT(K4:$K$98, X4:$X$98)-K4*$AZ$3)/Z4, 0)</f>
        <v>1326.6612031312327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50000</v>
      </c>
      <c r="S5">
        <f t="shared" si="1"/>
        <v>1754.5169877947708</v>
      </c>
      <c r="U5">
        <f t="shared" si="12"/>
        <v>2.1010579000000001E-2</v>
      </c>
      <c r="V5">
        <f t="shared" si="13"/>
        <v>0.01</v>
      </c>
      <c r="W5">
        <f t="shared" si="14"/>
        <v>0.97233461799999998</v>
      </c>
      <c r="X5">
        <f t="shared" si="15"/>
        <v>2.0429313305923822E-2</v>
      </c>
      <c r="Y5">
        <f t="shared" si="16"/>
        <v>9.72334618E-3</v>
      </c>
      <c r="Z5">
        <f t="shared" si="17"/>
        <v>0.94218195851407616</v>
      </c>
      <c r="AB5">
        <f t="shared" si="18"/>
        <v>1289.9586141620275</v>
      </c>
      <c r="AC5">
        <f>S5*Z5</f>
        <v>1653.0742518066945</v>
      </c>
      <c r="AE5">
        <f t="shared" si="2"/>
        <v>0</v>
      </c>
      <c r="AF5">
        <f t="shared" si="3"/>
        <v>0</v>
      </c>
      <c r="AG5">
        <f t="shared" si="3"/>
        <v>-11.777274481425952</v>
      </c>
      <c r="AH5">
        <f t="shared" si="4"/>
        <v>-1021.4656652961911</v>
      </c>
      <c r="AI5">
        <f t="shared" si="5"/>
        <v>-1033.242939777617</v>
      </c>
      <c r="AJ5">
        <f t="shared" si="6"/>
        <v>-363.115637644667</v>
      </c>
      <c r="AK5">
        <f t="shared" si="19"/>
        <v>90.29710299134193</v>
      </c>
      <c r="AL5">
        <f t="shared" si="7"/>
        <v>-1306.0614744309421</v>
      </c>
      <c r="AN5">
        <f t="shared" si="8"/>
        <v>0</v>
      </c>
      <c r="AO5">
        <f t="shared" si="8"/>
        <v>0</v>
      </c>
      <c r="AP5">
        <f t="shared" si="8"/>
        <v>-9.3887711108306373</v>
      </c>
      <c r="AQ5">
        <f t="shared" si="8"/>
        <v>-814.30617450270324</v>
      </c>
      <c r="AR5">
        <f t="shared" si="8"/>
        <v>-823.69494561353395</v>
      </c>
      <c r="AS5">
        <f t="shared" si="8"/>
        <v>-289.47356317336335</v>
      </c>
      <c r="AT5">
        <f t="shared" si="8"/>
        <v>71.984297665291706</v>
      </c>
      <c r="AU5">
        <f t="shared" si="8"/>
        <v>-1041.1842111216056</v>
      </c>
      <c r="AW5">
        <v>2</v>
      </c>
      <c r="AX5">
        <f>IF(Z5&gt;0, (R5*SUMPRODUCT(K5:$K$98, X5:$X$98)-K5*$AZ$3)/Z5, 0)</f>
        <v>1754.5169877947708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50000</v>
      </c>
      <c r="S6">
        <f t="shared" si="1"/>
        <v>2052.5025990171594</v>
      </c>
      <c r="U6">
        <f t="shared" si="12"/>
        <v>2.4499257999999999E-2</v>
      </c>
      <c r="V6">
        <f t="shared" si="13"/>
        <v>0.01</v>
      </c>
      <c r="W6">
        <f t="shared" si="14"/>
        <v>0.94218195851407616</v>
      </c>
      <c r="X6">
        <f t="shared" si="15"/>
        <v>2.3082758884581649E-2</v>
      </c>
      <c r="Y6">
        <f t="shared" si="16"/>
        <v>9.4218195851407619E-3</v>
      </c>
      <c r="Z6">
        <f t="shared" si="17"/>
        <v>0.90967738004435372</v>
      </c>
      <c r="AB6">
        <f t="shared" si="18"/>
        <v>1653.0742518066945</v>
      </c>
      <c r="AC6">
        <f t="shared" ref="AC6:AC69" si="22">S6*Z6</f>
        <v>1867.1151868081563</v>
      </c>
      <c r="AE6">
        <f t="shared" si="2"/>
        <v>0</v>
      </c>
      <c r="AF6">
        <f t="shared" si="3"/>
        <v>0</v>
      </c>
      <c r="AG6">
        <f t="shared" si="3"/>
        <v>-11.370967250554422</v>
      </c>
      <c r="AH6">
        <f t="shared" si="4"/>
        <v>-1154.1379442290824</v>
      </c>
      <c r="AI6">
        <f t="shared" si="5"/>
        <v>-1165.5089114796369</v>
      </c>
      <c r="AJ6">
        <f t="shared" si="6"/>
        <v>-214.04093500146178</v>
      </c>
      <c r="AK6">
        <f t="shared" si="19"/>
        <v>115.71519762646862</v>
      </c>
      <c r="AL6">
        <f t="shared" si="7"/>
        <v>-1263.8346488546301</v>
      </c>
      <c r="AN6">
        <f t="shared" si="8"/>
        <v>0</v>
      </c>
      <c r="AO6">
        <f t="shared" si="8"/>
        <v>0</v>
      </c>
      <c r="AP6">
        <f t="shared" si="8"/>
        <v>-8.0936298874778068</v>
      </c>
      <c r="AQ6">
        <f t="shared" si="8"/>
        <v>-821.49259195423701</v>
      </c>
      <c r="AR6">
        <f t="shared" si="8"/>
        <v>-829.58622184171486</v>
      </c>
      <c r="AS6">
        <f t="shared" si="8"/>
        <v>-152.35010975755466</v>
      </c>
      <c r="AT6">
        <f t="shared" si="8"/>
        <v>82.363792042345665</v>
      </c>
      <c r="AU6">
        <f t="shared" si="8"/>
        <v>-899.57253955692386</v>
      </c>
      <c r="AW6">
        <v>3</v>
      </c>
      <c r="AX6">
        <f>IF(Z6&gt;0, (R6*SUMPRODUCT(K6:$K$98, X6:$X$98)-K6*$AZ$3)/Z6, 0)</f>
        <v>2052.5025990171594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50000</v>
      </c>
      <c r="S7">
        <f t="shared" si="1"/>
        <v>2244.5923009924068</v>
      </c>
      <c r="U7">
        <f t="shared" si="12"/>
        <v>2.8232486000000001E-2</v>
      </c>
      <c r="V7">
        <f t="shared" si="13"/>
        <v>0.01</v>
      </c>
      <c r="W7">
        <f t="shared" si="14"/>
        <v>0.90967738004435372</v>
      </c>
      <c r="X7">
        <f t="shared" si="15"/>
        <v>2.5682453896618898E-2</v>
      </c>
      <c r="Y7">
        <f t="shared" si="16"/>
        <v>9.0967738004435368E-3</v>
      </c>
      <c r="Z7">
        <f t="shared" si="17"/>
        <v>0.87489815234729129</v>
      </c>
      <c r="AB7">
        <f t="shared" si="18"/>
        <v>1867.1151868081563</v>
      </c>
      <c r="AC7">
        <f t="shared" si="22"/>
        <v>1963.7896569112118</v>
      </c>
      <c r="AE7">
        <f t="shared" si="2"/>
        <v>0</v>
      </c>
      <c r="AF7">
        <f t="shared" si="3"/>
        <v>0</v>
      </c>
      <c r="AG7">
        <f t="shared" si="3"/>
        <v>-10.936226904341142</v>
      </c>
      <c r="AH7">
        <f t="shared" si="4"/>
        <v>-1284.122694830945</v>
      </c>
      <c r="AI7">
        <f t="shared" si="5"/>
        <v>-1295.058921735286</v>
      </c>
      <c r="AJ7">
        <f t="shared" si="6"/>
        <v>-96.674470103055455</v>
      </c>
      <c r="AK7">
        <f t="shared" si="19"/>
        <v>130.69806307657095</v>
      </c>
      <c r="AL7">
        <f t="shared" si="7"/>
        <v>-1261.0353287617706</v>
      </c>
      <c r="AN7">
        <f t="shared" si="8"/>
        <v>0</v>
      </c>
      <c r="AO7">
        <f t="shared" si="8"/>
        <v>0</v>
      </c>
      <c r="AP7">
        <f t="shared" si="8"/>
        <v>-6.9501699072460985</v>
      </c>
      <c r="AQ7">
        <f t="shared" si="8"/>
        <v>-816.0831874549956</v>
      </c>
      <c r="AR7">
        <f t="shared" si="8"/>
        <v>-823.03335736224165</v>
      </c>
      <c r="AS7">
        <f t="shared" si="8"/>
        <v>-61.438373470699105</v>
      </c>
      <c r="AT7">
        <f t="shared" si="8"/>
        <v>83.060981897655793</v>
      </c>
      <c r="AU7">
        <f t="shared" si="8"/>
        <v>-801.41074893528503</v>
      </c>
      <c r="AW7">
        <v>4</v>
      </c>
      <c r="AX7">
        <f>IF(Z7&gt;0, (R7*SUMPRODUCT(K7:$K$98, X7:$X$98)-K7*$AZ$3)/Z7, 0)</f>
        <v>2244.5923009924068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50000</v>
      </c>
      <c r="S8">
        <f t="shared" si="1"/>
        <v>2348.2704417064997</v>
      </c>
      <c r="U8">
        <f t="shared" si="12"/>
        <v>3.2345626000000002E-2</v>
      </c>
      <c r="V8">
        <f t="shared" si="13"/>
        <v>0.01</v>
      </c>
      <c r="W8">
        <f t="shared" si="14"/>
        <v>0.87489815234729129</v>
      </c>
      <c r="X8">
        <f t="shared" si="15"/>
        <v>2.8299128423916509E-2</v>
      </c>
      <c r="Y8">
        <f t="shared" si="16"/>
        <v>8.7489815234729137E-3</v>
      </c>
      <c r="Z8">
        <f t="shared" si="17"/>
        <v>0.83785004239990191</v>
      </c>
      <c r="AB8">
        <f t="shared" si="18"/>
        <v>1963.7896569112118</v>
      </c>
      <c r="AC8">
        <f t="shared" si="22"/>
        <v>1967.4984891502272</v>
      </c>
      <c r="AE8">
        <f t="shared" si="2"/>
        <v>0</v>
      </c>
      <c r="AF8">
        <f t="shared" si="3"/>
        <v>0</v>
      </c>
      <c r="AG8">
        <f t="shared" si="3"/>
        <v>-10.473125529998773</v>
      </c>
      <c r="AH8">
        <f t="shared" si="4"/>
        <v>-1414.9564211958254</v>
      </c>
      <c r="AI8">
        <f t="shared" si="5"/>
        <v>-1425.4295467258241</v>
      </c>
      <c r="AJ8">
        <f t="shared" si="6"/>
        <v>-3.7088322390154644</v>
      </c>
      <c r="AK8">
        <f t="shared" si="19"/>
        <v>137.46527598378484</v>
      </c>
      <c r="AL8">
        <f t="shared" si="7"/>
        <v>-1291.6731029810549</v>
      </c>
      <c r="AN8">
        <f t="shared" si="8"/>
        <v>0</v>
      </c>
      <c r="AO8">
        <f t="shared" si="8"/>
        <v>0</v>
      </c>
      <c r="AP8">
        <f t="shared" si="8"/>
        <v>-5.9427326890333925</v>
      </c>
      <c r="AQ8">
        <f t="shared" si="8"/>
        <v>-802.88427305798928</v>
      </c>
      <c r="AR8">
        <f t="shared" si="8"/>
        <v>-808.82700574702267</v>
      </c>
      <c r="AS8">
        <f t="shared" si="8"/>
        <v>-2.1044910157723176</v>
      </c>
      <c r="AT8">
        <f t="shared" si="8"/>
        <v>78.001489321968506</v>
      </c>
      <c r="AU8">
        <f t="shared" si="8"/>
        <v>-732.93000744082644</v>
      </c>
      <c r="AW8">
        <v>5</v>
      </c>
      <c r="AX8">
        <f>IF(Z8&gt;0, (R8*SUMPRODUCT(K8:$K$98, X8:$X$98)-K8*$AZ$3)/Z8, 0)</f>
        <v>2348.2704417064997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50000</v>
      </c>
      <c r="S9">
        <f t="shared" si="1"/>
        <v>2375.9155963476396</v>
      </c>
      <c r="U9">
        <f t="shared" si="12"/>
        <v>3.7265510000000002E-2</v>
      </c>
      <c r="V9">
        <f t="shared" si="13"/>
        <v>0.01</v>
      </c>
      <c r="W9">
        <f t="shared" si="14"/>
        <v>0.83785004239990191</v>
      </c>
      <c r="X9">
        <f t="shared" si="15"/>
        <v>3.122290913355397E-2</v>
      </c>
      <c r="Y9">
        <f t="shared" si="16"/>
        <v>8.3785004239990187E-3</v>
      </c>
      <c r="Z9">
        <f t="shared" si="17"/>
        <v>0.79824863284234893</v>
      </c>
      <c r="AB9">
        <f t="shared" si="18"/>
        <v>1967.4984891502272</v>
      </c>
      <c r="AC9">
        <f t="shared" si="22"/>
        <v>1896.5713765333176</v>
      </c>
      <c r="AE9">
        <f t="shared" si="2"/>
        <v>0</v>
      </c>
      <c r="AF9">
        <f t="shared" si="3"/>
        <v>0</v>
      </c>
      <c r="AG9">
        <f t="shared" si="3"/>
        <v>-9.9781079105293617</v>
      </c>
      <c r="AH9">
        <f t="shared" si="4"/>
        <v>-1561.1454566776986</v>
      </c>
      <c r="AI9">
        <f t="shared" si="5"/>
        <v>-1571.123564588228</v>
      </c>
      <c r="AJ9">
        <f t="shared" si="6"/>
        <v>70.927112616909653</v>
      </c>
      <c r="AK9">
        <f t="shared" si="19"/>
        <v>137.72489424051591</v>
      </c>
      <c r="AL9">
        <f t="shared" si="7"/>
        <v>-1362.4715577308025</v>
      </c>
      <c r="AN9">
        <f t="shared" si="8"/>
        <v>0</v>
      </c>
      <c r="AO9">
        <f t="shared" si="8"/>
        <v>0</v>
      </c>
      <c r="AP9">
        <f t="shared" si="8"/>
        <v>-5.0552199979397843</v>
      </c>
      <c r="AQ9">
        <f t="shared" si="8"/>
        <v>-790.92487303750295</v>
      </c>
      <c r="AR9">
        <f t="shared" si="8"/>
        <v>-795.98009303544268</v>
      </c>
      <c r="AS9">
        <f t="shared" si="8"/>
        <v>35.933882586975031</v>
      </c>
      <c r="AT9">
        <f t="shared" si="8"/>
        <v>69.775717583100501</v>
      </c>
      <c r="AU9">
        <f t="shared" si="8"/>
        <v>-690.27049286536726</v>
      </c>
      <c r="AW9">
        <v>6</v>
      </c>
      <c r="AX9">
        <f>IF(Z9&gt;0, (R9*SUMPRODUCT(K9:$K$98, X9:$X$98)-K9*$AZ$3)/Z9, 0)</f>
        <v>2375.9155963476396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50000</v>
      </c>
      <c r="S10">
        <f t="shared" si="1"/>
        <v>2325.9390396698718</v>
      </c>
      <c r="U10">
        <f t="shared" si="12"/>
        <v>4.2512064000000002E-2</v>
      </c>
      <c r="V10">
        <f t="shared" si="13"/>
        <v>0.01</v>
      </c>
      <c r="W10">
        <f t="shared" si="14"/>
        <v>0.79824863284234893</v>
      </c>
      <c r="X10">
        <f t="shared" si="15"/>
        <v>3.3935196967306444E-2</v>
      </c>
      <c r="Y10">
        <f t="shared" si="16"/>
        <v>7.9824863284234902E-3</v>
      </c>
      <c r="Z10">
        <f t="shared" si="17"/>
        <v>0.75633094954661906</v>
      </c>
      <c r="AB10">
        <f t="shared" si="18"/>
        <v>1896.5713765333176</v>
      </c>
      <c r="AC10">
        <f t="shared" si="22"/>
        <v>1759.1796824610653</v>
      </c>
      <c r="AE10">
        <f t="shared" si="2"/>
        <v>0</v>
      </c>
      <c r="AF10">
        <f t="shared" si="3"/>
        <v>0</v>
      </c>
      <c r="AG10">
        <f t="shared" si="3"/>
        <v>-9.4541368693327374</v>
      </c>
      <c r="AH10">
        <f t="shared" si="4"/>
        <v>-1696.7598483653221</v>
      </c>
      <c r="AI10">
        <f t="shared" si="5"/>
        <v>-1706.213985234655</v>
      </c>
      <c r="AJ10">
        <f t="shared" si="6"/>
        <v>137.39169407225222</v>
      </c>
      <c r="AK10">
        <f t="shared" si="19"/>
        <v>132.75999635733226</v>
      </c>
      <c r="AL10">
        <f t="shared" si="7"/>
        <v>-1436.0622948050705</v>
      </c>
      <c r="AN10">
        <f t="shared" si="8"/>
        <v>0</v>
      </c>
      <c r="AO10">
        <f t="shared" si="8"/>
        <v>0</v>
      </c>
      <c r="AP10">
        <f t="shared" si="8"/>
        <v>-4.2765713945302588</v>
      </c>
      <c r="AQ10">
        <f t="shared" si="8"/>
        <v>-767.5279860231999</v>
      </c>
      <c r="AR10">
        <f t="shared" si="8"/>
        <v>-771.80455741773028</v>
      </c>
      <c r="AS10">
        <f t="shared" si="8"/>
        <v>62.149025007389817</v>
      </c>
      <c r="AT10">
        <f t="shared" si="8"/>
        <v>60.05388018036809</v>
      </c>
      <c r="AU10">
        <f t="shared" si="8"/>
        <v>-649.60165222997227</v>
      </c>
      <c r="AW10">
        <v>7</v>
      </c>
      <c r="AX10">
        <f>IF(Z10&gt;0, (R10*SUMPRODUCT(K10:$K$98, X10:$X$98)-K10*$AZ$3)/Z10, 0)</f>
        <v>2325.9390396698718</v>
      </c>
    </row>
    <row r="11" spans="1:52" x14ac:dyDescent="0.25">
      <c r="A11" t="s">
        <v>33</v>
      </c>
      <c r="C11" s="12">
        <f>AU71</f>
        <v>5506.9111055560697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50000</v>
      </c>
      <c r="S11">
        <f t="shared" si="1"/>
        <v>2210.2531418390759</v>
      </c>
      <c r="U11">
        <f t="shared" si="12"/>
        <v>4.7737861999999999E-2</v>
      </c>
      <c r="V11">
        <f t="shared" si="13"/>
        <v>0.01</v>
      </c>
      <c r="W11">
        <f t="shared" si="14"/>
        <v>0.75633094954661906</v>
      </c>
      <c r="X11">
        <f t="shared" si="15"/>
        <v>3.6105622495785465E-2</v>
      </c>
      <c r="Y11">
        <f t="shared" si="16"/>
        <v>7.5633094954661905E-3</v>
      </c>
      <c r="Z11">
        <f t="shared" si="17"/>
        <v>0.7126620175553674</v>
      </c>
      <c r="AB11">
        <f t="shared" si="18"/>
        <v>1759.1796824610653</v>
      </c>
      <c r="AC11">
        <f t="shared" si="22"/>
        <v>1575.1634633711253</v>
      </c>
      <c r="AE11">
        <f t="shared" si="2"/>
        <v>0</v>
      </c>
      <c r="AF11">
        <f t="shared" si="3"/>
        <v>0</v>
      </c>
      <c r="AG11">
        <f t="shared" si="3"/>
        <v>-8.9082752194420927</v>
      </c>
      <c r="AH11">
        <f t="shared" si="4"/>
        <v>-1805.2811247892732</v>
      </c>
      <c r="AI11">
        <f t="shared" si="5"/>
        <v>-1814.1894000087154</v>
      </c>
      <c r="AJ11">
        <f t="shared" si="6"/>
        <v>184.01621908994002</v>
      </c>
      <c r="AK11">
        <f t="shared" si="19"/>
        <v>123.14257777227459</v>
      </c>
      <c r="AL11">
        <f t="shared" si="7"/>
        <v>-1507.0306031465009</v>
      </c>
      <c r="AN11">
        <f t="shared" si="8"/>
        <v>0</v>
      </c>
      <c r="AO11">
        <f t="shared" si="8"/>
        <v>0</v>
      </c>
      <c r="AP11">
        <f t="shared" si="8"/>
        <v>-3.5979029513568959</v>
      </c>
      <c r="AQ11">
        <f t="shared" si="8"/>
        <v>-729.12276809011814</v>
      </c>
      <c r="AR11">
        <f t="shared" si="8"/>
        <v>-732.72067104147504</v>
      </c>
      <c r="AS11">
        <f t="shared" si="8"/>
        <v>74.321064566603795</v>
      </c>
      <c r="AT11">
        <f t="shared" si="8"/>
        <v>49.735221812366781</v>
      </c>
      <c r="AU11">
        <f t="shared" si="8"/>
        <v>-608.66438466250452</v>
      </c>
      <c r="AW11">
        <v>8</v>
      </c>
      <c r="AX11">
        <f>IF(Z11&gt;0, (R11*SUMPRODUCT(K11:$K$98, X11:$X$98)-K11*$AZ$3)/Z11, 0)</f>
        <v>2210.2531418390759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12.5</v>
      </c>
      <c r="R12">
        <f t="shared" si="0"/>
        <v>50000</v>
      </c>
      <c r="S12">
        <f t="shared" si="1"/>
        <v>2048.2440840216768</v>
      </c>
      <c r="U12">
        <f t="shared" si="12"/>
        <v>5.3487053E-2</v>
      </c>
      <c r="V12">
        <f t="shared" si="13"/>
        <v>0.01</v>
      </c>
      <c r="W12">
        <f t="shared" si="14"/>
        <v>0.7126620175553674</v>
      </c>
      <c r="X12">
        <f t="shared" si="15"/>
        <v>3.8118191104070866E-2</v>
      </c>
      <c r="Y12">
        <f t="shared" si="16"/>
        <v>7.1266201755536742E-3</v>
      </c>
      <c r="Z12">
        <f t="shared" si="17"/>
        <v>0.66741720627574286</v>
      </c>
      <c r="AB12">
        <f t="shared" si="18"/>
        <v>1575.1634633711253</v>
      </c>
      <c r="AC12">
        <f t="shared" si="22"/>
        <v>1367.0333443285654</v>
      </c>
      <c r="AE12">
        <f t="shared" si="2"/>
        <v>0</v>
      </c>
      <c r="AF12">
        <f t="shared" si="3"/>
        <v>0</v>
      </c>
      <c r="AG12">
        <f t="shared" si="3"/>
        <v>-8.3427150784467852</v>
      </c>
      <c r="AH12">
        <f t="shared" si="4"/>
        <v>-1905.9095552035433</v>
      </c>
      <c r="AI12">
        <f t="shared" si="5"/>
        <v>-1914.2522702819901</v>
      </c>
      <c r="AJ12">
        <f t="shared" si="6"/>
        <v>208.13011904255995</v>
      </c>
      <c r="AK12">
        <f t="shared" si="19"/>
        <v>110.26144243597878</v>
      </c>
      <c r="AL12">
        <f t="shared" si="7"/>
        <v>-1595.8607088034514</v>
      </c>
      <c r="AN12">
        <f t="shared" si="8"/>
        <v>0</v>
      </c>
      <c r="AO12">
        <f t="shared" si="8"/>
        <v>0</v>
      </c>
      <c r="AP12">
        <f t="shared" si="8"/>
        <v>-3.0084666928528963</v>
      </c>
      <c r="AQ12">
        <f t="shared" si="8"/>
        <v>-687.2900923145811</v>
      </c>
      <c r="AR12">
        <f t="shared" si="8"/>
        <v>-690.29855900743394</v>
      </c>
      <c r="AS12">
        <f t="shared" si="8"/>
        <v>75.053807427356688</v>
      </c>
      <c r="AT12">
        <f t="shared" si="8"/>
        <v>39.761381511343309</v>
      </c>
      <c r="AU12">
        <f t="shared" si="8"/>
        <v>-575.48337006873396</v>
      </c>
      <c r="AW12">
        <v>9</v>
      </c>
      <c r="AX12">
        <f>IF(Z12&gt;0, (R12*SUMPRODUCT(K12:$K$98, X12:$X$98)-K12*$AZ$3)/Z12, 0)</f>
        <v>2048.2440840216768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12.5</v>
      </c>
      <c r="R13">
        <f t="shared" si="0"/>
        <v>50000</v>
      </c>
      <c r="S13">
        <f t="shared" si="1"/>
        <v>1843.7712724318901</v>
      </c>
      <c r="U13">
        <f t="shared" si="12"/>
        <v>5.9601715E-2</v>
      </c>
      <c r="V13">
        <f t="shared" si="13"/>
        <v>0.01</v>
      </c>
      <c r="W13">
        <f t="shared" si="14"/>
        <v>0.66741720627574286</v>
      </c>
      <c r="X13">
        <f t="shared" si="15"/>
        <v>3.9779210114543037E-2</v>
      </c>
      <c r="Y13">
        <f t="shared" si="16"/>
        <v>6.6741720627574285E-3</v>
      </c>
      <c r="Z13">
        <f t="shared" si="17"/>
        <v>0.62096382409844242</v>
      </c>
      <c r="AB13">
        <f t="shared" si="18"/>
        <v>1367.0333443285654</v>
      </c>
      <c r="AC13">
        <f t="shared" si="22"/>
        <v>1144.9152600921575</v>
      </c>
      <c r="AE13">
        <f t="shared" si="2"/>
        <v>0</v>
      </c>
      <c r="AF13">
        <f t="shared" si="3"/>
        <v>0</v>
      </c>
      <c r="AG13">
        <f t="shared" si="3"/>
        <v>-7.7620478012305298</v>
      </c>
      <c r="AH13">
        <f t="shared" si="4"/>
        <v>-1988.9605057271519</v>
      </c>
      <c r="AI13">
        <f t="shared" si="5"/>
        <v>-1996.7225535283824</v>
      </c>
      <c r="AJ13">
        <f t="shared" si="6"/>
        <v>222.11808423640787</v>
      </c>
      <c r="AK13">
        <f t="shared" si="19"/>
        <v>95.692334102999581</v>
      </c>
      <c r="AL13">
        <f t="shared" si="7"/>
        <v>-1678.9121351889748</v>
      </c>
      <c r="AN13">
        <f t="shared" si="8"/>
        <v>0</v>
      </c>
      <c r="AO13">
        <f t="shared" si="8"/>
        <v>0</v>
      </c>
      <c r="AP13">
        <f t="shared" si="8"/>
        <v>-2.4991716531338892</v>
      </c>
      <c r="AQ13">
        <f t="shared" si="8"/>
        <v>-640.39205148003873</v>
      </c>
      <c r="AR13">
        <f t="shared" si="8"/>
        <v>-642.89122313317262</v>
      </c>
      <c r="AS13">
        <f t="shared" si="8"/>
        <v>71.516078486921103</v>
      </c>
      <c r="AT13">
        <f t="shared" si="8"/>
        <v>30.810370528061014</v>
      </c>
      <c r="AU13">
        <f t="shared" si="8"/>
        <v>-540.56477411819048</v>
      </c>
      <c r="AW13">
        <v>10</v>
      </c>
      <c r="AX13">
        <f>IF(Z13&gt;0, (R13*SUMPRODUCT(K13:$K$98, X13:$X$98)-K13*$AZ$3)/Z13, 0)</f>
        <v>1843.7712724318901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50000</v>
      </c>
      <c r="S14">
        <f t="shared" si="1"/>
        <v>1603.8869304942677</v>
      </c>
      <c r="U14">
        <f t="shared" si="12"/>
        <v>6.6409420999999996E-2</v>
      </c>
      <c r="V14">
        <f t="shared" si="13"/>
        <v>0.01</v>
      </c>
      <c r="W14">
        <f t="shared" si="14"/>
        <v>0.62096382409844242</v>
      </c>
      <c r="X14">
        <f t="shared" si="15"/>
        <v>4.1237848020323403E-2</v>
      </c>
      <c r="Y14">
        <f t="shared" si="16"/>
        <v>6.2096382409844242E-3</v>
      </c>
      <c r="Z14">
        <f t="shared" si="17"/>
        <v>0.57351633783713463</v>
      </c>
      <c r="AB14">
        <f t="shared" si="18"/>
        <v>1144.9152600921575</v>
      </c>
      <c r="AC14">
        <f t="shared" si="22"/>
        <v>919.85535868191528</v>
      </c>
      <c r="AE14">
        <f t="shared" si="2"/>
        <v>0</v>
      </c>
      <c r="AF14">
        <f t="shared" si="3"/>
        <v>0</v>
      </c>
      <c r="AG14">
        <f t="shared" si="3"/>
        <v>-7.1689542229641825</v>
      </c>
      <c r="AH14">
        <f t="shared" si="4"/>
        <v>-2061.89240101617</v>
      </c>
      <c r="AI14">
        <f t="shared" si="5"/>
        <v>-2069.0613552391342</v>
      </c>
      <c r="AJ14">
        <f t="shared" si="6"/>
        <v>225.05990141024222</v>
      </c>
      <c r="AK14">
        <f t="shared" si="19"/>
        <v>80.144068206451038</v>
      </c>
      <c r="AL14">
        <f t="shared" si="7"/>
        <v>-1763.8573856224409</v>
      </c>
      <c r="AN14">
        <f t="shared" si="8"/>
        <v>0</v>
      </c>
      <c r="AO14">
        <f t="shared" si="8"/>
        <v>0</v>
      </c>
      <c r="AP14">
        <f t="shared" si="8"/>
        <v>-2.0609030304806395</v>
      </c>
      <c r="AQ14">
        <f t="shared" si="8"/>
        <v>-592.74479451512286</v>
      </c>
      <c r="AR14">
        <f t="shared" si="8"/>
        <v>-594.80569754560349</v>
      </c>
      <c r="AS14">
        <f t="shared" si="8"/>
        <v>64.699343646284504</v>
      </c>
      <c r="AT14">
        <f t="shared" si="8"/>
        <v>23.039504494621909</v>
      </c>
      <c r="AU14">
        <f t="shared" si="8"/>
        <v>-507.06684940469705</v>
      </c>
      <c r="AW14">
        <v>11</v>
      </c>
      <c r="AX14">
        <f>IF(Z14&gt;0, (R14*SUMPRODUCT(K14:$K$98, X14:$X$98)-K14*$AZ$3)/Z14, 0)</f>
        <v>1603.8869304942677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50000</v>
      </c>
      <c r="S15">
        <f t="shared" si="1"/>
        <v>1328.931049269733</v>
      </c>
      <c r="U15">
        <f t="shared" si="12"/>
        <v>7.4261202999999998E-2</v>
      </c>
      <c r="V15">
        <f t="shared" si="13"/>
        <v>0.01</v>
      </c>
      <c r="W15">
        <f t="shared" si="14"/>
        <v>0.57351633783713463</v>
      </c>
      <c r="X15">
        <f t="shared" si="15"/>
        <v>4.2590013187940035E-2</v>
      </c>
      <c r="Y15">
        <f t="shared" si="16"/>
        <v>5.7351633783713461E-3</v>
      </c>
      <c r="Z15">
        <f t="shared" si="17"/>
        <v>0.52519116127082333</v>
      </c>
      <c r="AB15">
        <f t="shared" si="18"/>
        <v>919.85535868191528</v>
      </c>
      <c r="AC15">
        <f t="shared" si="22"/>
        <v>697.94284101482481</v>
      </c>
      <c r="AE15">
        <f t="shared" si="2"/>
        <v>0</v>
      </c>
      <c r="AF15">
        <f t="shared" si="3"/>
        <v>0</v>
      </c>
      <c r="AG15">
        <f t="shared" si="3"/>
        <v>-6.5648895158852918</v>
      </c>
      <c r="AH15">
        <f t="shared" si="4"/>
        <v>-2129.5006593970015</v>
      </c>
      <c r="AI15">
        <f t="shared" si="5"/>
        <v>-2136.0655489128867</v>
      </c>
      <c r="AJ15">
        <f t="shared" si="6"/>
        <v>221.91251766709047</v>
      </c>
      <c r="AK15">
        <f t="shared" si="19"/>
        <v>64.389875107734071</v>
      </c>
      <c r="AL15">
        <f t="shared" si="7"/>
        <v>-1849.7631561380622</v>
      </c>
      <c r="AN15">
        <f t="shared" si="8"/>
        <v>0</v>
      </c>
      <c r="AO15">
        <f t="shared" si="8"/>
        <v>0</v>
      </c>
      <c r="AP15">
        <f t="shared" si="8"/>
        <v>-1.6850436266660673</v>
      </c>
      <c r="AQ15">
        <f t="shared" si="8"/>
        <v>-546.58977967799262</v>
      </c>
      <c r="AR15">
        <f t="shared" si="8"/>
        <v>-548.27482330465864</v>
      </c>
      <c r="AS15">
        <f t="shared" si="8"/>
        <v>56.959416097945734</v>
      </c>
      <c r="AT15">
        <f t="shared" si="8"/>
        <v>16.527277178019634</v>
      </c>
      <c r="AU15">
        <f t="shared" si="8"/>
        <v>-474.78813002869327</v>
      </c>
      <c r="AW15">
        <v>12</v>
      </c>
      <c r="AX15">
        <f>IF(Z15&gt;0, (R15*SUMPRODUCT(K15:$K$98, X15:$X$98)-K15*$AZ$3)/Z15, 0)</f>
        <v>1328.931049269733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50000</v>
      </c>
      <c r="S16">
        <f t="shared" si="1"/>
        <v>1012.4333698909944</v>
      </c>
      <c r="U16">
        <f t="shared" si="12"/>
        <v>8.2657132999999994E-2</v>
      </c>
      <c r="V16">
        <f t="shared" si="13"/>
        <v>0.01</v>
      </c>
      <c r="W16">
        <f t="shared" si="14"/>
        <v>0.52519116127082333</v>
      </c>
      <c r="X16">
        <f t="shared" si="15"/>
        <v>4.3410795667586891E-2</v>
      </c>
      <c r="Y16">
        <f t="shared" si="16"/>
        <v>5.2519116127082337E-3</v>
      </c>
      <c r="Z16">
        <f t="shared" si="17"/>
        <v>0.47652845399052823</v>
      </c>
      <c r="AB16">
        <f t="shared" si="18"/>
        <v>697.94284101482481</v>
      </c>
      <c r="AC16">
        <f t="shared" si="22"/>
        <v>482.45330852257621</v>
      </c>
      <c r="AE16">
        <f t="shared" si="2"/>
        <v>0</v>
      </c>
      <c r="AF16">
        <f t="shared" si="3"/>
        <v>0</v>
      </c>
      <c r="AG16">
        <f t="shared" si="3"/>
        <v>-5.9566056748816028</v>
      </c>
      <c r="AH16">
        <f t="shared" si="4"/>
        <v>-2170.5397833793445</v>
      </c>
      <c r="AI16">
        <f t="shared" si="5"/>
        <v>-2176.4963890542263</v>
      </c>
      <c r="AJ16">
        <f t="shared" si="6"/>
        <v>215.4895324922486</v>
      </c>
      <c r="AK16">
        <f t="shared" si="19"/>
        <v>48.855998871037741</v>
      </c>
      <c r="AL16">
        <f t="shared" si="7"/>
        <v>-1912.15085769094</v>
      </c>
      <c r="AN16">
        <f t="shared" si="8"/>
        <v>0</v>
      </c>
      <c r="AO16">
        <f t="shared" si="8"/>
        <v>0</v>
      </c>
      <c r="AP16">
        <f t="shared" si="8"/>
        <v>-1.3651002814636313</v>
      </c>
      <c r="AQ16">
        <f t="shared" si="8"/>
        <v>-497.43169700049805</v>
      </c>
      <c r="AR16">
        <f t="shared" si="8"/>
        <v>-498.79679728196174</v>
      </c>
      <c r="AS16">
        <f t="shared" si="8"/>
        <v>49.384639090362803</v>
      </c>
      <c r="AT16">
        <f t="shared" si="8"/>
        <v>11.196533974253066</v>
      </c>
      <c r="AU16">
        <f t="shared" si="8"/>
        <v>-438.21562421734586</v>
      </c>
      <c r="AW16">
        <v>13</v>
      </c>
      <c r="AX16">
        <f>IF(Z16&gt;0, (R16*SUMPRODUCT(K16:$K$98, X16:$X$98)-K16*$AZ$3)/Z16, 0)</f>
        <v>1012.4333698909944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50000</v>
      </c>
      <c r="S17">
        <f t="shared" si="1"/>
        <v>655.52573349929185</v>
      </c>
      <c r="U17">
        <f t="shared" si="12"/>
        <v>9.1575552000000005E-2</v>
      </c>
      <c r="V17">
        <f t="shared" si="13"/>
        <v>0.01</v>
      </c>
      <c r="W17">
        <f t="shared" si="14"/>
        <v>0.47652845399052823</v>
      </c>
      <c r="X17">
        <f t="shared" si="15"/>
        <v>4.3638356217889231E-2</v>
      </c>
      <c r="Y17">
        <f t="shared" si="16"/>
        <v>4.7652845399052826E-3</v>
      </c>
      <c r="Z17">
        <f t="shared" si="17"/>
        <v>0.42812481323273371</v>
      </c>
      <c r="AB17">
        <f t="shared" si="18"/>
        <v>482.45330852257621</v>
      </c>
      <c r="AC17">
        <f t="shared" si="22"/>
        <v>280.6468322236351</v>
      </c>
      <c r="AE17">
        <f t="shared" si="2"/>
        <v>0</v>
      </c>
      <c r="AF17">
        <f t="shared" si="3"/>
        <v>0</v>
      </c>
      <c r="AG17">
        <f t="shared" si="3"/>
        <v>-5.3515601654091718</v>
      </c>
      <c r="AH17">
        <f t="shared" si="4"/>
        <v>-2181.9178108944616</v>
      </c>
      <c r="AI17">
        <f t="shared" si="5"/>
        <v>-2187.2693710598705</v>
      </c>
      <c r="AJ17">
        <f t="shared" si="6"/>
        <v>201.80647629894111</v>
      </c>
      <c r="AK17">
        <f t="shared" si="19"/>
        <v>33.771731596580338</v>
      </c>
      <c r="AL17">
        <f t="shared" si="7"/>
        <v>-1951.6911631643491</v>
      </c>
      <c r="AN17">
        <f t="shared" si="8"/>
        <v>0</v>
      </c>
      <c r="AO17">
        <f t="shared" si="8"/>
        <v>0</v>
      </c>
      <c r="AP17">
        <f t="shared" si="8"/>
        <v>-1.0950352382487569</v>
      </c>
      <c r="AQ17">
        <f t="shared" si="8"/>
        <v>-446.46361360852649</v>
      </c>
      <c r="AR17">
        <f t="shared" si="8"/>
        <v>-447.55864884677521</v>
      </c>
      <c r="AS17">
        <f t="shared" si="8"/>
        <v>41.293603364965044</v>
      </c>
      <c r="AT17">
        <f t="shared" si="8"/>
        <v>6.910365391006847</v>
      </c>
      <c r="AU17">
        <f t="shared" si="8"/>
        <v>-399.3546800908033</v>
      </c>
      <c r="AW17">
        <v>14</v>
      </c>
      <c r="AX17">
        <f>IF(Z17&gt;0, (R17*SUMPRODUCT(K17:$K$98, X17:$X$98)-K17*$AZ$3)/Z17, 0)</f>
        <v>655.52573349929185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12.5</v>
      </c>
      <c r="R18">
        <f t="shared" si="0"/>
        <v>50000</v>
      </c>
      <c r="S18">
        <f t="shared" si="1"/>
        <v>258.01905227941819</v>
      </c>
      <c r="U18">
        <f t="shared" si="12"/>
        <v>0.101620166</v>
      </c>
      <c r="V18">
        <f t="shared" si="13"/>
        <v>0.01</v>
      </c>
      <c r="W18">
        <f t="shared" si="14"/>
        <v>0.42812481323273371</v>
      </c>
      <c r="X18">
        <f t="shared" si="15"/>
        <v>4.3506114589429393E-2</v>
      </c>
      <c r="Y18">
        <f t="shared" si="16"/>
        <v>4.2812481323273371E-3</v>
      </c>
      <c r="Z18">
        <f t="shared" si="17"/>
        <v>0.380337450510977</v>
      </c>
      <c r="AB18">
        <f t="shared" si="18"/>
        <v>280.6468322236351</v>
      </c>
      <c r="AC18">
        <f t="shared" si="22"/>
        <v>98.134308527212411</v>
      </c>
      <c r="AE18">
        <f t="shared" si="2"/>
        <v>0</v>
      </c>
      <c r="AF18">
        <f t="shared" si="3"/>
        <v>0</v>
      </c>
      <c r="AG18">
        <f t="shared" si="3"/>
        <v>-4.7542181313872129</v>
      </c>
      <c r="AH18">
        <f t="shared" si="4"/>
        <v>-2175.3057294714695</v>
      </c>
      <c r="AI18">
        <f t="shared" si="5"/>
        <v>-2180.0599476028565</v>
      </c>
      <c r="AJ18">
        <f t="shared" si="6"/>
        <v>182.5125236964227</v>
      </c>
      <c r="AK18">
        <f t="shared" si="19"/>
        <v>19.645278255654461</v>
      </c>
      <c r="AL18">
        <f t="shared" si="7"/>
        <v>-1977.9021456507794</v>
      </c>
      <c r="AN18">
        <f t="shared" si="8"/>
        <v>0</v>
      </c>
      <c r="AO18">
        <f t="shared" si="8"/>
        <v>0</v>
      </c>
      <c r="AP18">
        <f t="shared" si="8"/>
        <v>-0.86857787783891161</v>
      </c>
      <c r="AQ18">
        <f t="shared" si="8"/>
        <v>-397.42022388102924</v>
      </c>
      <c r="AR18">
        <f t="shared" si="8"/>
        <v>-398.28880175886809</v>
      </c>
      <c r="AS18">
        <f t="shared" si="8"/>
        <v>33.344355713230009</v>
      </c>
      <c r="AT18">
        <f t="shared" si="8"/>
        <v>3.5891188888029406</v>
      </c>
      <c r="AU18">
        <f t="shared" si="8"/>
        <v>-361.35532715683519</v>
      </c>
      <c r="AW18">
        <v>15</v>
      </c>
      <c r="AX18">
        <f>IF(Z18&gt;0, (R18*SUMPRODUCT(K18:$K$98, X18:$X$98)-K18*$AZ$3)/Z18, 0)</f>
        <v>258.01905227941819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12.5</v>
      </c>
      <c r="R19">
        <f t="shared" si="0"/>
        <v>50000</v>
      </c>
      <c r="S19">
        <f t="shared" si="1"/>
        <v>-190.70702482341673</v>
      </c>
      <c r="U19">
        <f t="shared" si="12"/>
        <v>0.112947091</v>
      </c>
      <c r="V19">
        <f t="shared" si="13"/>
        <v>0.01</v>
      </c>
      <c r="W19">
        <f t="shared" si="14"/>
        <v>0.380337450510977</v>
      </c>
      <c r="X19">
        <f t="shared" si="15"/>
        <v>4.2958008633571319E-2</v>
      </c>
      <c r="Y19">
        <f t="shared" si="16"/>
        <v>3.80337450510977E-3</v>
      </c>
      <c r="Z19">
        <f t="shared" si="17"/>
        <v>0.33357606737229595</v>
      </c>
      <c r="AB19">
        <f t="shared" si="18"/>
        <v>98.134308527212411</v>
      </c>
      <c r="AC19">
        <f t="shared" si="22"/>
        <v>-63.615299360866175</v>
      </c>
      <c r="AE19">
        <f t="shared" si="2"/>
        <v>0</v>
      </c>
      <c r="AF19">
        <f t="shared" si="3"/>
        <v>0</v>
      </c>
      <c r="AG19">
        <f t="shared" si="3"/>
        <v>-4.1697008421536994</v>
      </c>
      <c r="AH19">
        <f t="shared" si="4"/>
        <v>-2147.9004316785658</v>
      </c>
      <c r="AI19">
        <f t="shared" si="5"/>
        <v>-2152.0701325207197</v>
      </c>
      <c r="AJ19">
        <f t="shared" si="6"/>
        <v>161.74960788807857</v>
      </c>
      <c r="AK19">
        <f t="shared" si="19"/>
        <v>6.8694015969048694</v>
      </c>
      <c r="AL19">
        <f t="shared" si="7"/>
        <v>-1983.4511230357361</v>
      </c>
      <c r="AN19">
        <f t="shared" si="8"/>
        <v>0</v>
      </c>
      <c r="AO19">
        <f t="shared" si="8"/>
        <v>0</v>
      </c>
      <c r="AP19">
        <f t="shared" si="8"/>
        <v>-0.68016853076041439</v>
      </c>
      <c r="AQ19">
        <f t="shared" si="8"/>
        <v>-350.36908788878009</v>
      </c>
      <c r="AR19">
        <f t="shared" si="8"/>
        <v>-351.04925641954054</v>
      </c>
      <c r="AS19">
        <f t="shared" si="8"/>
        <v>26.384864841162674</v>
      </c>
      <c r="AT19">
        <f t="shared" si="8"/>
        <v>1.1205482043543213</v>
      </c>
      <c r="AU19">
        <f t="shared" si="8"/>
        <v>-323.54384337402354</v>
      </c>
      <c r="AW19">
        <v>16</v>
      </c>
      <c r="AX19">
        <f>IF(Z19&gt;0, (R19*SUMPRODUCT(K19:$K$98, X19:$X$98)-K19*$AZ$3)/Z19, 0)</f>
        <v>-190.70702482341673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50000</v>
      </c>
      <c r="S20">
        <f t="shared" si="1"/>
        <v>-706.23301301017227</v>
      </c>
      <c r="U20">
        <f t="shared" si="12"/>
        <v>0.12591097000000001</v>
      </c>
      <c r="V20">
        <f t="shared" si="13"/>
        <v>0.01</v>
      </c>
      <c r="W20">
        <f t="shared" si="14"/>
        <v>0.33357606737229595</v>
      </c>
      <c r="X20">
        <f t="shared" si="15"/>
        <v>4.2000886211631137E-2</v>
      </c>
      <c r="Y20">
        <f t="shared" si="16"/>
        <v>3.3357606737229595E-3</v>
      </c>
      <c r="Z20">
        <f t="shared" si="17"/>
        <v>0.28823942048694184</v>
      </c>
      <c r="AB20">
        <f t="shared" si="18"/>
        <v>-63.615299360866175</v>
      </c>
      <c r="AC20">
        <f t="shared" si="22"/>
        <v>-203.56419439879892</v>
      </c>
      <c r="AE20">
        <f t="shared" si="2"/>
        <v>0</v>
      </c>
      <c r="AF20">
        <f t="shared" si="3"/>
        <v>0</v>
      </c>
      <c r="AG20">
        <f t="shared" si="3"/>
        <v>-3.6029927560867732</v>
      </c>
      <c r="AH20">
        <f t="shared" si="4"/>
        <v>-2100.0443105815571</v>
      </c>
      <c r="AI20">
        <f t="shared" si="5"/>
        <v>-2103.6473033376437</v>
      </c>
      <c r="AJ20">
        <f t="shared" si="6"/>
        <v>139.94889503793274</v>
      </c>
      <c r="AK20">
        <f t="shared" si="19"/>
        <v>-4.4530709552606327</v>
      </c>
      <c r="AL20">
        <f t="shared" si="7"/>
        <v>-1968.1514792549717</v>
      </c>
      <c r="AN20">
        <f t="shared" si="8"/>
        <v>0</v>
      </c>
      <c r="AO20">
        <f t="shared" si="8"/>
        <v>0</v>
      </c>
      <c r="AP20">
        <f t="shared" si="8"/>
        <v>-0.52475550534043891</v>
      </c>
      <c r="AQ20">
        <f t="shared" si="8"/>
        <v>-305.85956954113794</v>
      </c>
      <c r="AR20">
        <f t="shared" si="8"/>
        <v>-306.38432504647835</v>
      </c>
      <c r="AS20">
        <f t="shared" si="8"/>
        <v>20.38276458186078</v>
      </c>
      <c r="AT20">
        <f t="shared" si="8"/>
        <v>-0.64856458439916609</v>
      </c>
      <c r="AU20">
        <f t="shared" si="8"/>
        <v>-286.65012504901676</v>
      </c>
      <c r="AW20">
        <v>17</v>
      </c>
      <c r="AX20">
        <f>IF(Z20&gt;0, (R20*SUMPRODUCT(K20:$K$98, X20:$X$98)-K20*$AZ$3)/Z20, 0)</f>
        <v>-706.23301301017227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12.5</v>
      </c>
      <c r="R21">
        <f t="shared" si="0"/>
        <v>50000</v>
      </c>
      <c r="S21">
        <f t="shared" si="1"/>
        <v>-1313.7678123234043</v>
      </c>
      <c r="U21">
        <f t="shared" si="12"/>
        <v>0.140869152</v>
      </c>
      <c r="V21">
        <f t="shared" si="13"/>
        <v>0.01</v>
      </c>
      <c r="W21">
        <f t="shared" si="14"/>
        <v>0.28823942048694184</v>
      </c>
      <c r="X21">
        <f t="shared" si="15"/>
        <v>4.0604042736966925E-2</v>
      </c>
      <c r="Y21">
        <f t="shared" si="16"/>
        <v>2.8823942048694187E-3</v>
      </c>
      <c r="Z21">
        <f t="shared" si="17"/>
        <v>0.2447529835451055</v>
      </c>
      <c r="AB21">
        <f t="shared" si="18"/>
        <v>-203.56419439879892</v>
      </c>
      <c r="AC21">
        <f t="shared" si="22"/>
        <v>-321.5485917516794</v>
      </c>
      <c r="AE21">
        <f t="shared" si="2"/>
        <v>0</v>
      </c>
      <c r="AF21">
        <f t="shared" si="3"/>
        <v>0</v>
      </c>
      <c r="AG21">
        <f t="shared" si="3"/>
        <v>-3.0594122943138187</v>
      </c>
      <c r="AH21">
        <f t="shared" si="4"/>
        <v>-2030.2021368483463</v>
      </c>
      <c r="AI21">
        <f t="shared" si="5"/>
        <v>-2033.2615491426602</v>
      </c>
      <c r="AJ21">
        <f t="shared" si="6"/>
        <v>117.98439735288048</v>
      </c>
      <c r="AK21">
        <f t="shared" si="19"/>
        <v>-14.249493607915925</v>
      </c>
      <c r="AL21">
        <f t="shared" si="7"/>
        <v>-1929.5266453976956</v>
      </c>
      <c r="AN21">
        <f t="shared" si="8"/>
        <v>0</v>
      </c>
      <c r="AO21">
        <f t="shared" si="8"/>
        <v>0</v>
      </c>
      <c r="AP21">
        <f t="shared" si="8"/>
        <v>-0.39784472075213867</v>
      </c>
      <c r="AQ21">
        <f t="shared" si="8"/>
        <v>-264.00665373085388</v>
      </c>
      <c r="AR21">
        <f t="shared" si="8"/>
        <v>-264.40449845160606</v>
      </c>
      <c r="AS21">
        <f t="shared" si="8"/>
        <v>15.342642671995256</v>
      </c>
      <c r="AT21">
        <f t="shared" si="8"/>
        <v>-1.8529983081512684</v>
      </c>
      <c r="AU21">
        <f t="shared" si="8"/>
        <v>-250.91485408776205</v>
      </c>
      <c r="AW21">
        <v>18</v>
      </c>
      <c r="AX21">
        <f>IF(Z21&gt;0, (R21*SUMPRODUCT(K21:$K$98, X21:$X$98)-K21*$AZ$3)/Z21, 0)</f>
        <v>-1313.7678123234043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50000</v>
      </c>
      <c r="S22">
        <f t="shared" si="1"/>
        <v>-2052.0457449154064</v>
      </c>
      <c r="U22">
        <f t="shared" si="12"/>
        <v>0.15811491799999999</v>
      </c>
      <c r="V22">
        <f t="shared" si="13"/>
        <v>0.01</v>
      </c>
      <c r="W22">
        <f t="shared" si="14"/>
        <v>0.2447529835451055</v>
      </c>
      <c r="X22">
        <f t="shared" si="15"/>
        <v>3.8699097923489703E-2</v>
      </c>
      <c r="Y22">
        <f t="shared" si="16"/>
        <v>2.4475298354510551E-3</v>
      </c>
      <c r="Z22">
        <f t="shared" si="17"/>
        <v>0.20360635578616476</v>
      </c>
      <c r="AB22">
        <f t="shared" si="18"/>
        <v>-321.5485917516794</v>
      </c>
      <c r="AC22">
        <f t="shared" si="22"/>
        <v>-417.80955602873172</v>
      </c>
      <c r="AE22">
        <f t="shared" si="2"/>
        <v>0</v>
      </c>
      <c r="AF22">
        <f t="shared" si="3"/>
        <v>0</v>
      </c>
      <c r="AG22">
        <f t="shared" si="3"/>
        <v>-2.5450794473270597</v>
      </c>
      <c r="AH22">
        <f t="shared" si="4"/>
        <v>-1934.9548961744852</v>
      </c>
      <c r="AI22">
        <f t="shared" si="5"/>
        <v>-1937.4999756218122</v>
      </c>
      <c r="AJ22">
        <f t="shared" si="6"/>
        <v>96.260964277052324</v>
      </c>
      <c r="AK22">
        <f t="shared" si="19"/>
        <v>-22.50840142261756</v>
      </c>
      <c r="AL22">
        <f t="shared" si="7"/>
        <v>-1863.7474127673772</v>
      </c>
      <c r="AN22">
        <f t="shared" si="8"/>
        <v>0</v>
      </c>
      <c r="AO22">
        <f t="shared" si="8"/>
        <v>0</v>
      </c>
      <c r="AP22">
        <f t="shared" si="8"/>
        <v>-0.29550097155907146</v>
      </c>
      <c r="AQ22">
        <f t="shared" si="8"/>
        <v>-224.6613764230618</v>
      </c>
      <c r="AR22">
        <f t="shared" si="8"/>
        <v>-224.95687739462085</v>
      </c>
      <c r="AS22">
        <f t="shared" si="8"/>
        <v>11.17655030256768</v>
      </c>
      <c r="AT22">
        <f t="shared" si="8"/>
        <v>-2.6133779421347647</v>
      </c>
      <c r="AU22">
        <f t="shared" si="8"/>
        <v>-216.39370503418792</v>
      </c>
      <c r="AW22">
        <v>19</v>
      </c>
      <c r="AX22">
        <f>IF(Z22&gt;0, (R22*SUMPRODUCT(K22:$K$98, X22:$X$98)-K22*$AZ$3)/Z22, 0)</f>
        <v>-2052.0457449154064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50000</v>
      </c>
      <c r="S23">
        <f t="shared" si="1"/>
        <v>-2982.5382254549218</v>
      </c>
      <c r="U23">
        <f t="shared" si="12"/>
        <v>0.17865895700000001</v>
      </c>
      <c r="V23">
        <f t="shared" si="13"/>
        <v>0.01</v>
      </c>
      <c r="W23">
        <f t="shared" si="14"/>
        <v>0.20360635578616476</v>
      </c>
      <c r="X23">
        <f t="shared" si="15"/>
        <v>3.6376099163327111E-2</v>
      </c>
      <c r="Y23">
        <f t="shared" si="16"/>
        <v>2.0360635578616478E-3</v>
      </c>
      <c r="Z23">
        <f t="shared" si="17"/>
        <v>0.16519419306497599</v>
      </c>
      <c r="AB23">
        <f t="shared" si="18"/>
        <v>-417.80955602873172</v>
      </c>
      <c r="AC23">
        <f t="shared" si="22"/>
        <v>-492.69799543947124</v>
      </c>
      <c r="AE23">
        <f t="shared" si="2"/>
        <v>0</v>
      </c>
      <c r="AF23">
        <f t="shared" si="3"/>
        <v>0</v>
      </c>
      <c r="AG23">
        <f t="shared" si="3"/>
        <v>-2.0649274133122</v>
      </c>
      <c r="AH23">
        <f t="shared" si="4"/>
        <v>-1818.8049581663556</v>
      </c>
      <c r="AI23">
        <f t="shared" si="5"/>
        <v>-1820.8698855796679</v>
      </c>
      <c r="AJ23">
        <f t="shared" si="6"/>
        <v>74.888439410739522</v>
      </c>
      <c r="AK23">
        <f t="shared" si="19"/>
        <v>-29.246668922011224</v>
      </c>
      <c r="AL23">
        <f t="shared" si="7"/>
        <v>-1775.2281150909396</v>
      </c>
      <c r="AN23">
        <f t="shared" si="8"/>
        <v>0</v>
      </c>
      <c r="AO23">
        <f t="shared" si="8"/>
        <v>0</v>
      </c>
      <c r="AP23">
        <f t="shared" si="8"/>
        <v>-0.21406434506450925</v>
      </c>
      <c r="AQ23">
        <f t="shared" si="8"/>
        <v>-188.54962632582274</v>
      </c>
      <c r="AR23">
        <f t="shared" si="8"/>
        <v>-188.76369067088726</v>
      </c>
      <c r="AS23">
        <f t="shared" si="8"/>
        <v>7.7634422556524951</v>
      </c>
      <c r="AT23">
        <f t="shared" si="8"/>
        <v>-3.0319075565308058</v>
      </c>
      <c r="AU23">
        <f t="shared" si="8"/>
        <v>-184.03215597176558</v>
      </c>
      <c r="AW23">
        <v>20</v>
      </c>
      <c r="AX23">
        <f>IF(Z23&gt;0, (R23*SUMPRODUCT(K23:$K$98, X23:$X$98)-K23*$AZ$3)/Z23, 0)</f>
        <v>-2982.5382254549218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12.5</v>
      </c>
      <c r="R24">
        <f t="shared" si="0"/>
        <v>50000</v>
      </c>
      <c r="S24">
        <f t="shared" si="1"/>
        <v>-4207.9895919921219</v>
      </c>
      <c r="U24">
        <f t="shared" si="12"/>
        <v>0.202352371</v>
      </c>
      <c r="V24">
        <f t="shared" si="13"/>
        <v>0.01</v>
      </c>
      <c r="W24">
        <f t="shared" si="14"/>
        <v>0.16519419306497599</v>
      </c>
      <c r="X24">
        <f t="shared" si="15"/>
        <v>3.3427436642129646E-2</v>
      </c>
      <c r="Y24">
        <f t="shared" si="16"/>
        <v>1.6519419306497598E-3</v>
      </c>
      <c r="Z24">
        <f t="shared" si="17"/>
        <v>0.13011481449219658</v>
      </c>
      <c r="AB24">
        <f t="shared" si="18"/>
        <v>-492.69799543947124</v>
      </c>
      <c r="AC24">
        <f t="shared" si="22"/>
        <v>-547.52178514714888</v>
      </c>
      <c r="AE24">
        <f t="shared" si="2"/>
        <v>0</v>
      </c>
      <c r="AF24">
        <f t="shared" si="3"/>
        <v>0</v>
      </c>
      <c r="AG24">
        <f t="shared" si="3"/>
        <v>-1.6264351811524573</v>
      </c>
      <c r="AH24">
        <f t="shared" si="4"/>
        <v>-1671.3718321064823</v>
      </c>
      <c r="AI24">
        <f t="shared" ref="AI24:AI69" si="23">SUM(AE24:AH24)</f>
        <v>-1672.9982672876347</v>
      </c>
      <c r="AJ24">
        <f t="shared" si="6"/>
        <v>54.823789707677633</v>
      </c>
      <c r="AK24">
        <f t="shared" si="19"/>
        <v>-34.488859680762992</v>
      </c>
      <c r="AL24">
        <f t="shared" ref="AL24:AL69" si="24">SUM(AI24:AK24)</f>
        <v>-1652.66333726072</v>
      </c>
      <c r="AN24">
        <f t="shared" si="8"/>
        <v>0</v>
      </c>
      <c r="AO24">
        <f t="shared" si="8"/>
        <v>0</v>
      </c>
      <c r="AP24">
        <f t="shared" si="8"/>
        <v>-0.15054220878883798</v>
      </c>
      <c r="AQ24">
        <f t="shared" si="8"/>
        <v>-154.70152775130566</v>
      </c>
      <c r="AR24">
        <f t="shared" si="8"/>
        <v>-154.8520699600945</v>
      </c>
      <c r="AS24">
        <f t="shared" si="8"/>
        <v>5.0744686861239963</v>
      </c>
      <c r="AT24">
        <f t="shared" si="8"/>
        <v>-3.1922754593093572</v>
      </c>
      <c r="AU24">
        <f t="shared" si="8"/>
        <v>-152.96987673327985</v>
      </c>
      <c r="AW24">
        <v>21</v>
      </c>
      <c r="AX24">
        <f>IF(Z24&gt;0, (R24*SUMPRODUCT(K24:$K$98, X24:$X$98)-K24*$AZ$3)/Z24, 0)</f>
        <v>-4207.9895919921219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50000</v>
      </c>
      <c r="S25">
        <f t="shared" si="1"/>
        <v>-5890.4372206684993</v>
      </c>
      <c r="U25">
        <f t="shared" si="12"/>
        <v>0.22956153600000001</v>
      </c>
      <c r="V25">
        <f t="shared" si="13"/>
        <v>0.01</v>
      </c>
      <c r="W25">
        <f t="shared" si="14"/>
        <v>0.13011481449219658</v>
      </c>
      <c r="X25">
        <f t="shared" si="15"/>
        <v>2.9869356671183709E-2</v>
      </c>
      <c r="Y25">
        <f t="shared" si="16"/>
        <v>1.3011481449219659E-3</v>
      </c>
      <c r="Z25">
        <f t="shared" si="17"/>
        <v>9.8944309676090914E-2</v>
      </c>
      <c r="AB25">
        <f t="shared" si="18"/>
        <v>-547.52178514714888</v>
      </c>
      <c r="AC25">
        <f t="shared" si="22"/>
        <v>-582.82524448939625</v>
      </c>
      <c r="AE25">
        <f t="shared" si="2"/>
        <v>0</v>
      </c>
      <c r="AF25">
        <f t="shared" si="3"/>
        <v>0</v>
      </c>
      <c r="AG25">
        <f t="shared" si="3"/>
        <v>-1.2368038709511364</v>
      </c>
      <c r="AH25">
        <f t="shared" si="4"/>
        <v>-1493.4678335591855</v>
      </c>
      <c r="AI25">
        <f t="shared" si="23"/>
        <v>-1494.7046374301367</v>
      </c>
      <c r="AJ25">
        <f t="shared" si="6"/>
        <v>35.303459342247379</v>
      </c>
      <c r="AK25">
        <f t="shared" si="19"/>
        <v>-38.326524960300425</v>
      </c>
      <c r="AL25">
        <f t="shared" si="24"/>
        <v>-1497.7277030481898</v>
      </c>
      <c r="AN25">
        <f t="shared" si="8"/>
        <v>0</v>
      </c>
      <c r="AO25">
        <f t="shared" si="8"/>
        <v>0</v>
      </c>
      <c r="AP25">
        <f t="shared" si="8"/>
        <v>-0.10221257680227791</v>
      </c>
      <c r="AQ25">
        <f t="shared" si="8"/>
        <v>-123.42393100856552</v>
      </c>
      <c r="AR25">
        <f t="shared" si="8"/>
        <v>-123.52614358536781</v>
      </c>
      <c r="AS25">
        <f t="shared" si="8"/>
        <v>2.917566506830668</v>
      </c>
      <c r="AT25">
        <f t="shared" si="8"/>
        <v>-3.1674002386946758</v>
      </c>
      <c r="AU25">
        <f t="shared" si="8"/>
        <v>-123.77597731723182</v>
      </c>
      <c r="AW25">
        <v>22</v>
      </c>
      <c r="AX25">
        <f>IF(Z25&gt;0, (R25*SUMPRODUCT(K25:$K$98, X25:$X$98)-K25*$AZ$3)/Z25, 0)</f>
        <v>-5890.4372206684993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50000</v>
      </c>
      <c r="S26">
        <f t="shared" si="1"/>
        <v>-8313.2391834740283</v>
      </c>
      <c r="U26">
        <f t="shared" si="12"/>
        <v>0.26099212799999999</v>
      </c>
      <c r="V26">
        <f t="shared" si="13"/>
        <v>0.01</v>
      </c>
      <c r="W26">
        <f t="shared" si="14"/>
        <v>9.8944309676090914E-2</v>
      </c>
      <c r="X26">
        <f t="shared" si="15"/>
        <v>2.5823685935853956E-2</v>
      </c>
      <c r="Y26">
        <f t="shared" si="16"/>
        <v>9.8944309676090919E-4</v>
      </c>
      <c r="Z26">
        <f t="shared" si="17"/>
        <v>7.2131180643476039E-2</v>
      </c>
      <c r="AB26">
        <f t="shared" si="18"/>
        <v>-582.82524448939625</v>
      </c>
      <c r="AC26">
        <f t="shared" si="22"/>
        <v>-599.64375727558843</v>
      </c>
      <c r="AE26">
        <f t="shared" si="2"/>
        <v>0</v>
      </c>
      <c r="AF26">
        <f t="shared" si="3"/>
        <v>0</v>
      </c>
      <c r="AG26">
        <f t="shared" si="3"/>
        <v>-0.90163975804345053</v>
      </c>
      <c r="AH26">
        <f t="shared" si="4"/>
        <v>-1291.1842967926978</v>
      </c>
      <c r="AI26">
        <f t="shared" si="23"/>
        <v>-1292.0859365507413</v>
      </c>
      <c r="AJ26">
        <f t="shared" si="6"/>
        <v>16.818512786192173</v>
      </c>
      <c r="AK26">
        <f t="shared" si="19"/>
        <v>-40.797767114257745</v>
      </c>
      <c r="AL26">
        <f t="shared" si="24"/>
        <v>-1316.065190878807</v>
      </c>
      <c r="AN26">
        <f t="shared" si="8"/>
        <v>0</v>
      </c>
      <c r="AO26">
        <f t="shared" si="8"/>
        <v>0</v>
      </c>
      <c r="AP26">
        <f t="shared" si="8"/>
        <v>-6.6530154559165333E-2</v>
      </c>
      <c r="AQ26">
        <f t="shared" si="8"/>
        <v>-95.273849742821227</v>
      </c>
      <c r="AR26">
        <f t="shared" si="8"/>
        <v>-95.340379897380387</v>
      </c>
      <c r="AS26">
        <f t="shared" si="8"/>
        <v>1.2410036770658259</v>
      </c>
      <c r="AT26">
        <f t="shared" si="8"/>
        <v>-3.0103838340828775</v>
      </c>
      <c r="AU26">
        <f t="shared" si="8"/>
        <v>-97.109760054397455</v>
      </c>
      <c r="AW26">
        <v>23</v>
      </c>
      <c r="AX26">
        <f>IF(Z26&gt;0, (R26*SUMPRODUCT(K26:$K$98, X26:$X$98)-K26*$AZ$3)/Z26, 0)</f>
        <v>-8313.2391834740283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50000</v>
      </c>
      <c r="S27">
        <f t="shared" si="1"/>
        <v>-11982.871802705633</v>
      </c>
      <c r="U27">
        <f t="shared" si="12"/>
        <v>0.29613519399999999</v>
      </c>
      <c r="V27">
        <f t="shared" si="13"/>
        <v>0.01</v>
      </c>
      <c r="W27">
        <f t="shared" si="14"/>
        <v>7.2131180643476039E-2</v>
      </c>
      <c r="X27">
        <f t="shared" si="15"/>
        <v>2.1360581173304822E-2</v>
      </c>
      <c r="Y27">
        <f t="shared" si="16"/>
        <v>7.2131180643476042E-4</v>
      </c>
      <c r="Z27">
        <f t="shared" si="17"/>
        <v>5.0049287663736459E-2</v>
      </c>
      <c r="AB27">
        <f t="shared" si="18"/>
        <v>-599.64375727558843</v>
      </c>
      <c r="AC27">
        <f t="shared" si="22"/>
        <v>-599.73419789129048</v>
      </c>
      <c r="AE27">
        <f t="shared" si="2"/>
        <v>0</v>
      </c>
      <c r="AF27">
        <f t="shared" si="3"/>
        <v>0</v>
      </c>
      <c r="AG27">
        <f t="shared" si="3"/>
        <v>-0.62561609579670574</v>
      </c>
      <c r="AH27">
        <f t="shared" si="4"/>
        <v>-1068.0290586652411</v>
      </c>
      <c r="AI27">
        <f t="shared" si="23"/>
        <v>-1068.6546747610378</v>
      </c>
      <c r="AJ27">
        <f t="shared" si="6"/>
        <v>9.0440615702050309E-2</v>
      </c>
      <c r="AK27">
        <f t="shared" si="19"/>
        <v>-41.97506300929119</v>
      </c>
      <c r="AL27">
        <f t="shared" si="24"/>
        <v>-1110.5392971546271</v>
      </c>
      <c r="AN27">
        <f t="shared" si="8"/>
        <v>0</v>
      </c>
      <c r="AO27">
        <f t="shared" si="8"/>
        <v>0</v>
      </c>
      <c r="AP27">
        <f t="shared" si="8"/>
        <v>-4.1216904273522557E-2</v>
      </c>
      <c r="AQ27">
        <f t="shared" si="8"/>
        <v>-70.364000811530033</v>
      </c>
      <c r="AR27">
        <f t="shared" si="8"/>
        <v>-70.405217715803545</v>
      </c>
      <c r="AS27">
        <f t="shared" si="8"/>
        <v>5.958417989682223E-3</v>
      </c>
      <c r="AT27">
        <f t="shared" si="8"/>
        <v>-2.7654054388191822</v>
      </c>
      <c r="AU27">
        <f t="shared" si="8"/>
        <v>-73.164664736633057</v>
      </c>
      <c r="AW27">
        <v>24</v>
      </c>
      <c r="AX27">
        <f>IF(Z27&gt;0, (R27*SUMPRODUCT(K27:$K$98, X27:$X$98)-K27*$AZ$3)/Z27, 0)</f>
        <v>-11982.871802705633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50000</v>
      </c>
      <c r="S28">
        <f t="shared" si="1"/>
        <v>-17855.210180812996</v>
      </c>
      <c r="U28">
        <f t="shared" si="12"/>
        <v>0.33524791700000001</v>
      </c>
      <c r="V28">
        <f t="shared" si="13"/>
        <v>0.01</v>
      </c>
      <c r="W28">
        <f t="shared" si="14"/>
        <v>5.0049287663736459E-2</v>
      </c>
      <c r="X28">
        <f t="shared" si="15"/>
        <v>1.6778919436601446E-2</v>
      </c>
      <c r="Y28">
        <f t="shared" si="16"/>
        <v>5.0049287663736465E-4</v>
      </c>
      <c r="Z28">
        <f t="shared" si="17"/>
        <v>3.2769875350497649E-2</v>
      </c>
      <c r="AB28">
        <f t="shared" si="18"/>
        <v>-599.73419789129048</v>
      </c>
      <c r="AC28">
        <f t="shared" si="22"/>
        <v>-585.11301198217848</v>
      </c>
      <c r="AE28">
        <f t="shared" si="2"/>
        <v>0</v>
      </c>
      <c r="AF28">
        <f t="shared" si="3"/>
        <v>0</v>
      </c>
      <c r="AG28">
        <f t="shared" si="3"/>
        <v>-0.40962344188122063</v>
      </c>
      <c r="AH28">
        <f t="shared" si="4"/>
        <v>-838.94597183007227</v>
      </c>
      <c r="AI28">
        <f t="shared" si="23"/>
        <v>-839.35559527195346</v>
      </c>
      <c r="AJ28">
        <f t="shared" si="6"/>
        <v>-14.621185909112</v>
      </c>
      <c r="AK28">
        <f t="shared" si="19"/>
        <v>-41.98139385239034</v>
      </c>
      <c r="AL28">
        <f t="shared" si="24"/>
        <v>-895.95817503345575</v>
      </c>
      <c r="AN28">
        <f t="shared" si="8"/>
        <v>0</v>
      </c>
      <c r="AO28">
        <f t="shared" si="8"/>
        <v>0</v>
      </c>
      <c r="AP28">
        <f t="shared" si="8"/>
        <v>-2.4095405292768299E-2</v>
      </c>
      <c r="AQ28">
        <f t="shared" si="8"/>
        <v>-49.349576081738697</v>
      </c>
      <c r="AR28">
        <f t="shared" si="8"/>
        <v>-49.373671487031466</v>
      </c>
      <c r="AS28">
        <f t="shared" si="8"/>
        <v>-0.86006650088918668</v>
      </c>
      <c r="AT28">
        <f t="shared" si="8"/>
        <v>-2.469484400070054</v>
      </c>
      <c r="AU28">
        <f t="shared" si="8"/>
        <v>-52.703222387990699</v>
      </c>
      <c r="AW28">
        <v>25</v>
      </c>
      <c r="AX28">
        <f>IF(Z28&gt;0, (R28*SUMPRODUCT(K28:$K$98, X28:$X$98)-K28*$AZ$3)/Z28, 0)</f>
        <v>-17855.210180812996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50000</v>
      </c>
      <c r="S29">
        <f t="shared" si="1"/>
        <v>-27849.534458997834</v>
      </c>
      <c r="U29">
        <f t="shared" si="12"/>
        <v>0.37793865599999998</v>
      </c>
      <c r="V29">
        <f t="shared" si="13"/>
        <v>0.01</v>
      </c>
      <c r="W29">
        <f t="shared" si="14"/>
        <v>3.2769875350497649E-2</v>
      </c>
      <c r="X29">
        <f t="shared" si="15"/>
        <v>1.238500264725461E-2</v>
      </c>
      <c r="Y29">
        <f t="shared" si="16"/>
        <v>3.2769875350497648E-4</v>
      </c>
      <c r="Z29">
        <f t="shared" si="17"/>
        <v>2.0057173949738064E-2</v>
      </c>
      <c r="AB29">
        <f t="shared" si="18"/>
        <v>-585.11301198217848</v>
      </c>
      <c r="AC29">
        <f t="shared" si="22"/>
        <v>-558.58295706334388</v>
      </c>
      <c r="AE29">
        <f t="shared" si="2"/>
        <v>0</v>
      </c>
      <c r="AF29">
        <f t="shared" si="3"/>
        <v>0</v>
      </c>
      <c r="AG29">
        <f t="shared" si="3"/>
        <v>-0.25071467437172579</v>
      </c>
      <c r="AH29">
        <f t="shared" si="4"/>
        <v>-619.25013236273048</v>
      </c>
      <c r="AI29">
        <f t="shared" si="23"/>
        <v>-619.50084703710218</v>
      </c>
      <c r="AJ29">
        <f t="shared" si="6"/>
        <v>-26.530054918834594</v>
      </c>
      <c r="AK29">
        <f t="shared" si="19"/>
        <v>-40.957910838752497</v>
      </c>
      <c r="AL29">
        <f t="shared" si="24"/>
        <v>-686.98881279468924</v>
      </c>
      <c r="AN29">
        <f t="shared" si="8"/>
        <v>0</v>
      </c>
      <c r="AO29">
        <f t="shared" si="8"/>
        <v>0</v>
      </c>
      <c r="AP29">
        <f t="shared" si="8"/>
        <v>-1.3167737631889711E-2</v>
      </c>
      <c r="AQ29">
        <f t="shared" si="8"/>
        <v>-32.523518186157624</v>
      </c>
      <c r="AR29">
        <f t="shared" si="8"/>
        <v>-32.536685923789513</v>
      </c>
      <c r="AS29">
        <f t="shared" si="8"/>
        <v>-1.3933799583381536</v>
      </c>
      <c r="AT29">
        <f t="shared" si="8"/>
        <v>-2.1511426294712592</v>
      </c>
      <c r="AU29">
        <f t="shared" si="8"/>
        <v>-36.081208511598923</v>
      </c>
      <c r="AW29">
        <v>26</v>
      </c>
      <c r="AX29">
        <f>IF(Z29&gt;0, (R29*SUMPRODUCT(K29:$K$98, X29:$X$98)-K29*$AZ$3)/Z29, 0)</f>
        <v>-27849.534458997834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50000</v>
      </c>
      <c r="S30">
        <f t="shared" si="1"/>
        <v>-46171.580676459882</v>
      </c>
      <c r="U30">
        <f t="shared" si="12"/>
        <v>0.42486345599999997</v>
      </c>
      <c r="V30">
        <f t="shared" si="13"/>
        <v>0.01</v>
      </c>
      <c r="W30">
        <f t="shared" si="14"/>
        <v>2.0057173949738064E-2</v>
      </c>
      <c r="X30">
        <f t="shared" si="15"/>
        <v>8.5215602418788842E-3</v>
      </c>
      <c r="Y30">
        <f t="shared" si="16"/>
        <v>2.0057173949738065E-4</v>
      </c>
      <c r="Z30">
        <f t="shared" si="17"/>
        <v>1.1335041968361799E-2</v>
      </c>
      <c r="AB30">
        <f t="shared" si="18"/>
        <v>-558.58295706334388</v>
      </c>
      <c r="AC30">
        <f t="shared" si="22"/>
        <v>-523.35680471327544</v>
      </c>
      <c r="AE30">
        <f t="shared" si="2"/>
        <v>0</v>
      </c>
      <c r="AF30">
        <f t="shared" si="3"/>
        <v>0</v>
      </c>
      <c r="AG30">
        <f t="shared" si="3"/>
        <v>-0.14168802460452248</v>
      </c>
      <c r="AH30">
        <f t="shared" si="4"/>
        <v>-426.07801209394421</v>
      </c>
      <c r="AI30">
        <f t="shared" si="23"/>
        <v>-426.21970011854876</v>
      </c>
      <c r="AJ30">
        <f t="shared" si="6"/>
        <v>-35.226152350068446</v>
      </c>
      <c r="AK30">
        <f t="shared" si="19"/>
        <v>-39.100806994434073</v>
      </c>
      <c r="AL30">
        <f t="shared" si="24"/>
        <v>-500.5466594630513</v>
      </c>
      <c r="AN30">
        <f t="shared" si="8"/>
        <v>0</v>
      </c>
      <c r="AO30">
        <f t="shared" si="8"/>
        <v>0</v>
      </c>
      <c r="AP30">
        <f t="shared" si="8"/>
        <v>-6.6442586942722275E-3</v>
      </c>
      <c r="AQ30">
        <f t="shared" si="8"/>
        <v>-19.980323278521137</v>
      </c>
      <c r="AR30">
        <f t="shared" si="8"/>
        <v>-19.98696753721541</v>
      </c>
      <c r="AS30">
        <f t="shared" si="8"/>
        <v>-1.6518803877108308</v>
      </c>
      <c r="AT30">
        <f t="shared" si="8"/>
        <v>-1.833576814631775</v>
      </c>
      <c r="AU30">
        <f t="shared" si="8"/>
        <v>-23.472424739558015</v>
      </c>
      <c r="AW30">
        <v>27</v>
      </c>
      <c r="AX30">
        <f>IF(Z30&gt;0, (R30*SUMPRODUCT(K30:$K$98, X30:$X$98)-K30*$AZ$3)/Z30, 0)</f>
        <v>-46171.580676459882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50000</v>
      </c>
      <c r="S31">
        <f t="shared" si="1"/>
        <v>-83142.213850367203</v>
      </c>
      <c r="U31">
        <f t="shared" si="12"/>
        <v>0.47765295400000002</v>
      </c>
      <c r="V31">
        <f t="shared" si="13"/>
        <v>0.01</v>
      </c>
      <c r="W31">
        <f t="shared" si="14"/>
        <v>1.1335041968361799E-2</v>
      </c>
      <c r="X31">
        <f t="shared" si="15"/>
        <v>5.4142162799019882E-3</v>
      </c>
      <c r="Y31">
        <f t="shared" si="16"/>
        <v>1.1335041968361799E-4</v>
      </c>
      <c r="Z31">
        <f t="shared" si="17"/>
        <v>5.8074752687761935E-3</v>
      </c>
      <c r="AB31">
        <f t="shared" si="18"/>
        <v>-523.35680471327544</v>
      </c>
      <c r="AC31">
        <f t="shared" si="22"/>
        <v>-482.84635072730902</v>
      </c>
      <c r="AE31">
        <f t="shared" si="2"/>
        <v>0</v>
      </c>
      <c r="AF31">
        <f t="shared" si="3"/>
        <v>0</v>
      </c>
      <c r="AG31">
        <f t="shared" si="3"/>
        <v>-7.2593440859702416E-2</v>
      </c>
      <c r="AH31">
        <f t="shared" si="4"/>
        <v>-270.71081399509939</v>
      </c>
      <c r="AI31">
        <f t="shared" si="23"/>
        <v>-270.78340743595908</v>
      </c>
      <c r="AJ31">
        <f t="shared" si="6"/>
        <v>-40.510453985966421</v>
      </c>
      <c r="AK31">
        <f t="shared" si="19"/>
        <v>-36.634976329929287</v>
      </c>
      <c r="AL31">
        <f t="shared" si="24"/>
        <v>-347.92883775185476</v>
      </c>
      <c r="AN31">
        <f t="shared" si="8"/>
        <v>0</v>
      </c>
      <c r="AO31">
        <f t="shared" si="8"/>
        <v>0</v>
      </c>
      <c r="AP31">
        <f t="shared" si="8"/>
        <v>-3.0394342097055291E-3</v>
      </c>
      <c r="AQ31">
        <f t="shared" si="8"/>
        <v>-11.334463544497543</v>
      </c>
      <c r="AR31">
        <f t="shared" si="8"/>
        <v>-11.337502978707247</v>
      </c>
      <c r="AS31">
        <f t="shared" si="8"/>
        <v>-1.6961430431932938</v>
      </c>
      <c r="AT31">
        <f t="shared" si="8"/>
        <v>-1.5338796316893009</v>
      </c>
      <c r="AU31">
        <f t="shared" si="8"/>
        <v>-14.567525653589842</v>
      </c>
      <c r="AW31">
        <v>28</v>
      </c>
      <c r="AX31">
        <f>IF(Z31&gt;0, (R31*SUMPRODUCT(K31:$K$98, X31:$X$98)-K31*$AZ$3)/Z31, 0)</f>
        <v>-83142.213850367203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50000</v>
      </c>
      <c r="S32">
        <f t="shared" si="1"/>
        <v>-167307.18826704021</v>
      </c>
      <c r="U32">
        <f t="shared" si="12"/>
        <v>0.53697763200000004</v>
      </c>
      <c r="V32">
        <f t="shared" si="13"/>
        <v>0.01</v>
      </c>
      <c r="W32">
        <f t="shared" si="14"/>
        <v>5.8074752687761935E-3</v>
      </c>
      <c r="X32">
        <f t="shared" si="15"/>
        <v>3.1184843177260043E-3</v>
      </c>
      <c r="Y32">
        <f t="shared" si="16"/>
        <v>5.8074752687761938E-5</v>
      </c>
      <c r="Z32">
        <f t="shared" si="17"/>
        <v>2.6309161983624272E-3</v>
      </c>
      <c r="AB32">
        <f t="shared" si="18"/>
        <v>-482.84635072730902</v>
      </c>
      <c r="AC32">
        <f t="shared" si="22"/>
        <v>-440.17119171422831</v>
      </c>
      <c r="AE32">
        <f t="shared" si="2"/>
        <v>0</v>
      </c>
      <c r="AF32">
        <f t="shared" si="3"/>
        <v>0</v>
      </c>
      <c r="AG32">
        <f t="shared" si="3"/>
        <v>-3.2886452479530343E-2</v>
      </c>
      <c r="AH32">
        <f t="shared" si="4"/>
        <v>-155.9242158863002</v>
      </c>
      <c r="AI32">
        <f t="shared" si="23"/>
        <v>-155.95710233877972</v>
      </c>
      <c r="AJ32">
        <f t="shared" si="6"/>
        <v>-42.675159013080702</v>
      </c>
      <c r="AK32">
        <f t="shared" si="19"/>
        <v>-33.799244550911631</v>
      </c>
      <c r="AL32">
        <f t="shared" si="24"/>
        <v>-232.43150590277205</v>
      </c>
      <c r="AN32">
        <f t="shared" si="8"/>
        <v>0</v>
      </c>
      <c r="AO32">
        <f t="shared" si="8"/>
        <v>0</v>
      </c>
      <c r="AP32">
        <f t="shared" si="8"/>
        <v>-1.2294032884473279E-3</v>
      </c>
      <c r="AQ32">
        <f t="shared" si="8"/>
        <v>-5.8289578019552373</v>
      </c>
      <c r="AR32">
        <f t="shared" si="8"/>
        <v>-5.8301872052436838</v>
      </c>
      <c r="AS32">
        <f t="shared" si="8"/>
        <v>-1.5953371941941759</v>
      </c>
      <c r="AT32">
        <f t="shared" si="8"/>
        <v>-1.2635264452372945</v>
      </c>
      <c r="AU32">
        <f t="shared" si="8"/>
        <v>-8.6890508446751547</v>
      </c>
      <c r="AW32">
        <v>29</v>
      </c>
      <c r="AX32">
        <f>IF(Z32&gt;0, (R32*SUMPRODUCT(K32:$K$98, X32:$X$98)-K32*$AZ$3)/Z32, 0)</f>
        <v>-167307.18826704021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50000</v>
      </c>
      <c r="S33">
        <f t="shared" si="1"/>
        <v>-391574.54025766364</v>
      </c>
      <c r="U33">
        <f t="shared" si="12"/>
        <v>0.60388337299999995</v>
      </c>
      <c r="V33">
        <f t="shared" si="13"/>
        <v>0.01</v>
      </c>
      <c r="W33">
        <f t="shared" si="14"/>
        <v>2.6309161983624272E-3</v>
      </c>
      <c r="X33">
        <f t="shared" si="15"/>
        <v>1.5887665479474395E-3</v>
      </c>
      <c r="Y33">
        <f t="shared" si="16"/>
        <v>2.6309161983624273E-5</v>
      </c>
      <c r="Z33">
        <f t="shared" si="17"/>
        <v>1.0158404884313636E-3</v>
      </c>
      <c r="AB33">
        <f t="shared" si="18"/>
        <v>-440.17119171422831</v>
      </c>
      <c r="AC33">
        <f t="shared" si="22"/>
        <v>-397.77727223263167</v>
      </c>
      <c r="AE33">
        <f t="shared" si="2"/>
        <v>0</v>
      </c>
      <c r="AF33">
        <f t="shared" si="3"/>
        <v>0</v>
      </c>
      <c r="AG33">
        <f t="shared" si="3"/>
        <v>-1.2698006105392044E-2</v>
      </c>
      <c r="AH33">
        <f t="shared" si="4"/>
        <v>-79.438327397371978</v>
      </c>
      <c r="AI33">
        <f t="shared" si="23"/>
        <v>-79.451025403477374</v>
      </c>
      <c r="AJ33">
        <f t="shared" si="6"/>
        <v>-42.39391948159664</v>
      </c>
      <c r="AK33">
        <f t="shared" si="19"/>
        <v>-30.811983419995986</v>
      </c>
      <c r="AL33">
        <f t="shared" si="24"/>
        <v>-152.65692830507001</v>
      </c>
      <c r="AN33">
        <f t="shared" si="8"/>
        <v>0</v>
      </c>
      <c r="AO33">
        <f t="shared" si="8"/>
        <v>0</v>
      </c>
      <c r="AP33">
        <f t="shared" si="8"/>
        <v>-4.2383308121249135E-4</v>
      </c>
      <c r="AQ33">
        <f t="shared" si="8"/>
        <v>-2.6514864450173721</v>
      </c>
      <c r="AR33">
        <f t="shared" si="8"/>
        <v>-2.6519102780985846</v>
      </c>
      <c r="AS33">
        <f t="shared" si="8"/>
        <v>-1.4150210174280444</v>
      </c>
      <c r="AT33">
        <f t="shared" si="8"/>
        <v>-1.0284400371818772</v>
      </c>
      <c r="AU33">
        <f t="shared" si="8"/>
        <v>-5.0953713327085062</v>
      </c>
      <c r="AW33">
        <v>30</v>
      </c>
      <c r="AX33">
        <f>IF(Z33&gt;0, (R33*SUMPRODUCT(K33:$K$98, X33:$X$98)-K33*$AZ$3)/Z33, 0)</f>
        <v>-391574.54025766364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50000</v>
      </c>
      <c r="S34">
        <f t="shared" si="1"/>
        <v>-1120947.4101354149</v>
      </c>
      <c r="U34">
        <f t="shared" si="12"/>
        <v>0.676158394</v>
      </c>
      <c r="V34">
        <f t="shared" si="13"/>
        <v>0.01</v>
      </c>
      <c r="W34">
        <f t="shared" si="14"/>
        <v>1.0158404884313636E-3</v>
      </c>
      <c r="X34">
        <f t="shared" si="15"/>
        <v>6.868690732179264E-4</v>
      </c>
      <c r="Y34">
        <f t="shared" si="16"/>
        <v>1.0158404884313635E-5</v>
      </c>
      <c r="Z34">
        <f t="shared" si="17"/>
        <v>3.188130103291235E-4</v>
      </c>
      <c r="AB34">
        <f t="shared" si="18"/>
        <v>-397.77727223263167</v>
      </c>
      <c r="AC34">
        <f t="shared" si="22"/>
        <v>-357.37261824590627</v>
      </c>
      <c r="AE34">
        <f t="shared" si="2"/>
        <v>0</v>
      </c>
      <c r="AF34">
        <f t="shared" si="3"/>
        <v>0</v>
      </c>
      <c r="AG34">
        <f t="shared" si="3"/>
        <v>-3.9851626291140434E-3</v>
      </c>
      <c r="AH34">
        <f t="shared" si="4"/>
        <v>-34.343453660896323</v>
      </c>
      <c r="AI34">
        <f t="shared" si="23"/>
        <v>-34.347438823525437</v>
      </c>
      <c r="AJ34">
        <f t="shared" si="6"/>
        <v>-40.404653986725407</v>
      </c>
      <c r="AK34">
        <f t="shared" si="19"/>
        <v>-27.844409056284221</v>
      </c>
      <c r="AL34">
        <f t="shared" si="24"/>
        <v>-102.59650186653506</v>
      </c>
      <c r="AN34">
        <f t="shared" si="8"/>
        <v>0</v>
      </c>
      <c r="AO34">
        <f t="shared" si="8"/>
        <v>0</v>
      </c>
      <c r="AP34">
        <f t="shared" si="8"/>
        <v>-1.1876469186040775E-4</v>
      </c>
      <c r="AQ34">
        <f t="shared" si="8"/>
        <v>-1.0234939125596778</v>
      </c>
      <c r="AR34">
        <f t="shared" si="8"/>
        <v>-1.0236126772515382</v>
      </c>
      <c r="AS34">
        <f t="shared" si="8"/>
        <v>-1.2041280938957926</v>
      </c>
      <c r="AT34">
        <f t="shared" si="8"/>
        <v>-0.82981121960885174</v>
      </c>
      <c r="AU34">
        <f t="shared" ref="AU34:AU69" si="25">AL34*$K34</f>
        <v>-3.0575519907561826</v>
      </c>
      <c r="AW34">
        <v>31</v>
      </c>
      <c r="AX34">
        <f>IF(Z34&gt;0, (R34*SUMPRODUCT(K34:$K$98, X34:$X$98)-K34*$AZ$3)/Z34, 0)</f>
        <v>-1120947.4101354149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50000</v>
      </c>
      <c r="S35">
        <f t="shared" si="1"/>
        <v>-4210985.1838982711</v>
      </c>
      <c r="U35">
        <f t="shared" si="12"/>
        <v>0.75167664000000001</v>
      </c>
      <c r="V35">
        <f t="shared" si="13"/>
        <v>0.01</v>
      </c>
      <c r="W35">
        <f t="shared" si="14"/>
        <v>3.188130103291235E-4</v>
      </c>
      <c r="X35">
        <f t="shared" si="15"/>
        <v>2.3964429239248084E-4</v>
      </c>
      <c r="Y35">
        <f t="shared" si="16"/>
        <v>3.188130103291235E-6</v>
      </c>
      <c r="Z35">
        <f t="shared" si="17"/>
        <v>7.5980587833351427E-5</v>
      </c>
      <c r="AB35">
        <f t="shared" si="18"/>
        <v>-357.37261824590627</v>
      </c>
      <c r="AC35">
        <f t="shared" si="22"/>
        <v>-319.95312963012412</v>
      </c>
      <c r="AE35">
        <f t="shared" si="2"/>
        <v>0</v>
      </c>
      <c r="AF35">
        <f t="shared" ref="AF35:AG69" si="26">-$Z35*P35</f>
        <v>0</v>
      </c>
      <c r="AG35">
        <f t="shared" si="26"/>
        <v>-9.4975734791689285E-4</v>
      </c>
      <c r="AH35">
        <f t="shared" si="4"/>
        <v>-11.982214619624042</v>
      </c>
      <c r="AI35">
        <f t="shared" si="23"/>
        <v>-11.983164376971958</v>
      </c>
      <c r="AJ35">
        <f t="shared" si="6"/>
        <v>-37.419488615782143</v>
      </c>
      <c r="AK35">
        <f t="shared" si="19"/>
        <v>-25.01608327721344</v>
      </c>
      <c r="AL35">
        <f t="shared" si="24"/>
        <v>-74.418736269967539</v>
      </c>
      <c r="AN35">
        <f t="shared" ref="AN35:AT69" si="27">AE35*$K35</f>
        <v>0</v>
      </c>
      <c r="AO35">
        <f t="shared" si="27"/>
        <v>0</v>
      </c>
      <c r="AP35">
        <f t="shared" si="27"/>
        <v>-2.5271786083515208E-5</v>
      </c>
      <c r="AQ35">
        <f t="shared" si="27"/>
        <v>-0.31883087331523802</v>
      </c>
      <c r="AR35">
        <f t="shared" si="27"/>
        <v>-0.31885614510132154</v>
      </c>
      <c r="AS35">
        <f t="shared" si="27"/>
        <v>-0.99568306970900866</v>
      </c>
      <c r="AT35">
        <f t="shared" si="27"/>
        <v>-0.66564486878227336</v>
      </c>
      <c r="AU35">
        <f t="shared" si="25"/>
        <v>-1.9801840835926035</v>
      </c>
      <c r="AW35">
        <v>32</v>
      </c>
      <c r="AX35">
        <f>IF(Z35&gt;0, (R35*SUMPRODUCT(K35:$K$98, X35:$X$98)-K35*$AZ$3)/Z35, 0)</f>
        <v>-4210985.1838982711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50000</v>
      </c>
      <c r="S36">
        <f t="shared" si="1"/>
        <v>-15929213.038948392</v>
      </c>
      <c r="U36">
        <f t="shared" si="12"/>
        <v>0.75374016600000004</v>
      </c>
      <c r="V36">
        <f t="shared" si="13"/>
        <v>0.01</v>
      </c>
      <c r="W36">
        <f t="shared" si="14"/>
        <v>7.5980587833351427E-5</v>
      </c>
      <c r="X36">
        <f t="shared" si="15"/>
        <v>5.7269620886287889E-5</v>
      </c>
      <c r="Y36">
        <f t="shared" si="16"/>
        <v>7.598058783335143E-7</v>
      </c>
      <c r="Z36">
        <f t="shared" si="17"/>
        <v>1.7951161068730024E-5</v>
      </c>
      <c r="AB36">
        <f t="shared" si="18"/>
        <v>-319.95312963012412</v>
      </c>
      <c r="AC36">
        <f t="shared" si="22"/>
        <v>-285.94786896027705</v>
      </c>
      <c r="AE36">
        <f t="shared" si="2"/>
        <v>0</v>
      </c>
      <c r="AF36">
        <f t="shared" si="26"/>
        <v>0</v>
      </c>
      <c r="AG36">
        <f t="shared" si="26"/>
        <v>-2.2438951335912531E-4</v>
      </c>
      <c r="AH36">
        <f t="shared" si="4"/>
        <v>-2.8634810443143945</v>
      </c>
      <c r="AI36">
        <f t="shared" si="23"/>
        <v>-2.8637054338277537</v>
      </c>
      <c r="AJ36">
        <f t="shared" si="6"/>
        <v>-34.005260669847075</v>
      </c>
      <c r="AK36">
        <f t="shared" si="19"/>
        <v>-22.396719074108692</v>
      </c>
      <c r="AL36">
        <f t="shared" si="24"/>
        <v>-59.265685177783524</v>
      </c>
      <c r="AN36">
        <f t="shared" si="27"/>
        <v>0</v>
      </c>
      <c r="AO36">
        <f t="shared" si="27"/>
        <v>0</v>
      </c>
      <c r="AP36">
        <f t="shared" si="27"/>
        <v>-5.3309892722989386E-6</v>
      </c>
      <c r="AQ36">
        <f t="shared" si="27"/>
        <v>-6.8029857991804429E-2</v>
      </c>
      <c r="AR36">
        <f t="shared" si="27"/>
        <v>-6.803518898107673E-2</v>
      </c>
      <c r="AS36">
        <f t="shared" si="27"/>
        <v>-0.80788837730821494</v>
      </c>
      <c r="AT36">
        <f t="shared" si="27"/>
        <v>-0.53209558384164535</v>
      </c>
      <c r="AU36">
        <f t="shared" si="25"/>
        <v>-1.4080191501309371</v>
      </c>
      <c r="AW36">
        <v>33</v>
      </c>
      <c r="AX36">
        <f>IF(Z36&gt;0, (R36*SUMPRODUCT(K36:$K$98, X36:$X$98)-K36*$AZ$3)/Z36, 0)</f>
        <v>-15929213.038948392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50000</v>
      </c>
      <c r="S37">
        <f t="shared" si="1"/>
        <v>-60785947.712512553</v>
      </c>
      <c r="U37">
        <f t="shared" si="12"/>
        <v>0.75596915499999995</v>
      </c>
      <c r="V37">
        <f t="shared" si="13"/>
        <v>0.01</v>
      </c>
      <c r="W37">
        <f t="shared" si="14"/>
        <v>1.7951161068730024E-5</v>
      </c>
      <c r="X37">
        <f t="shared" si="15"/>
        <v>1.3570524064396732E-5</v>
      </c>
      <c r="Y37">
        <f t="shared" si="16"/>
        <v>1.7951161068730023E-7</v>
      </c>
      <c r="Z37">
        <f t="shared" si="17"/>
        <v>4.2011253936459909E-6</v>
      </c>
      <c r="AB37">
        <f t="shared" si="18"/>
        <v>-285.94786896027705</v>
      </c>
      <c r="AC37">
        <f t="shared" si="22"/>
        <v>-255.36938851187392</v>
      </c>
      <c r="AE37">
        <f t="shared" si="2"/>
        <v>0</v>
      </c>
      <c r="AF37">
        <f t="shared" si="26"/>
        <v>0</v>
      </c>
      <c r="AG37">
        <f t="shared" si="26"/>
        <v>-5.2514067420574886E-5</v>
      </c>
      <c r="AH37">
        <f t="shared" si="4"/>
        <v>-0.67852620321983659</v>
      </c>
      <c r="AI37">
        <f t="shared" si="23"/>
        <v>-0.67857871728725716</v>
      </c>
      <c r="AJ37">
        <f t="shared" si="6"/>
        <v>-30.578480448403127</v>
      </c>
      <c r="AK37">
        <f t="shared" si="19"/>
        <v>-20.016350827219394</v>
      </c>
      <c r="AL37">
        <f t="shared" si="24"/>
        <v>-51.273409992909777</v>
      </c>
      <c r="AN37">
        <f t="shared" si="27"/>
        <v>0</v>
      </c>
      <c r="AO37">
        <f t="shared" si="27"/>
        <v>0</v>
      </c>
      <c r="AP37">
        <f t="shared" si="27"/>
        <v>-1.1139427893589782E-6</v>
      </c>
      <c r="AQ37">
        <f t="shared" si="27"/>
        <v>-1.4393083769621045E-2</v>
      </c>
      <c r="AR37">
        <f t="shared" si="27"/>
        <v>-1.4394197712410404E-2</v>
      </c>
      <c r="AS37">
        <f t="shared" si="27"/>
        <v>-0.64863910716059836</v>
      </c>
      <c r="AT37">
        <f t="shared" si="27"/>
        <v>-0.42459231913399126</v>
      </c>
      <c r="AU37">
        <f t="shared" si="25"/>
        <v>-1.0876256240069999</v>
      </c>
      <c r="AW37">
        <v>34</v>
      </c>
      <c r="AX37">
        <f>IF(Z37&gt;0, (R37*SUMPRODUCT(K37:$K$98, X37:$X$98)-K37*$AZ$3)/Z37, 0)</f>
        <v>-60785947.712512553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50000</v>
      </c>
      <c r="S38">
        <f t="shared" si="1"/>
        <v>-234378465.99899313</v>
      </c>
      <c r="U38">
        <f t="shared" si="12"/>
        <v>0.75842527199999998</v>
      </c>
      <c r="V38">
        <f t="shared" si="13"/>
        <v>0.01</v>
      </c>
      <c r="W38">
        <f t="shared" si="14"/>
        <v>4.2011253936459909E-6</v>
      </c>
      <c r="X38">
        <f t="shared" si="15"/>
        <v>3.1862396693820676E-6</v>
      </c>
      <c r="Y38">
        <f t="shared" si="16"/>
        <v>4.2011253936459909E-8</v>
      </c>
      <c r="Z38">
        <f t="shared" si="17"/>
        <v>9.7287447032746333E-7</v>
      </c>
      <c r="AB38">
        <f t="shared" si="18"/>
        <v>-255.36938851187392</v>
      </c>
      <c r="AC38">
        <f t="shared" si="22"/>
        <v>-228.02082596493381</v>
      </c>
      <c r="AE38">
        <f t="shared" si="2"/>
        <v>0</v>
      </c>
      <c r="AF38">
        <f t="shared" si="26"/>
        <v>0</v>
      </c>
      <c r="AG38">
        <f t="shared" si="26"/>
        <v>-1.2160930879093291E-5</v>
      </c>
      <c r="AH38">
        <f t="shared" si="4"/>
        <v>-0.15931198346910339</v>
      </c>
      <c r="AI38">
        <f t="shared" si="23"/>
        <v>-0.15932414439998249</v>
      </c>
      <c r="AJ38">
        <f t="shared" si="6"/>
        <v>-27.348562546940116</v>
      </c>
      <c r="AK38">
        <f t="shared" si="19"/>
        <v>-17.875857195831177</v>
      </c>
      <c r="AL38">
        <f t="shared" si="24"/>
        <v>-45.383743887171278</v>
      </c>
      <c r="AN38">
        <f t="shared" si="27"/>
        <v>0</v>
      </c>
      <c r="AO38">
        <f t="shared" si="27"/>
        <v>0</v>
      </c>
      <c r="AP38">
        <f t="shared" si="27"/>
        <v>-2.3032232004764884E-7</v>
      </c>
      <c r="AQ38">
        <f t="shared" si="27"/>
        <v>-3.0172941536143636E-3</v>
      </c>
      <c r="AR38">
        <f t="shared" si="27"/>
        <v>-3.0175244759344114E-3</v>
      </c>
      <c r="AS38">
        <f t="shared" si="27"/>
        <v>-0.51796893168832236</v>
      </c>
      <c r="AT38">
        <f t="shared" si="27"/>
        <v>-0.33856034074352626</v>
      </c>
      <c r="AU38">
        <f t="shared" si="25"/>
        <v>-0.85954679690778313</v>
      </c>
      <c r="AW38">
        <v>35</v>
      </c>
      <c r="AX38">
        <f>IF(Z38&gt;0, (R38*SUMPRODUCT(K38:$K$98, X38:$X$98)-K38*$AZ$3)/Z38, 0)</f>
        <v>-234378465.99899313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50000</v>
      </c>
      <c r="S39">
        <f t="shared" si="1"/>
        <v>-914404084.15482891</v>
      </c>
      <c r="U39">
        <f t="shared" si="12"/>
        <v>0.76114147499999996</v>
      </c>
      <c r="V39">
        <f t="shared" si="13"/>
        <v>0.01</v>
      </c>
      <c r="W39">
        <f t="shared" si="14"/>
        <v>9.7287447032746333E-7</v>
      </c>
      <c r="X39">
        <f t="shared" si="15"/>
        <v>7.4049510933488918E-7</v>
      </c>
      <c r="Y39">
        <f t="shared" si="16"/>
        <v>9.728744703274633E-9</v>
      </c>
      <c r="Z39">
        <f t="shared" si="17"/>
        <v>2.2265061628929951E-7</v>
      </c>
      <c r="AB39">
        <f t="shared" si="18"/>
        <v>-228.02082596493381</v>
      </c>
      <c r="AC39">
        <f t="shared" si="22"/>
        <v>-203.59263287452515</v>
      </c>
      <c r="AE39">
        <f t="shared" si="2"/>
        <v>0</v>
      </c>
      <c r="AF39">
        <f t="shared" si="26"/>
        <v>0</v>
      </c>
      <c r="AG39">
        <f t="shared" si="26"/>
        <v>-2.7831327036162438E-6</v>
      </c>
      <c r="AH39">
        <f t="shared" si="4"/>
        <v>-3.7024755466744462E-2</v>
      </c>
      <c r="AI39">
        <f t="shared" si="23"/>
        <v>-3.702753859944808E-2</v>
      </c>
      <c r="AJ39">
        <f t="shared" si="6"/>
        <v>-24.428193090408655</v>
      </c>
      <c r="AK39">
        <f t="shared" si="19"/>
        <v>-15.961457817545368</v>
      </c>
      <c r="AL39">
        <f t="shared" si="24"/>
        <v>-40.426678446553474</v>
      </c>
      <c r="AN39">
        <f t="shared" si="27"/>
        <v>0</v>
      </c>
      <c r="AO39">
        <f t="shared" si="27"/>
        <v>0</v>
      </c>
      <c r="AP39">
        <f t="shared" si="27"/>
        <v>-4.7063595036323959E-8</v>
      </c>
      <c r="AQ39">
        <f t="shared" si="27"/>
        <v>-6.2609953716603395E-4</v>
      </c>
      <c r="AR39">
        <f t="shared" si="27"/>
        <v>-6.2614660076107029E-4</v>
      </c>
      <c r="AS39">
        <f t="shared" si="27"/>
        <v>-0.41308795142333432</v>
      </c>
      <c r="AT39">
        <f t="shared" si="27"/>
        <v>-0.26991296029048539</v>
      </c>
      <c r="AU39">
        <f t="shared" si="25"/>
        <v>-0.68362705831458082</v>
      </c>
      <c r="AW39">
        <v>36</v>
      </c>
      <c r="AX39">
        <f>IF(Z39&gt;0, (R39*SUMPRODUCT(K39:$K$98, X39:$X$98)-K39*$AZ$3)/Z39, 0)</f>
        <v>-914404084.15482891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50000</v>
      </c>
      <c r="S40">
        <f t="shared" si="1"/>
        <v>-3609973569.772296</v>
      </c>
      <c r="U40">
        <f t="shared" si="12"/>
        <v>0.76383916100000004</v>
      </c>
      <c r="V40">
        <f t="shared" si="13"/>
        <v>0.01</v>
      </c>
      <c r="W40">
        <f t="shared" si="14"/>
        <v>2.2265061628929951E-7</v>
      </c>
      <c r="X40">
        <f t="shared" si="15"/>
        <v>1.7006925994255148E-7</v>
      </c>
      <c r="Y40">
        <f t="shared" si="16"/>
        <v>2.226506162892995E-9</v>
      </c>
      <c r="Z40">
        <f t="shared" si="17"/>
        <v>5.0354850183855034E-8</v>
      </c>
      <c r="AB40">
        <f t="shared" si="18"/>
        <v>-203.59263287452515</v>
      </c>
      <c r="AC40">
        <f t="shared" si="22"/>
        <v>-181.77967827356031</v>
      </c>
      <c r="AE40">
        <f t="shared" si="2"/>
        <v>0</v>
      </c>
      <c r="AF40">
        <f t="shared" si="26"/>
        <v>0</v>
      </c>
      <c r="AG40">
        <f t="shared" si="26"/>
        <v>-6.2943562729818791E-7</v>
      </c>
      <c r="AH40">
        <f t="shared" si="4"/>
        <v>-8.503462997127573E-3</v>
      </c>
      <c r="AI40">
        <f t="shared" si="23"/>
        <v>-8.5040924327548714E-3</v>
      </c>
      <c r="AJ40">
        <f t="shared" si="6"/>
        <v>-21.812954600964844</v>
      </c>
      <c r="AK40">
        <f t="shared" si="19"/>
        <v>-14.251484301216761</v>
      </c>
      <c r="AL40">
        <f t="shared" si="24"/>
        <v>-36.072942994614358</v>
      </c>
      <c r="AN40">
        <f t="shared" si="27"/>
        <v>0</v>
      </c>
      <c r="AO40">
        <f t="shared" si="27"/>
        <v>0</v>
      </c>
      <c r="AP40">
        <f t="shared" si="27"/>
        <v>-9.5035197676529096E-9</v>
      </c>
      <c r="AQ40">
        <f t="shared" si="27"/>
        <v>-1.283893462363909E-4</v>
      </c>
      <c r="AR40">
        <f t="shared" si="27"/>
        <v>-1.2839884975615856E-4</v>
      </c>
      <c r="AS40">
        <f t="shared" si="27"/>
        <v>-0.32934240810455262</v>
      </c>
      <c r="AT40">
        <f t="shared" si="27"/>
        <v>-0.21517571758111781</v>
      </c>
      <c r="AU40">
        <f t="shared" si="25"/>
        <v>-0.54464652453542661</v>
      </c>
      <c r="AW40">
        <v>37</v>
      </c>
      <c r="AX40">
        <f>IF(Z40&gt;0, (R40*SUMPRODUCT(K40:$K$98, X40:$X$98)-K40*$AZ$3)/Z40, 0)</f>
        <v>-3609973569.772296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50000</v>
      </c>
      <c r="S41">
        <f t="shared" si="1"/>
        <v>-14437761909.037361</v>
      </c>
      <c r="U41">
        <f t="shared" si="12"/>
        <v>0.76675259399999995</v>
      </c>
      <c r="V41">
        <f t="shared" si="13"/>
        <v>0.01</v>
      </c>
      <c r="W41">
        <f t="shared" si="14"/>
        <v>5.0354850183855034E-8</v>
      </c>
      <c r="X41">
        <f t="shared" si="15"/>
        <v>3.8609711998952221E-8</v>
      </c>
      <c r="Y41">
        <f t="shared" si="16"/>
        <v>5.0354850183855038E-10</v>
      </c>
      <c r="Z41">
        <f t="shared" si="17"/>
        <v>1.1241589683064263E-8</v>
      </c>
      <c r="AB41">
        <f t="shared" si="18"/>
        <v>-181.77967827356031</v>
      </c>
      <c r="AC41">
        <f t="shared" si="22"/>
        <v>-162.30339532317259</v>
      </c>
      <c r="AE41">
        <f t="shared" si="2"/>
        <v>0</v>
      </c>
      <c r="AF41">
        <f t="shared" si="26"/>
        <v>0</v>
      </c>
      <c r="AG41">
        <f t="shared" si="26"/>
        <v>-1.4051987103830331E-7</v>
      </c>
      <c r="AH41">
        <f t="shared" si="4"/>
        <v>-1.9304855999476111E-3</v>
      </c>
      <c r="AI41">
        <f t="shared" si="23"/>
        <v>-1.9306261198186495E-3</v>
      </c>
      <c r="AJ41">
        <f t="shared" si="6"/>
        <v>-19.476282950387713</v>
      </c>
      <c r="AK41">
        <f t="shared" si="19"/>
        <v>-12.724577479149223</v>
      </c>
      <c r="AL41">
        <f t="shared" si="24"/>
        <v>-32.202791055656753</v>
      </c>
      <c r="AN41">
        <f t="shared" si="27"/>
        <v>0</v>
      </c>
      <c r="AO41">
        <f t="shared" si="27"/>
        <v>0</v>
      </c>
      <c r="AP41">
        <f t="shared" si="27"/>
        <v>-1.8943179785698533E-9</v>
      </c>
      <c r="AQ41">
        <f t="shared" si="27"/>
        <v>-2.6024458692779093E-5</v>
      </c>
      <c r="AR41">
        <f t="shared" si="27"/>
        <v>-2.6026353010757664E-5</v>
      </c>
      <c r="AS41">
        <f t="shared" si="27"/>
        <v>-0.26255555656307289</v>
      </c>
      <c r="AT41">
        <f t="shared" si="27"/>
        <v>-0.17153727590517781</v>
      </c>
      <c r="AU41">
        <f t="shared" si="25"/>
        <v>-0.43411885882126144</v>
      </c>
      <c r="AW41">
        <v>38</v>
      </c>
      <c r="AX41">
        <f>IF(Z41&gt;0, (R41*SUMPRODUCT(K41:$K$98, X41:$X$98)-K41*$AZ$3)/Z41, 0)</f>
        <v>-14437761909.037361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50000</v>
      </c>
      <c r="S42">
        <f t="shared" si="1"/>
        <v>-58543019202.038635</v>
      </c>
      <c r="U42">
        <f t="shared" si="12"/>
        <v>0.76980532899999998</v>
      </c>
      <c r="V42">
        <f t="shared" si="13"/>
        <v>0.01</v>
      </c>
      <c r="W42">
        <f t="shared" si="14"/>
        <v>1.1241589683064263E-8</v>
      </c>
      <c r="X42">
        <f t="shared" si="15"/>
        <v>8.6538356444542907E-9</v>
      </c>
      <c r="Y42">
        <f t="shared" si="16"/>
        <v>1.1241589683064264E-10</v>
      </c>
      <c r="Z42">
        <f t="shared" si="17"/>
        <v>2.4753381417793303E-9</v>
      </c>
      <c r="AB42">
        <f t="shared" si="18"/>
        <v>-162.30339532317259</v>
      </c>
      <c r="AC42">
        <f t="shared" si="22"/>
        <v>-144.91376836572596</v>
      </c>
      <c r="AE42">
        <f t="shared" si="2"/>
        <v>0</v>
      </c>
      <c r="AF42">
        <f t="shared" si="26"/>
        <v>0</v>
      </c>
      <c r="AG42">
        <f t="shared" si="26"/>
        <v>-3.0941726772241631E-8</v>
      </c>
      <c r="AH42">
        <f t="shared" si="4"/>
        <v>-4.3269178222271452E-4</v>
      </c>
      <c r="AI42">
        <f t="shared" si="23"/>
        <v>-4.3272272394948675E-4</v>
      </c>
      <c r="AJ42">
        <f t="shared" si="6"/>
        <v>-17.389626957446637</v>
      </c>
      <c r="AK42">
        <f t="shared" si="19"/>
        <v>-11.361237672622083</v>
      </c>
      <c r="AL42">
        <f t="shared" si="24"/>
        <v>-28.751297352792669</v>
      </c>
      <c r="AN42">
        <f t="shared" si="27"/>
        <v>0</v>
      </c>
      <c r="AO42">
        <f t="shared" si="27"/>
        <v>0</v>
      </c>
      <c r="AP42">
        <f t="shared" si="27"/>
        <v>-3.7242743219694105E-10</v>
      </c>
      <c r="AQ42">
        <f t="shared" si="27"/>
        <v>-5.2080574097270737E-6</v>
      </c>
      <c r="AR42">
        <f t="shared" si="27"/>
        <v>-5.2084298371592707E-6</v>
      </c>
      <c r="AS42">
        <f t="shared" si="27"/>
        <v>-0.20930874874231731</v>
      </c>
      <c r="AT42">
        <f t="shared" si="27"/>
        <v>-0.1367485597730024</v>
      </c>
      <c r="AU42">
        <f t="shared" si="25"/>
        <v>-0.34606251694515683</v>
      </c>
      <c r="AW42">
        <v>39</v>
      </c>
      <c r="AX42">
        <f>IF(Z42&gt;0, (R42*SUMPRODUCT(K42:$K$98, X42:$X$98)-K42*$AZ$3)/Z42, 0)</f>
        <v>-58543019202.038635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50000</v>
      </c>
      <c r="S43">
        <f t="shared" si="1"/>
        <v>-240833162964.88049</v>
      </c>
      <c r="U43">
        <f t="shared" si="12"/>
        <v>0.772959481</v>
      </c>
      <c r="V43">
        <f t="shared" si="13"/>
        <v>0.01</v>
      </c>
      <c r="W43">
        <f t="shared" si="14"/>
        <v>2.4753381417793303E-9</v>
      </c>
      <c r="X43">
        <f t="shared" si="15"/>
        <v>1.9133360853692557E-9</v>
      </c>
      <c r="Y43">
        <f t="shared" si="16"/>
        <v>2.4753381417793303E-11</v>
      </c>
      <c r="Z43">
        <f t="shared" si="17"/>
        <v>5.3724867499228134E-10</v>
      </c>
      <c r="AB43">
        <f t="shared" si="18"/>
        <v>-144.91376836572596</v>
      </c>
      <c r="AC43">
        <f t="shared" si="22"/>
        <v>-129.3872976970822</v>
      </c>
      <c r="AE43">
        <f t="shared" si="2"/>
        <v>0</v>
      </c>
      <c r="AF43">
        <f t="shared" si="26"/>
        <v>0</v>
      </c>
      <c r="AG43">
        <f t="shared" si="26"/>
        <v>-6.7156084374035171E-9</v>
      </c>
      <c r="AH43">
        <f t="shared" si="4"/>
        <v>-9.5666804268462784E-5</v>
      </c>
      <c r="AI43">
        <f t="shared" si="23"/>
        <v>-9.5673519876900186E-5</v>
      </c>
      <c r="AJ43">
        <f t="shared" si="6"/>
        <v>-15.526470668643753</v>
      </c>
      <c r="AK43">
        <f t="shared" si="19"/>
        <v>-10.143963785600818</v>
      </c>
      <c r="AL43">
        <f t="shared" si="24"/>
        <v>-25.670530127764447</v>
      </c>
      <c r="AN43">
        <f t="shared" si="27"/>
        <v>0</v>
      </c>
      <c r="AO43">
        <f t="shared" si="27"/>
        <v>0</v>
      </c>
      <c r="AP43">
        <f t="shared" si="27"/>
        <v>-7.2171288548090509E-11</v>
      </c>
      <c r="AQ43">
        <f t="shared" si="27"/>
        <v>-1.0281118382182509E-6</v>
      </c>
      <c r="AR43">
        <f t="shared" si="27"/>
        <v>-1.0281840095067987E-6</v>
      </c>
      <c r="AS43">
        <f t="shared" si="27"/>
        <v>-0.16685984675923138</v>
      </c>
      <c r="AT43">
        <f t="shared" si="27"/>
        <v>-0.10901513157235729</v>
      </c>
      <c r="AU43">
        <f t="shared" si="25"/>
        <v>-0.27587600651559818</v>
      </c>
      <c r="AW43">
        <v>40</v>
      </c>
      <c r="AX43">
        <f>IF(Z43&gt;0, (R43*SUMPRODUCT(K43:$K$98, X43:$X$98)-K43*$AZ$3)/Z43, 0)</f>
        <v>-240833162964.88049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50000</v>
      </c>
      <c r="S44">
        <f t="shared" si="1"/>
        <v>-1006428231794.5396</v>
      </c>
      <c r="U44">
        <f t="shared" si="12"/>
        <v>0.77634382000000002</v>
      </c>
      <c r="V44">
        <f t="shared" si="13"/>
        <v>0.01</v>
      </c>
      <c r="W44">
        <f t="shared" si="14"/>
        <v>5.3724867499228134E-10</v>
      </c>
      <c r="X44">
        <f t="shared" si="15"/>
        <v>4.1708968863344616E-10</v>
      </c>
      <c r="Y44">
        <f t="shared" si="16"/>
        <v>5.3724867499228137E-12</v>
      </c>
      <c r="Z44">
        <f t="shared" si="17"/>
        <v>1.1478649960891237E-10</v>
      </c>
      <c r="AB44">
        <f t="shared" si="18"/>
        <v>-129.3872976970822</v>
      </c>
      <c r="AC44">
        <f t="shared" si="22"/>
        <v>-115.52437383528229</v>
      </c>
      <c r="AE44">
        <f t="shared" si="2"/>
        <v>0</v>
      </c>
      <c r="AF44">
        <f t="shared" si="26"/>
        <v>0</v>
      </c>
      <c r="AG44">
        <f t="shared" si="26"/>
        <v>-1.4348312451114046E-9</v>
      </c>
      <c r="AH44">
        <f t="shared" si="4"/>
        <v>-2.0854484431672308E-5</v>
      </c>
      <c r="AI44">
        <f t="shared" si="23"/>
        <v>-2.0855919262917421E-5</v>
      </c>
      <c r="AJ44">
        <f t="shared" si="6"/>
        <v>-13.862923861799914</v>
      </c>
      <c r="AK44">
        <f t="shared" si="19"/>
        <v>-9.0571108387957544</v>
      </c>
      <c r="AL44">
        <f t="shared" si="24"/>
        <v>-22.920055556514932</v>
      </c>
      <c r="AN44">
        <f t="shared" si="27"/>
        <v>0</v>
      </c>
      <c r="AO44">
        <f t="shared" si="27"/>
        <v>0</v>
      </c>
      <c r="AP44">
        <f t="shared" si="27"/>
        <v>-1.3767715907913184E-11</v>
      </c>
      <c r="AQ44">
        <f t="shared" si="27"/>
        <v>-2.0010619230623871E-7</v>
      </c>
      <c r="AR44">
        <f t="shared" si="27"/>
        <v>-2.0011996002214664E-7</v>
      </c>
      <c r="AS44">
        <f t="shared" si="27"/>
        <v>-0.13301968299935713</v>
      </c>
      <c r="AT44">
        <f t="shared" si="27"/>
        <v>-8.6906198481438476E-2</v>
      </c>
      <c r="AU44">
        <f t="shared" si="25"/>
        <v>-0.21992608160075564</v>
      </c>
      <c r="AW44">
        <v>41</v>
      </c>
      <c r="AX44">
        <f>IF(Z44&gt;0, (R44*SUMPRODUCT(K44:$K$98, X44:$X$98)-K44*$AZ$3)/Z44, 0)</f>
        <v>-1006428231794.5396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50000</v>
      </c>
      <c r="S45">
        <f t="shared" si="1"/>
        <v>-4275454698489.3306</v>
      </c>
      <c r="U45">
        <f t="shared" si="12"/>
        <v>0.77982431100000005</v>
      </c>
      <c r="V45">
        <f t="shared" si="13"/>
        <v>0.01</v>
      </c>
      <c r="W45">
        <f t="shared" si="14"/>
        <v>1.1478649960891237E-10</v>
      </c>
      <c r="X45">
        <f t="shared" si="15"/>
        <v>8.9513302969621866E-11</v>
      </c>
      <c r="Y45">
        <f t="shared" si="16"/>
        <v>1.1478649960891238E-12</v>
      </c>
      <c r="Z45">
        <f t="shared" si="17"/>
        <v>2.4125331643201383E-11</v>
      </c>
      <c r="AB45">
        <f t="shared" si="18"/>
        <v>-115.52437383528229</v>
      </c>
      <c r="AC45">
        <f t="shared" si="22"/>
        <v>-103.14676252653868</v>
      </c>
      <c r="AE45">
        <f t="shared" si="2"/>
        <v>0</v>
      </c>
      <c r="AF45">
        <f t="shared" si="26"/>
        <v>0</v>
      </c>
      <c r="AG45">
        <f t="shared" si="26"/>
        <v>-3.0156664554001728E-10</v>
      </c>
      <c r="AH45">
        <f t="shared" si="4"/>
        <v>-4.4756651484810931E-6</v>
      </c>
      <c r="AI45">
        <f t="shared" si="23"/>
        <v>-4.4759667151266328E-6</v>
      </c>
      <c r="AJ45">
        <f t="shared" si="6"/>
        <v>-12.37761130874361</v>
      </c>
      <c r="AK45">
        <f t="shared" si="19"/>
        <v>-8.0867061684697603</v>
      </c>
      <c r="AL45">
        <f t="shared" si="24"/>
        <v>-20.464321953180086</v>
      </c>
      <c r="AN45">
        <f t="shared" si="27"/>
        <v>0</v>
      </c>
      <c r="AO45">
        <f t="shared" si="27"/>
        <v>0</v>
      </c>
      <c r="AP45">
        <f t="shared" si="27"/>
        <v>-2.5836064079481366E-12</v>
      </c>
      <c r="AQ45">
        <f t="shared" si="27"/>
        <v>-3.834428418547192E-8</v>
      </c>
      <c r="AR45">
        <f t="shared" si="27"/>
        <v>-3.8346867791879859E-8</v>
      </c>
      <c r="AS45">
        <f t="shared" si="27"/>
        <v>-0.10604248303089533</v>
      </c>
      <c r="AT45">
        <f t="shared" si="27"/>
        <v>-6.9281089885253083E-2</v>
      </c>
      <c r="AU45">
        <f t="shared" si="25"/>
        <v>-0.17532361126301621</v>
      </c>
      <c r="AW45">
        <v>42</v>
      </c>
      <c r="AX45">
        <f>IF(Z45&gt;0, (R45*SUMPRODUCT(K45:$K$98, X45:$X$98)-K45*$AZ$3)/Z45, 0)</f>
        <v>-4275454698489.3306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50000</v>
      </c>
      <c r="S46">
        <f t="shared" si="1"/>
        <v>-18487012041074.227</v>
      </c>
      <c r="U46">
        <f t="shared" si="12"/>
        <v>0.78351069500000003</v>
      </c>
      <c r="V46">
        <f t="shared" si="13"/>
        <v>0.01</v>
      </c>
      <c r="W46">
        <f t="shared" si="14"/>
        <v>2.4125331643201383E-11</v>
      </c>
      <c r="X46">
        <f t="shared" si="15"/>
        <v>1.8902455362870208E-11</v>
      </c>
      <c r="Y46">
        <f t="shared" si="16"/>
        <v>2.4125331643201385E-13</v>
      </c>
      <c r="Z46">
        <f t="shared" si="17"/>
        <v>4.9816229638991611E-12</v>
      </c>
      <c r="AB46">
        <f t="shared" si="18"/>
        <v>-103.14676252653868</v>
      </c>
      <c r="AC46">
        <f t="shared" si="22"/>
        <v>-92.095323717695663</v>
      </c>
      <c r="AE46">
        <f t="shared" si="2"/>
        <v>0</v>
      </c>
      <c r="AF46">
        <f t="shared" si="26"/>
        <v>0</v>
      </c>
      <c r="AG46">
        <f t="shared" si="26"/>
        <v>-6.227028704873951E-11</v>
      </c>
      <c r="AH46">
        <f t="shared" si="4"/>
        <v>-9.4512276814351043E-7</v>
      </c>
      <c r="AI46">
        <f t="shared" si="23"/>
        <v>-9.4518503843055914E-7</v>
      </c>
      <c r="AJ46">
        <f t="shared" si="6"/>
        <v>-11.051438808843017</v>
      </c>
      <c r="AK46">
        <f t="shared" si="19"/>
        <v>-7.2202733768577083</v>
      </c>
      <c r="AL46">
        <f t="shared" si="24"/>
        <v>-18.271713130885765</v>
      </c>
      <c r="AN46">
        <f t="shared" si="27"/>
        <v>0</v>
      </c>
      <c r="AO46">
        <f t="shared" si="27"/>
        <v>0</v>
      </c>
      <c r="AP46">
        <f t="shared" si="27"/>
        <v>-4.7632776033103315E-13</v>
      </c>
      <c r="AQ46">
        <f t="shared" si="27"/>
        <v>-7.2295830439210641E-9</v>
      </c>
      <c r="AR46">
        <f t="shared" si="27"/>
        <v>-7.2300593716813948E-9</v>
      </c>
      <c r="AS46">
        <f t="shared" si="27"/>
        <v>-8.4536419305910548E-2</v>
      </c>
      <c r="AT46">
        <f t="shared" si="27"/>
        <v>-5.5230460779545021E-2</v>
      </c>
      <c r="AU46">
        <f t="shared" si="25"/>
        <v>-0.13976688731551495</v>
      </c>
      <c r="AW46">
        <v>43</v>
      </c>
      <c r="AX46">
        <f>IF(Z46&gt;0, (R46*SUMPRODUCT(K46:$K$98, X46:$X$98)-K46*$AZ$3)/Z46, 0)</f>
        <v>-18487012041074.227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50000</v>
      </c>
      <c r="S47">
        <f t="shared" si="1"/>
        <v>-81477460838828.078</v>
      </c>
      <c r="U47">
        <f t="shared" si="12"/>
        <v>0.78741316699999997</v>
      </c>
      <c r="V47">
        <f t="shared" si="13"/>
        <v>0.01</v>
      </c>
      <c r="W47">
        <f t="shared" si="14"/>
        <v>4.9816229638991611E-12</v>
      </c>
      <c r="X47">
        <f t="shared" si="15"/>
        <v>3.9225955148037648E-12</v>
      </c>
      <c r="Y47">
        <f t="shared" si="16"/>
        <v>4.9816229638991615E-14</v>
      </c>
      <c r="Z47">
        <f t="shared" si="17"/>
        <v>1.0092112194564048E-12</v>
      </c>
      <c r="AB47">
        <f t="shared" si="18"/>
        <v>-92.095323717695663</v>
      </c>
      <c r="AC47">
        <f t="shared" si="22"/>
        <v>-82.227967611365145</v>
      </c>
      <c r="AE47">
        <f t="shared" si="2"/>
        <v>0</v>
      </c>
      <c r="AF47">
        <f t="shared" si="26"/>
        <v>0</v>
      </c>
      <c r="AG47">
        <f t="shared" si="26"/>
        <v>-1.261514024320506E-11</v>
      </c>
      <c r="AH47">
        <f t="shared" si="4"/>
        <v>-1.9612977574018824E-7</v>
      </c>
      <c r="AI47">
        <f t="shared" si="23"/>
        <v>-1.9614239088043145E-7</v>
      </c>
      <c r="AJ47">
        <f t="shared" si="6"/>
        <v>-9.8673561063305186</v>
      </c>
      <c r="AK47">
        <f t="shared" si="19"/>
        <v>-6.446672660238697</v>
      </c>
      <c r="AL47">
        <f t="shared" si="24"/>
        <v>-16.314028962711607</v>
      </c>
      <c r="AN47">
        <f t="shared" si="27"/>
        <v>0</v>
      </c>
      <c r="AO47">
        <f t="shared" si="27"/>
        <v>0</v>
      </c>
      <c r="AP47">
        <f t="shared" si="27"/>
        <v>-8.6158689674506314E-14</v>
      </c>
      <c r="AQ47">
        <f t="shared" si="27"/>
        <v>-1.339524108186699E-9</v>
      </c>
      <c r="AR47">
        <f t="shared" si="27"/>
        <v>-1.3396102668763735E-9</v>
      </c>
      <c r="AS47">
        <f t="shared" si="27"/>
        <v>-6.739191608520563E-2</v>
      </c>
      <c r="AT47">
        <f t="shared" si="27"/>
        <v>-4.4029385203688633E-2</v>
      </c>
      <c r="AU47">
        <f t="shared" si="25"/>
        <v>-0.11142130262850454</v>
      </c>
      <c r="AW47">
        <v>44</v>
      </c>
      <c r="AX47">
        <f>IF(Z47&gt;0, (R47*SUMPRODUCT(K47:$K$98, X47:$X$98)-K47*$AZ$3)/Z47, 0)</f>
        <v>-81477460838828.078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50000</v>
      </c>
      <c r="S48">
        <f t="shared" si="1"/>
        <v>-366280038072783.88</v>
      </c>
      <c r="U48">
        <f t="shared" si="12"/>
        <v>0.79138766699999996</v>
      </c>
      <c r="V48">
        <f t="shared" si="13"/>
        <v>0.01</v>
      </c>
      <c r="W48">
        <f t="shared" si="14"/>
        <v>1.0092112194564048E-12</v>
      </c>
      <c r="X48">
        <f t="shared" si="15"/>
        <v>7.9867731247582915E-13</v>
      </c>
      <c r="Y48">
        <f t="shared" si="16"/>
        <v>1.0092112194564047E-14</v>
      </c>
      <c r="Z48">
        <f t="shared" si="17"/>
        <v>2.0044179478601156E-13</v>
      </c>
      <c r="AB48">
        <f t="shared" si="18"/>
        <v>-82.227967611365145</v>
      </c>
      <c r="AC48">
        <f t="shared" si="22"/>
        <v>-73.417828225597447</v>
      </c>
      <c r="AE48">
        <f t="shared" si="2"/>
        <v>0</v>
      </c>
      <c r="AF48">
        <f t="shared" si="26"/>
        <v>0</v>
      </c>
      <c r="AG48">
        <f t="shared" si="26"/>
        <v>-2.5055224348251445E-12</v>
      </c>
      <c r="AH48">
        <f t="shared" si="4"/>
        <v>-3.9933865623791457E-8</v>
      </c>
      <c r="AI48">
        <f t="shared" si="23"/>
        <v>-3.9936371146226279E-8</v>
      </c>
      <c r="AJ48">
        <f t="shared" si="6"/>
        <v>-8.8101393857676982</v>
      </c>
      <c r="AK48">
        <f t="shared" si="19"/>
        <v>-5.7559577327955607</v>
      </c>
      <c r="AL48">
        <f t="shared" si="24"/>
        <v>-14.56609715849963</v>
      </c>
      <c r="AN48">
        <f t="shared" si="27"/>
        <v>0</v>
      </c>
      <c r="AO48">
        <f t="shared" si="27"/>
        <v>0</v>
      </c>
      <c r="AP48">
        <f t="shared" si="27"/>
        <v>-1.5278730682568487E-14</v>
      </c>
      <c r="AQ48">
        <f t="shared" si="27"/>
        <v>-2.4351758719030188E-10</v>
      </c>
      <c r="AR48">
        <f t="shared" si="27"/>
        <v>-2.4353286592098442E-10</v>
      </c>
      <c r="AS48">
        <f t="shared" si="27"/>
        <v>-5.3724422930752178E-2</v>
      </c>
      <c r="AT48">
        <f t="shared" si="27"/>
        <v>-3.5099956319396643E-2</v>
      </c>
      <c r="AU48">
        <f t="shared" si="25"/>
        <v>-8.8824379493681688E-2</v>
      </c>
      <c r="AW48">
        <v>45</v>
      </c>
      <c r="AX48">
        <f>IF(Z48&gt;0, (R48*SUMPRODUCT(K48:$K$98, X48:$X$98)-K48*$AZ$3)/Z48, 0)</f>
        <v>-366280038072783.88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50000</v>
      </c>
      <c r="S49">
        <f t="shared" si="1"/>
        <v>-1681774144013081.3</v>
      </c>
      <c r="U49">
        <f t="shared" si="12"/>
        <v>0.79554122000000005</v>
      </c>
      <c r="V49">
        <f t="shared" si="13"/>
        <v>0.01</v>
      </c>
      <c r="W49">
        <f t="shared" si="14"/>
        <v>2.0044179478601156E-13</v>
      </c>
      <c r="X49">
        <f t="shared" si="15"/>
        <v>1.5945970996305329E-13</v>
      </c>
      <c r="Y49">
        <f t="shared" si="16"/>
        <v>2.0044179478601157E-15</v>
      </c>
      <c r="Z49">
        <f t="shared" si="17"/>
        <v>3.8977666875098156E-14</v>
      </c>
      <c r="AB49">
        <f t="shared" si="18"/>
        <v>-73.417828225597447</v>
      </c>
      <c r="AC49">
        <f t="shared" si="22"/>
        <v>-65.551632344495232</v>
      </c>
      <c r="AE49">
        <f t="shared" si="2"/>
        <v>0</v>
      </c>
      <c r="AF49">
        <f t="shared" si="26"/>
        <v>0</v>
      </c>
      <c r="AG49">
        <f t="shared" si="26"/>
        <v>-4.8722083593872698E-13</v>
      </c>
      <c r="AH49">
        <f t="shared" si="4"/>
        <v>-7.9729854981526642E-9</v>
      </c>
      <c r="AI49">
        <f t="shared" si="23"/>
        <v>-7.9734727189886024E-9</v>
      </c>
      <c r="AJ49">
        <f t="shared" si="6"/>
        <v>-7.8661958811022146</v>
      </c>
      <c r="AK49">
        <f t="shared" si="19"/>
        <v>-5.1392479757918217</v>
      </c>
      <c r="AL49">
        <f t="shared" si="24"/>
        <v>-13.005443864867509</v>
      </c>
      <c r="AN49">
        <f t="shared" si="27"/>
        <v>0</v>
      </c>
      <c r="AO49">
        <f t="shared" si="27"/>
        <v>0</v>
      </c>
      <c r="AP49">
        <f t="shared" si="27"/>
        <v>-2.652752971857888E-15</v>
      </c>
      <c r="AQ49">
        <f t="shared" si="27"/>
        <v>-4.3410214454507024E-11</v>
      </c>
      <c r="AR49">
        <f t="shared" si="27"/>
        <v>-4.3412867207478885E-11</v>
      </c>
      <c r="AS49">
        <f t="shared" si="27"/>
        <v>-4.2828781040543239E-2</v>
      </c>
      <c r="AT49">
        <f t="shared" si="27"/>
        <v>-2.7981470280574985E-2</v>
      </c>
      <c r="AU49">
        <f t="shared" si="25"/>
        <v>-7.081025136453109E-2</v>
      </c>
      <c r="AW49">
        <v>46</v>
      </c>
      <c r="AX49">
        <f>IF(Z49&gt;0, (R49*SUMPRODUCT(K49:$K$98, X49:$X$98)-K49*$AZ$3)/Z49, 0)</f>
        <v>-1681774144013081.3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50000</v>
      </c>
      <c r="S50">
        <f t="shared" si="1"/>
        <v>-7891560779335354</v>
      </c>
      <c r="U50">
        <f t="shared" si="12"/>
        <v>0.79972280399999995</v>
      </c>
      <c r="V50">
        <f t="shared" si="13"/>
        <v>0.01</v>
      </c>
      <c r="W50">
        <f t="shared" si="14"/>
        <v>3.8977666875098156E-14</v>
      </c>
      <c r="X50">
        <f t="shared" si="15"/>
        <v>3.1171329046731415E-14</v>
      </c>
      <c r="Y50">
        <f t="shared" si="16"/>
        <v>3.8977666875098154E-16</v>
      </c>
      <c r="Z50">
        <f t="shared" si="17"/>
        <v>7.416561159615759E-15</v>
      </c>
      <c r="AB50">
        <f t="shared" si="18"/>
        <v>-65.551632344495232</v>
      </c>
      <c r="AC50">
        <f t="shared" si="22"/>
        <v>-58.528243164765655</v>
      </c>
      <c r="AE50">
        <f t="shared" si="2"/>
        <v>0</v>
      </c>
      <c r="AF50">
        <f t="shared" si="26"/>
        <v>0</v>
      </c>
      <c r="AG50">
        <f t="shared" si="26"/>
        <v>-9.2707014495196993E-14</v>
      </c>
      <c r="AH50">
        <f t="shared" si="4"/>
        <v>-1.5585664523365708E-9</v>
      </c>
      <c r="AI50">
        <f t="shared" si="23"/>
        <v>-1.5586591593510661E-9</v>
      </c>
      <c r="AJ50">
        <f t="shared" si="6"/>
        <v>-7.0233891797295769</v>
      </c>
      <c r="AK50">
        <f t="shared" si="19"/>
        <v>-4.5886142641146668</v>
      </c>
      <c r="AL50">
        <f t="shared" si="24"/>
        <v>-11.612003445402902</v>
      </c>
      <c r="AN50">
        <f t="shared" si="27"/>
        <v>0</v>
      </c>
      <c r="AO50">
        <f t="shared" si="27"/>
        <v>0</v>
      </c>
      <c r="AP50">
        <f t="shared" si="27"/>
        <v>-4.5067714032659441E-16</v>
      </c>
      <c r="AQ50">
        <f t="shared" si="27"/>
        <v>-7.5766680177625828E-12</v>
      </c>
      <c r="AR50">
        <f t="shared" si="27"/>
        <v>-7.5771186949029086E-12</v>
      </c>
      <c r="AS50">
        <f t="shared" si="27"/>
        <v>-3.4142842029340294E-2</v>
      </c>
      <c r="AT50">
        <f t="shared" si="27"/>
        <v>-2.2306656792622285E-2</v>
      </c>
      <c r="AU50">
        <f t="shared" si="25"/>
        <v>-5.6449498829539688E-2</v>
      </c>
      <c r="AW50">
        <v>47</v>
      </c>
      <c r="AX50">
        <f>IF(Z50&gt;0, (R50*SUMPRODUCT(K50:$K$98, X50:$X$98)-K50*$AZ$3)/Z50, 0)</f>
        <v>-7891560779335354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50000</v>
      </c>
      <c r="S51">
        <f t="shared" si="1"/>
        <v>-3.7848529303896432E+16</v>
      </c>
      <c r="U51">
        <f t="shared" si="12"/>
        <v>0.80383592599999998</v>
      </c>
      <c r="V51">
        <f t="shared" si="13"/>
        <v>0.01</v>
      </c>
      <c r="W51">
        <f t="shared" si="14"/>
        <v>7.416561159615759E-15</v>
      </c>
      <c r="X51">
        <f t="shared" si="15"/>
        <v>5.9616983074753676E-15</v>
      </c>
      <c r="Y51">
        <f t="shared" si="16"/>
        <v>7.4165611596157595E-17</v>
      </c>
      <c r="Z51">
        <f t="shared" si="17"/>
        <v>1.3806972405442338E-15</v>
      </c>
      <c r="AB51">
        <f t="shared" si="18"/>
        <v>-58.528243164765655</v>
      </c>
      <c r="AC51">
        <f t="shared" si="22"/>
        <v>-52.257359968547377</v>
      </c>
      <c r="AE51">
        <f t="shared" si="2"/>
        <v>0</v>
      </c>
      <c r="AF51">
        <f t="shared" si="26"/>
        <v>0</v>
      </c>
      <c r="AG51">
        <f t="shared" si="26"/>
        <v>-1.7258715506802923E-14</v>
      </c>
      <c r="AH51">
        <f t="shared" si="4"/>
        <v>-2.9808491537376838E-10</v>
      </c>
      <c r="AI51">
        <f t="shared" si="23"/>
        <v>-2.9810217408927518E-10</v>
      </c>
      <c r="AJ51">
        <f t="shared" si="6"/>
        <v>-6.2708831962182785</v>
      </c>
      <c r="AK51">
        <f t="shared" si="19"/>
        <v>-4.0969770215335961</v>
      </c>
      <c r="AL51">
        <f t="shared" si="24"/>
        <v>-10.367860218049977</v>
      </c>
      <c r="AN51">
        <f t="shared" si="27"/>
        <v>0</v>
      </c>
      <c r="AO51">
        <f t="shared" si="27"/>
        <v>0</v>
      </c>
      <c r="AP51">
        <f t="shared" si="27"/>
        <v>-7.4910618305239734E-17</v>
      </c>
      <c r="AQ51">
        <f t="shared" si="27"/>
        <v>-1.2938231300766427E-12</v>
      </c>
      <c r="AR51">
        <f t="shared" si="27"/>
        <v>-1.293898040694948E-12</v>
      </c>
      <c r="AS51">
        <f t="shared" si="27"/>
        <v>-2.7218464628116969E-2</v>
      </c>
      <c r="AT51">
        <f t="shared" si="27"/>
        <v>-1.778273022372184E-2</v>
      </c>
      <c r="AU51">
        <f t="shared" si="25"/>
        <v>-4.5001194853132705E-2</v>
      </c>
      <c r="AW51">
        <v>48</v>
      </c>
      <c r="AX51">
        <f>IF(Z51&gt;0, (R51*SUMPRODUCT(K51:$K$98, X51:$X$98)-K51*$AZ$3)/Z51, 0)</f>
        <v>-3.7848529303896432E+16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50000</v>
      </c>
      <c r="S52">
        <f t="shared" si="1"/>
        <v>-1.8572601447536736E+17</v>
      </c>
      <c r="U52">
        <f t="shared" si="12"/>
        <v>0.80804740799999997</v>
      </c>
      <c r="V52">
        <f t="shared" si="13"/>
        <v>0.01</v>
      </c>
      <c r="W52">
        <f t="shared" si="14"/>
        <v>1.3806972405442338E-15</v>
      </c>
      <c r="X52">
        <f t="shared" si="15"/>
        <v>1.1156688264545205E-15</v>
      </c>
      <c r="Y52">
        <f t="shared" si="16"/>
        <v>1.3806972405442338E-17</v>
      </c>
      <c r="Z52">
        <f t="shared" si="17"/>
        <v>2.5122144168427094E-16</v>
      </c>
      <c r="AB52">
        <f t="shared" si="18"/>
        <v>-52.257359968547377</v>
      </c>
      <c r="AC52">
        <f t="shared" si="22"/>
        <v>-46.658357114775562</v>
      </c>
      <c r="AE52">
        <f t="shared" si="2"/>
        <v>0</v>
      </c>
      <c r="AF52">
        <f t="shared" si="26"/>
        <v>0</v>
      </c>
      <c r="AG52">
        <f t="shared" si="26"/>
        <v>-3.1402680210533869E-15</v>
      </c>
      <c r="AH52">
        <f t="shared" si="4"/>
        <v>-5.5783441322726024E-11</v>
      </c>
      <c r="AI52">
        <f t="shared" si="23"/>
        <v>-5.578658159074708E-11</v>
      </c>
      <c r="AJ52">
        <f t="shared" si="6"/>
        <v>-5.5990028537718146</v>
      </c>
      <c r="AK52">
        <f t="shared" si="19"/>
        <v>-3.6580151977983166</v>
      </c>
      <c r="AL52">
        <f t="shared" si="24"/>
        <v>-9.2570180516259182</v>
      </c>
      <c r="AN52">
        <f t="shared" si="27"/>
        <v>0</v>
      </c>
      <c r="AO52">
        <f t="shared" si="27"/>
        <v>0</v>
      </c>
      <c r="AP52">
        <f t="shared" si="27"/>
        <v>-1.2169804615143769E-17</v>
      </c>
      <c r="AQ52">
        <f t="shared" si="27"/>
        <v>-2.1618332483295109E-13</v>
      </c>
      <c r="AR52">
        <f t="shared" si="27"/>
        <v>-2.1619549463756624E-13</v>
      </c>
      <c r="AS52">
        <f t="shared" si="27"/>
        <v>-2.1698393357895151E-2</v>
      </c>
      <c r="AT52">
        <f t="shared" si="27"/>
        <v>-1.4176283660494332E-2</v>
      </c>
      <c r="AU52">
        <f t="shared" si="25"/>
        <v>-3.587467701860568E-2</v>
      </c>
      <c r="AW52">
        <v>49</v>
      </c>
      <c r="AX52">
        <f>IF(Z52&gt;0, (R52*SUMPRODUCT(K52:$K$98, X52:$X$98)-K52*$AZ$3)/Z52, 0)</f>
        <v>-1.8572601447536736E+17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50000</v>
      </c>
      <c r="S53">
        <f t="shared" si="1"/>
        <v>-9.3335533383793331E+17</v>
      </c>
      <c r="U53">
        <f t="shared" si="12"/>
        <v>0.81233261800000001</v>
      </c>
      <c r="V53">
        <f t="shared" si="13"/>
        <v>0.01</v>
      </c>
      <c r="W53">
        <f t="shared" si="14"/>
        <v>2.5122144168427094E-16</v>
      </c>
      <c r="X53">
        <f t="shared" si="15"/>
        <v>2.0407537142111815E-16</v>
      </c>
      <c r="Y53">
        <f t="shared" si="16"/>
        <v>2.5122144168427094E-18</v>
      </c>
      <c r="Z53">
        <f t="shared" si="17"/>
        <v>4.4633855846310076E-17</v>
      </c>
      <c r="AB53">
        <f t="shared" si="18"/>
        <v>-46.658357114775562</v>
      </c>
      <c r="AC53">
        <f t="shared" si="22"/>
        <v>-41.659247423906933</v>
      </c>
      <c r="AE53">
        <f t="shared" si="2"/>
        <v>0</v>
      </c>
      <c r="AF53">
        <f t="shared" si="26"/>
        <v>0</v>
      </c>
      <c r="AG53">
        <f t="shared" si="26"/>
        <v>-5.5792319807887591E-16</v>
      </c>
      <c r="AH53">
        <f t="shared" si="4"/>
        <v>-1.0203768571055907E-11</v>
      </c>
      <c r="AI53">
        <f t="shared" si="23"/>
        <v>-1.0204326494253986E-11</v>
      </c>
      <c r="AJ53">
        <f t="shared" si="6"/>
        <v>-4.9991096908686288</v>
      </c>
      <c r="AK53">
        <f t="shared" si="19"/>
        <v>-3.2660849980342896</v>
      </c>
      <c r="AL53">
        <f t="shared" si="24"/>
        <v>-8.2651946889131231</v>
      </c>
      <c r="AN53">
        <f t="shared" si="27"/>
        <v>0</v>
      </c>
      <c r="AO53">
        <f t="shared" si="27"/>
        <v>0</v>
      </c>
      <c r="AP53">
        <f t="shared" si="27"/>
        <v>-1.9305154691286696E-18</v>
      </c>
      <c r="AQ53">
        <f t="shared" si="27"/>
        <v>-3.5306890155600783E-14</v>
      </c>
      <c r="AR53">
        <f t="shared" si="27"/>
        <v>-3.5308820671069912E-14</v>
      </c>
      <c r="AS53">
        <f t="shared" si="27"/>
        <v>-1.7297826337610983E-2</v>
      </c>
      <c r="AT53">
        <f t="shared" si="27"/>
        <v>-1.1301246540572921E-2</v>
      </c>
      <c r="AU53">
        <f t="shared" si="25"/>
        <v>-2.8599072878219216E-2</v>
      </c>
      <c r="AW53">
        <v>50</v>
      </c>
      <c r="AX53">
        <f>IF(Z53&gt;0, (R53*SUMPRODUCT(K53:$K$98, X53:$X$98)-K53*$AZ$3)/Z53, 0)</f>
        <v>-9.3335533383793331E+17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50000</v>
      </c>
      <c r="S54">
        <f t="shared" si="1"/>
        <v>-4.8077279249419776E+18</v>
      </c>
      <c r="U54">
        <f t="shared" si="12"/>
        <v>0.81666386499999999</v>
      </c>
      <c r="V54">
        <f t="shared" si="13"/>
        <v>0.01</v>
      </c>
      <c r="W54">
        <f t="shared" si="14"/>
        <v>4.4633855846310076E-17</v>
      </c>
      <c r="X54">
        <f t="shared" si="15"/>
        <v>3.6450857225300433E-17</v>
      </c>
      <c r="Y54">
        <f t="shared" si="16"/>
        <v>4.4633855846310075E-19</v>
      </c>
      <c r="Z54">
        <f t="shared" si="17"/>
        <v>7.7366600625465433E-18</v>
      </c>
      <c r="AB54">
        <f t="shared" si="18"/>
        <v>-41.659247423906933</v>
      </c>
      <c r="AC54">
        <f t="shared" si="22"/>
        <v>-37.195756628488361</v>
      </c>
      <c r="AE54">
        <f t="shared" si="2"/>
        <v>0</v>
      </c>
      <c r="AF54">
        <f t="shared" si="26"/>
        <v>0</v>
      </c>
      <c r="AG54">
        <f t="shared" si="26"/>
        <v>-9.6708250781831789E-17</v>
      </c>
      <c r="AH54">
        <f t="shared" si="4"/>
        <v>-1.8225428612650218E-12</v>
      </c>
      <c r="AI54">
        <f t="shared" si="23"/>
        <v>-1.8226395695158036E-12</v>
      </c>
      <c r="AJ54">
        <f t="shared" si="6"/>
        <v>-4.4634907954185721</v>
      </c>
      <c r="AK54">
        <f t="shared" si="19"/>
        <v>-2.9161473196734855</v>
      </c>
      <c r="AL54">
        <f t="shared" si="24"/>
        <v>-7.3796381150938801</v>
      </c>
      <c r="AN54">
        <f t="shared" si="27"/>
        <v>0</v>
      </c>
      <c r="AO54">
        <f t="shared" si="27"/>
        <v>0</v>
      </c>
      <c r="AP54">
        <f t="shared" si="27"/>
        <v>-2.9877508033613875E-19</v>
      </c>
      <c r="AQ54">
        <f t="shared" si="27"/>
        <v>-5.6306508016460986E-15</v>
      </c>
      <c r="AR54">
        <f t="shared" si="27"/>
        <v>-5.6309495767264345E-15</v>
      </c>
      <c r="AS54">
        <f t="shared" si="27"/>
        <v>-1.3789721251284739E-2</v>
      </c>
      <c r="AT54">
        <f t="shared" si="27"/>
        <v>-9.0092845508394186E-3</v>
      </c>
      <c r="AU54">
        <f t="shared" si="25"/>
        <v>-2.2799005802129787E-2</v>
      </c>
      <c r="AW54">
        <v>51</v>
      </c>
      <c r="AX54">
        <f>IF(Z54&gt;0, (R54*SUMPRODUCT(K54:$K$98, X54:$X$98)-K54*$AZ$3)/Z54, 0)</f>
        <v>-4.8077279249419776E+18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50000</v>
      </c>
      <c r="S55">
        <f t="shared" si="1"/>
        <v>-2.540215824307569E+19</v>
      </c>
      <c r="U55">
        <f t="shared" si="12"/>
        <v>0.82101379900000004</v>
      </c>
      <c r="V55">
        <f t="shared" si="13"/>
        <v>0.01</v>
      </c>
      <c r="W55">
        <f t="shared" si="14"/>
        <v>7.7366600625465433E-18</v>
      </c>
      <c r="X55">
        <f t="shared" si="15"/>
        <v>6.3519046695229154E-18</v>
      </c>
      <c r="Y55">
        <f t="shared" si="16"/>
        <v>7.7366600625465436E-20</v>
      </c>
      <c r="Z55">
        <f t="shared" si="17"/>
        <v>1.3073887923981625E-18</v>
      </c>
      <c r="AB55">
        <f t="shared" si="18"/>
        <v>-37.195756628488361</v>
      </c>
      <c r="AC55">
        <f t="shared" si="22"/>
        <v>-33.210496989721754</v>
      </c>
      <c r="AE55">
        <f t="shared" si="2"/>
        <v>0</v>
      </c>
      <c r="AF55">
        <f t="shared" si="26"/>
        <v>0</v>
      </c>
      <c r="AG55">
        <f t="shared" si="26"/>
        <v>-1.6342359904977031E-17</v>
      </c>
      <c r="AH55">
        <f t="shared" si="4"/>
        <v>-3.1759523347614579E-13</v>
      </c>
      <c r="AI55">
        <f t="shared" si="23"/>
        <v>-3.1761157583605079E-13</v>
      </c>
      <c r="AJ55">
        <f t="shared" si="6"/>
        <v>-3.9852596387666068</v>
      </c>
      <c r="AK55">
        <f t="shared" si="19"/>
        <v>-2.6037029639941855</v>
      </c>
      <c r="AL55">
        <f t="shared" si="24"/>
        <v>-6.5889626027611099</v>
      </c>
      <c r="AN55">
        <f t="shared" si="27"/>
        <v>0</v>
      </c>
      <c r="AO55">
        <f t="shared" si="27"/>
        <v>0</v>
      </c>
      <c r="AP55">
        <f t="shared" si="27"/>
        <v>-4.5079344445958819E-20</v>
      </c>
      <c r="AQ55">
        <f t="shared" si="27"/>
        <v>-8.7606594197608394E-16</v>
      </c>
      <c r="AR55">
        <f t="shared" si="27"/>
        <v>-8.7611102132052995E-16</v>
      </c>
      <c r="AS55">
        <f t="shared" si="27"/>
        <v>-1.0993081354659456E-2</v>
      </c>
      <c r="AT55">
        <f t="shared" si="27"/>
        <v>-7.1821464850441849E-3</v>
      </c>
      <c r="AU55">
        <f t="shared" si="25"/>
        <v>-1.8175227839704516E-2</v>
      </c>
      <c r="AW55">
        <v>52</v>
      </c>
      <c r="AX55">
        <f>IF(Z55&gt;0, (R55*SUMPRODUCT(K55:$K$98, X55:$X$98)-K55*$AZ$3)/Z55, 0)</f>
        <v>-2.540215824307569E+19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50000</v>
      </c>
      <c r="S56">
        <f t="shared" si="1"/>
        <v>-1.3778058824686813E+20</v>
      </c>
      <c r="U56">
        <f t="shared" si="12"/>
        <v>0.82538683700000004</v>
      </c>
      <c r="V56">
        <f t="shared" si="13"/>
        <v>0.01</v>
      </c>
      <c r="W56">
        <f t="shared" si="14"/>
        <v>1.3073887923981625E-18</v>
      </c>
      <c r="X56">
        <f t="shared" si="15"/>
        <v>1.0791015000867691E-18</v>
      </c>
      <c r="Y56">
        <f t="shared" si="16"/>
        <v>1.3073887923981625E-20</v>
      </c>
      <c r="Z56">
        <f t="shared" si="17"/>
        <v>2.1521340438741179E-19</v>
      </c>
      <c r="AB56">
        <f t="shared" si="18"/>
        <v>-33.210496989721754</v>
      </c>
      <c r="AC56">
        <f t="shared" si="22"/>
        <v>-29.652229455108706</v>
      </c>
      <c r="AE56">
        <f t="shared" si="2"/>
        <v>0</v>
      </c>
      <c r="AF56">
        <f t="shared" si="26"/>
        <v>0</v>
      </c>
      <c r="AG56">
        <f t="shared" si="26"/>
        <v>-2.6901675548426473E-18</v>
      </c>
      <c r="AH56">
        <f t="shared" si="4"/>
        <v>-5.3955075004338452E-14</v>
      </c>
      <c r="AI56">
        <f t="shared" si="23"/>
        <v>-5.3957765171893293E-14</v>
      </c>
      <c r="AJ56">
        <f t="shared" si="6"/>
        <v>-3.5582675346130479</v>
      </c>
      <c r="AK56">
        <f t="shared" si="19"/>
        <v>-2.324734789280523</v>
      </c>
      <c r="AL56">
        <f t="shared" si="24"/>
        <v>-5.8830023238936251</v>
      </c>
      <c r="AN56">
        <f t="shared" si="27"/>
        <v>0</v>
      </c>
      <c r="AO56">
        <f t="shared" si="27"/>
        <v>0</v>
      </c>
      <c r="AP56">
        <f t="shared" si="27"/>
        <v>-6.6255834600140718E-21</v>
      </c>
      <c r="AQ56">
        <f t="shared" si="27"/>
        <v>-1.3288534830815526E-16</v>
      </c>
      <c r="AR56">
        <f t="shared" si="27"/>
        <v>-1.3289197389161526E-16</v>
      </c>
      <c r="AS56">
        <f t="shared" si="27"/>
        <v>-8.763617151354812E-3</v>
      </c>
      <c r="AT56">
        <f t="shared" si="27"/>
        <v>-5.725563205551806E-3</v>
      </c>
      <c r="AU56">
        <f t="shared" si="25"/>
        <v>-1.4489180356906751E-2</v>
      </c>
      <c r="AW56">
        <v>53</v>
      </c>
      <c r="AX56">
        <f>IF(Z56&gt;0, (R56*SUMPRODUCT(K56:$K$98, X56:$X$98)-K56*$AZ$3)/Z56, 0)</f>
        <v>-1.3778058824686813E+20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50000</v>
      </c>
      <c r="S57">
        <f t="shared" si="1"/>
        <v>-7.6786168807327269E+20</v>
      </c>
      <c r="U57">
        <f t="shared" si="12"/>
        <v>0.82979096200000002</v>
      </c>
      <c r="V57">
        <f t="shared" si="13"/>
        <v>0.01</v>
      </c>
      <c r="W57">
        <f t="shared" si="14"/>
        <v>2.1521340438741179E-19</v>
      </c>
      <c r="X57">
        <f t="shared" si="15"/>
        <v>1.7858213786192545E-19</v>
      </c>
      <c r="Y57">
        <f t="shared" si="16"/>
        <v>2.1521340438741179E-21</v>
      </c>
      <c r="Z57">
        <f t="shared" si="17"/>
        <v>3.4479132481612229E-20</v>
      </c>
      <c r="AB57">
        <f t="shared" si="18"/>
        <v>-29.652229455108706</v>
      </c>
      <c r="AC57">
        <f t="shared" si="22"/>
        <v>-26.475204870632773</v>
      </c>
      <c r="AE57">
        <f t="shared" si="2"/>
        <v>0</v>
      </c>
      <c r="AF57">
        <f t="shared" si="26"/>
        <v>0</v>
      </c>
      <c r="AG57">
        <f t="shared" si="26"/>
        <v>-4.3098915602015288E-19</v>
      </c>
      <c r="AH57">
        <f t="shared" si="4"/>
        <v>-8.9291068930962722E-15</v>
      </c>
      <c r="AI57">
        <f t="shared" si="23"/>
        <v>-8.9295378822522917E-15</v>
      </c>
      <c r="AJ57">
        <f t="shared" si="6"/>
        <v>-3.1770245844759337</v>
      </c>
      <c r="AK57">
        <f t="shared" si="19"/>
        <v>-2.0756560618576096</v>
      </c>
      <c r="AL57">
        <f t="shared" si="24"/>
        <v>-5.2526806463335518</v>
      </c>
      <c r="AN57">
        <f t="shared" si="27"/>
        <v>0</v>
      </c>
      <c r="AO57">
        <f t="shared" si="27"/>
        <v>0</v>
      </c>
      <c r="AP57">
        <f t="shared" si="27"/>
        <v>-9.4774852885496979E-22</v>
      </c>
      <c r="AQ57">
        <f t="shared" si="27"/>
        <v>-1.963517597534416E-17</v>
      </c>
      <c r="AR57">
        <f t="shared" si="27"/>
        <v>-1.9636123723873015E-17</v>
      </c>
      <c r="AS57">
        <f t="shared" si="27"/>
        <v>-6.9863019382611653E-3</v>
      </c>
      <c r="AT57">
        <f t="shared" si="27"/>
        <v>-4.564383932997294E-3</v>
      </c>
      <c r="AU57">
        <f t="shared" si="25"/>
        <v>-1.1550685871258478E-2</v>
      </c>
      <c r="AW57">
        <v>54</v>
      </c>
      <c r="AX57">
        <f>IF(Z57&gt;0, (R57*SUMPRODUCT(K57:$K$98, X57:$X$98)-K57*$AZ$3)/Z57, 0)</f>
        <v>-7.6786168807327269E+20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50000</v>
      </c>
      <c r="S58">
        <f t="shared" si="1"/>
        <v>-4.4004883614253093E+21</v>
      </c>
      <c r="U58">
        <f t="shared" si="12"/>
        <v>0.834201203</v>
      </c>
      <c r="V58">
        <f t="shared" si="13"/>
        <v>0.01</v>
      </c>
      <c r="W58">
        <f t="shared" si="14"/>
        <v>3.4479132481612229E-20</v>
      </c>
      <c r="X58">
        <f t="shared" si="15"/>
        <v>2.8762533794557295E-20</v>
      </c>
      <c r="Y58">
        <f t="shared" si="16"/>
        <v>3.4479132481612231E-22</v>
      </c>
      <c r="Z58">
        <f t="shared" si="17"/>
        <v>5.3718073622388123E-21</v>
      </c>
      <c r="AB58">
        <f t="shared" si="18"/>
        <v>-26.475204870632773</v>
      </c>
      <c r="AC58">
        <f t="shared" si="22"/>
        <v>-23.638575777350685</v>
      </c>
      <c r="AE58">
        <f t="shared" si="2"/>
        <v>0</v>
      </c>
      <c r="AF58">
        <f t="shared" si="26"/>
        <v>0</v>
      </c>
      <c r="AG58">
        <f t="shared" si="26"/>
        <v>-6.7147592027985156E-20</v>
      </c>
      <c r="AH58">
        <f t="shared" si="4"/>
        <v>-1.4381266897278646E-15</v>
      </c>
      <c r="AI58">
        <f t="shared" si="23"/>
        <v>-1.4381938373198927E-15</v>
      </c>
      <c r="AJ58">
        <f t="shared" si="6"/>
        <v>-2.8366290932820881</v>
      </c>
      <c r="AK58">
        <f t="shared" si="19"/>
        <v>-1.8532643409442944</v>
      </c>
      <c r="AL58">
        <f t="shared" si="24"/>
        <v>-4.6898934342263843</v>
      </c>
      <c r="AN58">
        <f t="shared" si="27"/>
        <v>0</v>
      </c>
      <c r="AO58">
        <f t="shared" si="27"/>
        <v>0</v>
      </c>
      <c r="AP58">
        <f t="shared" si="27"/>
        <v>-1.3183757201261081E-22</v>
      </c>
      <c r="AQ58">
        <f t="shared" si="27"/>
        <v>-2.8236177246867704E-18</v>
      </c>
      <c r="AR58">
        <f t="shared" si="27"/>
        <v>-2.8237495622587831E-18</v>
      </c>
      <c r="AS58">
        <f t="shared" si="27"/>
        <v>-5.5694371319046357E-3</v>
      </c>
      <c r="AT58">
        <f t="shared" si="27"/>
        <v>-3.6386989261776889E-3</v>
      </c>
      <c r="AU58">
        <f t="shared" si="25"/>
        <v>-9.2081360580823276E-3</v>
      </c>
      <c r="AW58">
        <v>55</v>
      </c>
      <c r="AX58">
        <f>IF(Z58&gt;0, (R58*SUMPRODUCT(K58:$K$98, X58:$X$98)-K58*$AZ$3)/Z58, 0)</f>
        <v>-4.4004883614253093E+21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50000</v>
      </c>
      <c r="S59">
        <f t="shared" si="1"/>
        <v>-2.5949785204071613E+22</v>
      </c>
      <c r="U59">
        <f t="shared" si="12"/>
        <v>0.83859190800000005</v>
      </c>
      <c r="V59">
        <f t="shared" si="13"/>
        <v>0.01</v>
      </c>
      <c r="W59">
        <f t="shared" si="14"/>
        <v>5.3718073622388123E-21</v>
      </c>
      <c r="X59">
        <f t="shared" si="15"/>
        <v>4.5047541853082931E-21</v>
      </c>
      <c r="Y59">
        <f t="shared" si="16"/>
        <v>5.3718073622388119E-23</v>
      </c>
      <c r="Z59">
        <f t="shared" si="17"/>
        <v>8.1333510330813102E-22</v>
      </c>
      <c r="AB59">
        <f t="shared" si="18"/>
        <v>-23.638575777350685</v>
      </c>
      <c r="AC59">
        <f t="shared" si="22"/>
        <v>-21.105871229777396</v>
      </c>
      <c r="AE59">
        <f t="shared" si="2"/>
        <v>0</v>
      </c>
      <c r="AF59">
        <f t="shared" si="26"/>
        <v>0</v>
      </c>
      <c r="AG59">
        <f t="shared" si="26"/>
        <v>-1.0166688791351638E-20</v>
      </c>
      <c r="AH59">
        <f t="shared" si="4"/>
        <v>-2.2523770926541465E-16</v>
      </c>
      <c r="AI59">
        <f t="shared" si="23"/>
        <v>-2.25247875954206E-16</v>
      </c>
      <c r="AJ59">
        <f t="shared" si="6"/>
        <v>-2.5327045475732888</v>
      </c>
      <c r="AK59">
        <f t="shared" si="19"/>
        <v>-1.6547003044145481</v>
      </c>
      <c r="AL59">
        <f t="shared" si="24"/>
        <v>-4.1874048519878375</v>
      </c>
      <c r="AN59">
        <f t="shared" si="27"/>
        <v>0</v>
      </c>
      <c r="AO59">
        <f t="shared" si="27"/>
        <v>0</v>
      </c>
      <c r="AP59">
        <f t="shared" si="27"/>
        <v>-1.7822567171733922E-23</v>
      </c>
      <c r="AQ59">
        <f t="shared" si="27"/>
        <v>-3.9484971807193823E-19</v>
      </c>
      <c r="AR59">
        <f t="shared" si="27"/>
        <v>-3.9486754063910995E-19</v>
      </c>
      <c r="AS59">
        <f t="shared" si="27"/>
        <v>-4.4399211829596824E-3</v>
      </c>
      <c r="AT59">
        <f t="shared" si="27"/>
        <v>-2.900748506200325E-3</v>
      </c>
      <c r="AU59">
        <f t="shared" si="25"/>
        <v>-7.3406696891600088E-3</v>
      </c>
      <c r="AW59">
        <v>56</v>
      </c>
      <c r="AX59">
        <f>IF(Z59&gt;0, (R59*SUMPRODUCT(K59:$K$98, X59:$X$98)-K59*$AZ$3)/Z59, 0)</f>
        <v>-2.5949785204071613E+22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50000</v>
      </c>
      <c r="S60">
        <f t="shared" si="1"/>
        <v>-1.5835806879628406E+23</v>
      </c>
      <c r="U60">
        <f t="shared" si="12"/>
        <v>0.84368948200000005</v>
      </c>
      <c r="V60">
        <f t="shared" si="13"/>
        <v>0.01</v>
      </c>
      <c r="W60">
        <f t="shared" si="14"/>
        <v>8.1333510330813102E-22</v>
      </c>
      <c r="X60">
        <f t="shared" si="15"/>
        <v>6.8620227200245363E-22</v>
      </c>
      <c r="Y60">
        <f t="shared" si="16"/>
        <v>8.1333510330813108E-24</v>
      </c>
      <c r="Z60">
        <f t="shared" si="17"/>
        <v>1.1899948027259609E-22</v>
      </c>
      <c r="AB60">
        <f t="shared" si="18"/>
        <v>-21.105871229777396</v>
      </c>
      <c r="AC60">
        <f t="shared" si="22"/>
        <v>-18.844527883729818</v>
      </c>
      <c r="AE60">
        <f t="shared" si="2"/>
        <v>0</v>
      </c>
      <c r="AF60">
        <f t="shared" si="26"/>
        <v>0</v>
      </c>
      <c r="AG60">
        <f t="shared" si="26"/>
        <v>-1.4874935034074512E-21</v>
      </c>
      <c r="AH60">
        <f t="shared" si="4"/>
        <v>-3.4310113600122678E-17</v>
      </c>
      <c r="AI60">
        <f t="shared" si="23"/>
        <v>-3.4311601093626086E-17</v>
      </c>
      <c r="AJ60">
        <f t="shared" si="6"/>
        <v>-2.2613433460475783</v>
      </c>
      <c r="AK60">
        <f t="shared" si="19"/>
        <v>-1.4774109860844178</v>
      </c>
      <c r="AL60">
        <f t="shared" si="24"/>
        <v>-3.7387543321319958</v>
      </c>
      <c r="AN60">
        <f t="shared" si="27"/>
        <v>0</v>
      </c>
      <c r="AO60">
        <f t="shared" si="27"/>
        <v>0</v>
      </c>
      <c r="AP60">
        <f t="shared" si="27"/>
        <v>-2.3282402098090925E-24</v>
      </c>
      <c r="AQ60">
        <f t="shared" si="27"/>
        <v>-5.3702544517965706E-20</v>
      </c>
      <c r="AR60">
        <f t="shared" si="27"/>
        <v>-5.3704872758175516E-20</v>
      </c>
      <c r="AS60">
        <f t="shared" si="27"/>
        <v>-3.5394779838645411E-3</v>
      </c>
      <c r="AT60">
        <f t="shared" si="27"/>
        <v>-2.3124589494581669E-3</v>
      </c>
      <c r="AU60">
        <f t="shared" si="25"/>
        <v>-5.8519369333227076E-3</v>
      </c>
      <c r="AW60">
        <v>57</v>
      </c>
      <c r="AX60">
        <f>IF(Z60&gt;0, (R60*SUMPRODUCT(K60:$K$98, X60:$X$98)-K60*$AZ$3)/Z60, 0)</f>
        <v>-1.5835806879628406E+23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50000</v>
      </c>
      <c r="S61">
        <f t="shared" si="1"/>
        <v>-1.0010655421778941E+24</v>
      </c>
      <c r="U61">
        <f t="shared" si="12"/>
        <v>0.84875936500000004</v>
      </c>
      <c r="V61">
        <f t="shared" si="13"/>
        <v>0.01</v>
      </c>
      <c r="W61">
        <f t="shared" si="14"/>
        <v>1.1899948027259609E-22</v>
      </c>
      <c r="X61">
        <f t="shared" si="15"/>
        <v>1.0100192331149869E-22</v>
      </c>
      <c r="Y61">
        <f t="shared" si="16"/>
        <v>1.1899948027259608E-24</v>
      </c>
      <c r="Z61">
        <f t="shared" si="17"/>
        <v>1.6807562158371441E-23</v>
      </c>
      <c r="AB61">
        <f t="shared" si="18"/>
        <v>-18.844527883729818</v>
      </c>
      <c r="AC61">
        <f t="shared" si="22"/>
        <v>-16.825471324758762</v>
      </c>
      <c r="AE61">
        <f t="shared" si="2"/>
        <v>0</v>
      </c>
      <c r="AF61">
        <f t="shared" si="26"/>
        <v>0</v>
      </c>
      <c r="AG61">
        <f t="shared" si="26"/>
        <v>-2.1009452697964301E-22</v>
      </c>
      <c r="AH61">
        <f t="shared" si="4"/>
        <v>-5.0500961655749347E-18</v>
      </c>
      <c r="AI61">
        <f t="shared" si="23"/>
        <v>-5.0503062601019144E-18</v>
      </c>
      <c r="AJ61">
        <f t="shared" si="6"/>
        <v>-2.0190565589710552</v>
      </c>
      <c r="AK61">
        <f t="shared" si="19"/>
        <v>-1.3191169518610875</v>
      </c>
      <c r="AL61">
        <f t="shared" si="24"/>
        <v>-3.3381735108321426</v>
      </c>
      <c r="AN61">
        <f t="shared" si="27"/>
        <v>0</v>
      </c>
      <c r="AO61">
        <f t="shared" si="27"/>
        <v>0</v>
      </c>
      <c r="AP61">
        <f t="shared" si="27"/>
        <v>-2.9360904077318688E-25</v>
      </c>
      <c r="AQ61">
        <f t="shared" si="27"/>
        <v>-7.0575560073036848E-21</v>
      </c>
      <c r="AR61">
        <f t="shared" si="27"/>
        <v>-7.0578496163444585E-21</v>
      </c>
      <c r="AS61">
        <f t="shared" si="27"/>
        <v>-2.8216501784634456E-3</v>
      </c>
      <c r="AT61">
        <f t="shared" si="27"/>
        <v>-1.8434781165961153E-3</v>
      </c>
      <c r="AU61">
        <f t="shared" si="25"/>
        <v>-4.6651282950595611E-3</v>
      </c>
      <c r="AW61">
        <v>58</v>
      </c>
      <c r="AX61">
        <f>IF(Z61&gt;0, (R61*SUMPRODUCT(K61:$K$98, X61:$X$98)-K61*$AZ$3)/Z61, 0)</f>
        <v>-1.0010655421778941E+24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50000</v>
      </c>
      <c r="S62">
        <f t="shared" si="1"/>
        <v>-6.5622429773633946E+24</v>
      </c>
      <c r="U62">
        <f t="shared" si="12"/>
        <v>0.85379527200000005</v>
      </c>
      <c r="V62">
        <f t="shared" si="13"/>
        <v>0.01</v>
      </c>
      <c r="W62">
        <f t="shared" si="14"/>
        <v>1.6807562158371441E-23</v>
      </c>
      <c r="X62">
        <f t="shared" si="15"/>
        <v>1.4350217104663652E-23</v>
      </c>
      <c r="Y62">
        <f t="shared" si="16"/>
        <v>1.6807562158371441E-25</v>
      </c>
      <c r="Z62">
        <f t="shared" si="17"/>
        <v>2.2892694321240745E-24</v>
      </c>
      <c r="AB62">
        <f t="shared" si="18"/>
        <v>-16.825471324758762</v>
      </c>
      <c r="AC62">
        <f t="shared" si="22"/>
        <v>-15.022742254248895</v>
      </c>
      <c r="AE62">
        <f t="shared" si="2"/>
        <v>0</v>
      </c>
      <c r="AF62">
        <f t="shared" si="26"/>
        <v>0</v>
      </c>
      <c r="AG62">
        <f t="shared" si="26"/>
        <v>-2.8615867901550933E-23</v>
      </c>
      <c r="AH62">
        <f t="shared" si="4"/>
        <v>-7.175108552331826E-19</v>
      </c>
      <c r="AI62">
        <f t="shared" si="23"/>
        <v>-7.1753947110108416E-19</v>
      </c>
      <c r="AJ62">
        <f t="shared" si="6"/>
        <v>-1.8027290705098675</v>
      </c>
      <c r="AK62">
        <f t="shared" si="19"/>
        <v>-1.1777829927331134</v>
      </c>
      <c r="AL62">
        <f t="shared" si="24"/>
        <v>-2.9805120632429807</v>
      </c>
      <c r="AN62">
        <f t="shared" si="27"/>
        <v>0</v>
      </c>
      <c r="AO62">
        <f t="shared" si="27"/>
        <v>0</v>
      </c>
      <c r="AP62">
        <f t="shared" si="27"/>
        <v>-3.570619601504716E-26</v>
      </c>
      <c r="AQ62">
        <f t="shared" si="27"/>
        <v>-8.952928958164364E-22</v>
      </c>
      <c r="AR62">
        <f t="shared" si="27"/>
        <v>-8.953286020124515E-22</v>
      </c>
      <c r="AS62">
        <f t="shared" si="27"/>
        <v>-2.249402246861799E-3</v>
      </c>
      <c r="AT62">
        <f t="shared" si="27"/>
        <v>-1.4696094679497087E-3</v>
      </c>
      <c r="AU62">
        <f t="shared" si="25"/>
        <v>-3.7190117148115072E-3</v>
      </c>
      <c r="AW62">
        <v>59</v>
      </c>
      <c r="AX62">
        <f>IF(Z62&gt;0, (R62*SUMPRODUCT(K62:$K$98, X62:$X$98)-K62*$AZ$3)/Z62, 0)</f>
        <v>-6.5622429773633946E+24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50000</v>
      </c>
      <c r="S63">
        <f t="shared" si="1"/>
        <v>-4.4655030171638816E+25</v>
      </c>
      <c r="U63">
        <f t="shared" si="12"/>
        <v>0.85879091799999996</v>
      </c>
      <c r="V63">
        <f t="shared" si="13"/>
        <v>0.01</v>
      </c>
      <c r="W63">
        <f t="shared" si="14"/>
        <v>2.2892694321240745E-24</v>
      </c>
      <c r="X63">
        <f t="shared" si="15"/>
        <v>1.9660037971631727E-24</v>
      </c>
      <c r="Y63">
        <f t="shared" si="16"/>
        <v>2.2892694321240747E-26</v>
      </c>
      <c r="Z63">
        <f t="shared" si="17"/>
        <v>3.0037294063966109E-25</v>
      </c>
      <c r="AB63">
        <f t="shared" si="18"/>
        <v>-15.022742254248895</v>
      </c>
      <c r="AC63">
        <f t="shared" si="22"/>
        <v>-13.413162727007942</v>
      </c>
      <c r="AE63">
        <f t="shared" si="2"/>
        <v>0</v>
      </c>
      <c r="AF63">
        <f t="shared" si="26"/>
        <v>0</v>
      </c>
      <c r="AG63">
        <f t="shared" si="26"/>
        <v>-3.7546617579957635E-24</v>
      </c>
      <c r="AH63">
        <f t="shared" si="4"/>
        <v>-9.8300189858158632E-20</v>
      </c>
      <c r="AI63">
        <f t="shared" si="23"/>
        <v>-9.8303944519916622E-20</v>
      </c>
      <c r="AJ63">
        <f t="shared" si="6"/>
        <v>-1.6095795272409532</v>
      </c>
      <c r="AK63">
        <f t="shared" si="19"/>
        <v>-1.0515919577974226</v>
      </c>
      <c r="AL63">
        <f t="shared" si="24"/>
        <v>-2.6611714850383761</v>
      </c>
      <c r="AN63">
        <f t="shared" si="27"/>
        <v>0</v>
      </c>
      <c r="AO63">
        <f t="shared" si="27"/>
        <v>0</v>
      </c>
      <c r="AP63">
        <f t="shared" si="27"/>
        <v>-4.1830153578985668E-27</v>
      </c>
      <c r="AQ63">
        <f t="shared" si="27"/>
        <v>-1.0951484590732246E-22</v>
      </c>
      <c r="AR63">
        <f t="shared" si="27"/>
        <v>-1.0951902892268037E-22</v>
      </c>
      <c r="AS63">
        <f t="shared" si="27"/>
        <v>-1.7932096993477354E-3</v>
      </c>
      <c r="AT63">
        <f t="shared" si="27"/>
        <v>-1.1715636702405202E-3</v>
      </c>
      <c r="AU63">
        <f t="shared" si="25"/>
        <v>-2.9647733695882558E-3</v>
      </c>
      <c r="AW63">
        <v>60</v>
      </c>
      <c r="AX63">
        <f>IF(Z63&gt;0, (R63*SUMPRODUCT(K63:$K$98, X63:$X$98)-K63*$AZ$3)/Z63, 0)</f>
        <v>-4.4655030171638816E+25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50000</v>
      </c>
      <c r="S64">
        <f t="shared" si="1"/>
        <v>-3.1578189216270233E+26</v>
      </c>
      <c r="U64">
        <f t="shared" si="12"/>
        <v>0.86374018699999999</v>
      </c>
      <c r="V64">
        <f t="shared" si="13"/>
        <v>0.01</v>
      </c>
      <c r="W64">
        <f t="shared" si="14"/>
        <v>3.0037294063966109E-25</v>
      </c>
      <c r="X64">
        <f t="shared" si="15"/>
        <v>2.5944417991784078E-25</v>
      </c>
      <c r="Y64">
        <f t="shared" si="16"/>
        <v>3.0037294063966107E-27</v>
      </c>
      <c r="Z64">
        <f t="shared" si="17"/>
        <v>3.7925031315423691E-26</v>
      </c>
      <c r="AB64">
        <f t="shared" si="18"/>
        <v>-13.413162727007942</v>
      </c>
      <c r="AC64">
        <f t="shared" si="22"/>
        <v>-11.976038149114233</v>
      </c>
      <c r="AE64">
        <f t="shared" si="2"/>
        <v>0</v>
      </c>
      <c r="AF64">
        <f t="shared" si="26"/>
        <v>0</v>
      </c>
      <c r="AG64">
        <f t="shared" si="26"/>
        <v>-4.740628914427961E-25</v>
      </c>
      <c r="AH64">
        <f t="shared" si="4"/>
        <v>-1.297220899589204E-20</v>
      </c>
      <c r="AI64">
        <f t="shared" si="23"/>
        <v>-1.2972683058783482E-20</v>
      </c>
      <c r="AJ64">
        <f t="shared" si="6"/>
        <v>-1.4371245778937087</v>
      </c>
      <c r="AK64">
        <f t="shared" si="19"/>
        <v>-0.93892139089055604</v>
      </c>
      <c r="AL64">
        <f t="shared" si="24"/>
        <v>-2.3760459687842648</v>
      </c>
      <c r="AN64">
        <f t="shared" si="27"/>
        <v>0</v>
      </c>
      <c r="AO64">
        <f t="shared" si="27"/>
        <v>0</v>
      </c>
      <c r="AP64">
        <f t="shared" si="27"/>
        <v>-4.7155958648607217E-28</v>
      </c>
      <c r="AQ64">
        <f t="shared" si="27"/>
        <v>-1.2903708812339931E-23</v>
      </c>
      <c r="AR64">
        <f t="shared" si="27"/>
        <v>-1.2904180371926416E-23</v>
      </c>
      <c r="AS64">
        <f t="shared" si="27"/>
        <v>-1.4295357934851211E-3</v>
      </c>
      <c r="AT64">
        <f t="shared" si="27"/>
        <v>-9.3396338507694538E-4</v>
      </c>
      <c r="AU64">
        <f t="shared" si="25"/>
        <v>-2.3634991785620664E-3</v>
      </c>
      <c r="AW64">
        <v>61</v>
      </c>
      <c r="AX64">
        <f>IF(Z64&gt;0, (R64*SUMPRODUCT(K64:$K$98, X64:$X$98)-K64*$AZ$3)/Z64, 0)</f>
        <v>-3.1578189216270233E+26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50000</v>
      </c>
      <c r="S65">
        <f t="shared" si="1"/>
        <v>-2.3237031684348219E+27</v>
      </c>
      <c r="U65">
        <f t="shared" si="12"/>
        <v>0.86866431399999999</v>
      </c>
      <c r="V65">
        <f t="shared" si="13"/>
        <v>0.01</v>
      </c>
      <c r="W65">
        <f t="shared" si="14"/>
        <v>3.7925031315423691E-26</v>
      </c>
      <c r="X65">
        <f t="shared" si="15"/>
        <v>3.2944121311041036E-26</v>
      </c>
      <c r="Y65">
        <f t="shared" si="16"/>
        <v>3.7925031315423691E-28</v>
      </c>
      <c r="Z65">
        <f t="shared" si="17"/>
        <v>4.6016596912284178E-27</v>
      </c>
      <c r="AB65">
        <f t="shared" si="18"/>
        <v>-11.976038149114233</v>
      </c>
      <c r="AC65">
        <f t="shared" si="22"/>
        <v>-10.692891204566278</v>
      </c>
      <c r="AE65">
        <f t="shared" si="2"/>
        <v>0</v>
      </c>
      <c r="AF65">
        <f t="shared" si="26"/>
        <v>0</v>
      </c>
      <c r="AG65">
        <f t="shared" si="26"/>
        <v>-5.7520746140355225E-26</v>
      </c>
      <c r="AH65">
        <f t="shared" si="4"/>
        <v>-1.6472060655520517E-21</v>
      </c>
      <c r="AI65">
        <f t="shared" si="23"/>
        <v>-1.6472635862981921E-21</v>
      </c>
      <c r="AJ65">
        <f t="shared" si="6"/>
        <v>-1.2831469445479549</v>
      </c>
      <c r="AK65">
        <f t="shared" si="19"/>
        <v>-0.83832267043799635</v>
      </c>
      <c r="AL65">
        <f t="shared" si="24"/>
        <v>-2.1214696149859513</v>
      </c>
      <c r="AN65">
        <f t="shared" si="27"/>
        <v>0</v>
      </c>
      <c r="AO65">
        <f t="shared" si="27"/>
        <v>0</v>
      </c>
      <c r="AP65">
        <f t="shared" si="27"/>
        <v>-5.1086612425146357E-29</v>
      </c>
      <c r="AQ65">
        <f t="shared" si="27"/>
        <v>-1.4629535168037411E-24</v>
      </c>
      <c r="AR65">
        <f t="shared" si="27"/>
        <v>-1.4630046034161662E-24</v>
      </c>
      <c r="AS65">
        <f t="shared" si="27"/>
        <v>-1.1396171823063789E-3</v>
      </c>
      <c r="AT65">
        <f t="shared" si="27"/>
        <v>-7.4454989244016675E-4</v>
      </c>
      <c r="AU65">
        <f t="shared" si="25"/>
        <v>-1.8841670747465457E-3</v>
      </c>
      <c r="AW65">
        <v>62</v>
      </c>
      <c r="AX65">
        <f>IF(Z65&gt;0, (R65*SUMPRODUCT(K65:$K$98, X65:$X$98)-K65*$AZ$3)/Z65, 0)</f>
        <v>-2.3237031684348219E+27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50000</v>
      </c>
      <c r="S66">
        <f t="shared" si="1"/>
        <v>-1.782238758771822E+28</v>
      </c>
      <c r="U66">
        <f t="shared" si="12"/>
        <v>0.87358826999999994</v>
      </c>
      <c r="V66">
        <f t="shared" si="13"/>
        <v>0.01</v>
      </c>
      <c r="W66">
        <f t="shared" si="14"/>
        <v>4.6016596912284178E-27</v>
      </c>
      <c r="X66">
        <f t="shared" si="15"/>
        <v>4.0199559287889676E-27</v>
      </c>
      <c r="Y66">
        <f t="shared" si="16"/>
        <v>4.6016596912284179E-29</v>
      </c>
      <c r="Z66">
        <f t="shared" si="17"/>
        <v>5.3568716552716608E-28</v>
      </c>
      <c r="AB66">
        <f t="shared" si="18"/>
        <v>-10.692891204566278</v>
      </c>
      <c r="AC66">
        <f t="shared" si="22"/>
        <v>-9.5472242897913198</v>
      </c>
      <c r="AE66">
        <f t="shared" si="2"/>
        <v>0</v>
      </c>
      <c r="AF66">
        <f t="shared" si="26"/>
        <v>0</v>
      </c>
      <c r="AG66">
        <f t="shared" si="26"/>
        <v>-6.6960895690895757E-27</v>
      </c>
      <c r="AH66">
        <f t="shared" si="4"/>
        <v>-2.0099779643944838E-22</v>
      </c>
      <c r="AI66">
        <f t="shared" si="23"/>
        <v>-2.0100449252901748E-22</v>
      </c>
      <c r="AJ66">
        <f t="shared" si="6"/>
        <v>-1.1456669147749583</v>
      </c>
      <c r="AK66">
        <f t="shared" si="19"/>
        <v>-0.74850238431963956</v>
      </c>
      <c r="AL66">
        <f t="shared" si="24"/>
        <v>-1.8941692990945977</v>
      </c>
      <c r="AN66">
        <f t="shared" si="27"/>
        <v>0</v>
      </c>
      <c r="AO66">
        <f t="shared" si="27"/>
        <v>0</v>
      </c>
      <c r="AP66">
        <f t="shared" si="27"/>
        <v>-5.3098936895096286E-30</v>
      </c>
      <c r="AQ66">
        <f t="shared" si="27"/>
        <v>-1.5938809060230039E-25</v>
      </c>
      <c r="AR66">
        <f t="shared" si="27"/>
        <v>-1.593934004959899E-25</v>
      </c>
      <c r="AS66">
        <f t="shared" si="27"/>
        <v>-9.0849584048658912E-4</v>
      </c>
      <c r="AT66">
        <f t="shared" si="27"/>
        <v>-5.9355061578457164E-4</v>
      </c>
      <c r="AU66">
        <f t="shared" si="25"/>
        <v>-1.5020464562711608E-3</v>
      </c>
      <c r="AW66">
        <v>63</v>
      </c>
      <c r="AX66">
        <f>IF(Z66&gt;0, (R66*SUMPRODUCT(K66:$K$98, X66:$X$98)-K66*$AZ$3)/Z66, 0)</f>
        <v>-1.782238758771822E+28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8">$C$6</f>
        <v>50000</v>
      </c>
      <c r="S67">
        <f t="shared" ref="S67:S69" si="29">AX67</f>
        <v>-1.4273197765730669E+29</v>
      </c>
      <c r="U67">
        <f t="shared" si="12"/>
        <v>0.87851239699999994</v>
      </c>
      <c r="V67">
        <f t="shared" si="13"/>
        <v>0.01</v>
      </c>
      <c r="W67">
        <f t="shared" si="14"/>
        <v>5.3568716552716608E-28</v>
      </c>
      <c r="X67">
        <f t="shared" si="15"/>
        <v>4.7060781582940637E-28</v>
      </c>
      <c r="Y67">
        <f t="shared" si="16"/>
        <v>5.3568716552716608E-30</v>
      </c>
      <c r="Z67">
        <f t="shared" si="17"/>
        <v>5.9722478042488041E-29</v>
      </c>
      <c r="AB67">
        <f t="shared" si="18"/>
        <v>-9.5472242897913198</v>
      </c>
      <c r="AC67">
        <f t="shared" si="22"/>
        <v>-8.5243074015993923</v>
      </c>
      <c r="AE67">
        <f t="shared" ref="AE67:AE69" si="30">$Z67*O67</f>
        <v>0</v>
      </c>
      <c r="AF67">
        <f t="shared" si="26"/>
        <v>0</v>
      </c>
      <c r="AG67">
        <f t="shared" si="26"/>
        <v>-7.4653097553110052E-28</v>
      </c>
      <c r="AH67">
        <f t="shared" ref="AH67:AH69" si="31">-X67*R67</f>
        <v>-2.353039079147032E-23</v>
      </c>
      <c r="AI67">
        <f t="shared" si="23"/>
        <v>-2.3531137322445852E-23</v>
      </c>
      <c r="AJ67">
        <f t="shared" ref="AJ67:AJ69" si="32">AB67-AC67</f>
        <v>-1.0229168881919275</v>
      </c>
      <c r="AK67">
        <f t="shared" si="19"/>
        <v>-0.66830570028539249</v>
      </c>
      <c r="AL67">
        <f t="shared" si="24"/>
        <v>-1.69122258847732</v>
      </c>
      <c r="AN67">
        <f t="shared" si="27"/>
        <v>0</v>
      </c>
      <c r="AO67">
        <f t="shared" si="27"/>
        <v>0</v>
      </c>
      <c r="AP67">
        <f t="shared" si="27"/>
        <v>-5.2856010681094231E-31</v>
      </c>
      <c r="AQ67">
        <f t="shared" si="27"/>
        <v>-1.6660026546379561E-26</v>
      </c>
      <c r="AR67">
        <f t="shared" si="27"/>
        <v>-1.6660555106486373E-26</v>
      </c>
      <c r="AS67">
        <f t="shared" si="27"/>
        <v>-7.2424732181647757E-4</v>
      </c>
      <c r="AT67">
        <f t="shared" si="27"/>
        <v>-4.7317491692009858E-4</v>
      </c>
      <c r="AU67">
        <f t="shared" si="25"/>
        <v>-1.1974222387365762E-3</v>
      </c>
      <c r="AW67">
        <v>64</v>
      </c>
      <c r="AX67">
        <f>IF(Z67&gt;0, (R67*SUMPRODUCT(K67:$K$98, X67:$X$98)-K67*$AZ$3)/Z67, 0)</f>
        <v>-1.4273197765730669E+29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12.5</v>
      </c>
      <c r="R68">
        <f t="shared" si="28"/>
        <v>50000</v>
      </c>
      <c r="S68">
        <f t="shared" si="29"/>
        <v>-1.1959000452035955E+30</v>
      </c>
      <c r="U68">
        <f t="shared" ref="U68:U69" si="36">M68</f>
        <v>0.88343652399999995</v>
      </c>
      <c r="V68">
        <f t="shared" ref="V68:V69" si="37">$C$10</f>
        <v>0.01</v>
      </c>
      <c r="W68">
        <f t="shared" ref="W68:W69" si="38">Z67</f>
        <v>5.9722478042488041E-29</v>
      </c>
      <c r="X68">
        <f t="shared" ref="X68:X69" si="39">U68*W68</f>
        <v>5.2761018406521952E-29</v>
      </c>
      <c r="Y68">
        <f t="shared" ref="Y68:Y69" si="40">V68*W68</f>
        <v>5.9722478042488044E-31</v>
      </c>
      <c r="Z68">
        <f>MAX(0, W68-X68-Y68)</f>
        <v>6.3642348555412087E-30</v>
      </c>
      <c r="AB68">
        <f t="shared" ref="AB68:AB69" si="41">AC67</f>
        <v>-8.5243074015993923</v>
      </c>
      <c r="AC68">
        <f t="shared" si="22"/>
        <v>-7.610988751428029</v>
      </c>
      <c r="AE68">
        <f t="shared" si="30"/>
        <v>0</v>
      </c>
      <c r="AF68">
        <f t="shared" si="26"/>
        <v>0</v>
      </c>
      <c r="AG68">
        <f t="shared" si="26"/>
        <v>-7.9552935694265107E-29</v>
      </c>
      <c r="AH68">
        <f t="shared" si="31"/>
        <v>-2.6380509203260975E-24</v>
      </c>
      <c r="AI68">
        <f t="shared" si="23"/>
        <v>-2.6381304732617916E-24</v>
      </c>
      <c r="AJ68">
        <f t="shared" si="32"/>
        <v>-0.91331865017136327</v>
      </c>
      <c r="AK68">
        <f t="shared" ref="AK68:AK69" si="42">G68*SUM(AB68:AB68, AE68:AF68)</f>
        <v>-0.59670151811195749</v>
      </c>
      <c r="AL68">
        <f t="shared" si="24"/>
        <v>-1.5100201682833208</v>
      </c>
      <c r="AN68">
        <f t="shared" si="27"/>
        <v>0</v>
      </c>
      <c r="AO68">
        <f t="shared" si="27"/>
        <v>0</v>
      </c>
      <c r="AP68">
        <f t="shared" si="27"/>
        <v>-5.0290359157772634E-32</v>
      </c>
      <c r="AQ68">
        <f t="shared" si="27"/>
        <v>-1.6676760838790268E-27</v>
      </c>
      <c r="AR68">
        <f t="shared" si="27"/>
        <v>-1.6677263742381846E-27</v>
      </c>
      <c r="AS68">
        <f t="shared" si="27"/>
        <v>-5.7736553078481913E-4</v>
      </c>
      <c r="AT68">
        <f t="shared" si="27"/>
        <v>-3.7721214677941526E-4</v>
      </c>
      <c r="AU68">
        <f t="shared" si="25"/>
        <v>-9.5457767756423439E-4</v>
      </c>
      <c r="AW68">
        <v>65</v>
      </c>
      <c r="AX68">
        <f>IF(Z68&gt;0, (R68*SUMPRODUCT(K68:$K$98, X68:$X$98)-K68*$AZ$3)/Z68, 0)</f>
        <v>-1.1959000452035955E+30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12.5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6.3642348555412087E-30</v>
      </c>
      <c r="X69">
        <f t="shared" si="39"/>
        <v>6.3642348555412087E-30</v>
      </c>
      <c r="Y69">
        <f t="shared" si="40"/>
        <v>6.3642348555412083E-32</v>
      </c>
      <c r="Z69">
        <f t="shared" ref="Z69" si="45">MAX(0, W69-X69-Y69)</f>
        <v>0</v>
      </c>
      <c r="AB69">
        <f t="shared" si="41"/>
        <v>-7.610988751428029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-3.1821174277706043E-25</v>
      </c>
      <c r="AI69">
        <f t="shared" si="23"/>
        <v>-3.1821174277706043E-25</v>
      </c>
      <c r="AJ69">
        <f t="shared" si="32"/>
        <v>-7.610988751428029</v>
      </c>
      <c r="AK69">
        <f t="shared" si="42"/>
        <v>-0.53276921259996213</v>
      </c>
      <c r="AL69">
        <f t="shared" si="24"/>
        <v>-8.1437579640279907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-1.796084255634737E-28</v>
      </c>
      <c r="AR69">
        <f t="shared" si="27"/>
        <v>-1.796084255634737E-28</v>
      </c>
      <c r="AS69">
        <f t="shared" si="27"/>
        <v>-4.2958744850060959E-3</v>
      </c>
      <c r="AT69">
        <f t="shared" si="27"/>
        <v>-3.0071121395042677E-4</v>
      </c>
      <c r="AU69">
        <f t="shared" si="25"/>
        <v>-4.5965856989565223E-3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20726.265599165519</v>
      </c>
      <c r="AO71" s="8">
        <f t="shared" si="46"/>
        <v>-2072.6265599165522</v>
      </c>
      <c r="AP71" s="8">
        <f t="shared" si="46"/>
        <v>-683.3658537998532</v>
      </c>
      <c r="AQ71" s="8">
        <f t="shared" si="46"/>
        <v>-12039.613732178921</v>
      </c>
      <c r="AR71" s="8">
        <f t="shared" si="46"/>
        <v>5930.659453270192</v>
      </c>
      <c r="AS71" s="8">
        <f t="shared" si="46"/>
        <v>-1016.9960345139002</v>
      </c>
      <c r="AT71" s="8">
        <f t="shared" si="46"/>
        <v>593.24768679977478</v>
      </c>
      <c r="AU71" s="8">
        <f t="shared" si="46"/>
        <v>5506.9111055560697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3449.6001567653825</v>
      </c>
      <c r="K3">
        <v>1</v>
      </c>
      <c r="L3" s="2">
        <v>0</v>
      </c>
      <c r="O3">
        <f>$C$3</f>
        <v>3449.6001567653825</v>
      </c>
      <c r="P3">
        <f>O3*C5</f>
        <v>344.96001567653826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3449.6001567653825</v>
      </c>
      <c r="AF3">
        <f t="shared" ref="AF3:AG34" si="4">-$Z3*P3</f>
        <v>-344.96001567653826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2479.6831703888442</v>
      </c>
      <c r="AJ3">
        <f t="shared" ref="AJ3:AJ66" si="7">AB3-AC3</f>
        <v>0</v>
      </c>
      <c r="AL3">
        <f t="shared" ref="AL3:AL34" si="8">SUM(AI3:AK3)</f>
        <v>2479.6831703888442</v>
      </c>
      <c r="AN3">
        <f t="shared" ref="AN3:AU34" si="9">AE3*$K3</f>
        <v>3449.6001567653825</v>
      </c>
      <c r="AO3">
        <f t="shared" si="9"/>
        <v>-344.96001567653826</v>
      </c>
      <c r="AP3">
        <f t="shared" si="9"/>
        <v>-624.95697070000006</v>
      </c>
      <c r="AQ3">
        <f t="shared" si="9"/>
        <v>0</v>
      </c>
      <c r="AR3">
        <f t="shared" si="9"/>
        <v>2479.6831703888442</v>
      </c>
      <c r="AS3">
        <f t="shared" si="9"/>
        <v>0</v>
      </c>
      <c r="AT3">
        <f t="shared" si="9"/>
        <v>0</v>
      </c>
      <c r="AU3">
        <f t="shared" si="9"/>
        <v>2479.6831703888442</v>
      </c>
      <c r="AW3">
        <v>0</v>
      </c>
      <c r="AX3">
        <f>IF(Z3&gt;0, (R3*SUMPRODUCT(K3:$K$98, X3:$X$98)-K3*$AZ$3)/Z3, 0)</f>
        <v>0</v>
      </c>
      <c r="AZ3">
        <f>C6*SUMPRODUCT(X4:X98, K4:K98)/1</f>
        <v>1707.9984504139834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100000</v>
      </c>
      <c r="S4">
        <f t="shared" si="1"/>
        <v>185.04399518806184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182.99983397292681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-182.99983397292681</v>
      </c>
      <c r="AK4">
        <f>G4*SUM(AB4, AE4:AF4)</f>
        <v>0</v>
      </c>
      <c r="AL4">
        <f t="shared" si="8"/>
        <v>-287.68913397292681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-93.472589285714264</v>
      </c>
      <c r="AR4">
        <f t="shared" si="9"/>
        <v>-93.472589285714264</v>
      </c>
      <c r="AS4">
        <f t="shared" si="9"/>
        <v>-163.39270890439892</v>
      </c>
      <c r="AT4">
        <f t="shared" si="9"/>
        <v>0</v>
      </c>
      <c r="AU4">
        <f t="shared" si="9"/>
        <v>-256.86529819011321</v>
      </c>
      <c r="AW4">
        <v>1</v>
      </c>
      <c r="AX4">
        <f>IF(Z4&gt;0, (R4*SUMPRODUCT(K4:$K$98, X4:$X$98)-K4*$AZ$3)/Z4, 0)</f>
        <v>185.04399518806184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100000</v>
      </c>
      <c r="S5">
        <f t="shared" si="1"/>
        <v>258.60472037376229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182.99983397292681</v>
      </c>
      <c r="AC5">
        <f t="shared" si="2"/>
        <v>252.91995359161183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-104.60315245236119</v>
      </c>
      <c r="AI5">
        <f t="shared" si="6"/>
        <v>-116.82837175742964</v>
      </c>
      <c r="AJ5">
        <f t="shared" si="7"/>
        <v>-69.920119618685021</v>
      </c>
      <c r="AK5">
        <f>G5*SUM(AB5, AE5:AF5)</f>
        <v>12.809988378104878</v>
      </c>
      <c r="AL5">
        <f t="shared" si="8"/>
        <v>-173.93850299800977</v>
      </c>
      <c r="AN5">
        <f t="shared" si="9"/>
        <v>0</v>
      </c>
      <c r="AO5">
        <f t="shared" si="9"/>
        <v>0</v>
      </c>
      <c r="AP5">
        <f t="shared" si="9"/>
        <v>-9.7458699817191103</v>
      </c>
      <c r="AQ5">
        <f t="shared" si="9"/>
        <v>-83.38899270755833</v>
      </c>
      <c r="AR5">
        <f t="shared" si="9"/>
        <v>-93.13486268927744</v>
      </c>
      <c r="AS5">
        <f t="shared" si="9"/>
        <v>-55.739891277650685</v>
      </c>
      <c r="AT5">
        <f t="shared" si="9"/>
        <v>10.212044306524934</v>
      </c>
      <c r="AU5">
        <f t="shared" si="9"/>
        <v>-138.66270966040318</v>
      </c>
      <c r="AW5">
        <v>2</v>
      </c>
      <c r="AX5">
        <f>IF(Z5&gt;0, (R5*SUMPRODUCT(K5:$K$98, X5:$X$98)-K5*$AZ$3)/Z5, 0)</f>
        <v>258.60472037376229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100000</v>
      </c>
      <c r="S6">
        <f t="shared" si="1"/>
        <v>326.1173239859699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252.91995359161183</v>
      </c>
      <c r="AC6">
        <f t="shared" si="2"/>
        <v>315.41730812012497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-104.76954263391001</v>
      </c>
      <c r="AI6">
        <f t="shared" si="6"/>
        <v>-116.85941355309853</v>
      </c>
      <c r="AJ6">
        <f t="shared" si="7"/>
        <v>-62.497354528513142</v>
      </c>
      <c r="AK6">
        <f>G6*SUM(AB6, AE6:AF6)</f>
        <v>17.70439675141283</v>
      </c>
      <c r="AL6">
        <f t="shared" si="8"/>
        <v>-161.65237133019883</v>
      </c>
      <c r="AN6">
        <f t="shared" si="9"/>
        <v>0</v>
      </c>
      <c r="AO6">
        <f t="shared" si="9"/>
        <v>0</v>
      </c>
      <c r="AP6">
        <f t="shared" si="9"/>
        <v>-8.6053313188921638</v>
      </c>
      <c r="AQ6">
        <f t="shared" si="9"/>
        <v>-74.572891019262187</v>
      </c>
      <c r="AR6">
        <f t="shared" si="9"/>
        <v>-83.178222338154356</v>
      </c>
      <c r="AS6">
        <f t="shared" si="9"/>
        <v>-44.484382493987688</v>
      </c>
      <c r="AT6">
        <f t="shared" si="9"/>
        <v>12.601639907107572</v>
      </c>
      <c r="AU6">
        <f t="shared" si="9"/>
        <v>-115.06096492503445</v>
      </c>
      <c r="AW6">
        <v>3</v>
      </c>
      <c r="AX6">
        <f>IF(Z6&gt;0, (R6*SUMPRODUCT(K6:$K$98, X6:$X$98)-K6*$AZ$3)/Z6, 0)</f>
        <v>326.1173239859699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100000</v>
      </c>
      <c r="S7">
        <f t="shared" si="1"/>
        <v>387.99017943112733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315.41730812012497</v>
      </c>
      <c r="AC7">
        <f t="shared" si="2"/>
        <v>371.10008427592606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-105.00517144358538</v>
      </c>
      <c r="AI7">
        <f t="shared" si="6"/>
        <v>-116.96101800715158</v>
      </c>
      <c r="AJ7">
        <f t="shared" si="7"/>
        <v>-55.682776155801093</v>
      </c>
      <c r="AK7">
        <f>G7*SUM(AB7, AE7:AF7)</f>
        <v>22.079211568408748</v>
      </c>
      <c r="AL7">
        <f t="shared" si="8"/>
        <v>-150.56458259454394</v>
      </c>
      <c r="AN7">
        <f t="shared" si="9"/>
        <v>0</v>
      </c>
      <c r="AO7">
        <f t="shared" si="9"/>
        <v>0</v>
      </c>
      <c r="AP7">
        <f t="shared" si="9"/>
        <v>-7.5981566337805946</v>
      </c>
      <c r="AQ7">
        <f t="shared" si="9"/>
        <v>-66.732684778397243</v>
      </c>
      <c r="AR7">
        <f t="shared" si="9"/>
        <v>-74.330841412177833</v>
      </c>
      <c r="AS7">
        <f t="shared" si="9"/>
        <v>-35.387410902781063</v>
      </c>
      <c r="AT7">
        <f t="shared" si="9"/>
        <v>14.031738108648847</v>
      </c>
      <c r="AU7">
        <f t="shared" si="9"/>
        <v>-95.686514206310051</v>
      </c>
      <c r="AW7">
        <v>4</v>
      </c>
      <c r="AX7">
        <f>IF(Z7&gt;0, (R7*SUMPRODUCT(K7:$K$98, X7:$X$98)-K7*$AZ$3)/Z7, 0)</f>
        <v>387.99017943112733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100000</v>
      </c>
      <c r="S8">
        <f t="shared" si="1"/>
        <v>444.75156253972187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371.10008427592606</v>
      </c>
      <c r="AC8">
        <f t="shared" si="2"/>
        <v>420.66710233240633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-105.56629928538918</v>
      </c>
      <c r="AI8">
        <f t="shared" si="6"/>
        <v>-117.38939159590905</v>
      </c>
      <c r="AJ8">
        <f t="shared" si="7"/>
        <v>-49.567018056480265</v>
      </c>
      <c r="AK8">
        <f>G8*SUM(AB8, AE8:AF8)</f>
        <v>25.977005899314825</v>
      </c>
      <c r="AL8">
        <f t="shared" si="8"/>
        <v>-140.97940375307448</v>
      </c>
      <c r="AN8">
        <f t="shared" si="9"/>
        <v>0</v>
      </c>
      <c r="AO8">
        <f t="shared" si="9"/>
        <v>0</v>
      </c>
      <c r="AP8">
        <f t="shared" si="9"/>
        <v>-6.7087400946290341</v>
      </c>
      <c r="AQ8">
        <f t="shared" si="9"/>
        <v>-59.901153273356996</v>
      </c>
      <c r="AR8">
        <f t="shared" si="9"/>
        <v>-66.609893367986032</v>
      </c>
      <c r="AS8">
        <f t="shared" si="9"/>
        <v>-28.125657203135635</v>
      </c>
      <c r="AT8">
        <f t="shared" si="9"/>
        <v>14.740050778431716</v>
      </c>
      <c r="AU8">
        <f t="shared" si="9"/>
        <v>-79.995499792689955</v>
      </c>
      <c r="AW8">
        <v>5</v>
      </c>
      <c r="AX8">
        <f>IF(Z8&gt;0, (R8*SUMPRODUCT(K8:$K$98, X8:$X$98)-K8*$AZ$3)/Z8, 0)</f>
        <v>444.75156253972187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12.5</v>
      </c>
      <c r="R9">
        <f t="shared" si="0"/>
        <v>100000</v>
      </c>
      <c r="S9">
        <f t="shared" si="1"/>
        <v>496.73448845935275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420.66710233240633</v>
      </c>
      <c r="AC9">
        <f t="shared" si="2"/>
        <v>464.60496944733302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-107.03852183089111</v>
      </c>
      <c r="AI9">
        <f t="shared" si="6"/>
        <v>-118.73000340307692</v>
      </c>
      <c r="AJ9">
        <f t="shared" si="7"/>
        <v>-43.937867114926689</v>
      </c>
      <c r="AK9">
        <f t="shared" ref="AK9:AK72" si="22">G9*SUM(AB9:AB9, AE9:AF9)</f>
        <v>29.446697163268446</v>
      </c>
      <c r="AL9">
        <f t="shared" si="8"/>
        <v>-133.22117335473516</v>
      </c>
      <c r="AN9">
        <f t="shared" si="9"/>
        <v>0</v>
      </c>
      <c r="AO9">
        <f t="shared" si="9"/>
        <v>0</v>
      </c>
      <c r="AP9">
        <f t="shared" si="9"/>
        <v>-5.923268417140477</v>
      </c>
      <c r="AQ9">
        <f t="shared" si="9"/>
        <v>-54.229046324347493</v>
      </c>
      <c r="AR9">
        <f t="shared" si="9"/>
        <v>-60.15231474148797</v>
      </c>
      <c r="AS9">
        <f t="shared" si="9"/>
        <v>-22.260290878575443</v>
      </c>
      <c r="AT9">
        <f t="shared" si="9"/>
        <v>14.918613198795724</v>
      </c>
      <c r="AU9">
        <f t="shared" si="9"/>
        <v>-67.493992421267691</v>
      </c>
      <c r="AW9">
        <v>6</v>
      </c>
      <c r="AX9">
        <f>IF(Z9&gt;0, (R9*SUMPRODUCT(K9:$K$98, X9:$X$98)-K9*$AZ$3)/Z9, 0)</f>
        <v>496.73448845935275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100000</v>
      </c>
      <c r="S10">
        <f t="shared" si="1"/>
        <v>543.95347994005022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464.60496944733302</v>
      </c>
      <c r="AC10">
        <f t="shared" si="2"/>
        <v>503.08933418395293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-108.96797539946446</v>
      </c>
      <c r="AI10">
        <f t="shared" si="6"/>
        <v>-120.52892115900347</v>
      </c>
      <c r="AJ10">
        <f t="shared" si="7"/>
        <v>-38.484364736619909</v>
      </c>
      <c r="AK10">
        <f t="shared" si="22"/>
        <v>32.522347861313314</v>
      </c>
      <c r="AL10">
        <f t="shared" si="8"/>
        <v>-126.49093803431006</v>
      </c>
      <c r="AN10">
        <f t="shared" si="9"/>
        <v>0</v>
      </c>
      <c r="AO10">
        <f t="shared" si="9"/>
        <v>0</v>
      </c>
      <c r="AP10">
        <f t="shared" si="9"/>
        <v>-5.2295847428798581</v>
      </c>
      <c r="AQ10">
        <f t="shared" si="9"/>
        <v>-49.29157816879767</v>
      </c>
      <c r="AR10">
        <f t="shared" si="9"/>
        <v>-54.521162911677528</v>
      </c>
      <c r="AS10">
        <f t="shared" si="9"/>
        <v>-17.408372191348832</v>
      </c>
      <c r="AT10">
        <f t="shared" si="9"/>
        <v>14.711458535978576</v>
      </c>
      <c r="AU10">
        <f t="shared" si="9"/>
        <v>-57.218076567047781</v>
      </c>
      <c r="AW10">
        <v>7</v>
      </c>
      <c r="AX10">
        <f>IF(Z10&gt;0, (R10*SUMPRODUCT(K10:$K$98, X10:$X$98)-K10*$AZ$3)/Z10, 0)</f>
        <v>543.95347994005022</v>
      </c>
    </row>
    <row r="11" spans="1:52" x14ac:dyDescent="0.25">
      <c r="A11" t="s">
        <v>33</v>
      </c>
      <c r="C11" s="12">
        <f>AU100</f>
        <v>519.76456260427676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100000</v>
      </c>
      <c r="S11">
        <f t="shared" si="1"/>
        <v>586.73179503841061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503.08933418395293</v>
      </c>
      <c r="AC11">
        <f t="shared" si="2"/>
        <v>536.57758731959052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-110.75413783908193</v>
      </c>
      <c r="AI11">
        <f t="shared" si="6"/>
        <v>-122.18562987379566</v>
      </c>
      <c r="AJ11">
        <f t="shared" si="7"/>
        <v>-33.488253135637592</v>
      </c>
      <c r="AK11">
        <f t="shared" si="22"/>
        <v>35.216253392876709</v>
      </c>
      <c r="AL11">
        <f t="shared" si="8"/>
        <v>-120.45762961655656</v>
      </c>
      <c r="AN11">
        <f t="shared" si="9"/>
        <v>0</v>
      </c>
      <c r="AO11">
        <f t="shared" si="9"/>
        <v>0</v>
      </c>
      <c r="AP11">
        <f t="shared" si="9"/>
        <v>-4.6169879036006298</v>
      </c>
      <c r="AQ11">
        <f t="shared" si="9"/>
        <v>-44.73173870252041</v>
      </c>
      <c r="AR11">
        <f t="shared" si="9"/>
        <v>-49.348726606121041</v>
      </c>
      <c r="AS11">
        <f t="shared" si="9"/>
        <v>-13.525343775811544</v>
      </c>
      <c r="AT11">
        <f t="shared" si="9"/>
        <v>14.223254097654458</v>
      </c>
      <c r="AU11">
        <f t="shared" si="9"/>
        <v>-48.650816284278129</v>
      </c>
      <c r="AW11">
        <v>8</v>
      </c>
      <c r="AX11">
        <f>IF(Z11&gt;0, (R11*SUMPRODUCT(K11:$K$98, X11:$X$98)-K11*$AZ$3)/Z11, 0)</f>
        <v>586.73179503841061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100000</v>
      </c>
      <c r="S12">
        <f t="shared" si="1"/>
        <v>625.66987736162923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536.57758731959052</v>
      </c>
      <c r="AC12">
        <f t="shared" si="2"/>
        <v>565.75641228174459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-113.30785162484717</v>
      </c>
      <c r="AI12">
        <f t="shared" si="6"/>
        <v>-124.61086525776066</v>
      </c>
      <c r="AJ12">
        <f t="shared" si="7"/>
        <v>-29.178824962154067</v>
      </c>
      <c r="AK12">
        <f t="shared" si="22"/>
        <v>37.56043111237134</v>
      </c>
      <c r="AL12">
        <f t="shared" si="8"/>
        <v>-116.22925910754341</v>
      </c>
      <c r="AN12">
        <f t="shared" si="9"/>
        <v>0</v>
      </c>
      <c r="AO12">
        <f t="shared" si="9"/>
        <v>0</v>
      </c>
      <c r="AP12">
        <f t="shared" si="9"/>
        <v>-4.0759800285320686</v>
      </c>
      <c r="AQ12">
        <f t="shared" si="9"/>
        <v>-40.859947205045259</v>
      </c>
      <c r="AR12">
        <f t="shared" si="9"/>
        <v>-44.935927233577324</v>
      </c>
      <c r="AS12">
        <f t="shared" si="9"/>
        <v>-10.522176798535517</v>
      </c>
      <c r="AT12">
        <f t="shared" si="9"/>
        <v>13.544668001751129</v>
      </c>
      <c r="AU12">
        <f t="shared" si="9"/>
        <v>-41.913436030361723</v>
      </c>
      <c r="AW12">
        <v>9</v>
      </c>
      <c r="AX12">
        <f>IF(Z12&gt;0, (R12*SUMPRODUCT(K12:$K$98, X12:$X$98)-K12*$AZ$3)/Z12, 0)</f>
        <v>625.66987736162923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100000</v>
      </c>
      <c r="S13">
        <f t="shared" si="1"/>
        <v>660.91961622019141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565.75641228174459</v>
      </c>
      <c r="AC13">
        <f t="shared" si="2"/>
        <v>590.88803977730117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-115.94875529737129</v>
      </c>
      <c r="AI13">
        <f t="shared" si="6"/>
        <v>-127.12424519954348</v>
      </c>
      <c r="AJ13">
        <f t="shared" si="7"/>
        <v>-25.131627495556586</v>
      </c>
      <c r="AK13">
        <f t="shared" si="22"/>
        <v>39.602948859722126</v>
      </c>
      <c r="AL13">
        <f t="shared" si="8"/>
        <v>-112.65292383537795</v>
      </c>
      <c r="AN13">
        <f t="shared" si="9"/>
        <v>0</v>
      </c>
      <c r="AO13">
        <f t="shared" si="9"/>
        <v>0</v>
      </c>
      <c r="AP13">
        <f t="shared" si="9"/>
        <v>-3.598208654289019</v>
      </c>
      <c r="AQ13">
        <f t="shared" si="9"/>
        <v>-37.332396021757248</v>
      </c>
      <c r="AR13">
        <f t="shared" si="9"/>
        <v>-40.930604676046272</v>
      </c>
      <c r="AS13">
        <f t="shared" si="9"/>
        <v>-8.0917114455360828</v>
      </c>
      <c r="AT13">
        <f t="shared" si="9"/>
        <v>12.751089622900547</v>
      </c>
      <c r="AU13">
        <f t="shared" si="9"/>
        <v>-36.271226498681806</v>
      </c>
      <c r="AW13">
        <v>10</v>
      </c>
      <c r="AX13">
        <f>IF(Z13&gt;0, (R13*SUMPRODUCT(K13:$K$98, X13:$X$98)-K13*$AZ$3)/Z13, 0)</f>
        <v>660.91961622019141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100000</v>
      </c>
      <c r="S14">
        <f t="shared" si="1"/>
        <v>692.91964544347434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590.88803977730117</v>
      </c>
      <c r="AC14">
        <f t="shared" si="2"/>
        <v>612.47669259536758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-119.15584485845555</v>
      </c>
      <c r="AI14">
        <f t="shared" si="6"/>
        <v>-130.20468538099871</v>
      </c>
      <c r="AJ14">
        <f t="shared" si="7"/>
        <v>-21.588652818066407</v>
      </c>
      <c r="AK14">
        <f t="shared" si="22"/>
        <v>41.362162784411083</v>
      </c>
      <c r="AL14">
        <f t="shared" si="8"/>
        <v>-110.43117541465404</v>
      </c>
      <c r="AN14">
        <f t="shared" si="9"/>
        <v>0</v>
      </c>
      <c r="AO14">
        <f t="shared" si="9"/>
        <v>0</v>
      </c>
      <c r="AP14">
        <f t="shared" si="9"/>
        <v>-3.1762776282300504</v>
      </c>
      <c r="AQ14">
        <f t="shared" si="9"/>
        <v>-34.254458060514089</v>
      </c>
      <c r="AR14">
        <f t="shared" si="9"/>
        <v>-37.430735688744143</v>
      </c>
      <c r="AS14">
        <f t="shared" si="9"/>
        <v>-6.2062218048800819</v>
      </c>
      <c r="AT14">
        <f t="shared" si="9"/>
        <v>11.89063341436435</v>
      </c>
      <c r="AU14">
        <f t="shared" si="9"/>
        <v>-31.746324079259871</v>
      </c>
      <c r="AW14">
        <v>11</v>
      </c>
      <c r="AX14">
        <f>IF(Z14&gt;0, (R14*SUMPRODUCT(K14:$K$98, X14:$X$98)-K14*$AZ$3)/Z14, 0)</f>
        <v>692.91964544347434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100000</v>
      </c>
      <c r="S15">
        <f t="shared" si="1"/>
        <v>721.91527895262311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612.47669259536758</v>
      </c>
      <c r="AC15">
        <f t="shared" si="2"/>
        <v>630.83031385612435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-123.94359482306044</v>
      </c>
      <c r="AI15">
        <f t="shared" si="6"/>
        <v>-134.86645399102528</v>
      </c>
      <c r="AJ15">
        <f t="shared" si="7"/>
        <v>-18.353621260756768</v>
      </c>
      <c r="AK15">
        <f t="shared" si="22"/>
        <v>42.873368481675733</v>
      </c>
      <c r="AL15">
        <f t="shared" si="8"/>
        <v>-110.34670677010632</v>
      </c>
      <c r="AN15">
        <f t="shared" si="9"/>
        <v>0</v>
      </c>
      <c r="AO15">
        <f t="shared" si="9"/>
        <v>0</v>
      </c>
      <c r="AP15">
        <f t="shared" si="9"/>
        <v>-2.8036258921667705</v>
      </c>
      <c r="AQ15">
        <f t="shared" si="9"/>
        <v>-31.813233721194678</v>
      </c>
      <c r="AR15">
        <f t="shared" si="9"/>
        <v>-34.616859613361449</v>
      </c>
      <c r="AS15">
        <f t="shared" si="9"/>
        <v>-4.7109174429892118</v>
      </c>
      <c r="AT15">
        <f t="shared" si="9"/>
        <v>11.004525839916031</v>
      </c>
      <c r="AU15">
        <f t="shared" si="9"/>
        <v>-28.323251216434631</v>
      </c>
      <c r="AW15">
        <v>12</v>
      </c>
      <c r="AX15">
        <f>IF(Z15&gt;0, (R15*SUMPRODUCT(K15:$K$98, X15:$X$98)-K15*$AZ$3)/Z15, 0)</f>
        <v>721.91527895262311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12.5</v>
      </c>
      <c r="R16">
        <f t="shared" si="0"/>
        <v>100000</v>
      </c>
      <c r="S16">
        <f t="shared" si="1"/>
        <v>747.84940417071618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630.83031385612435</v>
      </c>
      <c r="AC16">
        <f t="shared" si="2"/>
        <v>645.98857952892126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-129.54414852045625</v>
      </c>
      <c r="AI16">
        <f t="shared" si="6"/>
        <v>-140.34158607817639</v>
      </c>
      <c r="AJ16">
        <f t="shared" si="7"/>
        <v>-15.158265672796915</v>
      </c>
      <c r="AK16">
        <f t="shared" si="22"/>
        <v>44.158121969928708</v>
      </c>
      <c r="AL16">
        <f t="shared" si="8"/>
        <v>-111.34172978104459</v>
      </c>
      <c r="AN16">
        <f t="shared" si="9"/>
        <v>0</v>
      </c>
      <c r="AO16">
        <f t="shared" si="9"/>
        <v>0</v>
      </c>
      <c r="AP16">
        <f t="shared" si="9"/>
        <v>-2.4744940077677233</v>
      </c>
      <c r="AQ16">
        <f t="shared" si="9"/>
        <v>-29.688175323231597</v>
      </c>
      <c r="AR16">
        <f t="shared" si="9"/>
        <v>-32.162669330999321</v>
      </c>
      <c r="AS16">
        <f t="shared" si="9"/>
        <v>-3.4738832593357571</v>
      </c>
      <c r="AT16">
        <f t="shared" si="9"/>
        <v>10.119901840111854</v>
      </c>
      <c r="AU16">
        <f t="shared" si="9"/>
        <v>-25.516650750223224</v>
      </c>
      <c r="AW16">
        <v>13</v>
      </c>
      <c r="AX16">
        <f>IF(Z16&gt;0, (R16*SUMPRODUCT(K16:$K$98, X16:$X$98)-K16*$AZ$3)/Z16, 0)</f>
        <v>747.84940417071618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12.5</v>
      </c>
      <c r="R17">
        <f t="shared" si="0"/>
        <v>100000</v>
      </c>
      <c r="S17">
        <f t="shared" si="1"/>
        <v>770.94744414806905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645.98857952892126</v>
      </c>
      <c r="AC17">
        <f t="shared" si="2"/>
        <v>658.23924295032521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-135.14573848345199</v>
      </c>
      <c r="AI17">
        <f t="shared" si="6"/>
        <v>-145.81830844828448</v>
      </c>
      <c r="AJ17">
        <f t="shared" si="7"/>
        <v>-12.250663421403942</v>
      </c>
      <c r="AK17">
        <f t="shared" si="22"/>
        <v>45.219200567024494</v>
      </c>
      <c r="AL17">
        <f t="shared" si="8"/>
        <v>-112.84977130266392</v>
      </c>
      <c r="AN17">
        <f t="shared" si="9"/>
        <v>0</v>
      </c>
      <c r="AO17">
        <f t="shared" si="9"/>
        <v>0</v>
      </c>
      <c r="AP17">
        <f t="shared" si="9"/>
        <v>-2.1838192663341438</v>
      </c>
      <c r="AQ17">
        <f t="shared" si="9"/>
        <v>-27.653495684321808</v>
      </c>
      <c r="AR17">
        <f t="shared" si="9"/>
        <v>-29.837314950655951</v>
      </c>
      <c r="AS17">
        <f t="shared" si="9"/>
        <v>-2.5067284537081744</v>
      </c>
      <c r="AT17">
        <f t="shared" si="9"/>
        <v>9.2527443466654962</v>
      </c>
      <c r="AU17">
        <f t="shared" si="9"/>
        <v>-23.091299057698627</v>
      </c>
      <c r="AW17">
        <v>14</v>
      </c>
      <c r="AX17">
        <f>IF(Z17&gt;0, (R17*SUMPRODUCT(K17:$K$98, X17:$X$98)-K17*$AZ$3)/Z17, 0)</f>
        <v>770.94744414806905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100000</v>
      </c>
      <c r="S18">
        <f t="shared" si="1"/>
        <v>791.63947443621009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658.23924295032521</v>
      </c>
      <c r="AC18">
        <f t="shared" si="2"/>
        <v>668.03113900228504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-140.97491585162945</v>
      </c>
      <c r="AI18">
        <f t="shared" si="6"/>
        <v>-151.52313825233216</v>
      </c>
      <c r="AJ18">
        <f t="shared" si="7"/>
        <v>-9.7918960519598386</v>
      </c>
      <c r="AK18">
        <f t="shared" si="22"/>
        <v>46.076747006522766</v>
      </c>
      <c r="AL18">
        <f t="shared" si="8"/>
        <v>-115.23828729776923</v>
      </c>
      <c r="AN18">
        <f t="shared" si="9"/>
        <v>0</v>
      </c>
      <c r="AO18">
        <f t="shared" si="9"/>
        <v>0</v>
      </c>
      <c r="AP18">
        <f t="shared" si="9"/>
        <v>-1.9271207955916643</v>
      </c>
      <c r="AQ18">
        <f t="shared" si="9"/>
        <v>-25.755590058127805</v>
      </c>
      <c r="AR18">
        <f t="shared" si="9"/>
        <v>-27.682710853719467</v>
      </c>
      <c r="AS18">
        <f t="shared" si="9"/>
        <v>-1.7889427993807363</v>
      </c>
      <c r="AT18">
        <f t="shared" si="9"/>
        <v>8.4180494093080966</v>
      </c>
      <c r="AU18">
        <f t="shared" si="9"/>
        <v>-21.053604243792108</v>
      </c>
      <c r="AW18">
        <v>15</v>
      </c>
      <c r="AX18">
        <f>IF(Z18&gt;0, (R18*SUMPRODUCT(K18:$K$98, X18:$X$98)-K18*$AZ$3)/Z18, 0)</f>
        <v>791.63947443621009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100000</v>
      </c>
      <c r="S19">
        <f t="shared" si="1"/>
        <v>810.25947665780961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668.03113900228504</v>
      </c>
      <c r="AC19">
        <f t="shared" si="2"/>
        <v>675.70893442298006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-147.77992074761153</v>
      </c>
      <c r="AI19">
        <f t="shared" si="6"/>
        <v>-158.20418843421376</v>
      </c>
      <c r="AJ19">
        <f t="shared" si="7"/>
        <v>-7.6777954206950199</v>
      </c>
      <c r="AK19">
        <f t="shared" si="22"/>
        <v>46.762179730159957</v>
      </c>
      <c r="AL19">
        <f t="shared" si="8"/>
        <v>-119.11980412474882</v>
      </c>
      <c r="AN19">
        <f t="shared" si="9"/>
        <v>0</v>
      </c>
      <c r="AO19">
        <f t="shared" si="9"/>
        <v>0</v>
      </c>
      <c r="AP19">
        <f t="shared" si="9"/>
        <v>-1.7004238685352091</v>
      </c>
      <c r="AQ19">
        <f t="shared" si="9"/>
        <v>-24.106106259382411</v>
      </c>
      <c r="AR19">
        <f t="shared" si="9"/>
        <v>-25.806530127917618</v>
      </c>
      <c r="AS19">
        <f t="shared" si="9"/>
        <v>-1.2524147483146164</v>
      </c>
      <c r="AT19">
        <f t="shared" si="9"/>
        <v>7.6279244689863823</v>
      </c>
      <c r="AU19">
        <f t="shared" si="9"/>
        <v>-19.431020407245853</v>
      </c>
      <c r="AW19">
        <v>16</v>
      </c>
      <c r="AX19">
        <f>IF(Z19&gt;0, (R19*SUMPRODUCT(K19:$K$98, X19:$X$98)-K19*$AZ$3)/Z19, 0)</f>
        <v>810.25947665780961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100000</v>
      </c>
      <c r="S20">
        <f t="shared" si="1"/>
        <v>826.94831293158359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675.70893442298006</v>
      </c>
      <c r="AC20">
        <f t="shared" si="2"/>
        <v>681.45406519826111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-154.31635554881905</v>
      </c>
      <c r="AI20">
        <f t="shared" si="6"/>
        <v>-164.61709101411168</v>
      </c>
      <c r="AJ20">
        <f t="shared" si="7"/>
        <v>-5.7451307752810408</v>
      </c>
      <c r="AK20">
        <f t="shared" si="22"/>
        <v>47.299625409608609</v>
      </c>
      <c r="AL20">
        <f t="shared" si="8"/>
        <v>-123.06259637978411</v>
      </c>
      <c r="AN20">
        <f t="shared" si="9"/>
        <v>0</v>
      </c>
      <c r="AO20">
        <f t="shared" si="9"/>
        <v>0</v>
      </c>
      <c r="AP20">
        <f t="shared" si="9"/>
        <v>-1.5002438279500192</v>
      </c>
      <c r="AQ20">
        <f t="shared" si="9"/>
        <v>-22.475303898825025</v>
      </c>
      <c r="AR20">
        <f t="shared" si="9"/>
        <v>-23.975547726775048</v>
      </c>
      <c r="AS20">
        <f t="shared" si="9"/>
        <v>-0.83674578532982846</v>
      </c>
      <c r="AT20">
        <f t="shared" si="9"/>
        <v>6.888922769078933</v>
      </c>
      <c r="AU20">
        <f t="shared" si="9"/>
        <v>-17.923370743025941</v>
      </c>
      <c r="AW20">
        <v>17</v>
      </c>
      <c r="AX20">
        <f>IF(Z20&gt;0, (R20*SUMPRODUCT(K20:$K$98, X20:$X$98)-K20*$AZ$3)/Z20, 0)</f>
        <v>826.94831293158359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100000</v>
      </c>
      <c r="S21">
        <f t="shared" si="1"/>
        <v>842.09270084285049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681.45406519826111</v>
      </c>
      <c r="AC21">
        <f t="shared" si="2"/>
        <v>685.63165150895691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-161.85166569549173</v>
      </c>
      <c r="AI21">
        <f t="shared" si="6"/>
        <v>-172.02916234791948</v>
      </c>
      <c r="AJ21">
        <f t="shared" si="7"/>
        <v>-4.1775863106958013</v>
      </c>
      <c r="AK21">
        <f t="shared" si="22"/>
        <v>47.701784563878284</v>
      </c>
      <c r="AL21">
        <f t="shared" si="8"/>
        <v>-128.50496409473701</v>
      </c>
      <c r="AN21">
        <f t="shared" si="9"/>
        <v>0</v>
      </c>
      <c r="AO21">
        <f t="shared" si="9"/>
        <v>0</v>
      </c>
      <c r="AP21">
        <f t="shared" si="9"/>
        <v>-1.323477493101038</v>
      </c>
      <c r="AQ21">
        <f t="shared" si="9"/>
        <v>-21.047124266830323</v>
      </c>
      <c r="AR21">
        <f t="shared" si="9"/>
        <v>-22.370601759931361</v>
      </c>
      <c r="AS21">
        <f t="shared" si="9"/>
        <v>-0.54325161152217227</v>
      </c>
      <c r="AT21">
        <f t="shared" si="9"/>
        <v>6.2031205125464464</v>
      </c>
      <c r="AU21">
        <f t="shared" si="9"/>
        <v>-16.710732858907086</v>
      </c>
      <c r="AW21">
        <v>18</v>
      </c>
      <c r="AX21">
        <f>IF(Z21&gt;0, (R21*SUMPRODUCT(K21:$K$98, X21:$X$98)-K21*$AZ$3)/Z21, 0)</f>
        <v>842.09270084285049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12.5</v>
      </c>
      <c r="R22">
        <f t="shared" si="0"/>
        <v>100000</v>
      </c>
      <c r="S22">
        <f t="shared" si="1"/>
        <v>855.81437117077189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685.63165150895691</v>
      </c>
      <c r="AC22">
        <f t="shared" si="2"/>
        <v>688.38175064348434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-169.90166355611106</v>
      </c>
      <c r="AI22">
        <f t="shared" si="6"/>
        <v>-179.95614753407003</v>
      </c>
      <c r="AJ22">
        <f t="shared" si="7"/>
        <v>-2.7500991345274315</v>
      </c>
      <c r="AK22">
        <f t="shared" si="22"/>
        <v>47.994215605626991</v>
      </c>
      <c r="AL22">
        <f t="shared" si="8"/>
        <v>-134.71203106297048</v>
      </c>
      <c r="AN22">
        <f t="shared" si="9"/>
        <v>0</v>
      </c>
      <c r="AO22">
        <f t="shared" si="9"/>
        <v>0</v>
      </c>
      <c r="AP22">
        <f t="shared" si="9"/>
        <v>-1.1673937279766908</v>
      </c>
      <c r="AQ22">
        <f t="shared" si="9"/>
        <v>-19.726734543812253</v>
      </c>
      <c r="AR22">
        <f t="shared" si="9"/>
        <v>-20.894128271788944</v>
      </c>
      <c r="AS22">
        <f t="shared" si="9"/>
        <v>-0.31930514663897869</v>
      </c>
      <c r="AT22">
        <f t="shared" si="9"/>
        <v>5.5724536833508918</v>
      </c>
      <c r="AU22">
        <f t="shared" si="9"/>
        <v>-15.640979735077032</v>
      </c>
      <c r="AW22">
        <v>19</v>
      </c>
      <c r="AX22">
        <f>IF(Z22&gt;0, (R22*SUMPRODUCT(K22:$K$98, X22:$X$98)-K22*$AZ$3)/Z22, 0)</f>
        <v>855.81437117077189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100000</v>
      </c>
      <c r="S23">
        <f t="shared" si="1"/>
        <v>868.31605397498697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688.38175064348434</v>
      </c>
      <c r="AC23">
        <f t="shared" si="2"/>
        <v>689.90253699374148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-178.58420523814692</v>
      </c>
      <c r="AI23">
        <f t="shared" si="6"/>
        <v>-188.51582135067153</v>
      </c>
      <c r="AJ23">
        <f t="shared" si="7"/>
        <v>-1.5207863502571399</v>
      </c>
      <c r="AK23">
        <f t="shared" si="22"/>
        <v>48.186722545043907</v>
      </c>
      <c r="AL23">
        <f t="shared" si="8"/>
        <v>-141.84988515588475</v>
      </c>
      <c r="AN23">
        <f t="shared" si="9"/>
        <v>0</v>
      </c>
      <c r="AO23">
        <f t="shared" si="9"/>
        <v>0</v>
      </c>
      <c r="AP23">
        <f t="shared" si="9"/>
        <v>-1.0295785144086675</v>
      </c>
      <c r="AQ23">
        <f t="shared" si="9"/>
        <v>-18.513246851544405</v>
      </c>
      <c r="AR23">
        <f t="shared" si="9"/>
        <v>-19.542825365953075</v>
      </c>
      <c r="AS23">
        <f t="shared" si="9"/>
        <v>-0.15765500131002433</v>
      </c>
      <c r="AT23">
        <f t="shared" si="9"/>
        <v>4.9953616460853745</v>
      </c>
      <c r="AU23">
        <f t="shared" si="9"/>
        <v>-14.705118721177723</v>
      </c>
      <c r="AW23">
        <v>20</v>
      </c>
      <c r="AX23">
        <f>IF(Z23&gt;0, (R23*SUMPRODUCT(K23:$K$98, X23:$X$98)-K23*$AZ$3)/Z23, 0)</f>
        <v>868.31605397498697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100000</v>
      </c>
      <c r="S24">
        <f t="shared" si="1"/>
        <v>879.76769588842603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689.90253699374148</v>
      </c>
      <c r="AC24">
        <f t="shared" si="2"/>
        <v>690.36029094047365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-187.65168911769828</v>
      </c>
      <c r="AI24">
        <f t="shared" si="6"/>
        <v>-197.46053260795793</v>
      </c>
      <c r="AJ24">
        <f t="shared" si="7"/>
        <v>-0.45775394673216852</v>
      </c>
      <c r="AK24">
        <f t="shared" si="22"/>
        <v>48.293177589561907</v>
      </c>
      <c r="AL24">
        <f t="shared" si="8"/>
        <v>-149.62510896512819</v>
      </c>
      <c r="AN24">
        <f t="shared" si="9"/>
        <v>0</v>
      </c>
      <c r="AO24">
        <f t="shared" si="9"/>
        <v>0</v>
      </c>
      <c r="AP24">
        <f t="shared" si="9"/>
        <v>-0.9079027444803448</v>
      </c>
      <c r="AQ24">
        <f t="shared" si="9"/>
        <v>-17.368967475677486</v>
      </c>
      <c r="AR24">
        <f t="shared" si="9"/>
        <v>-18.276870220157832</v>
      </c>
      <c r="AS24">
        <f t="shared" si="9"/>
        <v>-4.2369527554144311E-2</v>
      </c>
      <c r="AT24">
        <f t="shared" si="9"/>
        <v>4.4699977644438178</v>
      </c>
      <c r="AU24">
        <f t="shared" si="9"/>
        <v>-13.849241983268158</v>
      </c>
      <c r="AW24">
        <v>21</v>
      </c>
      <c r="AX24">
        <f>IF(Z24&gt;0, (R24*SUMPRODUCT(K24:$K$98, X24:$X$98)-K24*$AZ$3)/Z24, 0)</f>
        <v>879.76769588842603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12.5</v>
      </c>
      <c r="R25">
        <f t="shared" si="0"/>
        <v>100000</v>
      </c>
      <c r="S25">
        <f t="shared" si="1"/>
        <v>890.3741670329008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690.36029094047365</v>
      </c>
      <c r="AC25">
        <f t="shared" si="2"/>
        <v>689.92971703468572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-198.42427202568132</v>
      </c>
      <c r="AI25">
        <f t="shared" si="6"/>
        <v>-208.11022404703516</v>
      </c>
      <c r="AJ25">
        <f t="shared" si="7"/>
        <v>0.43057390578792365</v>
      </c>
      <c r="AK25">
        <f t="shared" si="22"/>
        <v>48.325220365833161</v>
      </c>
      <c r="AL25">
        <f t="shared" si="8"/>
        <v>-159.35442977541408</v>
      </c>
      <c r="AN25">
        <f t="shared" si="9"/>
        <v>0</v>
      </c>
      <c r="AO25">
        <f t="shared" si="9"/>
        <v>0</v>
      </c>
      <c r="AP25">
        <f t="shared" si="9"/>
        <v>-0.80047139092833797</v>
      </c>
      <c r="AQ25">
        <f t="shared" si="9"/>
        <v>-16.39827997001985</v>
      </c>
      <c r="AR25">
        <f t="shared" si="9"/>
        <v>-17.198751360948187</v>
      </c>
      <c r="AS25">
        <f t="shared" si="9"/>
        <v>3.5583708499036276E-2</v>
      </c>
      <c r="AT25">
        <f t="shared" si="9"/>
        <v>3.9937175280112571</v>
      </c>
      <c r="AU25">
        <f t="shared" si="9"/>
        <v>-13.169450124437894</v>
      </c>
      <c r="AW25">
        <v>22</v>
      </c>
      <c r="AX25">
        <f>IF(Z25&gt;0, (R25*SUMPRODUCT(K25:$K$98, X25:$X$98)-K25*$AZ$3)/Z25, 0)</f>
        <v>890.3741670329008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12.5</v>
      </c>
      <c r="R26">
        <f t="shared" si="0"/>
        <v>100000</v>
      </c>
      <c r="S26">
        <f t="shared" si="1"/>
        <v>900.17924207396629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689.92971703468572</v>
      </c>
      <c r="AC26">
        <f t="shared" si="2"/>
        <v>688.65500275206728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-210.75345304037535</v>
      </c>
      <c r="AI26">
        <f t="shared" si="6"/>
        <v>-220.31620135988561</v>
      </c>
      <c r="AJ26">
        <f t="shared" si="7"/>
        <v>1.2747142826184472</v>
      </c>
      <c r="AK26">
        <f t="shared" si="22"/>
        <v>48.295080192428003</v>
      </c>
      <c r="AL26">
        <f t="shared" si="8"/>
        <v>-170.74640688483916</v>
      </c>
      <c r="AN26">
        <f t="shared" si="9"/>
        <v>0</v>
      </c>
      <c r="AO26">
        <f t="shared" si="9"/>
        <v>0</v>
      </c>
      <c r="AP26">
        <f t="shared" si="9"/>
        <v>-0.70561564974462532</v>
      </c>
      <c r="AQ26">
        <f t="shared" si="9"/>
        <v>-15.551066464815611</v>
      </c>
      <c r="AR26">
        <f t="shared" si="9"/>
        <v>-16.256682114560238</v>
      </c>
      <c r="AS26">
        <f t="shared" si="9"/>
        <v>9.40585610659085E-2</v>
      </c>
      <c r="AT26">
        <f t="shared" si="9"/>
        <v>3.5635952396574324</v>
      </c>
      <c r="AU26">
        <f t="shared" si="9"/>
        <v>-12.599028313836897</v>
      </c>
      <c r="AW26">
        <v>23</v>
      </c>
      <c r="AX26">
        <f>IF(Z26&gt;0, (R26*SUMPRODUCT(K26:$K$98, X26:$X$98)-K26*$AZ$3)/Z26, 0)</f>
        <v>900.17924207396629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100000</v>
      </c>
      <c r="S27">
        <f t="shared" si="1"/>
        <v>910.46774543929257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688.65500275206728</v>
      </c>
      <c r="AC27">
        <f t="shared" si="2"/>
        <v>686.60711993671714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-324.39734074870626</v>
      </c>
      <c r="AI27">
        <f t="shared" si="6"/>
        <v>-333.82391191742784</v>
      </c>
      <c r="AJ27">
        <f t="shared" si="7"/>
        <v>2.0478828153501354</v>
      </c>
      <c r="AK27">
        <f t="shared" si="22"/>
        <v>48.205850192644711</v>
      </c>
      <c r="AL27">
        <f t="shared" si="8"/>
        <v>-283.57017890943297</v>
      </c>
      <c r="AN27">
        <f t="shared" si="9"/>
        <v>0</v>
      </c>
      <c r="AO27">
        <f t="shared" si="9"/>
        <v>0</v>
      </c>
      <c r="AP27">
        <f t="shared" si="9"/>
        <v>-0.62104233586566626</v>
      </c>
      <c r="AQ27">
        <f t="shared" si="9"/>
        <v>-21.37197912594868</v>
      </c>
      <c r="AR27">
        <f t="shared" si="9"/>
        <v>-21.993021461814347</v>
      </c>
      <c r="AS27">
        <f t="shared" si="9"/>
        <v>0.13491882726608528</v>
      </c>
      <c r="AT27">
        <f t="shared" si="9"/>
        <v>3.1759028039132304</v>
      </c>
      <c r="AU27">
        <f t="shared" si="9"/>
        <v>-18.682199830635028</v>
      </c>
      <c r="AW27">
        <v>24</v>
      </c>
      <c r="AX27">
        <f>IF(Z27&gt;0, (R27*SUMPRODUCT(K27:$K$98, X27:$X$98)-K27*$AZ$3)/Z27, 0)</f>
        <v>910.46774543929257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100000</v>
      </c>
      <c r="S28">
        <f t="shared" si="1"/>
        <v>912.63479725809009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686.60711993671714</v>
      </c>
      <c r="AC28">
        <f t="shared" si="2"/>
        <v>677.2915547835056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-445.67455976953408</v>
      </c>
      <c r="AI28">
        <f t="shared" si="6"/>
        <v>-454.95115590659725</v>
      </c>
      <c r="AJ28">
        <f t="shared" si="7"/>
        <v>9.3155651532115371</v>
      </c>
      <c r="AK28">
        <f t="shared" si="22"/>
        <v>48.062498395570202</v>
      </c>
      <c r="AL28">
        <f t="shared" si="8"/>
        <v>-397.57309235781554</v>
      </c>
      <c r="AN28">
        <f t="shared" si="9"/>
        <v>0</v>
      </c>
      <c r="AO28">
        <f t="shared" si="9"/>
        <v>0</v>
      </c>
      <c r="AP28">
        <f t="shared" si="9"/>
        <v>-0.54568005833191846</v>
      </c>
      <c r="AQ28">
        <f t="shared" si="9"/>
        <v>-26.216051251863995</v>
      </c>
      <c r="AR28">
        <f t="shared" si="9"/>
        <v>-26.761731310195916</v>
      </c>
      <c r="AS28">
        <f t="shared" si="9"/>
        <v>0.54797234471485401</v>
      </c>
      <c r="AT28">
        <f t="shared" si="9"/>
        <v>2.8271950767898253</v>
      </c>
      <c r="AU28">
        <f t="shared" si="9"/>
        <v>-23.386563888691239</v>
      </c>
      <c r="AW28">
        <v>25</v>
      </c>
      <c r="AX28">
        <f>IF(Z28&gt;0, (R28*SUMPRODUCT(K28:$K$98, X28:$X$98)-K28*$AZ$3)/Z28, 0)</f>
        <v>912.63479725809009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100000</v>
      </c>
      <c r="S29">
        <f t="shared" si="1"/>
        <v>907.88577600835822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677.2915547835056</v>
      </c>
      <c r="AC29">
        <f t="shared" si="2"/>
        <v>661.84015886444263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-571.58556017697822</v>
      </c>
      <c r="AI29">
        <f t="shared" si="6"/>
        <v>-580.69794215764864</v>
      </c>
      <c r="AJ29">
        <f t="shared" si="7"/>
        <v>15.451395919062975</v>
      </c>
      <c r="AK29">
        <f t="shared" si="22"/>
        <v>47.410408834845398</v>
      </c>
      <c r="AL29">
        <f t="shared" si="8"/>
        <v>-517.83613740374028</v>
      </c>
      <c r="AN29">
        <f t="shared" si="9"/>
        <v>0</v>
      </c>
      <c r="AO29">
        <f t="shared" si="9"/>
        <v>0</v>
      </c>
      <c r="AP29">
        <f t="shared" si="9"/>
        <v>-0.47858967738411395</v>
      </c>
      <c r="AQ29">
        <f t="shared" si="9"/>
        <v>-30.02013627422501</v>
      </c>
      <c r="AR29">
        <f t="shared" si="9"/>
        <v>-30.498725951609124</v>
      </c>
      <c r="AS29">
        <f t="shared" si="9"/>
        <v>0.81151982036364489</v>
      </c>
      <c r="AT29">
        <f t="shared" si="9"/>
        <v>2.4900330470176657</v>
      </c>
      <c r="AU29">
        <f t="shared" si="9"/>
        <v>-27.197173084227817</v>
      </c>
      <c r="AW29">
        <v>26</v>
      </c>
      <c r="AX29">
        <f>IF(Z29&gt;0, (R29*SUMPRODUCT(K29:$K$98, X29:$X$98)-K29*$AZ$3)/Z29, 0)</f>
        <v>907.88577600835822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100000</v>
      </c>
      <c r="S30">
        <f t="shared" si="1"/>
        <v>897.63131874318947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661.84015886444263</v>
      </c>
      <c r="AC30">
        <f t="shared" si="2"/>
        <v>641.43132199450429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-711.84980345271231</v>
      </c>
      <c r="AI30">
        <f t="shared" si="6"/>
        <v>-720.78208038814444</v>
      </c>
      <c r="AJ30">
        <f t="shared" si="7"/>
        <v>20.408836869938341</v>
      </c>
      <c r="AK30">
        <f t="shared" si="22"/>
        <v>46.328811120510991</v>
      </c>
      <c r="AL30">
        <f t="shared" si="8"/>
        <v>-654.04443239769512</v>
      </c>
      <c r="AN30">
        <f t="shared" si="9"/>
        <v>0</v>
      </c>
      <c r="AO30">
        <f t="shared" si="9"/>
        <v>0</v>
      </c>
      <c r="AP30">
        <f t="shared" si="9"/>
        <v>-0.41886644163149545</v>
      </c>
      <c r="AQ30">
        <f t="shared" si="9"/>
        <v>-33.381185592841511</v>
      </c>
      <c r="AR30">
        <f t="shared" si="9"/>
        <v>-33.800052034473012</v>
      </c>
      <c r="AS30">
        <f t="shared" si="9"/>
        <v>0.9570434212175698</v>
      </c>
      <c r="AT30">
        <f t="shared" si="9"/>
        <v>2.1725238032073304</v>
      </c>
      <c r="AU30">
        <f t="shared" si="9"/>
        <v>-30.670484810048112</v>
      </c>
      <c r="AW30">
        <v>27</v>
      </c>
      <c r="AX30">
        <f>IF(Z30&gt;0, (R30*SUMPRODUCT(K30:$K$98, X30:$X$98)-K30*$AZ$3)/Z30, 0)</f>
        <v>897.63131874318947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100000</v>
      </c>
      <c r="S31">
        <f t="shared" si="1"/>
        <v>882.43949594696767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641.43132199450429</v>
      </c>
      <c r="AC31">
        <f t="shared" si="2"/>
        <v>616.63165372691867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-865.56729020279749</v>
      </c>
      <c r="AI31">
        <f t="shared" si="6"/>
        <v>-874.30204845759999</v>
      </c>
      <c r="AJ31">
        <f t="shared" si="7"/>
        <v>24.799668267585616</v>
      </c>
      <c r="AK31">
        <f t="shared" si="22"/>
        <v>44.900192539615304</v>
      </c>
      <c r="AL31">
        <f t="shared" si="8"/>
        <v>-804.60218765039906</v>
      </c>
      <c r="AN31">
        <f t="shared" si="9"/>
        <v>0</v>
      </c>
      <c r="AO31">
        <f t="shared" si="9"/>
        <v>0</v>
      </c>
      <c r="AP31">
        <f t="shared" si="9"/>
        <v>-0.36571793179584439</v>
      </c>
      <c r="AQ31">
        <f t="shared" si="9"/>
        <v>-36.240668598819752</v>
      </c>
      <c r="AR31">
        <f t="shared" si="9"/>
        <v>-36.606386530615602</v>
      </c>
      <c r="AS31">
        <f t="shared" si="9"/>
        <v>1.0383439499379223</v>
      </c>
      <c r="AT31">
        <f t="shared" si="9"/>
        <v>1.8799381818947323</v>
      </c>
      <c r="AU31">
        <f t="shared" si="9"/>
        <v>-33.688104398782947</v>
      </c>
      <c r="AW31">
        <v>28</v>
      </c>
      <c r="AX31">
        <f>IF(Z31&gt;0, (R31*SUMPRODUCT(K31:$K$98, X31:$X$98)-K31*$AZ$3)/Z31, 0)</f>
        <v>882.43949594696767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100000</v>
      </c>
      <c r="S32">
        <f t="shared" si="1"/>
        <v>862.8654454702347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616.63165372691867</v>
      </c>
      <c r="AC32">
        <f t="shared" si="2"/>
        <v>588.05305416850604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-1028.0971185454366</v>
      </c>
      <c r="AI32">
        <f t="shared" si="6"/>
        <v>-1036.6160170778728</v>
      </c>
      <c r="AJ32">
        <f t="shared" si="7"/>
        <v>28.578599558412634</v>
      </c>
      <c r="AK32">
        <f t="shared" si="22"/>
        <v>43.164215760884311</v>
      </c>
      <c r="AL32">
        <f t="shared" si="8"/>
        <v>-964.87320175857587</v>
      </c>
      <c r="AN32">
        <f t="shared" si="9"/>
        <v>0</v>
      </c>
      <c r="AO32">
        <f t="shared" si="9"/>
        <v>0</v>
      </c>
      <c r="AP32">
        <f t="shared" si="9"/>
        <v>-0.31846432436715649</v>
      </c>
      <c r="AQ32">
        <f t="shared" si="9"/>
        <v>-38.433637047647672</v>
      </c>
      <c r="AR32">
        <f t="shared" si="9"/>
        <v>-38.752101372014828</v>
      </c>
      <c r="AS32">
        <f t="shared" si="9"/>
        <v>1.0683616391339517</v>
      </c>
      <c r="AT32">
        <f t="shared" si="9"/>
        <v>1.6136197369634622</v>
      </c>
      <c r="AU32">
        <f t="shared" si="9"/>
        <v>-36.070119995917409</v>
      </c>
      <c r="AW32">
        <v>29</v>
      </c>
      <c r="AX32">
        <f>IF(Z32&gt;0, (R32*SUMPRODUCT(K32:$K$98, X32:$X$98)-K32*$AZ$3)/Z32, 0)</f>
        <v>862.8654454702347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100000</v>
      </c>
      <c r="S33">
        <f t="shared" si="1"/>
        <v>839.7406949385429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588.05305416850604</v>
      </c>
      <c r="AC33">
        <f t="shared" si="2"/>
        <v>556.46055019265032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-1203.9167743578046</v>
      </c>
      <c r="AI33">
        <f t="shared" si="6"/>
        <v>-1212.1999943081216</v>
      </c>
      <c r="AJ33">
        <f t="shared" si="7"/>
        <v>31.59250397585572</v>
      </c>
      <c r="AK33">
        <f t="shared" si="22"/>
        <v>41.163713791795423</v>
      </c>
      <c r="AL33">
        <f t="shared" si="8"/>
        <v>-1139.4437765404707</v>
      </c>
      <c r="AN33">
        <f t="shared" si="9"/>
        <v>0</v>
      </c>
      <c r="AO33">
        <f t="shared" si="9"/>
        <v>0</v>
      </c>
      <c r="AP33">
        <f t="shared" si="9"/>
        <v>-0.27647668498229211</v>
      </c>
      <c r="AQ33">
        <f t="shared" si="9"/>
        <v>-40.18424245226948</v>
      </c>
      <c r="AR33">
        <f t="shared" si="9"/>
        <v>-40.460719137251772</v>
      </c>
      <c r="AS33">
        <f t="shared" si="9"/>
        <v>1.0544921928820734</v>
      </c>
      <c r="AT33">
        <f t="shared" si="9"/>
        <v>1.373959305557219</v>
      </c>
      <c r="AU33">
        <f t="shared" si="9"/>
        <v>-38.032267638812485</v>
      </c>
      <c r="AW33">
        <v>30</v>
      </c>
      <c r="AX33">
        <f>IF(Z33&gt;0, (R33*SUMPRODUCT(K33:$K$98, X33:$X$98)-K33*$AZ$3)/Z33, 0)</f>
        <v>839.7406949385429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100000</v>
      </c>
      <c r="S34">
        <f t="shared" si="1"/>
        <v>813.54585104143496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556.46055019265032</v>
      </c>
      <c r="AC34">
        <f t="shared" si="2"/>
        <v>522.38446226876658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-1392.281977124117</v>
      </c>
      <c r="AI34">
        <f t="shared" si="6"/>
        <v>-1400.3083296277905</v>
      </c>
      <c r="AJ34">
        <f t="shared" si="7"/>
        <v>34.076087923883733</v>
      </c>
      <c r="AK34">
        <f t="shared" si="22"/>
        <v>38.952238513485526</v>
      </c>
      <c r="AL34">
        <f t="shared" si="8"/>
        <v>-1327.2800031904212</v>
      </c>
      <c r="AN34">
        <f t="shared" si="9"/>
        <v>0</v>
      </c>
      <c r="AO34">
        <f t="shared" si="9"/>
        <v>0</v>
      </c>
      <c r="AP34">
        <f t="shared" si="9"/>
        <v>-0.23919909187588451</v>
      </c>
      <c r="AQ34">
        <f t="shared" si="9"/>
        <v>-41.492394510561162</v>
      </c>
      <c r="AR34">
        <f t="shared" si="9"/>
        <v>-41.731593602437052</v>
      </c>
      <c r="AS34">
        <f t="shared" si="9"/>
        <v>1.0155259543292279</v>
      </c>
      <c r="AT34">
        <f t="shared" si="9"/>
        <v>1.1608436179066732</v>
      </c>
      <c r="AU34">
        <f t="shared" ref="AU34:AU97" si="23">AL34*$K34</f>
        <v>-39.555224030201146</v>
      </c>
      <c r="AW34">
        <v>31</v>
      </c>
      <c r="AX34">
        <f>IF(Z34&gt;0, (R34*SUMPRODUCT(K34:$K$98, X34:$X$98)-K34*$AZ$3)/Z34, 0)</f>
        <v>813.54585104143496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100000</v>
      </c>
      <c r="S35">
        <f t="shared" si="1"/>
        <v>784.48441699828743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522.38446226876658</v>
      </c>
      <c r="AC35">
        <f t="shared" si="2"/>
        <v>486.34577715854971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-1573.1174462915374</v>
      </c>
      <c r="AI35">
        <f t="shared" ref="AI35:AI66" si="25">SUM(AE35:AH35)</f>
        <v>-1580.8668955893877</v>
      </c>
      <c r="AJ35">
        <f t="shared" si="7"/>
        <v>36.038685110216875</v>
      </c>
      <c r="AK35">
        <f t="shared" si="22"/>
        <v>36.566912358813667</v>
      </c>
      <c r="AL35">
        <f t="shared" ref="AL35:AL98" si="26">SUM(AI35:AK35)</f>
        <v>-1508.2612981203572</v>
      </c>
      <c r="AN35">
        <f t="shared" ref="AN35:AT66" si="27">AE35*$K35</f>
        <v>0</v>
      </c>
      <c r="AO35">
        <f t="shared" si="27"/>
        <v>0</v>
      </c>
      <c r="AP35">
        <f t="shared" si="27"/>
        <v>-0.20620258990347556</v>
      </c>
      <c r="AQ35">
        <f t="shared" si="27"/>
        <v>-41.858573323092841</v>
      </c>
      <c r="AR35">
        <f t="shared" si="27"/>
        <v>-42.064775912996318</v>
      </c>
      <c r="AS35">
        <f t="shared" si="27"/>
        <v>0.95894171583314813</v>
      </c>
      <c r="AT35">
        <f t="shared" si="27"/>
        <v>0.97299714384252434</v>
      </c>
      <c r="AU35">
        <f t="shared" si="23"/>
        <v>-40.132837053320642</v>
      </c>
      <c r="AW35">
        <v>32</v>
      </c>
      <c r="AX35">
        <f>IF(Z35&gt;0, (R35*SUMPRODUCT(K35:$K$98, X35:$X$98)-K35*$AZ$3)/Z35, 0)</f>
        <v>784.48441699828743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100000</v>
      </c>
      <c r="S36">
        <f t="shared" si="1"/>
        <v>753.63347487691635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486.34577715854971</v>
      </c>
      <c r="AC36">
        <f t="shared" si="2"/>
        <v>449.35658722862155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-1750.289750474145</v>
      </c>
      <c r="AI36">
        <f t="shared" si="25"/>
        <v>-1757.7429190602074</v>
      </c>
      <c r="AJ36">
        <f t="shared" si="7"/>
        <v>36.989189929928159</v>
      </c>
      <c r="AK36">
        <f t="shared" si="22"/>
        <v>34.044204401098483</v>
      </c>
      <c r="AL36">
        <f t="shared" si="26"/>
        <v>-1686.7095247291807</v>
      </c>
      <c r="AN36">
        <f t="shared" si="27"/>
        <v>0</v>
      </c>
      <c r="AO36">
        <f t="shared" si="27"/>
        <v>0</v>
      </c>
      <c r="AP36">
        <f t="shared" si="27"/>
        <v>-0.17707049309984571</v>
      </c>
      <c r="AQ36">
        <f t="shared" si="27"/>
        <v>-41.582940947240104</v>
      </c>
      <c r="AR36">
        <f t="shared" si="27"/>
        <v>-41.760011440339952</v>
      </c>
      <c r="AS36">
        <f t="shared" si="27"/>
        <v>0.87877981352846413</v>
      </c>
      <c r="AT36">
        <f t="shared" si="27"/>
        <v>0.80881359261982488</v>
      </c>
      <c r="AU36">
        <f t="shared" si="23"/>
        <v>-40.072418034191656</v>
      </c>
      <c r="AW36">
        <v>33</v>
      </c>
      <c r="AX36">
        <f>IF(Z36&gt;0, (R36*SUMPRODUCT(K36:$K$98, X36:$X$98)-K36*$AZ$3)/Z36, 0)</f>
        <v>753.63347487691635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100000</v>
      </c>
      <c r="S37">
        <f t="shared" si="1"/>
        <v>721.74759142370146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449.35658722862155</v>
      </c>
      <c r="AC37">
        <f t="shared" si="2"/>
        <v>412.12131002527849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-1928.6192287978163</v>
      </c>
      <c r="AI37">
        <f t="shared" si="25"/>
        <v>-1935.7567882944184</v>
      </c>
      <c r="AJ37">
        <f t="shared" si="7"/>
        <v>37.23527720334306</v>
      </c>
      <c r="AK37">
        <f t="shared" si="22"/>
        <v>31.454961106003513</v>
      </c>
      <c r="AL37">
        <f t="shared" si="26"/>
        <v>-1867.0665499850718</v>
      </c>
      <c r="AN37">
        <f t="shared" si="27"/>
        <v>0</v>
      </c>
      <c r="AO37">
        <f t="shared" si="27"/>
        <v>0</v>
      </c>
      <c r="AP37">
        <f t="shared" si="27"/>
        <v>-0.15140386805661077</v>
      </c>
      <c r="AQ37">
        <f t="shared" si="27"/>
        <v>-40.910399610308495</v>
      </c>
      <c r="AR37">
        <f t="shared" si="27"/>
        <v>-41.061803478365107</v>
      </c>
      <c r="AS37">
        <f t="shared" si="27"/>
        <v>0.78984490419029652</v>
      </c>
      <c r="AT37">
        <f t="shared" si="27"/>
        <v>0.66723125506502889</v>
      </c>
      <c r="AU37">
        <f t="shared" si="23"/>
        <v>-39.604727319109784</v>
      </c>
      <c r="AW37">
        <v>34</v>
      </c>
      <c r="AX37">
        <f>IF(Z37&gt;0, (R37*SUMPRODUCT(K37:$K$98, X37:$X$98)-K37*$AZ$3)/Z37, 0)</f>
        <v>721.74759142370146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100000</v>
      </c>
      <c r="S38">
        <f t="shared" si="1"/>
        <v>689.48854869956244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412.12131002527849</v>
      </c>
      <c r="AC38">
        <f t="shared" si="2"/>
        <v>375.09275304344948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-2127.8783583697841</v>
      </c>
      <c r="AI38">
        <f t="shared" si="25"/>
        <v>-2134.6785574766241</v>
      </c>
      <c r="AJ38">
        <f t="shared" si="7"/>
        <v>37.028556981829013</v>
      </c>
      <c r="AK38">
        <f t="shared" si="22"/>
        <v>28.848491701769497</v>
      </c>
      <c r="AL38">
        <f t="shared" si="26"/>
        <v>-2068.8015087930257</v>
      </c>
      <c r="AN38">
        <f t="shared" si="27"/>
        <v>0</v>
      </c>
      <c r="AO38">
        <f t="shared" si="27"/>
        <v>0</v>
      </c>
      <c r="AP38">
        <f t="shared" si="27"/>
        <v>-0.12879257769369851</v>
      </c>
      <c r="AQ38">
        <f t="shared" si="27"/>
        <v>-40.301016850730782</v>
      </c>
      <c r="AR38">
        <f t="shared" si="27"/>
        <v>-40.429809428424484</v>
      </c>
      <c r="AS38">
        <f t="shared" si="27"/>
        <v>0.70130348053645886</v>
      </c>
      <c r="AT38">
        <f t="shared" si="27"/>
        <v>0.54637688551045371</v>
      </c>
      <c r="AU38">
        <f t="shared" si="23"/>
        <v>-39.18212906237757</v>
      </c>
      <c r="AW38">
        <v>35</v>
      </c>
      <c r="AX38">
        <f>IF(Z38&gt;0, (R38*SUMPRODUCT(K38:$K$98, X38:$X$98)-K38*$AZ$3)/Z38, 0)</f>
        <v>689.48854869956244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100000</v>
      </c>
      <c r="S39">
        <f t="shared" si="1"/>
        <v>656.23946502812692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375.09275304344948</v>
      </c>
      <c r="AC39">
        <f t="shared" si="2"/>
        <v>338.25766711100391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-2312.723997141773</v>
      </c>
      <c r="AI39">
        <f t="shared" si="25"/>
        <v>-2319.1671037579017</v>
      </c>
      <c r="AJ39">
        <f t="shared" si="7"/>
        <v>36.835085932445566</v>
      </c>
      <c r="AK39">
        <f t="shared" si="22"/>
        <v>26.256492713041467</v>
      </c>
      <c r="AL39">
        <f t="shared" si="26"/>
        <v>-2256.0755251124147</v>
      </c>
      <c r="AN39">
        <f t="shared" si="27"/>
        <v>0</v>
      </c>
      <c r="AO39">
        <f t="shared" si="27"/>
        <v>0</v>
      </c>
      <c r="AP39">
        <f t="shared" si="27"/>
        <v>-0.10895483358135896</v>
      </c>
      <c r="AQ39">
        <f t="shared" si="27"/>
        <v>-39.108845040282027</v>
      </c>
      <c r="AR39">
        <f t="shared" si="27"/>
        <v>-39.217799873863385</v>
      </c>
      <c r="AS39">
        <f t="shared" si="27"/>
        <v>0.6228921693889341</v>
      </c>
      <c r="AT39">
        <f t="shared" si="27"/>
        <v>0.4440050373865192</v>
      </c>
      <c r="AU39">
        <f t="shared" si="23"/>
        <v>-38.150902667087934</v>
      </c>
      <c r="AW39">
        <v>36</v>
      </c>
      <c r="AX39">
        <f>IF(Z39&gt;0, (R39*SUMPRODUCT(K39:$K$98, X39:$X$98)-K39*$AZ$3)/Z39, 0)</f>
        <v>656.23946502812692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100000</v>
      </c>
      <c r="S40">
        <f t="shared" si="1"/>
        <v>622.29997752409633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338.25766711100391</v>
      </c>
      <c r="AC40">
        <f t="shared" si="2"/>
        <v>302.24340324776233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-2460.6410759363489</v>
      </c>
      <c r="AI40">
        <f t="shared" si="25"/>
        <v>-2466.7121713518245</v>
      </c>
      <c r="AJ40">
        <f t="shared" si="7"/>
        <v>36.014263863241581</v>
      </c>
      <c r="AK40">
        <f t="shared" si="22"/>
        <v>23.678036697770278</v>
      </c>
      <c r="AL40">
        <f t="shared" si="26"/>
        <v>-2407.0198707908125</v>
      </c>
      <c r="AN40">
        <f t="shared" si="27"/>
        <v>0</v>
      </c>
      <c r="AO40">
        <f t="shared" si="27"/>
        <v>0</v>
      </c>
      <c r="AP40">
        <f t="shared" si="27"/>
        <v>-9.1664298603397754E-2</v>
      </c>
      <c r="AQ40">
        <f t="shared" si="27"/>
        <v>-37.151934355284851</v>
      </c>
      <c r="AR40">
        <f t="shared" si="27"/>
        <v>-37.243598653888249</v>
      </c>
      <c r="AS40">
        <f t="shared" si="27"/>
        <v>0.54376055898030917</v>
      </c>
      <c r="AT40">
        <f t="shared" si="27"/>
        <v>0.35750230850829801</v>
      </c>
      <c r="AU40">
        <f t="shared" si="23"/>
        <v>-36.342335786399637</v>
      </c>
      <c r="AW40">
        <v>37</v>
      </c>
      <c r="AX40">
        <f>IF(Z40&gt;0, (R40*SUMPRODUCT(K40:$K$98, X40:$X$98)-K40*$AZ$3)/Z40, 0)</f>
        <v>622.29997752409633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100000</v>
      </c>
      <c r="S41">
        <f t="shared" si="1"/>
        <v>588.88175094070766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302.24340324776233</v>
      </c>
      <c r="AC41">
        <f t="shared" si="2"/>
        <v>267.85448780054924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-2597.8000180447475</v>
      </c>
      <c r="AI41">
        <f t="shared" si="25"/>
        <v>-2603.4856775038124</v>
      </c>
      <c r="AJ41">
        <f t="shared" si="7"/>
        <v>34.388915447213094</v>
      </c>
      <c r="AK41">
        <f t="shared" si="22"/>
        <v>21.157038227343364</v>
      </c>
      <c r="AL41">
        <f t="shared" si="26"/>
        <v>-2547.9397238292559</v>
      </c>
      <c r="AN41">
        <f t="shared" si="27"/>
        <v>0</v>
      </c>
      <c r="AO41">
        <f t="shared" si="27"/>
        <v>0</v>
      </c>
      <c r="AP41">
        <f t="shared" si="27"/>
        <v>-7.6647145017639307E-2</v>
      </c>
      <c r="AQ41">
        <f t="shared" si="27"/>
        <v>-35.020379982912587</v>
      </c>
      <c r="AR41">
        <f t="shared" si="27"/>
        <v>-35.097027127930218</v>
      </c>
      <c r="AS41">
        <f t="shared" si="27"/>
        <v>0.46358952875367571</v>
      </c>
      <c r="AT41">
        <f t="shared" si="27"/>
        <v>0.28521345480328242</v>
      </c>
      <c r="AU41">
        <f t="shared" si="23"/>
        <v>-34.348224144373262</v>
      </c>
      <c r="AW41">
        <v>38</v>
      </c>
      <c r="AX41">
        <f>IF(Z41&gt;0, (R41*SUMPRODUCT(K41:$K$98, X41:$X$98)-K41*$AZ$3)/Z41, 0)</f>
        <v>588.88175094070766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100000</v>
      </c>
      <c r="S42">
        <f t="shared" si="1"/>
        <v>556.01205121665123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267.85448780054924</v>
      </c>
      <c r="AC42">
        <f t="shared" si="2"/>
        <v>235.3010889855579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-2711.000437330028</v>
      </c>
      <c r="AI42">
        <f t="shared" si="25"/>
        <v>-2716.2903651398365</v>
      </c>
      <c r="AJ42">
        <f t="shared" si="7"/>
        <v>32.55339881499134</v>
      </c>
      <c r="AK42">
        <f t="shared" si="22"/>
        <v>18.74981414603845</v>
      </c>
      <c r="AL42">
        <f t="shared" si="26"/>
        <v>-2664.9871521788068</v>
      </c>
      <c r="AN42">
        <f t="shared" si="27"/>
        <v>0</v>
      </c>
      <c r="AO42">
        <f t="shared" si="27"/>
        <v>0</v>
      </c>
      <c r="AP42">
        <f t="shared" si="27"/>
        <v>-6.3671760959426699E-2</v>
      </c>
      <c r="AQ42">
        <f t="shared" si="27"/>
        <v>-32.630723520750053</v>
      </c>
      <c r="AR42">
        <f t="shared" si="27"/>
        <v>-32.694395281709483</v>
      </c>
      <c r="AS42">
        <f t="shared" si="27"/>
        <v>0.391826184077956</v>
      </c>
      <c r="AT42">
        <f t="shared" si="27"/>
        <v>0.22568052481296888</v>
      </c>
      <c r="AU42">
        <f t="shared" si="23"/>
        <v>-32.076888572818561</v>
      </c>
      <c r="AW42">
        <v>39</v>
      </c>
      <c r="AX42">
        <f>IF(Z42&gt;0, (R42*SUMPRODUCT(K42:$K$98, X42:$X$98)-K42*$AZ$3)/Z42, 0)</f>
        <v>556.01205121665123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100000</v>
      </c>
      <c r="S43">
        <f t="shared" si="1"/>
        <v>524.16203035911201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235.3010889855579</v>
      </c>
      <c r="AC43">
        <f t="shared" si="2"/>
        <v>204.87302722188031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-2810.4083438492939</v>
      </c>
      <c r="AI43">
        <f t="shared" si="25"/>
        <v>-2815.2940713380231</v>
      </c>
      <c r="AJ43">
        <f t="shared" si="7"/>
        <v>30.42806176367759</v>
      </c>
      <c r="AK43">
        <f t="shared" si="22"/>
        <v>16.471076228989055</v>
      </c>
      <c r="AL43">
        <f t="shared" si="26"/>
        <v>-2768.3949333453561</v>
      </c>
      <c r="AN43">
        <f t="shared" si="27"/>
        <v>0</v>
      </c>
      <c r="AO43">
        <f t="shared" si="27"/>
        <v>0</v>
      </c>
      <c r="AP43">
        <f t="shared" si="27"/>
        <v>-5.2505927295059374E-2</v>
      </c>
      <c r="AQ43">
        <f t="shared" si="27"/>
        <v>-30.202891281185217</v>
      </c>
      <c r="AR43">
        <f t="shared" si="27"/>
        <v>-30.255397208480279</v>
      </c>
      <c r="AS43">
        <f t="shared" si="27"/>
        <v>0.32700423885263868</v>
      </c>
      <c r="AT43">
        <f t="shared" si="27"/>
        <v>0.17701133207813566</v>
      </c>
      <c r="AU43">
        <f t="shared" si="23"/>
        <v>-29.7513816375495</v>
      </c>
      <c r="AW43">
        <v>40</v>
      </c>
      <c r="AX43">
        <f>IF(Z43&gt;0, (R43*SUMPRODUCT(K43:$K$98, X43:$X$98)-K43*$AZ$3)/Z43, 0)</f>
        <v>524.16203035911201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100000</v>
      </c>
      <c r="S44">
        <f t="shared" si="1"/>
        <v>493.50362036229228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204.87302722188031</v>
      </c>
      <c r="AC44">
        <f t="shared" si="2"/>
        <v>176.63679822379561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-2902.5600067454598</v>
      </c>
      <c r="AI44">
        <f t="shared" si="25"/>
        <v>-2907.0340569584582</v>
      </c>
      <c r="AJ44">
        <f t="shared" si="7"/>
        <v>28.236228998084698</v>
      </c>
      <c r="AK44">
        <f t="shared" si="22"/>
        <v>14.341111905531623</v>
      </c>
      <c r="AL44">
        <f t="shared" si="26"/>
        <v>-2864.4567160548418</v>
      </c>
      <c r="AN44">
        <f t="shared" si="27"/>
        <v>0</v>
      </c>
      <c r="AO44">
        <f t="shared" si="27"/>
        <v>0</v>
      </c>
      <c r="AP44">
        <f t="shared" si="27"/>
        <v>-4.2930102407631371E-2</v>
      </c>
      <c r="AQ44">
        <f t="shared" si="27"/>
        <v>-27.851095182583176</v>
      </c>
      <c r="AR44">
        <f t="shared" si="27"/>
        <v>-27.894025284990807</v>
      </c>
      <c r="AS44">
        <f t="shared" si="27"/>
        <v>0.27093665577809928</v>
      </c>
      <c r="AT44">
        <f t="shared" si="27"/>
        <v>0.1376080672843312</v>
      </c>
      <c r="AU44">
        <f t="shared" si="23"/>
        <v>-27.485480561928377</v>
      </c>
      <c r="AW44">
        <v>41</v>
      </c>
      <c r="AX44">
        <f>IF(Z44&gt;0, (R44*SUMPRODUCT(K44:$K$98, X44:$X$98)-K44*$AZ$3)/Z44, 0)</f>
        <v>493.50362036229228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100000</v>
      </c>
      <c r="S45">
        <f t="shared" si="1"/>
        <v>463.54767354773554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176.63679822379561</v>
      </c>
      <c r="AC45">
        <f t="shared" si="2"/>
        <v>150.54165150826643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-2958.4973080359632</v>
      </c>
      <c r="AI45">
        <f t="shared" si="25"/>
        <v>-2962.5568055833273</v>
      </c>
      <c r="AJ45">
        <f t="shared" si="7"/>
        <v>26.095146715529182</v>
      </c>
      <c r="AK45">
        <f t="shared" si="22"/>
        <v>12.364575875665693</v>
      </c>
      <c r="AL45">
        <f t="shared" si="26"/>
        <v>-2924.0970829921325</v>
      </c>
      <c r="AN45">
        <f t="shared" si="27"/>
        <v>0</v>
      </c>
      <c r="AO45">
        <f t="shared" si="27"/>
        <v>0</v>
      </c>
      <c r="AP45">
        <f t="shared" si="27"/>
        <v>-3.4778859106378436E-2</v>
      </c>
      <c r="AQ45">
        <f t="shared" si="27"/>
        <v>-25.34627988865147</v>
      </c>
      <c r="AR45">
        <f t="shared" si="27"/>
        <v>-25.381058747757848</v>
      </c>
      <c r="AS45">
        <f t="shared" si="27"/>
        <v>0.22356447328536377</v>
      </c>
      <c r="AT45">
        <f t="shared" si="27"/>
        <v>0.1059308048034502</v>
      </c>
      <c r="AU45">
        <f t="shared" si="23"/>
        <v>-25.051563469669034</v>
      </c>
      <c r="AW45">
        <v>42</v>
      </c>
      <c r="AX45">
        <f>IF(Z45&gt;0, (R45*SUMPRODUCT(K45:$K$98, X45:$X$98)-K45*$AZ$3)/Z45, 0)</f>
        <v>463.54767354773554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100000</v>
      </c>
      <c r="S46">
        <f t="shared" si="1"/>
        <v>434.45950498699017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150.54165150826643</v>
      </c>
      <c r="AC46">
        <f t="shared" si="2"/>
        <v>126.76318275091315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-2974.0058299400512</v>
      </c>
      <c r="AI46">
        <f t="shared" si="25"/>
        <v>-2977.6529817831993</v>
      </c>
      <c r="AJ46">
        <f t="shared" si="7"/>
        <v>23.778468757353281</v>
      </c>
      <c r="AK46">
        <f t="shared" si="22"/>
        <v>10.53791560557865</v>
      </c>
      <c r="AL46">
        <f t="shared" si="26"/>
        <v>-2943.336597420267</v>
      </c>
      <c r="AN46">
        <f t="shared" si="27"/>
        <v>0</v>
      </c>
      <c r="AO46">
        <f t="shared" si="27"/>
        <v>0</v>
      </c>
      <c r="AP46">
        <f t="shared" si="27"/>
        <v>-2.7898372584569481E-2</v>
      </c>
      <c r="AQ46">
        <f t="shared" si="27"/>
        <v>-22.749237289977373</v>
      </c>
      <c r="AR46">
        <f t="shared" si="27"/>
        <v>-22.777135662561943</v>
      </c>
      <c r="AS46">
        <f t="shared" si="27"/>
        <v>0.18189003622909752</v>
      </c>
      <c r="AT46">
        <f t="shared" si="27"/>
        <v>8.0608296137031007E-2</v>
      </c>
      <c r="AU46">
        <f t="shared" si="23"/>
        <v>-22.514637330195814</v>
      </c>
      <c r="AW46">
        <v>43</v>
      </c>
      <c r="AX46">
        <f>IF(Z46&gt;0, (R46*SUMPRODUCT(K46:$K$98, X46:$X$98)-K46*$AZ$3)/Z46, 0)</f>
        <v>434.45950498699017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12.5</v>
      </c>
      <c r="R47">
        <f t="shared" si="0"/>
        <v>100000</v>
      </c>
      <c r="S47">
        <f t="shared" si="1"/>
        <v>406.68190604148521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126.76318275091315</v>
      </c>
      <c r="AC47">
        <f t="shared" si="2"/>
        <v>105.41377682816631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-2964.9934058231438</v>
      </c>
      <c r="AI47">
        <f t="shared" si="25"/>
        <v>-2968.2334619721323</v>
      </c>
      <c r="AJ47">
        <f t="shared" si="7"/>
        <v>21.34940592274684</v>
      </c>
      <c r="AK47">
        <f t="shared" si="22"/>
        <v>8.8734227925639217</v>
      </c>
      <c r="AL47">
        <f t="shared" si="26"/>
        <v>-2938.0106332568216</v>
      </c>
      <c r="AN47">
        <f t="shared" si="27"/>
        <v>0</v>
      </c>
      <c r="AO47">
        <f t="shared" si="27"/>
        <v>0</v>
      </c>
      <c r="AP47">
        <f t="shared" si="27"/>
        <v>-2.21288853620982E-2</v>
      </c>
      <c r="AQ47">
        <f t="shared" si="27"/>
        <v>-20.250266094098567</v>
      </c>
      <c r="AR47">
        <f t="shared" si="27"/>
        <v>-20.272394979460667</v>
      </c>
      <c r="AS47">
        <f t="shared" si="27"/>
        <v>0.14581184229194713</v>
      </c>
      <c r="AT47">
        <f t="shared" si="27"/>
        <v>6.0603565715173377E-2</v>
      </c>
      <c r="AU47">
        <f t="shared" si="23"/>
        <v>-20.065979571453546</v>
      </c>
      <c r="AW47">
        <v>44</v>
      </c>
      <c r="AX47">
        <f>IF(Z47&gt;0, (R47*SUMPRODUCT(K47:$K$98, X47:$X$98)-K47*$AZ$3)/Z47, 0)</f>
        <v>406.68190604148521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100000</v>
      </c>
      <c r="S48">
        <f t="shared" si="1"/>
        <v>380.1128715685561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105.41377682816631</v>
      </c>
      <c r="AC48">
        <f t="shared" si="2"/>
        <v>86.413360169094958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-2927.6393336393121</v>
      </c>
      <c r="AI48">
        <f t="shared" si="25"/>
        <v>-2930.4810343101058</v>
      </c>
      <c r="AJ48">
        <f t="shared" si="7"/>
        <v>19.000416659071348</v>
      </c>
      <c r="AK48">
        <f t="shared" si="22"/>
        <v>7.3789643779716423</v>
      </c>
      <c r="AL48">
        <f t="shared" si="26"/>
        <v>-2904.1016532730628</v>
      </c>
      <c r="AN48">
        <f t="shared" si="27"/>
        <v>0</v>
      </c>
      <c r="AO48">
        <f t="shared" si="27"/>
        <v>0</v>
      </c>
      <c r="AP48">
        <f t="shared" si="27"/>
        <v>-1.7328752928353345E-2</v>
      </c>
      <c r="AQ48">
        <f t="shared" si="27"/>
        <v>-17.852808776581952</v>
      </c>
      <c r="AR48">
        <f t="shared" si="27"/>
        <v>-17.870137529510306</v>
      </c>
      <c r="AS48">
        <f t="shared" si="27"/>
        <v>0.11586495692695663</v>
      </c>
      <c r="AT48">
        <f t="shared" si="27"/>
        <v>4.4997086388158095E-2</v>
      </c>
      <c r="AU48">
        <f t="shared" si="23"/>
        <v>-17.709275486195192</v>
      </c>
      <c r="AW48">
        <v>45</v>
      </c>
      <c r="AX48">
        <f>IF(Z48&gt;0, (R48*SUMPRODUCT(K48:$K$98, X48:$X$98)-K48*$AZ$3)/Z48, 0)</f>
        <v>380.1128715685561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100000</v>
      </c>
      <c r="S49">
        <f t="shared" si="1"/>
        <v>354.69857707026597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86.413360169094958</v>
      </c>
      <c r="AC49">
        <f t="shared" si="2"/>
        <v>69.676488388073068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-2862.4103032742878</v>
      </c>
      <c r="AI49">
        <f t="shared" si="25"/>
        <v>-2864.8657856504642</v>
      </c>
      <c r="AJ49">
        <f t="shared" si="7"/>
        <v>16.73687178102189</v>
      </c>
      <c r="AK49">
        <f t="shared" si="22"/>
        <v>6.048935211836648</v>
      </c>
      <c r="AL49">
        <f t="shared" si="26"/>
        <v>-2842.0799786576058</v>
      </c>
      <c r="AN49">
        <f t="shared" si="27"/>
        <v>0</v>
      </c>
      <c r="AO49">
        <f t="shared" si="27"/>
        <v>0</v>
      </c>
      <c r="AP49">
        <f t="shared" si="27"/>
        <v>-1.3369272597295088E-2</v>
      </c>
      <c r="AQ49">
        <f t="shared" si="27"/>
        <v>-15.584857786423642</v>
      </c>
      <c r="AR49">
        <f t="shared" si="27"/>
        <v>-15.598227059020937</v>
      </c>
      <c r="AS49">
        <f t="shared" si="27"/>
        <v>9.1126616683309999E-2</v>
      </c>
      <c r="AT49">
        <f t="shared" si="27"/>
        <v>3.2934410181492076E-2</v>
      </c>
      <c r="AU49">
        <f t="shared" si="23"/>
        <v>-15.474166032156136</v>
      </c>
      <c r="AW49">
        <v>46</v>
      </c>
      <c r="AX49">
        <f>IF(Z49&gt;0, (R49*SUMPRODUCT(K49:$K$98, X49:$X$98)-K49*$AZ$3)/Z49, 0)</f>
        <v>354.69857707026597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100000</v>
      </c>
      <c r="S50">
        <f t="shared" si="1"/>
        <v>330.25971468124482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69.676488388073068</v>
      </c>
      <c r="AC50">
        <f t="shared" si="2"/>
        <v>55.088002919113769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-2767.2137606634074</v>
      </c>
      <c r="AI50">
        <f t="shared" si="25"/>
        <v>-2769.298786495739</v>
      </c>
      <c r="AJ50">
        <f t="shared" si="7"/>
        <v>14.588485468959298</v>
      </c>
      <c r="AK50">
        <f t="shared" si="22"/>
        <v>4.8773541871651149</v>
      </c>
      <c r="AL50">
        <f t="shared" si="26"/>
        <v>-2749.8329468396146</v>
      </c>
      <c r="AN50">
        <f t="shared" si="27"/>
        <v>0</v>
      </c>
      <c r="AO50">
        <f t="shared" si="27"/>
        <v>0</v>
      </c>
      <c r="AP50">
        <f t="shared" si="27"/>
        <v>-1.0135948015789591E-2</v>
      </c>
      <c r="AQ50">
        <f t="shared" si="27"/>
        <v>-13.452272097412832</v>
      </c>
      <c r="AR50">
        <f t="shared" si="27"/>
        <v>-13.462408045428621</v>
      </c>
      <c r="AS50">
        <f t="shared" si="27"/>
        <v>7.0919087931445343E-2</v>
      </c>
      <c r="AT50">
        <f t="shared" si="27"/>
        <v>2.3710309833625331E-2</v>
      </c>
      <c r="AU50">
        <f t="shared" si="23"/>
        <v>-13.367778647663551</v>
      </c>
      <c r="AW50">
        <v>47</v>
      </c>
      <c r="AX50">
        <f>IF(Z50&gt;0, (R50*SUMPRODUCT(K50:$K$98, X50:$X$98)-K50*$AZ$3)/Z50, 0)</f>
        <v>330.25971468124482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100000</v>
      </c>
      <c r="S51">
        <f t="shared" si="1"/>
        <v>306.46658067771347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55.088002919113769</v>
      </c>
      <c r="AC51">
        <f t="shared" si="2"/>
        <v>42.525348962294096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-2637.3895080561824</v>
      </c>
      <c r="AI51">
        <f t="shared" si="25"/>
        <v>-2639.1240099416837</v>
      </c>
      <c r="AJ51">
        <f t="shared" si="7"/>
        <v>12.562653956819673</v>
      </c>
      <c r="AK51">
        <f t="shared" si="22"/>
        <v>3.8561602043379644</v>
      </c>
      <c r="AL51">
        <f t="shared" si="26"/>
        <v>-2622.7051957805261</v>
      </c>
      <c r="AN51">
        <f t="shared" si="27"/>
        <v>0</v>
      </c>
      <c r="AO51">
        <f t="shared" si="27"/>
        <v>0</v>
      </c>
      <c r="AP51">
        <f t="shared" si="27"/>
        <v>-7.5285213805918391E-3</v>
      </c>
      <c r="AQ51">
        <f t="shared" si="27"/>
        <v>-11.447461352634527</v>
      </c>
      <c r="AR51">
        <f t="shared" si="27"/>
        <v>-11.454989874015117</v>
      </c>
      <c r="AS51">
        <f t="shared" si="27"/>
        <v>5.4527590717233919E-2</v>
      </c>
      <c r="AT51">
        <f t="shared" si="27"/>
        <v>1.6737476498592998E-2</v>
      </c>
      <c r="AU51">
        <f t="shared" si="23"/>
        <v>-11.383724806799291</v>
      </c>
      <c r="AW51">
        <v>48</v>
      </c>
      <c r="AX51">
        <f>IF(Z51&gt;0, (R51*SUMPRODUCT(K51:$K$98, X51:$X$98)-K51*$AZ$3)/Z51, 0)</f>
        <v>306.46658067771347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100000</v>
      </c>
      <c r="S52">
        <f t="shared" si="1"/>
        <v>283.10249046615428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42.525348962294096</v>
      </c>
      <c r="AC52">
        <f t="shared" si="2"/>
        <v>31.872189520903493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-2479.0743822257796</v>
      </c>
      <c r="AI52">
        <f t="shared" si="25"/>
        <v>-2480.481654794648</v>
      </c>
      <c r="AJ52">
        <f t="shared" si="7"/>
        <v>10.653159441390603</v>
      </c>
      <c r="AK52">
        <f t="shared" si="22"/>
        <v>2.9767744273605872</v>
      </c>
      <c r="AL52">
        <f t="shared" si="26"/>
        <v>-2466.8517209258971</v>
      </c>
      <c r="AN52">
        <f t="shared" si="27"/>
        <v>0</v>
      </c>
      <c r="AO52">
        <f t="shared" si="27"/>
        <v>0</v>
      </c>
      <c r="AP52">
        <f t="shared" si="27"/>
        <v>-5.4537485617653413E-3</v>
      </c>
      <c r="AQ52">
        <f t="shared" si="27"/>
        <v>-9.6074126972052714</v>
      </c>
      <c r="AR52">
        <f t="shared" si="27"/>
        <v>-9.6128664457670379</v>
      </c>
      <c r="AS52">
        <f t="shared" si="27"/>
        <v>4.1285287773687673E-2</v>
      </c>
      <c r="AT52">
        <f t="shared" si="27"/>
        <v>1.1536201025345199E-2</v>
      </c>
      <c r="AU52">
        <f t="shared" si="23"/>
        <v>-9.5600449569680066</v>
      </c>
      <c r="AW52">
        <v>49</v>
      </c>
      <c r="AX52">
        <f>IF(Z52&gt;0, (R52*SUMPRODUCT(K52:$K$98, X52:$X$98)-K52*$AZ$3)/Z52, 0)</f>
        <v>283.10249046615428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100000</v>
      </c>
      <c r="S53">
        <f t="shared" si="1"/>
        <v>259.08123824643008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31.872189520903493</v>
      </c>
      <c r="AC53">
        <f t="shared" si="2"/>
        <v>22.973974958737408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-2278.1195276299491</v>
      </c>
      <c r="AI53">
        <f t="shared" si="25"/>
        <v>-2279.2279625321748</v>
      </c>
      <c r="AJ53">
        <f t="shared" si="7"/>
        <v>8.8982145621660855</v>
      </c>
      <c r="AK53">
        <f t="shared" si="22"/>
        <v>2.2310532664632445</v>
      </c>
      <c r="AL53">
        <f t="shared" si="26"/>
        <v>-2268.0986947035453</v>
      </c>
      <c r="AN53">
        <f t="shared" si="27"/>
        <v>0</v>
      </c>
      <c r="AO53">
        <f t="shared" si="27"/>
        <v>0</v>
      </c>
      <c r="AP53">
        <f t="shared" si="27"/>
        <v>-3.8353858248541348E-3</v>
      </c>
      <c r="AQ53">
        <f t="shared" si="27"/>
        <v>-7.8827068022218327</v>
      </c>
      <c r="AR53">
        <f t="shared" si="27"/>
        <v>-7.8865421880466871</v>
      </c>
      <c r="AS53">
        <f t="shared" si="27"/>
        <v>3.0789436465517024E-2</v>
      </c>
      <c r="AT53">
        <f t="shared" si="27"/>
        <v>7.7198490010598753E-3</v>
      </c>
      <c r="AU53">
        <f t="shared" si="23"/>
        <v>-7.8480329025801101</v>
      </c>
      <c r="AW53">
        <v>50</v>
      </c>
      <c r="AX53">
        <f>IF(Z53&gt;0, (R53*SUMPRODUCT(K53:$K$98, X53:$X$98)-K53*$AZ$3)/Z53, 0)</f>
        <v>259.08123824643008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100000</v>
      </c>
      <c r="S54">
        <f t="shared" si="1"/>
        <v>233.19114703906945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22.973974958737408</v>
      </c>
      <c r="AC54">
        <f t="shared" si="2"/>
        <v>15.724480777086274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-2035.6321496876922</v>
      </c>
      <c r="AI54">
        <f t="shared" si="25"/>
        <v>-2036.4750462221848</v>
      </c>
      <c r="AJ54">
        <f t="shared" si="7"/>
        <v>7.2494941816511336</v>
      </c>
      <c r="AK54">
        <f t="shared" si="22"/>
        <v>1.6081782471116186</v>
      </c>
      <c r="AL54">
        <f t="shared" si="26"/>
        <v>-2027.6173737934218</v>
      </c>
      <c r="AN54">
        <f t="shared" si="27"/>
        <v>0</v>
      </c>
      <c r="AO54">
        <f t="shared" si="27"/>
        <v>0</v>
      </c>
      <c r="AP54">
        <f t="shared" si="27"/>
        <v>-2.6040847370530809E-3</v>
      </c>
      <c r="AQ54">
        <f t="shared" si="27"/>
        <v>-6.2889790079010153</v>
      </c>
      <c r="AR54">
        <f t="shared" si="27"/>
        <v>-6.2915830926380689</v>
      </c>
      <c r="AS54">
        <f t="shared" si="27"/>
        <v>2.2396932929802306E-2</v>
      </c>
      <c r="AT54">
        <f t="shared" si="27"/>
        <v>4.9683825432800741E-3</v>
      </c>
      <c r="AU54">
        <f t="shared" si="23"/>
        <v>-6.2642177771649852</v>
      </c>
      <c r="AW54">
        <v>51</v>
      </c>
      <c r="AX54">
        <f>IF(Z54&gt;0, (R54*SUMPRODUCT(K54:$K$98, X54:$X$98)-K54*$AZ$3)/Z54, 0)</f>
        <v>233.19114703906945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100000</v>
      </c>
      <c r="S55">
        <f t="shared" si="1"/>
        <v>203.44232787927254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15.724480777086274</v>
      </c>
      <c r="AC55">
        <f t="shared" si="2"/>
        <v>10.000870180409102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-1759.9148817683249</v>
      </c>
      <c r="AI55">
        <f t="shared" si="25"/>
        <v>-1760.5293599772515</v>
      </c>
      <c r="AJ55">
        <f t="shared" si="7"/>
        <v>5.7236105966771724</v>
      </c>
      <c r="AK55">
        <f t="shared" si="22"/>
        <v>1.1007136543960394</v>
      </c>
      <c r="AL55">
        <f t="shared" si="26"/>
        <v>-1753.7050357261783</v>
      </c>
      <c r="AN55">
        <f t="shared" si="27"/>
        <v>0</v>
      </c>
      <c r="AO55">
        <f t="shared" si="27"/>
        <v>0</v>
      </c>
      <c r="AP55">
        <f t="shared" si="27"/>
        <v>-1.694998457738166E-3</v>
      </c>
      <c r="AQ55">
        <f t="shared" si="27"/>
        <v>-4.8546115501128853</v>
      </c>
      <c r="AR55">
        <f t="shared" si="27"/>
        <v>-4.8563065485706236</v>
      </c>
      <c r="AS55">
        <f t="shared" si="27"/>
        <v>1.5788210213359195E-2</v>
      </c>
      <c r="AT55">
        <f t="shared" si="27"/>
        <v>3.0362475341017083E-3</v>
      </c>
      <c r="AU55">
        <f t="shared" si="23"/>
        <v>-4.8374820908231628</v>
      </c>
      <c r="AW55">
        <v>52</v>
      </c>
      <c r="AX55">
        <f>IF(Z55&gt;0, (R55*SUMPRODUCT(K55:$K$98, X55:$X$98)-K55*$AZ$3)/Z55, 0)</f>
        <v>203.44232787927254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100000</v>
      </c>
      <c r="S56">
        <f t="shared" si="1"/>
        <v>165.67537387637609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10.000870180409102</v>
      </c>
      <c r="AC56">
        <f t="shared" si="2"/>
        <v>5.6510518546032227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-1455.7489888740131</v>
      </c>
      <c r="AI56">
        <f t="shared" si="25"/>
        <v>-1456.1753536772412</v>
      </c>
      <c r="AJ56">
        <f t="shared" si="7"/>
        <v>4.3498183258058791</v>
      </c>
      <c r="AK56">
        <f t="shared" si="22"/>
        <v>0.70006091262863723</v>
      </c>
      <c r="AL56">
        <f t="shared" si="26"/>
        <v>-1451.1254744388066</v>
      </c>
      <c r="AN56">
        <f t="shared" si="27"/>
        <v>0</v>
      </c>
      <c r="AO56">
        <f t="shared" si="27"/>
        <v>0</v>
      </c>
      <c r="AP56">
        <f t="shared" si="27"/>
        <v>-1.0500890857578498E-3</v>
      </c>
      <c r="AQ56">
        <f t="shared" si="27"/>
        <v>-3.5853478365142335</v>
      </c>
      <c r="AR56">
        <f t="shared" si="27"/>
        <v>-3.5863979255999912</v>
      </c>
      <c r="AS56">
        <f t="shared" si="27"/>
        <v>1.0713118705801682E-2</v>
      </c>
      <c r="AT56">
        <f t="shared" si="27"/>
        <v>1.7241721599701467E-3</v>
      </c>
      <c r="AU56">
        <f t="shared" si="23"/>
        <v>-3.573960634734219</v>
      </c>
      <c r="AW56">
        <v>53</v>
      </c>
      <c r="AX56">
        <f>IF(Z56&gt;0, (R56*SUMPRODUCT(K56:$K$98, X56:$X$98)-K56*$AZ$3)/Z56, 0)</f>
        <v>165.67537387637609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100000</v>
      </c>
      <c r="S57">
        <f t="shared" si="1"/>
        <v>112.67655739484685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5.6510518546032227</v>
      </c>
      <c r="AC57">
        <f t="shared" si="2"/>
        <v>2.516412254077387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-1143.5032973146394</v>
      </c>
      <c r="AI57">
        <f t="shared" si="25"/>
        <v>-1143.7824605576709</v>
      </c>
      <c r="AJ57">
        <f t="shared" si="7"/>
        <v>3.1346396005258357</v>
      </c>
      <c r="AK57">
        <f t="shared" si="22"/>
        <v>0.3955736298222256</v>
      </c>
      <c r="AL57">
        <f t="shared" si="26"/>
        <v>-1140.2522473273229</v>
      </c>
      <c r="AN57">
        <f t="shared" si="27"/>
        <v>0</v>
      </c>
      <c r="AO57">
        <f t="shared" si="27"/>
        <v>0</v>
      </c>
      <c r="AP57">
        <f t="shared" si="27"/>
        <v>-6.1388215735314088E-4</v>
      </c>
      <c r="AQ57">
        <f t="shared" si="27"/>
        <v>-2.5145727047482391</v>
      </c>
      <c r="AR57">
        <f t="shared" si="27"/>
        <v>-2.515186586905592</v>
      </c>
      <c r="AS57">
        <f t="shared" si="27"/>
        <v>6.8930970266685206E-3</v>
      </c>
      <c r="AT57">
        <f t="shared" si="27"/>
        <v>8.6986950943216854E-4</v>
      </c>
      <c r="AU57">
        <f t="shared" si="23"/>
        <v>-2.507423620369492</v>
      </c>
      <c r="AW57">
        <v>54</v>
      </c>
      <c r="AX57">
        <f>IF(Z57&gt;0, (R57*SUMPRODUCT(K57:$K$98, X57:$X$98)-K57*$AZ$3)/Z57, 0)</f>
        <v>112.67655739484685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100000</v>
      </c>
      <c r="S58">
        <f t="shared" si="1"/>
        <v>29.574338428553283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2.516412254077387</v>
      </c>
      <c r="AC58">
        <f t="shared" si="2"/>
        <v>0.40425761717592978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-844.05264700732982</v>
      </c>
      <c r="AI58">
        <f t="shared" si="25"/>
        <v>-844.22351203705512</v>
      </c>
      <c r="AJ58">
        <f t="shared" si="7"/>
        <v>2.1121546369014572</v>
      </c>
      <c r="AK58">
        <f t="shared" si="22"/>
        <v>0.17614885778541711</v>
      </c>
      <c r="AL58">
        <f t="shared" si="26"/>
        <v>-841.93520854236829</v>
      </c>
      <c r="AN58">
        <f t="shared" si="27"/>
        <v>0</v>
      </c>
      <c r="AO58">
        <f t="shared" si="27"/>
        <v>0</v>
      </c>
      <c r="AP58">
        <f t="shared" si="27"/>
        <v>-3.35476373470699E-4</v>
      </c>
      <c r="AQ58">
        <f t="shared" si="27"/>
        <v>-1.6572128392316179</v>
      </c>
      <c r="AR58">
        <f t="shared" si="27"/>
        <v>-1.6575483156050885</v>
      </c>
      <c r="AS58">
        <f t="shared" si="27"/>
        <v>4.1470040940293313E-3</v>
      </c>
      <c r="AT58">
        <f t="shared" si="27"/>
        <v>3.4585064068336788E-4</v>
      </c>
      <c r="AU58">
        <f t="shared" si="23"/>
        <v>-1.653055460870376</v>
      </c>
      <c r="AW58">
        <v>55</v>
      </c>
      <c r="AX58">
        <f>IF(Z58&gt;0, (R58*SUMPRODUCT(K58:$K$98, X58:$X$98)-K58*$AZ$3)/Z58, 0)</f>
        <v>29.574338428553283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100000</v>
      </c>
      <c r="S59">
        <f t="shared" si="1"/>
        <v>-115.68379717456733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0.40425761717592978</v>
      </c>
      <c r="AC59">
        <f t="shared" si="2"/>
        <v>-0.89365337576391868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-580.75445630887214</v>
      </c>
      <c r="AI59">
        <f t="shared" si="25"/>
        <v>-580.8510183812615</v>
      </c>
      <c r="AJ59">
        <f t="shared" si="7"/>
        <v>1.2979109929398485</v>
      </c>
      <c r="AK59">
        <f t="shared" si="22"/>
        <v>2.8298033202315089E-2</v>
      </c>
      <c r="AL59">
        <f t="shared" si="26"/>
        <v>-579.52480935511937</v>
      </c>
      <c r="AN59">
        <f t="shared" si="27"/>
        <v>0</v>
      </c>
      <c r="AO59">
        <f t="shared" si="27"/>
        <v>0</v>
      </c>
      <c r="AP59">
        <f t="shared" si="27"/>
        <v>-1.6927674847936079E-4</v>
      </c>
      <c r="AQ59">
        <f t="shared" si="27"/>
        <v>-1.018083224565056</v>
      </c>
      <c r="AR59">
        <f t="shared" si="27"/>
        <v>-1.0182525013135353</v>
      </c>
      <c r="AS59">
        <f t="shared" si="27"/>
        <v>2.2752841489826858E-3</v>
      </c>
      <c r="AT59">
        <f t="shared" si="27"/>
        <v>4.960745901903093E-5</v>
      </c>
      <c r="AU59">
        <f t="shared" si="23"/>
        <v>-1.0159276097055336</v>
      </c>
      <c r="AW59">
        <v>56</v>
      </c>
      <c r="AX59">
        <f>IF(Z59&gt;0, (R59*SUMPRODUCT(K59:$K$98, X59:$X$98)-K59*$AZ$3)/Z59, 0)</f>
        <v>-115.68379717456733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100000</v>
      </c>
      <c r="S60">
        <f t="shared" si="1"/>
        <v>-401.96722782293068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-0.89365337576391868</v>
      </c>
      <c r="AC60">
        <f t="shared" si="2"/>
        <v>-1.5909313804256093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-368.98527296919553</v>
      </c>
      <c r="AI60">
        <f t="shared" si="25"/>
        <v>-369.03474626173988</v>
      </c>
      <c r="AJ60">
        <f t="shared" si="7"/>
        <v>0.69727800466169065</v>
      </c>
      <c r="AK60">
        <f t="shared" si="22"/>
        <v>-6.2555736303474316E-2</v>
      </c>
      <c r="AL60">
        <f t="shared" si="26"/>
        <v>-368.40002399338164</v>
      </c>
      <c r="AN60">
        <f t="shared" si="27"/>
        <v>0</v>
      </c>
      <c r="AO60">
        <f t="shared" si="27"/>
        <v>0</v>
      </c>
      <c r="AP60">
        <f t="shared" si="27"/>
        <v>-7.7436108964183469E-5</v>
      </c>
      <c r="AQ60">
        <f t="shared" si="27"/>
        <v>-0.577539563962012</v>
      </c>
      <c r="AR60">
        <f t="shared" si="27"/>
        <v>-0.57761700007097627</v>
      </c>
      <c r="AS60">
        <f t="shared" si="27"/>
        <v>1.0913867416227048E-3</v>
      </c>
      <c r="AT60">
        <f t="shared" si="27"/>
        <v>-9.7912885187283113E-5</v>
      </c>
      <c r="AU60">
        <f t="shared" si="23"/>
        <v>-0.57662352621454083</v>
      </c>
      <c r="AW60">
        <v>57</v>
      </c>
      <c r="AX60">
        <f>IF(Z60&gt;0, (R60*SUMPRODUCT(K60:$K$98, X60:$X$98)-K60*$AZ$3)/Z60, 0)</f>
        <v>-401.96722782293068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100000</v>
      </c>
      <c r="S61">
        <f t="shared" si="1"/>
        <v>-1049.6581308943337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-1.5909313804256093</v>
      </c>
      <c r="AC61">
        <f t="shared" si="2"/>
        <v>-1.882037712331045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-212.52841182161185</v>
      </c>
      <c r="AI61">
        <f t="shared" si="25"/>
        <v>-212.55082432975306</v>
      </c>
      <c r="AJ61">
        <f t="shared" si="7"/>
        <v>0.29110633190543567</v>
      </c>
      <c r="AK61">
        <f t="shared" si="22"/>
        <v>-0.11136519662979266</v>
      </c>
      <c r="AL61">
        <f t="shared" si="26"/>
        <v>-212.37108319447742</v>
      </c>
      <c r="AN61">
        <f t="shared" si="27"/>
        <v>0</v>
      </c>
      <c r="AO61">
        <f t="shared" si="27"/>
        <v>0</v>
      </c>
      <c r="AP61">
        <f t="shared" si="27"/>
        <v>-3.1321687010411085E-5</v>
      </c>
      <c r="AQ61">
        <f t="shared" si="27"/>
        <v>-0.29701041730629435</v>
      </c>
      <c r="AR61">
        <f t="shared" si="27"/>
        <v>-0.29704173899330477</v>
      </c>
      <c r="AS61">
        <f t="shared" si="27"/>
        <v>4.0682378595249005E-4</v>
      </c>
      <c r="AT61">
        <f t="shared" si="27"/>
        <v>-1.5563389026863609E-4</v>
      </c>
      <c r="AU61">
        <f t="shared" si="23"/>
        <v>-0.29679054909762093</v>
      </c>
      <c r="AW61">
        <v>58</v>
      </c>
      <c r="AX61">
        <f>IF(Z61&gt;0, (R61*SUMPRODUCT(K61:$K$98, X61:$X$98)-K61*$AZ$3)/Z61, 0)</f>
        <v>-1049.6581308943337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100000</v>
      </c>
      <c r="S62">
        <f t="shared" si="1"/>
        <v>-2778.1073455598389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-1.882037712331045</v>
      </c>
      <c r="AC62">
        <f t="shared" si="2"/>
        <v>-1.9233041724439672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-108.27632810954586</v>
      </c>
      <c r="AI62">
        <f t="shared" si="25"/>
        <v>-108.28498195159194</v>
      </c>
      <c r="AJ62">
        <f t="shared" si="7"/>
        <v>4.1266460112922232E-2</v>
      </c>
      <c r="AK62">
        <f t="shared" si="22"/>
        <v>-0.13174263986317317</v>
      </c>
      <c r="AL62">
        <f t="shared" si="26"/>
        <v>-108.3754581313422</v>
      </c>
      <c r="AN62">
        <f t="shared" si="27"/>
        <v>0</v>
      </c>
      <c r="AO62">
        <f t="shared" si="27"/>
        <v>0</v>
      </c>
      <c r="AP62">
        <f t="shared" si="27"/>
        <v>-1.0798057268222896E-5</v>
      </c>
      <c r="AQ62">
        <f t="shared" si="27"/>
        <v>-0.13510461428498091</v>
      </c>
      <c r="AR62">
        <f t="shared" si="27"/>
        <v>-0.13511541234224914</v>
      </c>
      <c r="AS62">
        <f t="shared" si="27"/>
        <v>5.1491302612536414E-5</v>
      </c>
      <c r="AT62">
        <f t="shared" si="27"/>
        <v>-1.6438531721902716E-4</v>
      </c>
      <c r="AU62">
        <f t="shared" si="23"/>
        <v>-0.13522830635685565</v>
      </c>
      <c r="AW62">
        <v>59</v>
      </c>
      <c r="AX62">
        <f>IF(Z62&gt;0, (R62*SUMPRODUCT(K62:$K$98, X62:$X$98)-K62*$AZ$3)/Z62, 0)</f>
        <v>-2778.1073455598389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100000</v>
      </c>
      <c r="S63">
        <f t="shared" si="1"/>
        <v>-8422.8152813270935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-1.9233041724439672</v>
      </c>
      <c r="AC63">
        <f t="shared" si="2"/>
        <v>-1.8300659678062952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-46.810943518496266</v>
      </c>
      <c r="AI63">
        <f t="shared" si="25"/>
        <v>-46.81365945418208</v>
      </c>
      <c r="AJ63">
        <f t="shared" si="7"/>
        <v>-9.3238204637672073E-2</v>
      </c>
      <c r="AK63">
        <f t="shared" si="22"/>
        <v>-0.13463129207107771</v>
      </c>
      <c r="AL63">
        <f t="shared" si="26"/>
        <v>-47.041528950890829</v>
      </c>
      <c r="AN63">
        <f t="shared" si="27"/>
        <v>0</v>
      </c>
      <c r="AO63">
        <f t="shared" si="27"/>
        <v>0</v>
      </c>
      <c r="AP63">
        <f t="shared" si="27"/>
        <v>-3.0257853881598629E-6</v>
      </c>
      <c r="AQ63">
        <f t="shared" si="27"/>
        <v>-5.2151407577154439E-2</v>
      </c>
      <c r="AR63">
        <f t="shared" si="27"/>
        <v>-5.21544333625426E-2</v>
      </c>
      <c r="AS63">
        <f t="shared" si="27"/>
        <v>-1.0387536004054396E-4</v>
      </c>
      <c r="AT63">
        <f t="shared" si="27"/>
        <v>-1.4999081107312917E-4</v>
      </c>
      <c r="AU63">
        <f t="shared" si="23"/>
        <v>-5.240829953365627E-2</v>
      </c>
      <c r="AW63">
        <v>60</v>
      </c>
      <c r="AX63">
        <f>IF(Z63&gt;0, (R63*SUMPRODUCT(K63:$K$98, X63:$X$98)-K63*$AZ$3)/Z63, 0)</f>
        <v>-8422.8152813270935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100000</v>
      </c>
      <c r="S64">
        <f t="shared" si="1"/>
        <v>-32411.850496635365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-1.8300659678062952</v>
      </c>
      <c r="AC64">
        <f t="shared" si="2"/>
        <v>-1.6783398584882232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-16.33204328615221</v>
      </c>
      <c r="AI64">
        <f t="shared" si="25"/>
        <v>-16.332690557070396</v>
      </c>
      <c r="AJ64">
        <f t="shared" si="7"/>
        <v>-0.15172610931807196</v>
      </c>
      <c r="AK64">
        <f t="shared" si="22"/>
        <v>-0.12810461774644066</v>
      </c>
      <c r="AL64">
        <f t="shared" si="26"/>
        <v>-16.61252128413491</v>
      </c>
      <c r="AN64">
        <f t="shared" si="27"/>
        <v>0</v>
      </c>
      <c r="AO64">
        <f t="shared" si="27"/>
        <v>0</v>
      </c>
      <c r="AP64">
        <f t="shared" si="27"/>
        <v>-6.4385298245103827E-7</v>
      </c>
      <c r="AQ64">
        <f t="shared" si="27"/>
        <v>-1.6245801385236437E-2</v>
      </c>
      <c r="AR64">
        <f t="shared" si="27"/>
        <v>-1.6246445238218887E-2</v>
      </c>
      <c r="AS64">
        <f t="shared" si="27"/>
        <v>-1.5092491452224139E-4</v>
      </c>
      <c r="AT64">
        <f t="shared" si="27"/>
        <v>-1.2742815702704562E-4</v>
      </c>
      <c r="AU64">
        <f t="shared" si="23"/>
        <v>-1.6524798309768177E-2</v>
      </c>
      <c r="AW64">
        <v>61</v>
      </c>
      <c r="AX64">
        <f>IF(Z64&gt;0, (R64*SUMPRODUCT(K64:$K$98, X64:$X$98)-K64*$AZ$3)/Z64, 0)</f>
        <v>-32411.850496635365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100000</v>
      </c>
      <c r="S65">
        <f t="shared" si="1"/>
        <v>-123635.84025951709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-1.6783398584882232</v>
      </c>
      <c r="AC65">
        <f t="shared" si="2"/>
        <v>-1.5125521626455789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-3.9029927145710226</v>
      </c>
      <c r="AI65">
        <f t="shared" si="25"/>
        <v>-3.9031456386907064</v>
      </c>
      <c r="AJ65">
        <f t="shared" si="7"/>
        <v>-0.1657876958426443</v>
      </c>
      <c r="AK65">
        <f t="shared" si="22"/>
        <v>-0.11748379009417563</v>
      </c>
      <c r="AL65">
        <f t="shared" si="26"/>
        <v>-4.1864171246275266</v>
      </c>
      <c r="AN65">
        <f t="shared" si="27"/>
        <v>0</v>
      </c>
      <c r="AO65">
        <f t="shared" si="27"/>
        <v>0</v>
      </c>
      <c r="AP65">
        <f t="shared" si="27"/>
        <v>-1.3581839174489922E-7</v>
      </c>
      <c r="AQ65">
        <f t="shared" si="27"/>
        <v>-3.4664132419445761E-3</v>
      </c>
      <c r="AR65">
        <f t="shared" si="27"/>
        <v>-3.4665490603363208E-3</v>
      </c>
      <c r="AS65">
        <f t="shared" si="27"/>
        <v>-1.4724307890069579E-4</v>
      </c>
      <c r="AT65">
        <f t="shared" si="27"/>
        <v>-1.0434233304507921E-4</v>
      </c>
      <c r="AU65">
        <f t="shared" si="23"/>
        <v>-3.7181344722820959E-3</v>
      </c>
      <c r="AW65">
        <v>62</v>
      </c>
      <c r="AX65">
        <f>IF(Z65&gt;0, (R65*SUMPRODUCT(K65:$K$98, X65:$X$98)-K65*$AZ$3)/Z65, 0)</f>
        <v>-123635.84025951709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100000</v>
      </c>
      <c r="S66">
        <f t="shared" si="1"/>
        <v>-472732.59396938491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-1.5125521626455789</v>
      </c>
      <c r="AC66">
        <f t="shared" si="2"/>
        <v>-1.3534886676483446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-0.92484734029263993</v>
      </c>
      <c r="AI66">
        <f t="shared" si="25"/>
        <v>-0.9248831292535904</v>
      </c>
      <c r="AJ66">
        <f t="shared" si="7"/>
        <v>-0.15906349499723427</v>
      </c>
      <c r="AK66">
        <f t="shared" si="22"/>
        <v>-0.10587865138519054</v>
      </c>
      <c r="AL66">
        <f t="shared" si="26"/>
        <v>-1.1898252756360153</v>
      </c>
      <c r="AN66">
        <f t="shared" si="27"/>
        <v>0</v>
      </c>
      <c r="AO66">
        <f t="shared" si="27"/>
        <v>0</v>
      </c>
      <c r="AP66">
        <f t="shared" si="27"/>
        <v>-2.8380083023749821E-8</v>
      </c>
      <c r="AQ66">
        <f t="shared" si="27"/>
        <v>-7.3338939172036023E-4</v>
      </c>
      <c r="AR66">
        <f t="shared" si="27"/>
        <v>-7.3341777180338389E-4</v>
      </c>
      <c r="AS66">
        <f t="shared" si="27"/>
        <v>-1.2613484924336172E-4</v>
      </c>
      <c r="AT66">
        <f t="shared" si="27"/>
        <v>-8.3960104930384384E-5</v>
      </c>
      <c r="AU66">
        <f t="shared" si="23"/>
        <v>-9.4351272597713006E-4</v>
      </c>
      <c r="AW66">
        <v>63</v>
      </c>
      <c r="AX66">
        <f>IF(Z66&gt;0, (R66*SUMPRODUCT(K66:$K$98, X66:$X$98)-K66*$AZ$3)/Z66, 0)</f>
        <v>-472732.59396938491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8">$C$6</f>
        <v>100000</v>
      </c>
      <c r="S67">
        <f t="shared" ref="S67:S98" si="29">AX67</f>
        <v>-1823619.221311345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-1.3534886676483446</v>
      </c>
      <c r="AC67">
        <f t="shared" ref="AC67:AC98" si="30">S67*Z67</f>
        <v>-1.2091060675407979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-8.2878188975173134E-6</v>
      </c>
      <c r="AH67">
        <f t="shared" ref="AH67:AH98" si="33">-X67*R67</f>
        <v>-0.21714601954791229</v>
      </c>
      <c r="AI67">
        <f t="shared" ref="AI67:AI98" si="34">SUM(AE67:AH67)</f>
        <v>-0.21715430736680982</v>
      </c>
      <c r="AJ67">
        <f t="shared" ref="AJ67:AJ98" si="35">AB67-AC67</f>
        <v>-0.14438260010754678</v>
      </c>
      <c r="AK67">
        <f t="shared" si="22"/>
        <v>-9.474420673538414E-2</v>
      </c>
      <c r="AL67">
        <f t="shared" si="26"/>
        <v>-0.45628111420974077</v>
      </c>
      <c r="AN67">
        <f t="shared" ref="AN67:AU98" si="36">AE67*$K67</f>
        <v>0</v>
      </c>
      <c r="AO67">
        <f t="shared" si="36"/>
        <v>0</v>
      </c>
      <c r="AP67">
        <f t="shared" si="36"/>
        <v>-5.8679553632520379E-9</v>
      </c>
      <c r="AQ67">
        <f t="shared" si="36"/>
        <v>-1.5374408704764317E-4</v>
      </c>
      <c r="AR67">
        <f t="shared" si="36"/>
        <v>-1.5374995500300643E-4</v>
      </c>
      <c r="AS67">
        <f t="shared" si="36"/>
        <v>-1.0222600941668121E-4</v>
      </c>
      <c r="AT67">
        <f t="shared" si="36"/>
        <v>-6.7080951324418806E-5</v>
      </c>
      <c r="AU67">
        <f t="shared" si="23"/>
        <v>-3.2305691574410647E-4</v>
      </c>
      <c r="AW67">
        <v>64</v>
      </c>
      <c r="AX67">
        <f>IF(Z67&gt;0, (R67*SUMPRODUCT(K67:$K$98, X67:$X$98)-K67*$AZ$3)/Z67, 0)</f>
        <v>-1823619.221311345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12.5</v>
      </c>
      <c r="R68">
        <f t="shared" si="28"/>
        <v>100000</v>
      </c>
      <c r="S68">
        <f t="shared" si="29"/>
        <v>-7115452.6818269547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-1.2091060675407979</v>
      </c>
      <c r="AC68">
        <f t="shared" si="30"/>
        <v>-1.0796919638606428</v>
      </c>
      <c r="AE68">
        <f t="shared" si="31"/>
        <v>0</v>
      </c>
      <c r="AF68">
        <f t="shared" si="32"/>
        <v>0</v>
      </c>
      <c r="AG68">
        <f t="shared" si="32"/>
        <v>-1.8967380083529389E-6</v>
      </c>
      <c r="AH68">
        <f t="shared" si="33"/>
        <v>-5.0465621601513619E-2</v>
      </c>
      <c r="AI68">
        <f t="shared" si="34"/>
        <v>-5.0467518339521969E-2</v>
      </c>
      <c r="AJ68">
        <f t="shared" si="35"/>
        <v>-0.12941410368015505</v>
      </c>
      <c r="AK68">
        <f t="shared" si="22"/>
        <v>-8.4637424727855862E-2</v>
      </c>
      <c r="AL68">
        <f t="shared" si="26"/>
        <v>-0.26451904674753285</v>
      </c>
      <c r="AN68">
        <f t="shared" si="36"/>
        <v>0</v>
      </c>
      <c r="AO68">
        <f t="shared" si="36"/>
        <v>0</v>
      </c>
      <c r="AP68">
        <f t="shared" si="36"/>
        <v>-1.1990460796425902E-9</v>
      </c>
      <c r="AQ68">
        <f t="shared" si="36"/>
        <v>-3.1902458574427265E-5</v>
      </c>
      <c r="AR68">
        <f t="shared" si="36"/>
        <v>-3.1903657620506908E-5</v>
      </c>
      <c r="AS68">
        <f t="shared" si="36"/>
        <v>-8.1810705002372376E-5</v>
      </c>
      <c r="AT68">
        <f t="shared" si="36"/>
        <v>-5.3504580951117069E-5</v>
      </c>
      <c r="AU68">
        <f t="shared" si="23"/>
        <v>-1.6721894357399635E-4</v>
      </c>
      <c r="AW68">
        <v>65</v>
      </c>
      <c r="AX68">
        <f>IF(Z68&gt;0, (R68*SUMPRODUCT(K68:$K$98, X68:$X$98)-K68*$AZ$3)/Z68, 0)</f>
        <v>-7115452.6818269547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8"/>
        <v>100000</v>
      </c>
      <c r="S69">
        <f t="shared" si="29"/>
        <v>-28091798.341728292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-1.0796919638606428</v>
      </c>
      <c r="AC69">
        <f t="shared" si="30"/>
        <v>-0.96403828795564361</v>
      </c>
      <c r="AE69">
        <f t="shared" si="31"/>
        <v>0</v>
      </c>
      <c r="AF69">
        <f t="shared" si="32"/>
        <v>0</v>
      </c>
      <c r="AG69">
        <f t="shared" si="32"/>
        <v>-4.2896785933228946E-7</v>
      </c>
      <c r="AH69">
        <f t="shared" si="33"/>
        <v>-1.159042215149696E-2</v>
      </c>
      <c r="AI69">
        <f t="shared" si="34"/>
        <v>-1.1590851119356293E-2</v>
      </c>
      <c r="AJ69">
        <f t="shared" si="35"/>
        <v>-0.1156536759049992</v>
      </c>
      <c r="AK69">
        <f t="shared" si="22"/>
        <v>-7.5578437470245008E-2</v>
      </c>
      <c r="AL69">
        <f t="shared" si="26"/>
        <v>-0.20282296449460049</v>
      </c>
      <c r="AN69">
        <f t="shared" si="36"/>
        <v>0</v>
      </c>
      <c r="AO69">
        <f t="shared" si="36"/>
        <v>0</v>
      </c>
      <c r="AP69">
        <f t="shared" si="36"/>
        <v>-2.4212256015324003E-10</v>
      </c>
      <c r="AQ69">
        <f t="shared" si="36"/>
        <v>-6.5419882248181092E-6</v>
      </c>
      <c r="AR69">
        <f t="shared" si="36"/>
        <v>-6.5422303473782628E-6</v>
      </c>
      <c r="AS69">
        <f t="shared" si="36"/>
        <v>-6.5278466654444966E-5</v>
      </c>
      <c r="AT69">
        <f t="shared" si="36"/>
        <v>-4.2658778215134821E-5</v>
      </c>
      <c r="AU69">
        <f t="shared" si="23"/>
        <v>-1.1447947521695806E-4</v>
      </c>
      <c r="AW69">
        <v>66</v>
      </c>
      <c r="AX69">
        <f>IF(Z69&gt;0, (R69*SUMPRODUCT(K69:$K$98, X69:$X$98)-K69*$AZ$3)/Z69, 0)</f>
        <v>-28091798.341728292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12.5</v>
      </c>
      <c r="R70">
        <f t="shared" si="28"/>
        <v>100000</v>
      </c>
      <c r="S70">
        <f t="shared" si="29"/>
        <v>-112351262.17064567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-0.96403828795564361</v>
      </c>
      <c r="AC70">
        <f t="shared" si="30"/>
        <v>-0.86075413497639186</v>
      </c>
      <c r="AE70">
        <f t="shared" si="31"/>
        <v>0</v>
      </c>
      <c r="AF70">
        <f t="shared" si="32"/>
        <v>0</v>
      </c>
      <c r="AG70">
        <f t="shared" si="32"/>
        <v>-9.5765961853306566E-8</v>
      </c>
      <c r="AH70">
        <f t="shared" si="33"/>
        <v>-2.6312977510852802E-3</v>
      </c>
      <c r="AI70">
        <f t="shared" si="34"/>
        <v>-2.6313935170471335E-3</v>
      </c>
      <c r="AJ70">
        <f t="shared" si="35"/>
        <v>-0.10328415297925175</v>
      </c>
      <c r="AK70">
        <f t="shared" si="22"/>
        <v>-6.7482680156895056E-2</v>
      </c>
      <c r="AL70">
        <f t="shared" si="26"/>
        <v>-0.17339822665319393</v>
      </c>
      <c r="AN70">
        <f t="shared" si="36"/>
        <v>0</v>
      </c>
      <c r="AO70">
        <f t="shared" si="36"/>
        <v>0</v>
      </c>
      <c r="AP70">
        <f t="shared" si="36"/>
        <v>-4.8261815614544496E-11</v>
      </c>
      <c r="AQ70">
        <f t="shared" si="36"/>
        <v>-1.3260578647386988E-6</v>
      </c>
      <c r="AR70">
        <f t="shared" si="36"/>
        <v>-1.3261061265543133E-6</v>
      </c>
      <c r="AS70">
        <f t="shared" si="36"/>
        <v>-5.2050651928130198E-5</v>
      </c>
      <c r="AT70">
        <f t="shared" si="36"/>
        <v>-3.4008290669038992E-5</v>
      </c>
      <c r="AU70">
        <f t="shared" si="23"/>
        <v>-8.7385048723723492E-5</v>
      </c>
      <c r="AW70">
        <v>67</v>
      </c>
      <c r="AX70">
        <f>IF(Z70&gt;0, (R70*SUMPRODUCT(K70:$K$98, X70:$X$98)-K70*$AZ$3)/Z70, 0)</f>
        <v>-112351262.17064567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12.5</v>
      </c>
      <c r="R71">
        <f t="shared" si="28"/>
        <v>100000</v>
      </c>
      <c r="S71">
        <f t="shared" si="29"/>
        <v>-455568594.8404488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-0.86075413497639186</v>
      </c>
      <c r="AC71">
        <f t="shared" si="30"/>
        <v>-0.76853162624186677</v>
      </c>
      <c r="AE71">
        <f t="shared" si="31"/>
        <v>0</v>
      </c>
      <c r="AF71">
        <f t="shared" si="32"/>
        <v>0</v>
      </c>
      <c r="AG71">
        <f t="shared" si="32"/>
        <v>-2.1087154463287389E-8</v>
      </c>
      <c r="AH71">
        <f t="shared" si="33"/>
        <v>-5.8976918217188887E-4</v>
      </c>
      <c r="AI71">
        <f t="shared" si="34"/>
        <v>-5.8979026932635221E-4</v>
      </c>
      <c r="AJ71">
        <f t="shared" si="35"/>
        <v>-9.2222508734525088E-2</v>
      </c>
      <c r="AK71">
        <f t="shared" si="22"/>
        <v>-6.0252789448347437E-2</v>
      </c>
      <c r="AL71">
        <f t="shared" si="26"/>
        <v>-0.15306508845219888</v>
      </c>
      <c r="AN71">
        <f t="shared" si="36"/>
        <v>0</v>
      </c>
      <c r="AO71">
        <f t="shared" si="36"/>
        <v>0</v>
      </c>
      <c r="AP71">
        <f t="shared" si="36"/>
        <v>-9.4883880456315051E-12</v>
      </c>
      <c r="AQ71">
        <f t="shared" si="36"/>
        <v>-2.6537287748065542E-7</v>
      </c>
      <c r="AR71">
        <f t="shared" si="36"/>
        <v>-2.6538236586870107E-7</v>
      </c>
      <c r="AS71">
        <f t="shared" si="36"/>
        <v>-4.1496492612991459E-5</v>
      </c>
      <c r="AT71">
        <f t="shared" si="36"/>
        <v>-2.7111379494705248E-5</v>
      </c>
      <c r="AU71">
        <f t="shared" si="23"/>
        <v>-6.8873254473565405E-5</v>
      </c>
      <c r="AW71">
        <v>68</v>
      </c>
      <c r="AX71">
        <f>IF(Z71&gt;0, (R71*SUMPRODUCT(K71:$K$98, X71:$X$98)-K71*$AZ$3)/Z71, 0)</f>
        <v>-455568594.8404488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12.5</v>
      </c>
      <c r="R72">
        <f t="shared" si="28"/>
        <v>100000</v>
      </c>
      <c r="S72">
        <f t="shared" si="29"/>
        <v>-1874110014.8677213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-0.76853162624186677</v>
      </c>
      <c r="AC72">
        <f t="shared" si="30"/>
        <v>-0.68618918197868184</v>
      </c>
      <c r="AE72">
        <f t="shared" si="31"/>
        <v>0</v>
      </c>
      <c r="AF72">
        <f t="shared" si="32"/>
        <v>0</v>
      </c>
      <c r="AG72">
        <f t="shared" si="32"/>
        <v>-4.5767669489450605E-9</v>
      </c>
      <c r="AH72">
        <f t="shared" si="33"/>
        <v>-1.3039612775767563E-4</v>
      </c>
      <c r="AI72">
        <f t="shared" si="34"/>
        <v>-1.3040070452462456E-4</v>
      </c>
      <c r="AJ72">
        <f t="shared" si="35"/>
        <v>-8.2342444263184933E-2</v>
      </c>
      <c r="AK72">
        <f t="shared" si="22"/>
        <v>-5.3797213836930681E-2</v>
      </c>
      <c r="AL72">
        <f t="shared" si="26"/>
        <v>-0.13627005880464024</v>
      </c>
      <c r="AN72">
        <f t="shared" si="36"/>
        <v>0</v>
      </c>
      <c r="AO72">
        <f t="shared" si="36"/>
        <v>0</v>
      </c>
      <c r="AP72">
        <f t="shared" si="36"/>
        <v>-1.8387184516939794E-12</v>
      </c>
      <c r="AQ72">
        <f t="shared" si="36"/>
        <v>-5.2386710709128087E-8</v>
      </c>
      <c r="AR72">
        <f t="shared" si="36"/>
        <v>-5.2388549427579775E-8</v>
      </c>
      <c r="AS72">
        <f t="shared" si="36"/>
        <v>-3.3081118901892039E-5</v>
      </c>
      <c r="AT72">
        <f t="shared" si="36"/>
        <v>-2.1613058046246288E-5</v>
      </c>
      <c r="AU72">
        <f t="shared" si="23"/>
        <v>-5.4746565497565909E-5</v>
      </c>
      <c r="AW72">
        <v>69</v>
      </c>
      <c r="AX72">
        <f>IF(Z72&gt;0, (R72*SUMPRODUCT(K72:$K$98, X72:$X$98)-K72*$AZ$3)/Z72, 0)</f>
        <v>-1874110014.8677213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12.5</v>
      </c>
      <c r="R73">
        <f t="shared" si="28"/>
        <v>100000</v>
      </c>
      <c r="S73">
        <f t="shared" si="29"/>
        <v>-7831800780.7459116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-0.68618918197868184</v>
      </c>
      <c r="AC73">
        <f t="shared" si="30"/>
        <v>-0.61266895790462261</v>
      </c>
      <c r="AE73">
        <f t="shared" si="31"/>
        <v>0</v>
      </c>
      <c r="AF73">
        <f t="shared" si="32"/>
        <v>0</v>
      </c>
      <c r="AG73">
        <f t="shared" si="32"/>
        <v>-9.7785454306185624E-10</v>
      </c>
      <c r="AH73">
        <f t="shared" si="33"/>
        <v>-2.8425157891150031E-5</v>
      </c>
      <c r="AI73">
        <f t="shared" si="34"/>
        <v>-2.8426135745693093E-5</v>
      </c>
      <c r="AJ73">
        <f t="shared" si="35"/>
        <v>-7.3520224074059226E-2</v>
      </c>
      <c r="AK73">
        <f t="shared" ref="AK73:AK98" si="49">G73*SUM(AB73:AB73, AE73:AF73)</f>
        <v>-4.8033242738507731E-2</v>
      </c>
      <c r="AL73">
        <f t="shared" si="26"/>
        <v>-0.12158189294831265</v>
      </c>
      <c r="AN73">
        <f t="shared" si="36"/>
        <v>0</v>
      </c>
      <c r="AO73">
        <f t="shared" si="36"/>
        <v>0</v>
      </c>
      <c r="AP73">
        <f t="shared" si="36"/>
        <v>-3.507621075754018E-13</v>
      </c>
      <c r="AQ73">
        <f t="shared" si="36"/>
        <v>-1.0196269333518497E-8</v>
      </c>
      <c r="AR73">
        <f t="shared" si="36"/>
        <v>-1.0196620095626072E-8</v>
      </c>
      <c r="AS73">
        <f t="shared" si="36"/>
        <v>-2.6372131651487889E-5</v>
      </c>
      <c r="AT73">
        <f t="shared" si="36"/>
        <v>-1.7229803324208786E-5</v>
      </c>
      <c r="AU73">
        <f t="shared" si="23"/>
        <v>-4.3612131595792303E-5</v>
      </c>
      <c r="AW73">
        <v>70</v>
      </c>
      <c r="AX73">
        <f>IF(Z73&gt;0, (R73*SUMPRODUCT(K73:$K$98, X73:$X$98)-K73*$AZ$3)/Z73, 0)</f>
        <v>-7831800780.7459116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12.5</v>
      </c>
      <c r="R74">
        <f t="shared" si="28"/>
        <v>100000</v>
      </c>
      <c r="S74">
        <f t="shared" si="29"/>
        <v>-33270638554.220749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-0.61266895790462261</v>
      </c>
      <c r="AC74">
        <f t="shared" si="30"/>
        <v>-0.54702586411806153</v>
      </c>
      <c r="AE74">
        <f t="shared" si="31"/>
        <v>0</v>
      </c>
      <c r="AF74">
        <f t="shared" si="32"/>
        <v>0</v>
      </c>
      <c r="AG74">
        <f t="shared" si="32"/>
        <v>-2.0552125232980586E-10</v>
      </c>
      <c r="AH74">
        <f t="shared" si="33"/>
        <v>-6.1004379624114551E-6</v>
      </c>
      <c r="AI74">
        <f t="shared" si="34"/>
        <v>-6.1006434836637849E-6</v>
      </c>
      <c r="AJ74">
        <f t="shared" si="35"/>
        <v>-6.564309378656108E-2</v>
      </c>
      <c r="AK74">
        <f t="shared" si="49"/>
        <v>-4.2886827053323584E-2</v>
      </c>
      <c r="AL74">
        <f t="shared" si="26"/>
        <v>-0.10853602148336833</v>
      </c>
      <c r="AN74">
        <f t="shared" si="36"/>
        <v>0</v>
      </c>
      <c r="AO74">
        <f t="shared" si="36"/>
        <v>0</v>
      </c>
      <c r="AP74">
        <f t="shared" si="36"/>
        <v>-6.5822917531028751E-14</v>
      </c>
      <c r="AQ74">
        <f t="shared" si="36"/>
        <v>-1.9538058490349683E-9</v>
      </c>
      <c r="AR74">
        <f t="shared" si="36"/>
        <v>-1.9538716719524992E-9</v>
      </c>
      <c r="AS74">
        <f t="shared" si="36"/>
        <v>-2.1023713605348469E-5</v>
      </c>
      <c r="AT74">
        <f t="shared" si="36"/>
        <v>-1.3735494739825564E-5</v>
      </c>
      <c r="AU74">
        <f t="shared" si="23"/>
        <v>-3.4761162216845989E-5</v>
      </c>
      <c r="AW74">
        <v>71</v>
      </c>
      <c r="AX74">
        <f>IF(Z74&gt;0, (R74*SUMPRODUCT(K74:$K$98, X74:$X$98)-K74*$AZ$3)/Z74, 0)</f>
        <v>-33270638554.220749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12.5</v>
      </c>
      <c r="R75">
        <f t="shared" si="28"/>
        <v>100000</v>
      </c>
      <c r="S75">
        <f t="shared" si="29"/>
        <v>-143861820754.88565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-0.54702586411806153</v>
      </c>
      <c r="AC75">
        <f t="shared" si="30"/>
        <v>-0.48841595180148317</v>
      </c>
      <c r="AE75">
        <f t="shared" si="31"/>
        <v>0</v>
      </c>
      <c r="AF75">
        <f t="shared" si="32"/>
        <v>0</v>
      </c>
      <c r="AG75">
        <f t="shared" si="32"/>
        <v>-4.2437940556311239E-11</v>
      </c>
      <c r="AH75">
        <f t="shared" si="33"/>
        <v>-1.2882247940015723E-6</v>
      </c>
      <c r="AI75">
        <f t="shared" si="34"/>
        <v>-1.2882672319421285E-6</v>
      </c>
      <c r="AJ75">
        <f t="shared" si="35"/>
        <v>-5.8609912316578361E-2</v>
      </c>
      <c r="AK75">
        <f t="shared" si="49"/>
        <v>-3.8291810488264313E-2</v>
      </c>
      <c r="AL75">
        <f t="shared" si="26"/>
        <v>-9.6903011072074607E-2</v>
      </c>
      <c r="AN75">
        <f t="shared" si="36"/>
        <v>0</v>
      </c>
      <c r="AO75">
        <f t="shared" si="36"/>
        <v>0</v>
      </c>
      <c r="AP75">
        <f t="shared" si="36"/>
        <v>-1.2135471869691464E-14</v>
      </c>
      <c r="AQ75">
        <f t="shared" si="36"/>
        <v>-3.6837828472617151E-10</v>
      </c>
      <c r="AR75">
        <f t="shared" si="36"/>
        <v>-3.6839042019804117E-10</v>
      </c>
      <c r="AS75">
        <f t="shared" si="36"/>
        <v>-1.6759977814171846E-5</v>
      </c>
      <c r="AT75">
        <f t="shared" si="36"/>
        <v>-1.094985248879569E-5</v>
      </c>
      <c r="AU75">
        <f t="shared" si="23"/>
        <v>-2.7710198693387732E-5</v>
      </c>
      <c r="AW75">
        <v>72</v>
      </c>
      <c r="AX75">
        <f>IF(Z75&gt;0, (R75*SUMPRODUCT(K75:$K$98, X75:$X$98)-K75*$AZ$3)/Z75, 0)</f>
        <v>-143861820754.88565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12.5</v>
      </c>
      <c r="R76">
        <f t="shared" si="28"/>
        <v>100000</v>
      </c>
      <c r="S76">
        <f t="shared" si="29"/>
        <v>-634039500186.48523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-0.48841595180148317</v>
      </c>
      <c r="AC76">
        <f t="shared" si="30"/>
        <v>-0.43608567157130418</v>
      </c>
      <c r="AE76">
        <f t="shared" si="31"/>
        <v>0</v>
      </c>
      <c r="AF76">
        <f t="shared" si="32"/>
        <v>0</v>
      </c>
      <c r="AG76">
        <f t="shared" si="32"/>
        <v>-8.5973679763453541E-12</v>
      </c>
      <c r="AH76">
        <f t="shared" si="33"/>
        <v>-2.6732954539522217E-7</v>
      </c>
      <c r="AI76">
        <f t="shared" si="34"/>
        <v>-2.6733814276319854E-7</v>
      </c>
      <c r="AJ76">
        <f t="shared" si="35"/>
        <v>-5.2330280230178994E-2</v>
      </c>
      <c r="AK76">
        <f t="shared" si="49"/>
        <v>-3.4189116626103827E-2</v>
      </c>
      <c r="AL76">
        <f t="shared" si="26"/>
        <v>-8.6519664194425583E-2</v>
      </c>
      <c r="AN76">
        <f t="shared" si="36"/>
        <v>0</v>
      </c>
      <c r="AO76">
        <f t="shared" si="36"/>
        <v>0</v>
      </c>
      <c r="AP76">
        <f t="shared" si="36"/>
        <v>-2.195077511644092E-15</v>
      </c>
      <c r="AQ76">
        <f t="shared" si="36"/>
        <v>-6.8254502413951188E-11</v>
      </c>
      <c r="AR76">
        <f t="shared" si="36"/>
        <v>-6.8256697491462839E-11</v>
      </c>
      <c r="AS76">
        <f t="shared" si="36"/>
        <v>-1.3360952052691931E-5</v>
      </c>
      <c r="AT76">
        <f t="shared" si="36"/>
        <v>-8.7291553944675528E-6</v>
      </c>
      <c r="AU76">
        <f t="shared" si="23"/>
        <v>-2.2090175703856975E-5</v>
      </c>
      <c r="AW76">
        <v>73</v>
      </c>
      <c r="AX76">
        <f>IF(Z76&gt;0, (R76*SUMPRODUCT(K76:$K$98, X76:$X$98)-K76*$AZ$3)/Z76, 0)</f>
        <v>-634039500186.48523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12.5</v>
      </c>
      <c r="R77">
        <f t="shared" si="28"/>
        <v>100000</v>
      </c>
      <c r="S77">
        <f t="shared" si="29"/>
        <v>-2850309888265.252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-0.43608567157130418</v>
      </c>
      <c r="AC77">
        <f t="shared" si="30"/>
        <v>-0.3893622068194183</v>
      </c>
      <c r="AE77">
        <f t="shared" si="31"/>
        <v>0</v>
      </c>
      <c r="AF77">
        <f t="shared" si="32"/>
        <v>0</v>
      </c>
      <c r="AG77">
        <f t="shared" si="32"/>
        <v>-1.7075433114414398E-12</v>
      </c>
      <c r="AH77">
        <f t="shared" si="33"/>
        <v>-5.4430807881123682E-8</v>
      </c>
      <c r="AI77">
        <f t="shared" si="34"/>
        <v>-5.4432515424435123E-8</v>
      </c>
      <c r="AJ77">
        <f t="shared" si="35"/>
        <v>-4.6723464751885879E-2</v>
      </c>
      <c r="AK77">
        <f t="shared" si="49"/>
        <v>-3.0525997009991295E-2</v>
      </c>
      <c r="AL77">
        <f t="shared" si="26"/>
        <v>-7.7249516194392603E-2</v>
      </c>
      <c r="AN77">
        <f t="shared" si="36"/>
        <v>0</v>
      </c>
      <c r="AO77">
        <f t="shared" si="36"/>
        <v>0</v>
      </c>
      <c r="AP77">
        <f t="shared" si="36"/>
        <v>-3.8925845152095338E-16</v>
      </c>
      <c r="AQ77">
        <f t="shared" si="36"/>
        <v>-1.2408266220172736E-11</v>
      </c>
      <c r="AR77">
        <f t="shared" si="36"/>
        <v>-1.2408655478624257E-11</v>
      </c>
      <c r="AS77">
        <f t="shared" si="36"/>
        <v>-1.0651269234078625E-5</v>
      </c>
      <c r="AT77">
        <f t="shared" si="36"/>
        <v>-6.9588292417670695E-6</v>
      </c>
      <c r="AU77">
        <f t="shared" si="23"/>
        <v>-1.7610110884501175E-5</v>
      </c>
      <c r="AW77">
        <v>74</v>
      </c>
      <c r="AX77">
        <f>IF(Z77&gt;0, (R77*SUMPRODUCT(K77:$K$98, X77:$X$98)-K77*$AZ$3)/Z77, 0)</f>
        <v>-2850309888265.252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12.5</v>
      </c>
      <c r="R78">
        <f t="shared" si="28"/>
        <v>100000</v>
      </c>
      <c r="S78">
        <f t="shared" si="29"/>
        <v>-13087192787967.596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-0.3893622068194183</v>
      </c>
      <c r="AC78">
        <f t="shared" si="30"/>
        <v>-0.3476448275281297</v>
      </c>
      <c r="AE78">
        <f t="shared" si="31"/>
        <v>0</v>
      </c>
      <c r="AF78">
        <f t="shared" si="32"/>
        <v>0</v>
      </c>
      <c r="AG78">
        <f t="shared" si="32"/>
        <v>-3.3204678914006237E-13</v>
      </c>
      <c r="AH78">
        <f t="shared" si="33"/>
        <v>-1.0867368713495704E-8</v>
      </c>
      <c r="AI78">
        <f t="shared" si="34"/>
        <v>-1.0867700760284844E-8</v>
      </c>
      <c r="AJ78">
        <f t="shared" si="35"/>
        <v>-4.1717379291288603E-2</v>
      </c>
      <c r="AK78">
        <f t="shared" si="49"/>
        <v>-2.7255354477359283E-2</v>
      </c>
      <c r="AL78">
        <f t="shared" si="26"/>
        <v>-6.8972744636348643E-2</v>
      </c>
      <c r="AN78">
        <f t="shared" si="36"/>
        <v>0</v>
      </c>
      <c r="AO78">
        <f t="shared" si="36"/>
        <v>0</v>
      </c>
      <c r="AP78">
        <f t="shared" si="36"/>
        <v>-6.7584574631655114E-17</v>
      </c>
      <c r="AQ78">
        <f t="shared" si="36"/>
        <v>-2.2119367387020721E-12</v>
      </c>
      <c r="AR78">
        <f t="shared" si="36"/>
        <v>-2.212004323276704E-12</v>
      </c>
      <c r="AS78">
        <f t="shared" si="36"/>
        <v>-8.4911266314334721E-6</v>
      </c>
      <c r="AT78">
        <f t="shared" si="36"/>
        <v>-5.5475360673049686E-6</v>
      </c>
      <c r="AU78">
        <f t="shared" si="23"/>
        <v>-1.4038664910742762E-5</v>
      </c>
      <c r="AW78">
        <v>75</v>
      </c>
      <c r="AX78">
        <f>IF(Z78&gt;0, (R78*SUMPRODUCT(K78:$K$98, X78:$X$98)-K78*$AZ$3)/Z78, 0)</f>
        <v>-13087192787967.596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12.5</v>
      </c>
      <c r="R79">
        <f t="shared" si="28"/>
        <v>100000</v>
      </c>
      <c r="S79">
        <f t="shared" si="29"/>
        <v>-61410372900165.211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-0.3476448275281297</v>
      </c>
      <c r="AC79">
        <f t="shared" si="30"/>
        <v>-0.31039716743775519</v>
      </c>
      <c r="AE79">
        <f t="shared" si="31"/>
        <v>0</v>
      </c>
      <c r="AF79">
        <f t="shared" si="32"/>
        <v>0</v>
      </c>
      <c r="AG79">
        <f t="shared" si="32"/>
        <v>-6.3180931978374317E-14</v>
      </c>
      <c r="AH79">
        <f t="shared" si="33"/>
        <v>-2.1243631141622995E-9</v>
      </c>
      <c r="AI79">
        <f t="shared" si="34"/>
        <v>-2.1244262950942779E-9</v>
      </c>
      <c r="AJ79">
        <f t="shared" si="35"/>
        <v>-3.7247660090374501E-2</v>
      </c>
      <c r="AK79">
        <f t="shared" si="49"/>
        <v>-2.4335137926969081E-2</v>
      </c>
      <c r="AL79">
        <f t="shared" si="26"/>
        <v>-6.1582800141769881E-2</v>
      </c>
      <c r="AN79">
        <f t="shared" si="36"/>
        <v>0</v>
      </c>
      <c r="AO79">
        <f t="shared" si="36"/>
        <v>0</v>
      </c>
      <c r="AP79">
        <f t="shared" si="36"/>
        <v>-1.1481967280146488E-17</v>
      </c>
      <c r="AQ79">
        <f t="shared" si="36"/>
        <v>-3.8606375379696067E-13</v>
      </c>
      <c r="AR79">
        <f t="shared" si="36"/>
        <v>-3.8607523576424083E-13</v>
      </c>
      <c r="AS79">
        <f t="shared" si="36"/>
        <v>-6.7690741657005643E-6</v>
      </c>
      <c r="AT79">
        <f t="shared" si="36"/>
        <v>-4.4224617884862726E-6</v>
      </c>
      <c r="AU79">
        <f t="shared" si="23"/>
        <v>-1.1191536340262072E-5</v>
      </c>
      <c r="AW79">
        <v>76</v>
      </c>
      <c r="AX79">
        <f>IF(Z79&gt;0, (R79*SUMPRODUCT(K79:$K$98, X79:$X$98)-K79*$AZ$3)/Z79, 0)</f>
        <v>-61410372900165.211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12.5</v>
      </c>
      <c r="R80">
        <f t="shared" si="28"/>
        <v>100000</v>
      </c>
      <c r="S80">
        <f t="shared" si="29"/>
        <v>-294528847115258.75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-0.31039716743775519</v>
      </c>
      <c r="AC80">
        <f t="shared" si="30"/>
        <v>-0.27714032806976041</v>
      </c>
      <c r="AE80">
        <f t="shared" si="31"/>
        <v>0</v>
      </c>
      <c r="AF80">
        <f t="shared" si="32"/>
        <v>0</v>
      </c>
      <c r="AG80">
        <f t="shared" si="32"/>
        <v>-1.1762019696211045E-14</v>
      </c>
      <c r="AH80">
        <f t="shared" si="33"/>
        <v>-4.0629682369903624E-10</v>
      </c>
      <c r="AI80">
        <f t="shared" si="34"/>
        <v>-4.0630858571873245E-10</v>
      </c>
      <c r="AJ80">
        <f t="shared" si="35"/>
        <v>-3.3256839367994784E-2</v>
      </c>
      <c r="AK80">
        <f t="shared" si="49"/>
        <v>-2.1727801720642866E-2</v>
      </c>
      <c r="AL80">
        <f t="shared" si="26"/>
        <v>-5.4984641494946238E-2</v>
      </c>
      <c r="AN80">
        <f t="shared" si="36"/>
        <v>0</v>
      </c>
      <c r="AO80">
        <f t="shared" si="36"/>
        <v>0</v>
      </c>
      <c r="AP80">
        <f t="shared" si="36"/>
        <v>-1.90850875572033E-18</v>
      </c>
      <c r="AQ80">
        <f t="shared" si="36"/>
        <v>-6.5925841435273228E-14</v>
      </c>
      <c r="AR80">
        <f t="shared" si="36"/>
        <v>-6.5927749944028947E-14</v>
      </c>
      <c r="AS80">
        <f t="shared" si="36"/>
        <v>-5.3962644818430982E-6</v>
      </c>
      <c r="AT80">
        <f t="shared" si="36"/>
        <v>-3.5255594615064579E-6</v>
      </c>
      <c r="AU80">
        <f t="shared" si="23"/>
        <v>-8.9218240092773068E-6</v>
      </c>
      <c r="AW80">
        <v>77</v>
      </c>
      <c r="AX80">
        <f>IF(Z80&gt;0, (R80*SUMPRODUCT(K80:$K$98, X80:$X$98)-K80*$AZ$3)/Z80, 0)</f>
        <v>-294528847115258.75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12.5</v>
      </c>
      <c r="R81">
        <f t="shared" si="28"/>
        <v>100000</v>
      </c>
      <c r="S81">
        <f t="shared" si="29"/>
        <v>-1445278586217663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-0.27714032806976041</v>
      </c>
      <c r="AC81">
        <f t="shared" si="30"/>
        <v>-0.24744672149091501</v>
      </c>
      <c r="AE81">
        <f t="shared" si="31"/>
        <v>0</v>
      </c>
      <c r="AF81">
        <f t="shared" si="32"/>
        <v>0</v>
      </c>
      <c r="AG81">
        <f t="shared" si="32"/>
        <v>-2.1401299708806523E-15</v>
      </c>
      <c r="AH81">
        <f t="shared" si="33"/>
        <v>-7.6034156226946258E-11</v>
      </c>
      <c r="AI81">
        <f t="shared" si="34"/>
        <v>-7.6036296356917136E-11</v>
      </c>
      <c r="AJ81">
        <f t="shared" si="35"/>
        <v>-2.96936065788454E-2</v>
      </c>
      <c r="AK81">
        <f t="shared" si="49"/>
        <v>-1.9399822964883229E-2</v>
      </c>
      <c r="AL81">
        <f t="shared" si="26"/>
        <v>-4.9093429619764928E-2</v>
      </c>
      <c r="AN81">
        <f t="shared" si="36"/>
        <v>0</v>
      </c>
      <c r="AO81">
        <f t="shared" si="36"/>
        <v>0</v>
      </c>
      <c r="AP81">
        <f t="shared" si="36"/>
        <v>-3.1005188835536509E-19</v>
      </c>
      <c r="AQ81">
        <f t="shared" si="36"/>
        <v>-1.1015468237179412E-14</v>
      </c>
      <c r="AR81">
        <f t="shared" si="36"/>
        <v>-1.1015778289067768E-14</v>
      </c>
      <c r="AS81">
        <f t="shared" si="36"/>
        <v>-4.3018690066117135E-6</v>
      </c>
      <c r="AT81">
        <f t="shared" si="36"/>
        <v>-2.8105544176584292E-6</v>
      </c>
      <c r="AU81">
        <f t="shared" si="23"/>
        <v>-7.1124234352859213E-6</v>
      </c>
      <c r="AW81">
        <v>78</v>
      </c>
      <c r="AX81">
        <f>IF(Z81&gt;0, (R81*SUMPRODUCT(K81:$K$98, X81:$X$98)-K81*$AZ$3)/Z81, 0)</f>
        <v>-1445278586217663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12.5</v>
      </c>
      <c r="R82">
        <f t="shared" si="28"/>
        <v>100000</v>
      </c>
      <c r="S82">
        <f t="shared" si="29"/>
        <v>-7263163866077394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-0.24744672149091501</v>
      </c>
      <c r="AC82">
        <f t="shared" si="30"/>
        <v>-0.22093457275975509</v>
      </c>
      <c r="AE82">
        <f t="shared" si="31"/>
        <v>0</v>
      </c>
      <c r="AF82">
        <f t="shared" si="32"/>
        <v>0</v>
      </c>
      <c r="AG82">
        <f t="shared" si="32"/>
        <v>-3.8023128906610172E-16</v>
      </c>
      <c r="AH82">
        <f t="shared" si="33"/>
        <v>-1.3907979056845952E-11</v>
      </c>
      <c r="AI82">
        <f t="shared" si="34"/>
        <v>-1.3908359288135018E-11</v>
      </c>
      <c r="AJ82">
        <f t="shared" si="35"/>
        <v>-2.6512148731159924E-2</v>
      </c>
      <c r="AK82">
        <f t="shared" si="49"/>
        <v>-1.7321270504364054E-2</v>
      </c>
      <c r="AL82">
        <f t="shared" si="26"/>
        <v>-4.3833419249432334E-2</v>
      </c>
      <c r="AN82">
        <f t="shared" si="36"/>
        <v>0</v>
      </c>
      <c r="AO82">
        <f t="shared" si="36"/>
        <v>0</v>
      </c>
      <c r="AP82">
        <f t="shared" si="36"/>
        <v>-4.918402436451249E-20</v>
      </c>
      <c r="AQ82">
        <f t="shared" si="36"/>
        <v>-1.7990375870254096E-15</v>
      </c>
      <c r="AR82">
        <f t="shared" si="36"/>
        <v>-1.7990867710497743E-15</v>
      </c>
      <c r="AS82">
        <f t="shared" si="36"/>
        <v>-3.4294236341035516E-6</v>
      </c>
      <c r="AT82">
        <f t="shared" si="36"/>
        <v>-2.2405567742817938E-6</v>
      </c>
      <c r="AU82">
        <f t="shared" si="23"/>
        <v>-5.6699804101844319E-6</v>
      </c>
      <c r="AW82">
        <v>79</v>
      </c>
      <c r="AX82">
        <f>IF(Z82&gt;0, (R82*SUMPRODUCT(K82:$K$98, X82:$X$98)-K82*$AZ$3)/Z82, 0)</f>
        <v>-7263163866077394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12.5</v>
      </c>
      <c r="R83">
        <f t="shared" si="28"/>
        <v>100000</v>
      </c>
      <c r="S83">
        <f t="shared" si="29"/>
        <v>-3.7412670690789048E+16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-0.22093457275975509</v>
      </c>
      <c r="AC83">
        <f t="shared" si="30"/>
        <v>-0.19726301139264005</v>
      </c>
      <c r="AE83">
        <f t="shared" si="31"/>
        <v>0</v>
      </c>
      <c r="AF83">
        <f t="shared" si="32"/>
        <v>0</v>
      </c>
      <c r="AG83">
        <f t="shared" si="32"/>
        <v>-6.5907822052785834E-17</v>
      </c>
      <c r="AH83">
        <f t="shared" si="33"/>
        <v>-2.484169232981239E-12</v>
      </c>
      <c r="AI83">
        <f t="shared" si="34"/>
        <v>-2.4842351408032916E-12</v>
      </c>
      <c r="AJ83">
        <f t="shared" si="35"/>
        <v>-2.367156136711504E-2</v>
      </c>
      <c r="AK83">
        <f t="shared" si="49"/>
        <v>-1.5465420093182858E-2</v>
      </c>
      <c r="AL83">
        <f t="shared" si="26"/>
        <v>-3.9136981462782133E-2</v>
      </c>
      <c r="AN83">
        <f t="shared" si="36"/>
        <v>0</v>
      </c>
      <c r="AO83">
        <f t="shared" si="36"/>
        <v>0</v>
      </c>
      <c r="AP83">
        <f t="shared" si="36"/>
        <v>-7.6119363277593084E-21</v>
      </c>
      <c r="AQ83">
        <f t="shared" si="36"/>
        <v>-2.8690582452697812E-16</v>
      </c>
      <c r="AR83">
        <f t="shared" si="36"/>
        <v>-2.8691343646330585E-16</v>
      </c>
      <c r="AS83">
        <f t="shared" si="36"/>
        <v>-2.7339155246370418E-6</v>
      </c>
      <c r="AT83">
        <f t="shared" si="36"/>
        <v>-1.7861581427629865E-6</v>
      </c>
      <c r="AU83">
        <f t="shared" si="23"/>
        <v>-4.5200736676869416E-6</v>
      </c>
      <c r="AW83">
        <v>80</v>
      </c>
      <c r="AX83">
        <f>IF(Z83&gt;0, (R83*SUMPRODUCT(K83:$K$98, X83:$X$98)-K83*$AZ$3)/Z83, 0)</f>
        <v>-3.7412670690789048E+16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12.5</v>
      </c>
      <c r="R84">
        <f t="shared" si="28"/>
        <v>100000</v>
      </c>
      <c r="S84">
        <f t="shared" si="29"/>
        <v>-1.9767395244084528E+17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-0.19726301139264005</v>
      </c>
      <c r="AC84">
        <f t="shared" si="30"/>
        <v>-0.17612768874342882</v>
      </c>
      <c r="AE84">
        <f t="shared" si="31"/>
        <v>0</v>
      </c>
      <c r="AF84">
        <f t="shared" si="32"/>
        <v>0</v>
      </c>
      <c r="AG84">
        <f t="shared" si="32"/>
        <v>-1.1137512464884298E-17</v>
      </c>
      <c r="AH84">
        <f t="shared" si="33"/>
        <v>-4.3288985093898939E-13</v>
      </c>
      <c r="AI84">
        <f t="shared" si="34"/>
        <v>-4.3290098845145427E-13</v>
      </c>
      <c r="AJ84">
        <f t="shared" si="35"/>
        <v>-2.1135322649211224E-2</v>
      </c>
      <c r="AK84">
        <f t="shared" si="49"/>
        <v>-1.3808410797484804E-2</v>
      </c>
      <c r="AL84">
        <f t="shared" si="26"/>
        <v>-3.4943733447128929E-2</v>
      </c>
      <c r="AN84">
        <f t="shared" si="36"/>
        <v>0</v>
      </c>
      <c r="AO84">
        <f t="shared" si="36"/>
        <v>0</v>
      </c>
      <c r="AP84">
        <f t="shared" si="36"/>
        <v>-1.1484930377517287E-21</v>
      </c>
      <c r="AQ84">
        <f t="shared" si="36"/>
        <v>-4.4639319729998417E-17</v>
      </c>
      <c r="AR84">
        <f t="shared" si="36"/>
        <v>-4.4640468223036168E-17</v>
      </c>
      <c r="AS84">
        <f t="shared" si="36"/>
        <v>-2.1794607179824767E-6</v>
      </c>
      <c r="AT84">
        <f t="shared" si="36"/>
        <v>-1.4239143357485654E-6</v>
      </c>
      <c r="AU84">
        <f t="shared" si="23"/>
        <v>-3.6033750537756824E-6</v>
      </c>
      <c r="AW84">
        <v>81</v>
      </c>
      <c r="AX84">
        <f>IF(Z84&gt;0, (R84*SUMPRODUCT(K84:$K$98, X84:$X$98)-K84*$AZ$3)/Z84, 0)</f>
        <v>-1.9767395244084528E+17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12.5</v>
      </c>
      <c r="R85">
        <f t="shared" si="28"/>
        <v>100000</v>
      </c>
      <c r="S85">
        <f t="shared" si="29"/>
        <v>-1.0721779302279242E+18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-0.17612768874342882</v>
      </c>
      <c r="AC85">
        <f t="shared" si="30"/>
        <v>-0.15725686494949007</v>
      </c>
      <c r="AE85">
        <f t="shared" si="31"/>
        <v>0</v>
      </c>
      <c r="AF85">
        <f t="shared" si="32"/>
        <v>0</v>
      </c>
      <c r="AG85">
        <f t="shared" si="32"/>
        <v>-1.8333811547965309E-18</v>
      </c>
      <c r="AH85">
        <f t="shared" si="33"/>
        <v>-7.3542049483511389E-14</v>
      </c>
      <c r="AI85">
        <f t="shared" si="34"/>
        <v>-7.3543882864666188E-14</v>
      </c>
      <c r="AJ85">
        <f t="shared" si="35"/>
        <v>-1.8870823793938757E-2</v>
      </c>
      <c r="AK85">
        <f t="shared" si="49"/>
        <v>-1.2328938212040019E-2</v>
      </c>
      <c r="AL85">
        <f t="shared" si="26"/>
        <v>-3.1199762006052321E-2</v>
      </c>
      <c r="AN85">
        <f t="shared" si="36"/>
        <v>0</v>
      </c>
      <c r="AO85">
        <f t="shared" si="36"/>
        <v>0</v>
      </c>
      <c r="AP85">
        <f t="shared" si="36"/>
        <v>-1.6880095681052723E-22</v>
      </c>
      <c r="AQ85">
        <f t="shared" si="36"/>
        <v>-6.771078826760149E-18</v>
      </c>
      <c r="AR85">
        <f t="shared" si="36"/>
        <v>-6.7712476277169593E-18</v>
      </c>
      <c r="AS85">
        <f t="shared" si="36"/>
        <v>-1.7374527407385964E-6</v>
      </c>
      <c r="AT85">
        <f t="shared" si="36"/>
        <v>-1.1351357906158859E-6</v>
      </c>
      <c r="AU85">
        <f t="shared" si="23"/>
        <v>-2.8725885313612535E-6</v>
      </c>
      <c r="AW85">
        <v>82</v>
      </c>
      <c r="AX85">
        <f>IF(Z85&gt;0, (R85*SUMPRODUCT(K85:$K$98, X85:$X$98)-K85*$AZ$3)/Z85, 0)</f>
        <v>-1.0721779302279242E+18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12.5</v>
      </c>
      <c r="R86">
        <f t="shared" si="28"/>
        <v>100000</v>
      </c>
      <c r="S86">
        <f t="shared" si="29"/>
        <v>-5.9753290786115932E+18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-0.15725686494949007</v>
      </c>
      <c r="AC86">
        <f t="shared" si="30"/>
        <v>-0.14040791513347328</v>
      </c>
      <c r="AE86">
        <f t="shared" si="31"/>
        <v>0</v>
      </c>
      <c r="AF86">
        <f t="shared" si="32"/>
        <v>0</v>
      </c>
      <c r="AG86">
        <f t="shared" si="32"/>
        <v>-2.9372423109728122E-19</v>
      </c>
      <c r="AH86">
        <f t="shared" si="33"/>
        <v>-1.2170584897210274E-14</v>
      </c>
      <c r="AI86">
        <f t="shared" si="34"/>
        <v>-1.2170878621441372E-14</v>
      </c>
      <c r="AJ86">
        <f t="shared" si="35"/>
        <v>-1.6848949816016784E-2</v>
      </c>
      <c r="AK86">
        <f t="shared" si="49"/>
        <v>-1.1007980546464305E-2</v>
      </c>
      <c r="AL86">
        <f t="shared" si="26"/>
        <v>-2.785693036249326E-2</v>
      </c>
      <c r="AN86">
        <f t="shared" si="36"/>
        <v>0</v>
      </c>
      <c r="AO86">
        <f t="shared" si="36"/>
        <v>0</v>
      </c>
      <c r="AP86">
        <f t="shared" si="36"/>
        <v>-2.4145927592941165E-23</v>
      </c>
      <c r="AQ86">
        <f t="shared" si="36"/>
        <v>-1.000496488130913E-18</v>
      </c>
      <c r="AR86">
        <f t="shared" si="36"/>
        <v>-1.0005206340585059E-18</v>
      </c>
      <c r="AS86">
        <f t="shared" si="36"/>
        <v>-1.3850866874510524E-6</v>
      </c>
      <c r="AT86">
        <f t="shared" si="36"/>
        <v>-9.0492330246802132E-7</v>
      </c>
      <c r="AU86">
        <f t="shared" si="23"/>
        <v>-2.2900099899200741E-6</v>
      </c>
      <c r="AW86">
        <v>83</v>
      </c>
      <c r="AX86">
        <f>IF(Z86&gt;0, (R86*SUMPRODUCT(K86:$K$98, X86:$X$98)-K86*$AZ$3)/Z86, 0)</f>
        <v>-5.9753290786115932E+18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12.5</v>
      </c>
      <c r="R87">
        <f t="shared" si="28"/>
        <v>100000</v>
      </c>
      <c r="S87">
        <f t="shared" si="29"/>
        <v>-3.4243622874445881E+19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-0.14040791513347328</v>
      </c>
      <c r="AC87">
        <f t="shared" si="30"/>
        <v>-0.12536420994060113</v>
      </c>
      <c r="AE87">
        <f t="shared" si="31"/>
        <v>0</v>
      </c>
      <c r="AF87">
        <f t="shared" si="32"/>
        <v>0</v>
      </c>
      <c r="AG87">
        <f t="shared" si="32"/>
        <v>-4.5761881854706405E-20</v>
      </c>
      <c r="AH87">
        <f t="shared" si="33"/>
        <v>-1.960200855452816E-15</v>
      </c>
      <c r="AI87">
        <f t="shared" si="34"/>
        <v>-1.9602466173346706E-15</v>
      </c>
      <c r="AJ87">
        <f t="shared" si="35"/>
        <v>-1.5043705192872153E-2</v>
      </c>
      <c r="AK87">
        <f t="shared" si="49"/>
        <v>-9.8285540593431309E-3</v>
      </c>
      <c r="AL87">
        <f t="shared" si="26"/>
        <v>-2.4872259252217244E-2</v>
      </c>
      <c r="AN87">
        <f t="shared" si="36"/>
        <v>0</v>
      </c>
      <c r="AO87">
        <f t="shared" si="36"/>
        <v>0</v>
      </c>
      <c r="AP87">
        <f t="shared" si="36"/>
        <v>-3.3588450637761953E-24</v>
      </c>
      <c r="AQ87">
        <f t="shared" si="36"/>
        <v>-1.4387544175416009E-19</v>
      </c>
      <c r="AR87">
        <f t="shared" si="36"/>
        <v>-1.4387880059922385E-19</v>
      </c>
      <c r="AS87">
        <f t="shared" si="36"/>
        <v>-1.1041826271134045E-6</v>
      </c>
      <c r="AT87">
        <f t="shared" si="36"/>
        <v>-7.2139931638075692E-7</v>
      </c>
      <c r="AU87">
        <f t="shared" si="23"/>
        <v>-1.8255819434943053E-6</v>
      </c>
      <c r="AW87">
        <v>84</v>
      </c>
      <c r="AX87">
        <f>IF(Z87&gt;0, (R87*SUMPRODUCT(K87:$K$98, X87:$X$98)-K87*$AZ$3)/Z87, 0)</f>
        <v>-3.4243622874445881E+19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12.5</v>
      </c>
      <c r="R88">
        <f t="shared" si="28"/>
        <v>100000</v>
      </c>
      <c r="S88">
        <f t="shared" si="29"/>
        <v>-2.0193546379776885E+20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-0.12536420994060113</v>
      </c>
      <c r="AC88">
        <f t="shared" si="30"/>
        <v>-0.11193233030410814</v>
      </c>
      <c r="AE88">
        <f t="shared" si="31"/>
        <v>0</v>
      </c>
      <c r="AF88">
        <f t="shared" si="32"/>
        <v>0</v>
      </c>
      <c r="AG88">
        <f t="shared" si="32"/>
        <v>-6.9287192179505159E-21</v>
      </c>
      <c r="AH88">
        <f t="shared" si="33"/>
        <v>-3.0700435054567058E-16</v>
      </c>
      <c r="AI88">
        <f t="shared" si="34"/>
        <v>-3.0701127926488853E-16</v>
      </c>
      <c r="AJ88">
        <f t="shared" si="35"/>
        <v>-1.3431879636492991E-2</v>
      </c>
      <c r="AK88">
        <f t="shared" si="49"/>
        <v>-8.7754946958420801E-3</v>
      </c>
      <c r="AL88">
        <f t="shared" si="26"/>
        <v>-2.2207374332335376E-2</v>
      </c>
      <c r="AN88">
        <f t="shared" si="36"/>
        <v>0</v>
      </c>
      <c r="AO88">
        <f t="shared" si="36"/>
        <v>0</v>
      </c>
      <c r="AP88">
        <f t="shared" si="36"/>
        <v>-4.5406814502676064E-25</v>
      </c>
      <c r="AQ88">
        <f t="shared" si="36"/>
        <v>-2.0119287790774722E-20</v>
      </c>
      <c r="AR88">
        <f t="shared" si="36"/>
        <v>-2.0119741858919749E-20</v>
      </c>
      <c r="AS88">
        <f t="shared" si="36"/>
        <v>-8.8024763003300712E-7</v>
      </c>
      <c r="AT88">
        <f t="shared" si="36"/>
        <v>-5.7509511828823079E-7</v>
      </c>
      <c r="AU88">
        <f t="shared" si="23"/>
        <v>-1.4553427483212579E-6</v>
      </c>
      <c r="AW88">
        <v>85</v>
      </c>
      <c r="AX88">
        <f>IF(Z88&gt;0, (R88*SUMPRODUCT(K88:$K$98, X88:$X$98)-K88*$AZ$3)/Z88, 0)</f>
        <v>-2.0193546379776885E+20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12.5</v>
      </c>
      <c r="R89">
        <f t="shared" si="28"/>
        <v>100000</v>
      </c>
      <c r="S89">
        <f t="shared" si="29"/>
        <v>-1.2323073126431554E+21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-0.11193233030410814</v>
      </c>
      <c r="AC89">
        <f t="shared" si="30"/>
        <v>-9.9939580628667979E-2</v>
      </c>
      <c r="AE89">
        <f t="shared" si="31"/>
        <v>0</v>
      </c>
      <c r="AF89">
        <f t="shared" si="32"/>
        <v>0</v>
      </c>
      <c r="AG89">
        <f t="shared" si="32"/>
        <v>-1.0137444978548942E-21</v>
      </c>
      <c r="AH89">
        <f t="shared" si="33"/>
        <v>-4.6765500223328929E-17</v>
      </c>
      <c r="AI89">
        <f t="shared" si="34"/>
        <v>-4.6766513967826786E-17</v>
      </c>
      <c r="AJ89">
        <f t="shared" si="35"/>
        <v>-1.1992749675440159E-2</v>
      </c>
      <c r="AK89">
        <f t="shared" si="49"/>
        <v>-7.8352631212875706E-3</v>
      </c>
      <c r="AL89">
        <f t="shared" si="26"/>
        <v>-1.9828012796727777E-2</v>
      </c>
      <c r="AN89">
        <f t="shared" si="36"/>
        <v>0</v>
      </c>
      <c r="AO89">
        <f t="shared" si="36"/>
        <v>0</v>
      </c>
      <c r="AP89">
        <f t="shared" si="36"/>
        <v>-5.9316915630503953E-26</v>
      </c>
      <c r="AQ89">
        <f t="shared" si="36"/>
        <v>-2.7363751290737754E-21</v>
      </c>
      <c r="AR89">
        <f t="shared" si="36"/>
        <v>-2.7364344459894062E-21</v>
      </c>
      <c r="AS89">
        <f t="shared" si="36"/>
        <v>-7.0172802139110835E-7</v>
      </c>
      <c r="AT89">
        <f t="shared" si="36"/>
        <v>-4.5846230730885743E-7</v>
      </c>
      <c r="AU89">
        <f t="shared" si="23"/>
        <v>-1.1601903286999685E-6</v>
      </c>
      <c r="AW89">
        <v>86</v>
      </c>
      <c r="AX89">
        <f>IF(Z89&gt;0, (R89*SUMPRODUCT(K89:$K$98, X89:$X$98)-K89*$AZ$3)/Z89, 0)</f>
        <v>-1.2323073126431554E+21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12.5</v>
      </c>
      <c r="R90">
        <f t="shared" si="28"/>
        <v>100000</v>
      </c>
      <c r="S90">
        <f t="shared" si="29"/>
        <v>-7.7900696657766488E+21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-9.9939580628667979E-2</v>
      </c>
      <c r="AC90">
        <f t="shared" si="30"/>
        <v>-8.9231768418453553E-2</v>
      </c>
      <c r="AE90">
        <f t="shared" si="31"/>
        <v>0</v>
      </c>
      <c r="AF90">
        <f t="shared" si="32"/>
        <v>0</v>
      </c>
      <c r="AG90">
        <f t="shared" si="32"/>
        <v>-1.4318191660478139E-22</v>
      </c>
      <c r="AH90">
        <f t="shared" si="33"/>
        <v>-6.8834010901725117E-18</v>
      </c>
      <c r="AI90">
        <f t="shared" si="34"/>
        <v>-6.8835442720891168E-18</v>
      </c>
      <c r="AJ90">
        <f t="shared" si="35"/>
        <v>-1.0707812210214426E-2</v>
      </c>
      <c r="AK90">
        <f t="shared" si="49"/>
        <v>-6.9957706440067595E-3</v>
      </c>
      <c r="AL90">
        <f t="shared" si="26"/>
        <v>-1.7703582854221193E-2</v>
      </c>
      <c r="AN90">
        <f t="shared" si="36"/>
        <v>0</v>
      </c>
      <c r="AO90">
        <f t="shared" si="36"/>
        <v>0</v>
      </c>
      <c r="AP90">
        <f t="shared" si="36"/>
        <v>-7.4803203838337521E-27</v>
      </c>
      <c r="AQ90">
        <f t="shared" si="36"/>
        <v>-3.5961276888789363E-22</v>
      </c>
      <c r="AR90">
        <f t="shared" si="36"/>
        <v>-3.5962024920827751E-22</v>
      </c>
      <c r="AS90">
        <f t="shared" si="36"/>
        <v>-5.5941328235898294E-7</v>
      </c>
      <c r="AT90">
        <f t="shared" si="36"/>
        <v>-3.6548334447453557E-7</v>
      </c>
      <c r="AU90">
        <f t="shared" si="23"/>
        <v>-9.2489662683351882E-7</v>
      </c>
      <c r="AW90">
        <v>87</v>
      </c>
      <c r="AX90">
        <f>IF(Z90&gt;0, (R90*SUMPRODUCT(K90:$K$98, X90:$X$98)-K90*$AZ$3)/Z90, 0)</f>
        <v>-7.7900696657766488E+21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12.5</v>
      </c>
      <c r="R91">
        <f t="shared" si="28"/>
        <v>100000</v>
      </c>
      <c r="S91">
        <f t="shared" si="29"/>
        <v>-5.1065917068924624E+22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-8.9231768418453553E-2</v>
      </c>
      <c r="AC91">
        <f t="shared" si="30"/>
        <v>-7.9671221802190662E-2</v>
      </c>
      <c r="AE91">
        <f t="shared" si="31"/>
        <v>0</v>
      </c>
      <c r="AF91">
        <f t="shared" si="32"/>
        <v>0</v>
      </c>
      <c r="AG91">
        <f t="shared" si="32"/>
        <v>-1.9502054005672934E-23</v>
      </c>
      <c r="AH91">
        <f t="shared" si="33"/>
        <v>-9.7798434746448504E-19</v>
      </c>
      <c r="AI91">
        <f t="shared" si="34"/>
        <v>-9.7800384951849079E-19</v>
      </c>
      <c r="AJ91">
        <f t="shared" si="35"/>
        <v>-9.560546616262891E-3</v>
      </c>
      <c r="AK91">
        <f t="shared" si="49"/>
        <v>-6.2462237892917495E-3</v>
      </c>
      <c r="AL91">
        <f t="shared" si="26"/>
        <v>-1.5806770405554643E-2</v>
      </c>
      <c r="AN91">
        <f t="shared" si="36"/>
        <v>0</v>
      </c>
      <c r="AO91">
        <f t="shared" si="36"/>
        <v>0</v>
      </c>
      <c r="AP91">
        <f t="shared" si="36"/>
        <v>-9.0969196717226061E-28</v>
      </c>
      <c r="AQ91">
        <f t="shared" si="36"/>
        <v>-4.561901554830344E-23</v>
      </c>
      <c r="AR91">
        <f t="shared" si="36"/>
        <v>-4.5619925240270617E-23</v>
      </c>
      <c r="AS91">
        <f t="shared" si="36"/>
        <v>-4.459608437173019E-7</v>
      </c>
      <c r="AT91">
        <f t="shared" si="36"/>
        <v>-2.9136108456197031E-7</v>
      </c>
      <c r="AU91">
        <f t="shared" si="23"/>
        <v>-7.3732192827927231E-7</v>
      </c>
      <c r="AW91">
        <v>88</v>
      </c>
      <c r="AX91">
        <f>IF(Z91&gt;0, (R91*SUMPRODUCT(K91:$K$98, X91:$X$98)-K91*$AZ$3)/Z91, 0)</f>
        <v>-5.1065917068924624E+22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12.5</v>
      </c>
      <c r="R92">
        <f t="shared" si="28"/>
        <v>100000</v>
      </c>
      <c r="S92">
        <f t="shared" si="29"/>
        <v>-3.4749552482609254E+23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-7.9671221802190662E-2</v>
      </c>
      <c r="AC92">
        <f t="shared" si="30"/>
        <v>-7.1135019466241664E-2</v>
      </c>
      <c r="AE92">
        <f t="shared" si="31"/>
        <v>0</v>
      </c>
      <c r="AF92">
        <f t="shared" si="32"/>
        <v>0</v>
      </c>
      <c r="AG92">
        <f t="shared" si="32"/>
        <v>-2.55884660319877E-24</v>
      </c>
      <c r="AH92">
        <f t="shared" si="33"/>
        <v>-1.3398549489933947E-19</v>
      </c>
      <c r="AI92">
        <f t="shared" si="34"/>
        <v>-1.3398805374594267E-19</v>
      </c>
      <c r="AJ92">
        <f t="shared" si="35"/>
        <v>-8.5362023359489975E-3</v>
      </c>
      <c r="AK92">
        <f t="shared" si="49"/>
        <v>-5.576985526153347E-3</v>
      </c>
      <c r="AL92">
        <f t="shared" si="26"/>
        <v>-1.4113187862102344E-2</v>
      </c>
      <c r="AN92">
        <f t="shared" si="36"/>
        <v>0</v>
      </c>
      <c r="AO92">
        <f t="shared" si="36"/>
        <v>0</v>
      </c>
      <c r="AP92">
        <f t="shared" si="36"/>
        <v>-1.0657129278164866E-28</v>
      </c>
      <c r="AQ92">
        <f t="shared" si="36"/>
        <v>-5.5802514256077946E-24</v>
      </c>
      <c r="AR92">
        <f t="shared" si="36"/>
        <v>-5.5803579969005768E-24</v>
      </c>
      <c r="AS92">
        <f t="shared" si="36"/>
        <v>-3.5551725423891992E-7</v>
      </c>
      <c r="AT92">
        <f t="shared" si="36"/>
        <v>-2.3227127276942777E-7</v>
      </c>
      <c r="AU92">
        <f t="shared" si="23"/>
        <v>-5.8778852700834772E-7</v>
      </c>
      <c r="AW92">
        <v>89</v>
      </c>
      <c r="AX92">
        <f>IF(Z92&gt;0, (R92*SUMPRODUCT(K92:$K$98, X92:$X$98)-K92*$AZ$3)/Z92, 0)</f>
        <v>-3.4749552482609254E+23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12.5</v>
      </c>
      <c r="R93">
        <f t="shared" si="28"/>
        <v>100000</v>
      </c>
      <c r="S93">
        <f t="shared" si="29"/>
        <v>-2.4573445348906734E+24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-7.1135019466241664E-2</v>
      </c>
      <c r="AC93">
        <f t="shared" si="30"/>
        <v>-6.3513410237715756E-2</v>
      </c>
      <c r="AE93">
        <f t="shared" si="31"/>
        <v>0</v>
      </c>
      <c r="AF93">
        <f t="shared" si="32"/>
        <v>0</v>
      </c>
      <c r="AG93">
        <f t="shared" si="32"/>
        <v>-3.2307949361556179E-25</v>
      </c>
      <c r="AH93">
        <f t="shared" si="33"/>
        <v>-1.7681429148409762E-20</v>
      </c>
      <c r="AI93">
        <f t="shared" si="34"/>
        <v>-1.7681752227903376E-20</v>
      </c>
      <c r="AJ93">
        <f t="shared" si="35"/>
        <v>-7.6216092285259079E-3</v>
      </c>
      <c r="AK93">
        <f t="shared" si="49"/>
        <v>-4.9794513626369172E-3</v>
      </c>
      <c r="AL93">
        <f t="shared" si="26"/>
        <v>-1.2601060591162824E-2</v>
      </c>
      <c r="AN93">
        <f t="shared" si="36"/>
        <v>0</v>
      </c>
      <c r="AO93">
        <f t="shared" si="36"/>
        <v>0</v>
      </c>
      <c r="AP93">
        <f t="shared" si="36"/>
        <v>-1.2013992408731432E-29</v>
      </c>
      <c r="AQ93">
        <f t="shared" si="36"/>
        <v>-6.5749934540037828E-25</v>
      </c>
      <c r="AR93">
        <f t="shared" si="36"/>
        <v>-6.5751135939278688E-25</v>
      </c>
      <c r="AS93">
        <f t="shared" si="36"/>
        <v>-2.8341617844301717E-7</v>
      </c>
      <c r="AT93">
        <f t="shared" si="36"/>
        <v>-1.8516523658277088E-7</v>
      </c>
      <c r="AU93">
        <f t="shared" si="23"/>
        <v>-4.68581415025788E-7</v>
      </c>
      <c r="AW93">
        <v>90</v>
      </c>
      <c r="AX93">
        <f>IF(Z93&gt;0, (R93*SUMPRODUCT(K93:$K$98, X93:$X$98)-K93*$AZ$3)/Z93, 0)</f>
        <v>-2.4573445348906734E+24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12.5</v>
      </c>
      <c r="R94">
        <f t="shared" si="28"/>
        <v>100000</v>
      </c>
      <c r="S94">
        <f t="shared" si="29"/>
        <v>-1.8082541853664561E+25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-6.3513410237715756E-2</v>
      </c>
      <c r="AC94">
        <f t="shared" si="30"/>
        <v>-5.6708401997960498E-2</v>
      </c>
      <c r="AE94">
        <f t="shared" si="31"/>
        <v>0</v>
      </c>
      <c r="AF94">
        <f t="shared" si="32"/>
        <v>0</v>
      </c>
      <c r="AG94">
        <f t="shared" si="32"/>
        <v>-3.9201071990376811E-26</v>
      </c>
      <c r="AH94">
        <f t="shared" si="33"/>
        <v>-2.2451810135122348E-21</v>
      </c>
      <c r="AI94">
        <f t="shared" si="34"/>
        <v>-2.2452202145842253E-21</v>
      </c>
      <c r="AJ94">
        <f t="shared" si="35"/>
        <v>-6.8050082397552586E-3</v>
      </c>
      <c r="AK94">
        <f t="shared" si="49"/>
        <v>-4.4459387166401031E-3</v>
      </c>
      <c r="AL94">
        <f t="shared" si="26"/>
        <v>-1.1250946956395362E-2</v>
      </c>
      <c r="AN94">
        <f t="shared" si="36"/>
        <v>0</v>
      </c>
      <c r="AO94">
        <f t="shared" si="36"/>
        <v>0</v>
      </c>
      <c r="AP94">
        <f t="shared" si="36"/>
        <v>-1.3015410808144827E-30</v>
      </c>
      <c r="AQ94">
        <f t="shared" si="36"/>
        <v>-7.454376052951355E-26</v>
      </c>
      <c r="AR94">
        <f t="shared" si="36"/>
        <v>-7.4545062070594367E-26</v>
      </c>
      <c r="AS94">
        <f t="shared" si="36"/>
        <v>-2.2593764225368022E-7</v>
      </c>
      <c r="AT94">
        <f t="shared" si="36"/>
        <v>-1.4761259293907111E-7</v>
      </c>
      <c r="AU94">
        <f t="shared" si="23"/>
        <v>-3.7355023519275136E-7</v>
      </c>
      <c r="AW94">
        <v>91</v>
      </c>
      <c r="AX94">
        <f>IF(Z94&gt;0, (R94*SUMPRODUCT(K94:$K$98, X94:$X$98)-K94*$AZ$3)/Z94, 0)</f>
        <v>-1.8082541853664561E+25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12.5</v>
      </c>
      <c r="R95">
        <f t="shared" si="28"/>
        <v>100000</v>
      </c>
      <c r="S95">
        <f t="shared" si="29"/>
        <v>-1.3868986102223239E+26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-5.6708401997960498E-2</v>
      </c>
      <c r="AC95">
        <f t="shared" si="30"/>
        <v>-5.0632501783893301E-2</v>
      </c>
      <c r="AE95">
        <f t="shared" si="31"/>
        <v>0</v>
      </c>
      <c r="AF95">
        <f t="shared" si="32"/>
        <v>0</v>
      </c>
      <c r="AG95">
        <f t="shared" si="32"/>
        <v>-4.563464608254309E-27</v>
      </c>
      <c r="AH95">
        <f t="shared" si="33"/>
        <v>-2.739647732977499E-22</v>
      </c>
      <c r="AI95">
        <f t="shared" si="34"/>
        <v>-2.7396933676235815E-22</v>
      </c>
      <c r="AJ95">
        <f t="shared" si="35"/>
        <v>-6.0759002140671967E-3</v>
      </c>
      <c r="AK95">
        <f t="shared" si="49"/>
        <v>-3.9695881398572356E-3</v>
      </c>
      <c r="AL95">
        <f t="shared" si="26"/>
        <v>-1.0045488353924433E-2</v>
      </c>
      <c r="AN95">
        <f t="shared" si="36"/>
        <v>0</v>
      </c>
      <c r="AO95">
        <f t="shared" si="36"/>
        <v>0</v>
      </c>
      <c r="AP95">
        <f t="shared" si="36"/>
        <v>-1.3528093650328909E-31</v>
      </c>
      <c r="AQ95">
        <f t="shared" si="36"/>
        <v>-8.1215072937332445E-27</v>
      </c>
      <c r="AR95">
        <f t="shared" si="36"/>
        <v>-8.1216425746697473E-27</v>
      </c>
      <c r="AS95">
        <f t="shared" si="36"/>
        <v>-1.8011610511294664E-7</v>
      </c>
      <c r="AT95">
        <f t="shared" si="36"/>
        <v>-1.1767585534045849E-7</v>
      </c>
      <c r="AU95">
        <f t="shared" si="23"/>
        <v>-2.9779196045340513E-7</v>
      </c>
      <c r="AW95">
        <v>92</v>
      </c>
      <c r="AX95">
        <f>IF(Z95&gt;0, (R95*SUMPRODUCT(K95:$K$98, X95:$X$98)-K95*$AZ$3)/Z95, 0)</f>
        <v>-1.3868986102223239E+26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12.5</v>
      </c>
      <c r="R96">
        <f t="shared" si="28"/>
        <v>100000</v>
      </c>
      <c r="S96">
        <f t="shared" si="29"/>
        <v>-1.1107085426849166E+27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-5.0632501783893301E-2</v>
      </c>
      <c r="AC96">
        <f t="shared" si="30"/>
        <v>-4.5207590878476152E-2</v>
      </c>
      <c r="AE96">
        <f t="shared" si="31"/>
        <v>0</v>
      </c>
      <c r="AF96">
        <f t="shared" si="32"/>
        <v>0</v>
      </c>
      <c r="AG96">
        <f t="shared" si="32"/>
        <v>-5.0876973054960713E-28</v>
      </c>
      <c r="AH96">
        <f t="shared" si="33"/>
        <v>-3.2072481852977271E-23</v>
      </c>
      <c r="AI96">
        <f t="shared" si="34"/>
        <v>-3.2072990622707823E-23</v>
      </c>
      <c r="AJ96">
        <f t="shared" si="35"/>
        <v>-5.424910905417149E-3</v>
      </c>
      <c r="AK96">
        <f t="shared" si="49"/>
        <v>-3.5442751248725315E-3</v>
      </c>
      <c r="AL96">
        <f t="shared" si="26"/>
        <v>-8.969186030289681E-3</v>
      </c>
      <c r="AN96">
        <f t="shared" si="36"/>
        <v>0</v>
      </c>
      <c r="AO96">
        <f t="shared" si="36"/>
        <v>0</v>
      </c>
      <c r="AP96">
        <f t="shared" si="36"/>
        <v>-1.3466202984238309E-32</v>
      </c>
      <c r="AQ96">
        <f t="shared" si="36"/>
        <v>-8.4889985568506625E-28</v>
      </c>
      <c r="AR96">
        <f t="shared" si="36"/>
        <v>-8.4891332188805052E-28</v>
      </c>
      <c r="AS96">
        <f t="shared" si="36"/>
        <v>-1.4358745624437733E-7</v>
      </c>
      <c r="AT96">
        <f t="shared" si="36"/>
        <v>-9.3810471412993034E-8</v>
      </c>
      <c r="AU96">
        <f t="shared" si="23"/>
        <v>-2.3739792765737038E-7</v>
      </c>
      <c r="AW96">
        <v>93</v>
      </c>
      <c r="AX96">
        <f>IF(Z96&gt;0, (R96*SUMPRODUCT(K96:$K$98, X96:$X$98)-K96*$AZ$3)/Z96, 0)</f>
        <v>-1.1107085426849166E+27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12.5</v>
      </c>
      <c r="R97">
        <f t="shared" si="28"/>
        <v>100000</v>
      </c>
      <c r="S97">
        <f t="shared" si="29"/>
        <v>-9.3062284864719956E+27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-4.5207590878476152E-2</v>
      </c>
      <c r="AC97">
        <f t="shared" si="30"/>
        <v>-4.0363920427210855E-2</v>
      </c>
      <c r="AE97">
        <f t="shared" si="31"/>
        <v>0</v>
      </c>
      <c r="AF97">
        <f t="shared" si="32"/>
        <v>0</v>
      </c>
      <c r="AG97">
        <f t="shared" si="32"/>
        <v>-5.4216270970949578E-29</v>
      </c>
      <c r="AH97">
        <f t="shared" si="33"/>
        <v>-3.5957260981852922E-24</v>
      </c>
      <c r="AI97">
        <f t="shared" si="34"/>
        <v>-3.5957803144562628E-24</v>
      </c>
      <c r="AJ97">
        <f t="shared" si="35"/>
        <v>-4.8436704512652973E-3</v>
      </c>
      <c r="AK97">
        <f t="shared" si="49"/>
        <v>-3.1645313614933309E-3</v>
      </c>
      <c r="AL97">
        <f t="shared" si="26"/>
        <v>-8.0082018127586273E-3</v>
      </c>
      <c r="AN97">
        <f t="shared" si="36"/>
        <v>0</v>
      </c>
      <c r="AO97">
        <f t="shared" si="36"/>
        <v>0</v>
      </c>
      <c r="AP97">
        <f t="shared" si="36"/>
        <v>-1.2812548201089364E-33</v>
      </c>
      <c r="AQ97">
        <f t="shared" si="36"/>
        <v>-8.4975253970527986E-29</v>
      </c>
      <c r="AR97">
        <f t="shared" si="36"/>
        <v>-8.4976535225348089E-29</v>
      </c>
      <c r="AS97">
        <f t="shared" si="36"/>
        <v>-1.144670410111423E-7</v>
      </c>
      <c r="AT97">
        <f t="shared" si="36"/>
        <v>-7.4785133460613046E-8</v>
      </c>
      <c r="AU97">
        <f t="shared" si="23"/>
        <v>-1.8925217447175532E-7</v>
      </c>
      <c r="AW97">
        <v>94</v>
      </c>
      <c r="AX97">
        <f>IF(Z97&gt;0, (R97*SUMPRODUCT(K97:$K$98, X97:$X$98)-K97*$AZ$3)/Z97, 0)</f>
        <v>-9.3062284864719956E+27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-4.0363920427210855E-2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-4.3373016776759668E-25</v>
      </c>
      <c r="AI98">
        <f t="shared" si="34"/>
        <v>-4.3373016776759668E-25</v>
      </c>
      <c r="AJ98">
        <f t="shared" si="35"/>
        <v>-4.0363920427210855E-2</v>
      </c>
      <c r="AK98">
        <f t="shared" si="49"/>
        <v>-2.8254744299047599E-3</v>
      </c>
      <c r="AL98">
        <f t="shared" si="26"/>
        <v>-4.3189394857115614E-2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-9.1518201436352606E-30</v>
      </c>
      <c r="AR98">
        <f t="shared" si="36"/>
        <v>-9.1518201436352606E-30</v>
      </c>
      <c r="AS98">
        <f t="shared" si="36"/>
        <v>-8.5168929323766681E-7</v>
      </c>
      <c r="AT98">
        <f t="shared" si="36"/>
        <v>-5.9618250526636679E-8</v>
      </c>
      <c r="AU98">
        <f t="shared" si="36"/>
        <v>-9.1130754376430346E-7</v>
      </c>
      <c r="AW98">
        <v>95</v>
      </c>
    </row>
    <row r="100" spans="5:50" x14ac:dyDescent="0.25">
      <c r="AN100" s="8">
        <f t="shared" ref="AN100:AU100" si="50">SUM(AN3:AN98)</f>
        <v>3449.6001567653825</v>
      </c>
      <c r="AO100" s="8">
        <f t="shared" si="50"/>
        <v>-344.96001567653826</v>
      </c>
      <c r="AP100" s="8">
        <f t="shared" si="50"/>
        <v>-707.27247237651147</v>
      </c>
      <c r="AQ100" s="8">
        <f t="shared" si="50"/>
        <v>-1707.9984504139843</v>
      </c>
      <c r="AR100" s="8">
        <f t="shared" si="50"/>
        <v>689.36921829834864</v>
      </c>
      <c r="AS100" s="8">
        <f t="shared" si="50"/>
        <v>-407.05117366577008</v>
      </c>
      <c r="AT100" s="8">
        <f t="shared" si="50"/>
        <v>237.44651797169914</v>
      </c>
      <c r="AU100" s="8">
        <f t="shared" si="50"/>
        <v>519.76456260427676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6829.983687346974</v>
      </c>
      <c r="K3">
        <v>1</v>
      </c>
      <c r="L3" s="2">
        <v>0</v>
      </c>
      <c r="O3">
        <f>$C$3</f>
        <v>6829.983687346974</v>
      </c>
      <c r="P3">
        <f>O3*C5</f>
        <v>682.99836873469746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6829.983687346974</v>
      </c>
      <c r="AF3">
        <f t="shared" ref="AF3:AG34" si="4">-$Z3*P3</f>
        <v>-682.99836873469746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5522.0283479122763</v>
      </c>
      <c r="AJ3">
        <f t="shared" ref="AJ3:AJ66" si="7">AB3-AC3</f>
        <v>0</v>
      </c>
      <c r="AL3">
        <f t="shared" ref="AL3:AL34" si="8">SUM(AI3:AK3)</f>
        <v>5522.0283479122763</v>
      </c>
      <c r="AN3">
        <f t="shared" ref="AN3:AU34" si="9">AE3*$K3</f>
        <v>6829.983687346974</v>
      </c>
      <c r="AO3">
        <f t="shared" si="9"/>
        <v>-682.99836873469746</v>
      </c>
      <c r="AP3">
        <f t="shared" si="9"/>
        <v>-624.95697070000006</v>
      </c>
      <c r="AQ3">
        <f t="shared" si="9"/>
        <v>0</v>
      </c>
      <c r="AR3">
        <f t="shared" si="9"/>
        <v>5522.0283479122763</v>
      </c>
      <c r="AS3">
        <f t="shared" si="9"/>
        <v>0</v>
      </c>
      <c r="AT3">
        <f t="shared" si="9"/>
        <v>0</v>
      </c>
      <c r="AU3">
        <f t="shared" si="9"/>
        <v>5522.0283479122763</v>
      </c>
      <c r="AW3">
        <v>0</v>
      </c>
      <c r="AX3">
        <f>IF(Z3&gt;0, (R3*SUMPRODUCT(K3:$K$98, X3:$X$98)-K3*$AZ$3)/Z3, 0)</f>
        <v>0</v>
      </c>
      <c r="AZ3">
        <f>C6*SUMPRODUCT(X4:X89, K4:K89)/1</f>
        <v>3498.599787545576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100000</v>
      </c>
      <c r="S4">
        <f t="shared" si="1"/>
        <v>379.12739755452532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374.849977237026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-374.849977237026</v>
      </c>
      <c r="AK4">
        <f>G4*SUM(AB4, AE4:AF4)</f>
        <v>0</v>
      </c>
      <c r="AL4">
        <f t="shared" si="8"/>
        <v>-503.07767723702602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-114.48901785714284</v>
      </c>
      <c r="AR4">
        <f t="shared" si="9"/>
        <v>-114.48901785714284</v>
      </c>
      <c r="AS4">
        <f t="shared" si="9"/>
        <v>-334.68747967591605</v>
      </c>
      <c r="AT4">
        <f t="shared" si="9"/>
        <v>0</v>
      </c>
      <c r="AU4">
        <f t="shared" si="9"/>
        <v>-449.17649753305892</v>
      </c>
      <c r="AW4">
        <v>1</v>
      </c>
      <c r="AX4">
        <f>IF(Z4&gt;0, (R4*SUMPRODUCT(K4:$K$98, X4:$X$98)-K4*$AZ$3)/Z4, 0)</f>
        <v>379.12739755452532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100000</v>
      </c>
      <c r="S5">
        <f t="shared" si="1"/>
        <v>608.73723402638859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374.849977237026</v>
      </c>
      <c r="AC5">
        <f t="shared" si="2"/>
        <v>595.04843905579992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-131.77441955776629</v>
      </c>
      <c r="AI5">
        <f t="shared" si="6"/>
        <v>-143.99332957744656</v>
      </c>
      <c r="AJ5">
        <f t="shared" si="7"/>
        <v>-220.19846181877392</v>
      </c>
      <c r="AK5">
        <f>G5*SUM(AB5, AE5:AF5)</f>
        <v>26.239498406591821</v>
      </c>
      <c r="AL5">
        <f t="shared" si="8"/>
        <v>-337.95229298962863</v>
      </c>
      <c r="AN5">
        <f t="shared" si="9"/>
        <v>0</v>
      </c>
      <c r="AO5">
        <f t="shared" si="9"/>
        <v>0</v>
      </c>
      <c r="AP5">
        <f t="shared" si="9"/>
        <v>-9.7408402580359361</v>
      </c>
      <c r="AQ5">
        <f t="shared" si="9"/>
        <v>-105.04976048929072</v>
      </c>
      <c r="AR5">
        <f t="shared" si="9"/>
        <v>-114.79060074732665</v>
      </c>
      <c r="AS5">
        <f t="shared" si="9"/>
        <v>-175.54086560807869</v>
      </c>
      <c r="AT5">
        <f t="shared" si="9"/>
        <v>20.917967479744753</v>
      </c>
      <c r="AU5">
        <f t="shared" si="9"/>
        <v>-269.41349887566054</v>
      </c>
      <c r="AW5">
        <v>2</v>
      </c>
      <c r="AX5">
        <f>IF(Z5&gt;0, (R5*SUMPRODUCT(K5:$K$98, X5:$X$98)-K5*$AZ$3)/Z5, 0)</f>
        <v>608.73723402638859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100000</v>
      </c>
      <c r="S6">
        <f t="shared" si="1"/>
        <v>816.28077159131908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595.04843905579992</v>
      </c>
      <c r="AC6">
        <f t="shared" si="2"/>
        <v>788.82678542000622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-137.0691910674893</v>
      </c>
      <c r="AI6">
        <f t="shared" si="6"/>
        <v>-149.14877833808933</v>
      </c>
      <c r="AJ6">
        <f t="shared" si="7"/>
        <v>-193.7783463642063</v>
      </c>
      <c r="AK6">
        <f>G6*SUM(AB6, AE6:AF6)</f>
        <v>41.653390733906001</v>
      </c>
      <c r="AL6">
        <f t="shared" si="8"/>
        <v>-301.27373396838959</v>
      </c>
      <c r="AN6">
        <f t="shared" si="9"/>
        <v>0</v>
      </c>
      <c r="AO6">
        <f t="shared" si="9"/>
        <v>0</v>
      </c>
      <c r="AP6">
        <f t="shared" si="9"/>
        <v>-8.5980116209514215</v>
      </c>
      <c r="AQ6">
        <f t="shared" si="9"/>
        <v>-97.563142785601315</v>
      </c>
      <c r="AR6">
        <f t="shared" si="9"/>
        <v>-106.16115440655273</v>
      </c>
      <c r="AS6">
        <f t="shared" si="9"/>
        <v>-137.92759939598776</v>
      </c>
      <c r="AT6">
        <f t="shared" si="9"/>
        <v>29.64806077884845</v>
      </c>
      <c r="AU6">
        <f t="shared" si="9"/>
        <v>-214.44069302369201</v>
      </c>
      <c r="AW6">
        <v>3</v>
      </c>
      <c r="AX6">
        <f>IF(Z6&gt;0, (R6*SUMPRODUCT(K6:$K$98, X6:$X$98)-K6*$AZ$3)/Z6, 0)</f>
        <v>816.28077159131908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12.5</v>
      </c>
      <c r="R7">
        <f t="shared" si="0"/>
        <v>100000</v>
      </c>
      <c r="S7">
        <f t="shared" si="1"/>
        <v>1002.9350517737525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788.82678542000622</v>
      </c>
      <c r="AC7">
        <f t="shared" si="2"/>
        <v>958.07445232502687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-143.26284202563667</v>
      </c>
      <c r="AI7">
        <f t="shared" si="6"/>
        <v>-155.20372556827752</v>
      </c>
      <c r="AJ7">
        <f t="shared" si="7"/>
        <v>-169.24766690502065</v>
      </c>
      <c r="AK7">
        <f>G7*SUM(AB7, AE7:AF7)</f>
        <v>55.217874979400442</v>
      </c>
      <c r="AL7">
        <f t="shared" si="8"/>
        <v>-269.23351749389769</v>
      </c>
      <c r="AN7">
        <f t="shared" si="9"/>
        <v>0</v>
      </c>
      <c r="AO7">
        <f t="shared" si="9"/>
        <v>0</v>
      </c>
      <c r="AP7">
        <f t="shared" si="9"/>
        <v>-7.588647363474978</v>
      </c>
      <c r="AQ7">
        <f t="shared" si="9"/>
        <v>-91.046126070947508</v>
      </c>
      <c r="AR7">
        <f t="shared" si="9"/>
        <v>-98.634773434422499</v>
      </c>
      <c r="AS7">
        <f t="shared" si="9"/>
        <v>-107.55995204597967</v>
      </c>
      <c r="AT7">
        <f t="shared" si="9"/>
        <v>35.091957800506776</v>
      </c>
      <c r="AU7">
        <f t="shared" si="9"/>
        <v>-171.10276767989538</v>
      </c>
      <c r="AW7">
        <v>4</v>
      </c>
      <c r="AX7">
        <f>IF(Z7&gt;0, (R7*SUMPRODUCT(K7:$K$98, X7:$X$98)-K7*$AZ$3)/Z7, 0)</f>
        <v>1002.9350517737525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12.5</v>
      </c>
      <c r="R8">
        <f t="shared" si="0"/>
        <v>100000</v>
      </c>
      <c r="S8">
        <f t="shared" si="1"/>
        <v>1170.5410639671256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958.07445232502687</v>
      </c>
      <c r="AC8">
        <f t="shared" si="2"/>
        <v>1105.2522634778495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-149.45763898965649</v>
      </c>
      <c r="AI8">
        <f t="shared" si="6"/>
        <v>-161.2604314919972</v>
      </c>
      <c r="AJ8">
        <f t="shared" si="7"/>
        <v>-147.17781115282264</v>
      </c>
      <c r="AK8">
        <f t="shared" ref="AK8:AK71" si="22">G8*SUM(AB8:AB8, AE8:AF8)</f>
        <v>67.065211662751892</v>
      </c>
      <c r="AL8">
        <f t="shared" si="8"/>
        <v>-241.37303098206797</v>
      </c>
      <c r="AN8">
        <f t="shared" si="9"/>
        <v>0</v>
      </c>
      <c r="AO8">
        <f t="shared" si="9"/>
        <v>0</v>
      </c>
      <c r="AP8">
        <f t="shared" si="9"/>
        <v>-6.6972214383022539</v>
      </c>
      <c r="AQ8">
        <f t="shared" si="9"/>
        <v>-84.80627815502632</v>
      </c>
      <c r="AR8">
        <f t="shared" si="9"/>
        <v>-91.503499593328556</v>
      </c>
      <c r="AS8">
        <f t="shared" si="9"/>
        <v>-83.512642613991943</v>
      </c>
      <c r="AT8">
        <f t="shared" si="9"/>
        <v>38.054602181897643</v>
      </c>
      <c r="AU8">
        <f t="shared" si="9"/>
        <v>-136.96154002542289</v>
      </c>
      <c r="AW8">
        <v>5</v>
      </c>
      <c r="AX8">
        <f>IF(Z8&gt;0, (R8*SUMPRODUCT(K8:$K$98, X8:$X$98)-K8*$AZ$3)/Z8, 0)</f>
        <v>1170.5410639671256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100000</v>
      </c>
      <c r="S9">
        <f t="shared" si="1"/>
        <v>1321.385226861694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1105.2522634778495</v>
      </c>
      <c r="AC9">
        <f t="shared" si="2"/>
        <v>1233.1459292726176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-155.90412480915879</v>
      </c>
      <c r="AI9">
        <f t="shared" si="6"/>
        <v>-167.56940137087494</v>
      </c>
      <c r="AJ9">
        <f t="shared" si="7"/>
        <v>-127.89366579476814</v>
      </c>
      <c r="AK9">
        <f t="shared" si="22"/>
        <v>77.367658443449471</v>
      </c>
      <c r="AL9">
        <f t="shared" si="8"/>
        <v>-218.09540872219364</v>
      </c>
      <c r="AN9">
        <f t="shared" si="9"/>
        <v>0</v>
      </c>
      <c r="AO9">
        <f t="shared" si="9"/>
        <v>0</v>
      </c>
      <c r="AP9">
        <f t="shared" si="9"/>
        <v>-5.9099921433057832</v>
      </c>
      <c r="AQ9">
        <f t="shared" si="9"/>
        <v>-78.985881548233067</v>
      </c>
      <c r="AR9">
        <f t="shared" si="9"/>
        <v>-84.895873691538853</v>
      </c>
      <c r="AS9">
        <f t="shared" si="9"/>
        <v>-64.794911293080943</v>
      </c>
      <c r="AT9">
        <f t="shared" si="9"/>
        <v>39.196863540068811</v>
      </c>
      <c r="AU9">
        <f t="shared" si="9"/>
        <v>-110.49392144455099</v>
      </c>
      <c r="AW9">
        <v>6</v>
      </c>
      <c r="AX9">
        <f>IF(Z9&gt;0, (R9*SUMPRODUCT(K9:$K$98, X9:$X$98)-K9*$AZ$3)/Z9, 0)</f>
        <v>1321.385226861694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100000</v>
      </c>
      <c r="S10">
        <f t="shared" si="1"/>
        <v>1457.3733175011173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1233.1459292726176</v>
      </c>
      <c r="AC10">
        <f t="shared" si="2"/>
        <v>1344.070711965272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-163.42977805194357</v>
      </c>
      <c r="AI10">
        <f t="shared" si="6"/>
        <v>-174.95797312578608</v>
      </c>
      <c r="AJ10">
        <f t="shared" si="7"/>
        <v>-110.92478269265439</v>
      </c>
      <c r="AK10">
        <f t="shared" si="22"/>
        <v>86.320215049083245</v>
      </c>
      <c r="AL10">
        <f t="shared" si="8"/>
        <v>-199.56254076935727</v>
      </c>
      <c r="AN10">
        <f t="shared" si="9"/>
        <v>0</v>
      </c>
      <c r="AO10">
        <f t="shared" si="9"/>
        <v>0</v>
      </c>
      <c r="AP10">
        <f t="shared" si="9"/>
        <v>-5.2147699959033025</v>
      </c>
      <c r="AQ10">
        <f t="shared" si="9"/>
        <v>-73.927331864479342</v>
      </c>
      <c r="AR10">
        <f t="shared" si="9"/>
        <v>-79.142101860382638</v>
      </c>
      <c r="AS10">
        <f t="shared" si="9"/>
        <v>-50.176738412437643</v>
      </c>
      <c r="AT10">
        <f t="shared" si="9"/>
        <v>39.046881545164716</v>
      </c>
      <c r="AU10">
        <f t="shared" si="9"/>
        <v>-90.271958727655587</v>
      </c>
      <c r="AW10">
        <v>7</v>
      </c>
      <c r="AX10">
        <f>IF(Z10&gt;0, (R10*SUMPRODUCT(K10:$K$98, X10:$X$98)-K10*$AZ$3)/Z10, 0)</f>
        <v>1457.3733175011173</v>
      </c>
    </row>
    <row r="11" spans="1:52" x14ac:dyDescent="0.25">
      <c r="A11" t="s">
        <v>33</v>
      </c>
      <c r="C11" s="12">
        <f>AU91</f>
        <v>1522.6230840045557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100000</v>
      </c>
      <c r="S11">
        <f t="shared" si="1"/>
        <v>1579.7922341078292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1344.070711965272</v>
      </c>
      <c r="AC11">
        <f t="shared" si="2"/>
        <v>1439.706473173014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-170.65841969289264</v>
      </c>
      <c r="AI11">
        <f t="shared" si="6"/>
        <v>-182.05000051353511</v>
      </c>
      <c r="AJ11">
        <f t="shared" si="7"/>
        <v>-95.635761207742007</v>
      </c>
      <c r="AK11">
        <f t="shared" si="22"/>
        <v>94.084949837569056</v>
      </c>
      <c r="AL11">
        <f t="shared" si="8"/>
        <v>-183.60081188370805</v>
      </c>
      <c r="AN11">
        <f t="shared" si="9"/>
        <v>0</v>
      </c>
      <c r="AO11">
        <f t="shared" si="9"/>
        <v>0</v>
      </c>
      <c r="AP11">
        <f t="shared" si="9"/>
        <v>-4.6008684336289551</v>
      </c>
      <c r="AQ11">
        <f t="shared" si="9"/>
        <v>-68.926073427423432</v>
      </c>
      <c r="AR11">
        <f t="shared" si="9"/>
        <v>-73.526941861052379</v>
      </c>
      <c r="AS11">
        <f t="shared" si="9"/>
        <v>-38.625679946846979</v>
      </c>
      <c r="AT11">
        <f t="shared" si="9"/>
        <v>37.999333244674418</v>
      </c>
      <c r="AU11">
        <f t="shared" si="9"/>
        <v>-74.153288563224933</v>
      </c>
      <c r="AW11">
        <v>8</v>
      </c>
      <c r="AX11">
        <f>IF(Z11&gt;0, (R11*SUMPRODUCT(K11:$K$98, X11:$X$98)-K11*$AZ$3)/Z11, 0)</f>
        <v>1579.7922341078292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100000</v>
      </c>
      <c r="S12">
        <f t="shared" si="1"/>
        <v>1690.5116137153766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1439.706473173014</v>
      </c>
      <c r="AC12">
        <f t="shared" si="2"/>
        <v>1522.1760185600738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-178.99171733301324</v>
      </c>
      <c r="AI12">
        <f t="shared" si="6"/>
        <v>-190.24700838078266</v>
      </c>
      <c r="AJ12">
        <f t="shared" si="7"/>
        <v>-82.469545387059725</v>
      </c>
      <c r="AK12">
        <f t="shared" si="22"/>
        <v>100.77945312211099</v>
      </c>
      <c r="AL12">
        <f t="shared" si="8"/>
        <v>-171.93710064573136</v>
      </c>
      <c r="AN12">
        <f t="shared" si="9"/>
        <v>0</v>
      </c>
      <c r="AO12">
        <f t="shared" si="9"/>
        <v>0</v>
      </c>
      <c r="AP12">
        <f t="shared" si="9"/>
        <v>-4.058770785911082</v>
      </c>
      <c r="AQ12">
        <f t="shared" si="9"/>
        <v>-64.546207658953747</v>
      </c>
      <c r="AR12">
        <f t="shared" si="9"/>
        <v>-68.604978444864827</v>
      </c>
      <c r="AS12">
        <f t="shared" si="9"/>
        <v>-29.739344822247123</v>
      </c>
      <c r="AT12">
        <f t="shared" si="9"/>
        <v>36.342081107994375</v>
      </c>
      <c r="AU12">
        <f t="shared" si="9"/>
        <v>-62.002242159117557</v>
      </c>
      <c r="AW12">
        <v>9</v>
      </c>
      <c r="AX12">
        <f>IF(Z12&gt;0, (R12*SUMPRODUCT(K12:$K$98, X12:$X$98)-K12*$AZ$3)/Z12, 0)</f>
        <v>1690.5116137153766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12.5</v>
      </c>
      <c r="R13">
        <f t="shared" si="0"/>
        <v>100000</v>
      </c>
      <c r="S13">
        <f t="shared" si="1"/>
        <v>1790.5932004801857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1522.1760185600738</v>
      </c>
      <c r="AC13">
        <f t="shared" si="2"/>
        <v>1592.8044705569091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-187.89420798955189</v>
      </c>
      <c r="AI13">
        <f t="shared" si="6"/>
        <v>-199.01345935084493</v>
      </c>
      <c r="AJ13">
        <f t="shared" si="7"/>
        <v>-70.628451996835338</v>
      </c>
      <c r="AK13">
        <f t="shared" si="22"/>
        <v>106.55232129920518</v>
      </c>
      <c r="AL13">
        <f t="shared" si="8"/>
        <v>-163.08959004847509</v>
      </c>
      <c r="AN13">
        <f t="shared" si="9"/>
        <v>0</v>
      </c>
      <c r="AO13">
        <f t="shared" si="9"/>
        <v>0</v>
      </c>
      <c r="AP13">
        <f t="shared" si="9"/>
        <v>-3.5801013492610223</v>
      </c>
      <c r="AQ13">
        <f t="shared" si="9"/>
        <v>-60.49690628304144</v>
      </c>
      <c r="AR13">
        <f t="shared" si="9"/>
        <v>-64.077007632302468</v>
      </c>
      <c r="AS13">
        <f t="shared" si="9"/>
        <v>-22.740471284811683</v>
      </c>
      <c r="AT13">
        <f t="shared" si="9"/>
        <v>34.306995754956851</v>
      </c>
      <c r="AU13">
        <f t="shared" si="9"/>
        <v>-52.5104831621573</v>
      </c>
      <c r="AW13">
        <v>10</v>
      </c>
      <c r="AX13">
        <f>IF(Z13&gt;0, (R13*SUMPRODUCT(K13:$K$98, X13:$X$98)-K13*$AZ$3)/Z13, 0)</f>
        <v>1790.5932004801857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100000</v>
      </c>
      <c r="S14">
        <f t="shared" si="1"/>
        <v>1881.2520097510426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1592.8044705569091</v>
      </c>
      <c r="AC14">
        <f t="shared" si="2"/>
        <v>1652.9992246808217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-197.49622870280777</v>
      </c>
      <c r="AI14">
        <f t="shared" si="6"/>
        <v>-208.47960052190004</v>
      </c>
      <c r="AJ14">
        <f t="shared" si="7"/>
        <v>-60.194754123912617</v>
      </c>
      <c r="AK14">
        <f t="shared" si="22"/>
        <v>111.49631293898365</v>
      </c>
      <c r="AL14">
        <f t="shared" si="8"/>
        <v>-157.17804170682899</v>
      </c>
      <c r="AN14">
        <f t="shared" si="9"/>
        <v>0</v>
      </c>
      <c r="AO14">
        <f t="shared" si="9"/>
        <v>0</v>
      </c>
      <c r="AP14">
        <f t="shared" si="9"/>
        <v>-3.1574569404215844</v>
      </c>
      <c r="AQ14">
        <f t="shared" si="9"/>
        <v>-56.775446401695838</v>
      </c>
      <c r="AR14">
        <f t="shared" si="9"/>
        <v>-59.93290334211742</v>
      </c>
      <c r="AS14">
        <f t="shared" si="9"/>
        <v>-17.304553402729724</v>
      </c>
      <c r="AT14">
        <f t="shared" si="9"/>
        <v>32.052525665083628</v>
      </c>
      <c r="AU14">
        <f t="shared" si="9"/>
        <v>-45.184931079763516</v>
      </c>
      <c r="AW14">
        <v>11</v>
      </c>
      <c r="AX14">
        <f>IF(Z14&gt;0, (R14*SUMPRODUCT(K14:$K$98, X14:$X$98)-K14*$AZ$3)/Z14, 0)</f>
        <v>1881.2520097510426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100000</v>
      </c>
      <c r="S15">
        <f t="shared" si="1"/>
        <v>1963.5501924048647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1652.9992246808217</v>
      </c>
      <c r="AC15">
        <f t="shared" si="2"/>
        <v>1703.9841893567636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-207.52395689773309</v>
      </c>
      <c r="AI15">
        <f t="shared" si="6"/>
        <v>-218.37155450402221</v>
      </c>
      <c r="AJ15">
        <f t="shared" si="7"/>
        <v>-50.98496467594191</v>
      </c>
      <c r="AK15">
        <f t="shared" si="22"/>
        <v>115.70994572765753</v>
      </c>
      <c r="AL15">
        <f t="shared" si="8"/>
        <v>-153.64657345230663</v>
      </c>
      <c r="AN15">
        <f t="shared" si="9"/>
        <v>0</v>
      </c>
      <c r="AO15">
        <f t="shared" si="9"/>
        <v>0</v>
      </c>
      <c r="AP15">
        <f t="shared" si="9"/>
        <v>-2.7843081238284388</v>
      </c>
      <c r="AQ15">
        <f t="shared" si="9"/>
        <v>-53.266230925120546</v>
      </c>
      <c r="AR15">
        <f t="shared" si="9"/>
        <v>-56.050539048948991</v>
      </c>
      <c r="AS15">
        <f t="shared" si="9"/>
        <v>-13.086570547014766</v>
      </c>
      <c r="AT15">
        <f t="shared" si="9"/>
        <v>29.699861074352416</v>
      </c>
      <c r="AU15">
        <f t="shared" si="9"/>
        <v>-39.437248521611345</v>
      </c>
      <c r="AW15">
        <v>12</v>
      </c>
      <c r="AX15">
        <f>IF(Z15&gt;0, (R15*SUMPRODUCT(K15:$K$98, X15:$X$98)-K15*$AZ$3)/Z15, 0)</f>
        <v>1963.5501924048647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12.5</v>
      </c>
      <c r="R16">
        <f t="shared" si="0"/>
        <v>100000</v>
      </c>
      <c r="S16">
        <f t="shared" si="1"/>
        <v>2038.5815536161933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1703.9841893567636</v>
      </c>
      <c r="AC16">
        <f t="shared" si="2"/>
        <v>1746.9326111795333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-219.43735368933531</v>
      </c>
      <c r="AI16">
        <f t="shared" si="6"/>
        <v>-230.14904565035036</v>
      </c>
      <c r="AJ16">
        <f t="shared" si="7"/>
        <v>-42.94842182276966</v>
      </c>
      <c r="AK16">
        <f t="shared" si="22"/>
        <v>119.27889325497347</v>
      </c>
      <c r="AL16">
        <f t="shared" si="8"/>
        <v>-153.81857421814652</v>
      </c>
      <c r="AN16">
        <f t="shared" si="9"/>
        <v>0</v>
      </c>
      <c r="AO16">
        <f t="shared" si="9"/>
        <v>0</v>
      </c>
      <c r="AP16">
        <f t="shared" si="9"/>
        <v>-2.45484333008564</v>
      </c>
      <c r="AQ16">
        <f t="shared" si="9"/>
        <v>-50.289377815982455</v>
      </c>
      <c r="AR16">
        <f t="shared" si="9"/>
        <v>-52.744221146068092</v>
      </c>
      <c r="AS16">
        <f t="shared" si="9"/>
        <v>-9.8426697885867647</v>
      </c>
      <c r="AT16">
        <f t="shared" si="9"/>
        <v>27.335643761288797</v>
      </c>
      <c r="AU16">
        <f t="shared" si="9"/>
        <v>-35.251247173366053</v>
      </c>
      <c r="AW16">
        <v>13</v>
      </c>
      <c r="AX16">
        <f>IF(Z16&gt;0, (R16*SUMPRODUCT(K16:$K$98, X16:$X$98)-K16*$AZ$3)/Z16, 0)</f>
        <v>2038.5815536161933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12.5</v>
      </c>
      <c r="R17">
        <f t="shared" si="0"/>
        <v>100000</v>
      </c>
      <c r="S17">
        <f t="shared" si="1"/>
        <v>2106.944252232799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1746.9326111795333</v>
      </c>
      <c r="AC17">
        <f t="shared" si="2"/>
        <v>1782.5491733170243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-233.07219194476343</v>
      </c>
      <c r="AI17">
        <f t="shared" si="6"/>
        <v>-243.64763296217524</v>
      </c>
      <c r="AJ17">
        <f t="shared" si="7"/>
        <v>-35.616562137490973</v>
      </c>
      <c r="AK17">
        <f t="shared" si="22"/>
        <v>122.28528278256734</v>
      </c>
      <c r="AL17">
        <f t="shared" si="8"/>
        <v>-156.97891231709889</v>
      </c>
      <c r="AN17">
        <f t="shared" si="9"/>
        <v>0</v>
      </c>
      <c r="AO17">
        <f t="shared" si="9"/>
        <v>0</v>
      </c>
      <c r="AP17">
        <f t="shared" si="9"/>
        <v>-2.1639447593133418</v>
      </c>
      <c r="AQ17">
        <f t="shared" si="9"/>
        <v>-47.691188241715324</v>
      </c>
      <c r="AR17">
        <f t="shared" si="9"/>
        <v>-49.855133001028662</v>
      </c>
      <c r="AS17">
        <f t="shared" si="9"/>
        <v>-7.2878542705960765</v>
      </c>
      <c r="AT17">
        <f t="shared" si="9"/>
        <v>25.021991648651667</v>
      </c>
      <c r="AU17">
        <f t="shared" si="9"/>
        <v>-32.120995622973076</v>
      </c>
      <c r="AW17">
        <v>14</v>
      </c>
      <c r="AX17">
        <f>IF(Z17&gt;0, (R17*SUMPRODUCT(K17:$K$98, X17:$X$98)-K17*$AZ$3)/Z17, 0)</f>
        <v>2106.944252232799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100000</v>
      </c>
      <c r="S18">
        <f t="shared" si="1"/>
        <v>2172.1667203899406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1782.5491733170243</v>
      </c>
      <c r="AC18">
        <f t="shared" si="2"/>
        <v>1811.5597171766249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-358.75093944424538</v>
      </c>
      <c r="AI18">
        <f t="shared" si="6"/>
        <v>-369.17578218405254</v>
      </c>
      <c r="AJ18">
        <f t="shared" si="7"/>
        <v>-29.010543859600602</v>
      </c>
      <c r="AK18">
        <f t="shared" si="22"/>
        <v>124.77844213219171</v>
      </c>
      <c r="AL18">
        <f t="shared" si="8"/>
        <v>-273.40788391146145</v>
      </c>
      <c r="AN18">
        <f t="shared" si="9"/>
        <v>0</v>
      </c>
      <c r="AO18">
        <f t="shared" si="9"/>
        <v>0</v>
      </c>
      <c r="AP18">
        <f t="shared" si="9"/>
        <v>-1.904579792830001</v>
      </c>
      <c r="AQ18">
        <f t="shared" si="9"/>
        <v>-65.542455361482794</v>
      </c>
      <c r="AR18">
        <f t="shared" si="9"/>
        <v>-67.4470351543128</v>
      </c>
      <c r="AS18">
        <f t="shared" si="9"/>
        <v>-5.300117900390104</v>
      </c>
      <c r="AT18">
        <f t="shared" si="9"/>
        <v>22.796554863922672</v>
      </c>
      <c r="AU18">
        <f t="shared" si="9"/>
        <v>-49.950598190780234</v>
      </c>
      <c r="AW18">
        <v>15</v>
      </c>
      <c r="AX18">
        <f>IF(Z18&gt;0, (R18*SUMPRODUCT(K18:$K$98, X18:$X$98)-K18*$AZ$3)/Z18, 0)</f>
        <v>2172.1667203899406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100000</v>
      </c>
      <c r="S19">
        <f t="shared" si="1"/>
        <v>2210.8679396215384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1811.5597171766249</v>
      </c>
      <c r="AC19">
        <f t="shared" si="2"/>
        <v>1814.5009511913172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-492.87138616705357</v>
      </c>
      <c r="AI19">
        <f t="shared" si="6"/>
        <v>-503.13037155619179</v>
      </c>
      <c r="AJ19">
        <f t="shared" si="7"/>
        <v>-2.941234014692327</v>
      </c>
      <c r="AK19">
        <f t="shared" si="22"/>
        <v>126.80918020236375</v>
      </c>
      <c r="AL19">
        <f t="shared" si="8"/>
        <v>-379.26242536852038</v>
      </c>
      <c r="AN19">
        <f t="shared" si="9"/>
        <v>0</v>
      </c>
      <c r="AO19">
        <f t="shared" si="9"/>
        <v>0</v>
      </c>
      <c r="AP19">
        <f t="shared" si="9"/>
        <v>-1.6734627454996411</v>
      </c>
      <c r="AQ19">
        <f t="shared" si="9"/>
        <v>-80.397999586450069</v>
      </c>
      <c r="AR19">
        <f t="shared" si="9"/>
        <v>-82.071462331949718</v>
      </c>
      <c r="AS19">
        <f t="shared" si="9"/>
        <v>-0.47977898034587424</v>
      </c>
      <c r="AT19">
        <f t="shared" si="9"/>
        <v>20.685324211562477</v>
      </c>
      <c r="AU19">
        <f t="shared" si="9"/>
        <v>-61.865917100733114</v>
      </c>
      <c r="AW19">
        <v>16</v>
      </c>
      <c r="AX19">
        <f>IF(Z19&gt;0, (R19*SUMPRODUCT(K19:$K$98, X19:$X$98)-K19*$AZ$3)/Z19, 0)</f>
        <v>2210.8679396215384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100000</v>
      </c>
      <c r="S20">
        <f t="shared" si="1"/>
        <v>2226.8299470816246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1814.5009511913172</v>
      </c>
      <c r="AC20">
        <f t="shared" si="2"/>
        <v>1795.2491028335946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-632.11633058701034</v>
      </c>
      <c r="AI20">
        <f t="shared" si="6"/>
        <v>-642.19371158093384</v>
      </c>
      <c r="AJ20">
        <f t="shared" si="7"/>
        <v>19.251848357722565</v>
      </c>
      <c r="AK20">
        <f t="shared" si="22"/>
        <v>127.01506658339221</v>
      </c>
      <c r="AL20">
        <f t="shared" si="8"/>
        <v>-495.92679663981903</v>
      </c>
      <c r="AN20">
        <f t="shared" si="9"/>
        <v>0</v>
      </c>
      <c r="AO20">
        <f t="shared" si="9"/>
        <v>0</v>
      </c>
      <c r="AP20">
        <f t="shared" si="9"/>
        <v>-1.467713513173402</v>
      </c>
      <c r="AQ20">
        <f t="shared" si="9"/>
        <v>-92.064166360245054</v>
      </c>
      <c r="AR20">
        <f t="shared" si="9"/>
        <v>-93.531879873418461</v>
      </c>
      <c r="AS20">
        <f t="shared" si="9"/>
        <v>2.8039227657694736</v>
      </c>
      <c r="AT20">
        <f t="shared" si="9"/>
        <v>18.499025660880971</v>
      </c>
      <c r="AU20">
        <f t="shared" si="9"/>
        <v>-72.228931446768016</v>
      </c>
      <c r="AW20">
        <v>17</v>
      </c>
      <c r="AX20">
        <f>IF(Z20&gt;0, (R20*SUMPRODUCT(K20:$K$98, X20:$X$98)-K20*$AZ$3)/Z20, 0)</f>
        <v>2226.8299470816246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100000</v>
      </c>
      <c r="S21">
        <f t="shared" si="1"/>
        <v>2224.3161758917295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1795.2491028335946</v>
      </c>
      <c r="AC21">
        <f t="shared" si="2"/>
        <v>1757.7797143561422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-787.23452276906642</v>
      </c>
      <c r="AI21">
        <f t="shared" si="6"/>
        <v>-797.11272563770444</v>
      </c>
      <c r="AJ21">
        <f t="shared" si="7"/>
        <v>37.469388477452412</v>
      </c>
      <c r="AK21">
        <f t="shared" si="22"/>
        <v>125.66743719835164</v>
      </c>
      <c r="AL21">
        <f t="shared" si="8"/>
        <v>-633.97589996190038</v>
      </c>
      <c r="AN21">
        <f t="shared" si="9"/>
        <v>0</v>
      </c>
      <c r="AO21">
        <f t="shared" si="9"/>
        <v>0</v>
      </c>
      <c r="AP21">
        <f t="shared" si="9"/>
        <v>-1.2845574521323981</v>
      </c>
      <c r="AQ21">
        <f t="shared" si="9"/>
        <v>-102.3716546670111</v>
      </c>
      <c r="AR21">
        <f t="shared" si="9"/>
        <v>-103.65621211914349</v>
      </c>
      <c r="AS21">
        <f t="shared" si="9"/>
        <v>4.8725039195506268</v>
      </c>
      <c r="AT21">
        <f t="shared" si="9"/>
        <v>16.341742024354559</v>
      </c>
      <c r="AU21">
        <f t="shared" si="9"/>
        <v>-82.441966175238306</v>
      </c>
      <c r="AW21">
        <v>18</v>
      </c>
      <c r="AX21">
        <f>IF(Z21&gt;0, (R21*SUMPRODUCT(K21:$K$98, X21:$X$98)-K21*$AZ$3)/Z21, 0)</f>
        <v>2224.3161758917295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12.5</v>
      </c>
      <c r="R22">
        <f t="shared" si="0"/>
        <v>100000</v>
      </c>
      <c r="S22">
        <f t="shared" si="1"/>
        <v>2205.2206275120761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1757.7797143561422</v>
      </c>
      <c r="AC22">
        <f t="shared" si="2"/>
        <v>1704.1533970844814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-957.23065360455439</v>
      </c>
      <c r="AI22">
        <f t="shared" si="6"/>
        <v>-966.89042061280554</v>
      </c>
      <c r="AJ22">
        <f t="shared" si="7"/>
        <v>53.62631727166081</v>
      </c>
      <c r="AK22">
        <f t="shared" si="22"/>
        <v>123.04458000492997</v>
      </c>
      <c r="AL22">
        <f t="shared" si="8"/>
        <v>-790.21952333621471</v>
      </c>
      <c r="AN22">
        <f t="shared" si="9"/>
        <v>0</v>
      </c>
      <c r="AO22">
        <f t="shared" si="9"/>
        <v>0</v>
      </c>
      <c r="AP22">
        <f t="shared" si="9"/>
        <v>-1.1215644128399802</v>
      </c>
      <c r="AQ22">
        <f t="shared" si="9"/>
        <v>-111.14096593068793</v>
      </c>
      <c r="AR22">
        <f t="shared" si="9"/>
        <v>-112.26253034352791</v>
      </c>
      <c r="AS22">
        <f t="shared" si="9"/>
        <v>6.2263788549129666</v>
      </c>
      <c r="AT22">
        <f t="shared" si="9"/>
        <v>14.286309598201798</v>
      </c>
      <c r="AU22">
        <f t="shared" si="9"/>
        <v>-91.749841890413137</v>
      </c>
      <c r="AW22">
        <v>19</v>
      </c>
      <c r="AX22">
        <f>IF(Z22&gt;0, (R22*SUMPRODUCT(K22:$K$98, X22:$X$98)-K22*$AZ$3)/Z22, 0)</f>
        <v>2205.2206275120761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12.5</v>
      </c>
      <c r="R23">
        <f t="shared" si="0"/>
        <v>100000</v>
      </c>
      <c r="S23">
        <f t="shared" si="1"/>
        <v>2171.3814237521037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1704.1533970844814</v>
      </c>
      <c r="AC23">
        <f t="shared" si="2"/>
        <v>1636.535053828213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-1136.9723508424536</v>
      </c>
      <c r="AI23">
        <f t="shared" si="6"/>
        <v>-1146.393398636767</v>
      </c>
      <c r="AJ23">
        <f t="shared" si="7"/>
        <v>67.618343256268417</v>
      </c>
      <c r="AK23">
        <f t="shared" si="22"/>
        <v>119.29073779591371</v>
      </c>
      <c r="AL23">
        <f t="shared" si="8"/>
        <v>-959.4843175845848</v>
      </c>
      <c r="AN23">
        <f t="shared" si="9"/>
        <v>0</v>
      </c>
      <c r="AO23">
        <f t="shared" si="9"/>
        <v>0</v>
      </c>
      <c r="AP23">
        <f t="shared" si="9"/>
        <v>-0.97664954850701535</v>
      </c>
      <c r="AQ23">
        <f t="shared" si="9"/>
        <v>-117.86624559802259</v>
      </c>
      <c r="AR23">
        <f t="shared" si="9"/>
        <v>-118.8428951465296</v>
      </c>
      <c r="AS23">
        <f t="shared" si="9"/>
        <v>7.0097749054929235</v>
      </c>
      <c r="AT23">
        <f t="shared" si="9"/>
        <v>12.366484891390975</v>
      </c>
      <c r="AU23">
        <f t="shared" si="9"/>
        <v>-99.466635349645699</v>
      </c>
      <c r="AW23">
        <v>20</v>
      </c>
      <c r="AX23">
        <f>IF(Z23&gt;0, (R23*SUMPRODUCT(K23:$K$98, X23:$X$98)-K23*$AZ$3)/Z23, 0)</f>
        <v>2171.3814237521037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100000</v>
      </c>
      <c r="S24">
        <f t="shared" si="1"/>
        <v>2125.3526566140663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1636.535053828213</v>
      </c>
      <c r="AC24">
        <f t="shared" si="2"/>
        <v>1557.5282927609233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-1331.4112650144173</v>
      </c>
      <c r="AI24">
        <f t="shared" si="6"/>
        <v>-1340.5716759226607</v>
      </c>
      <c r="AJ24">
        <f t="shared" si="7"/>
        <v>79.006761067289744</v>
      </c>
      <c r="AK24">
        <f t="shared" si="22"/>
        <v>114.55745376797492</v>
      </c>
      <c r="AL24">
        <f t="shared" si="8"/>
        <v>-1147.007461087396</v>
      </c>
      <c r="AN24">
        <f t="shared" si="9"/>
        <v>0</v>
      </c>
      <c r="AO24">
        <f t="shared" si="9"/>
        <v>0</v>
      </c>
      <c r="AP24">
        <f t="shared" si="9"/>
        <v>-0.84788407648878672</v>
      </c>
      <c r="AQ24">
        <f t="shared" si="9"/>
        <v>-123.23490967502826</v>
      </c>
      <c r="AR24">
        <f t="shared" si="9"/>
        <v>-124.08279375151706</v>
      </c>
      <c r="AS24">
        <f t="shared" si="9"/>
        <v>7.3128351244185694</v>
      </c>
      <c r="AT24">
        <f t="shared" si="9"/>
        <v>10.603393435720061</v>
      </c>
      <c r="AU24">
        <f t="shared" si="9"/>
        <v>-106.16656519137842</v>
      </c>
      <c r="AW24">
        <v>21</v>
      </c>
      <c r="AX24">
        <f>IF(Z24&gt;0, (R24*SUMPRODUCT(K24:$K$98, X24:$X$98)-K24*$AZ$3)/Z24, 0)</f>
        <v>2125.3526566140663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100000</v>
      </c>
      <c r="S25">
        <f t="shared" si="1"/>
        <v>2068.6864498003029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1557.5282927609233</v>
      </c>
      <c r="AC25">
        <f t="shared" si="2"/>
        <v>1468.9893514169055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-1539.7242964808743</v>
      </c>
      <c r="AI25">
        <f t="shared" si="6"/>
        <v>-1548.6006377429751</v>
      </c>
      <c r="AJ25">
        <f t="shared" si="7"/>
        <v>88.538941344017758</v>
      </c>
      <c r="AK25">
        <f t="shared" si="22"/>
        <v>109.02698049326463</v>
      </c>
      <c r="AL25">
        <f t="shared" si="8"/>
        <v>-1351.0347159056928</v>
      </c>
      <c r="AN25">
        <f t="shared" si="9"/>
        <v>0</v>
      </c>
      <c r="AO25">
        <f t="shared" si="9"/>
        <v>0</v>
      </c>
      <c r="AP25">
        <f t="shared" si="9"/>
        <v>-0.73356312531427603</v>
      </c>
      <c r="AQ25">
        <f t="shared" si="9"/>
        <v>-127.2466812279264</v>
      </c>
      <c r="AR25">
        <f t="shared" si="9"/>
        <v>-127.98024435324068</v>
      </c>
      <c r="AS25">
        <f t="shared" si="9"/>
        <v>7.3170803832933125</v>
      </c>
      <c r="AT25">
        <f t="shared" si="9"/>
        <v>9.0102633723310355</v>
      </c>
      <c r="AU25">
        <f t="shared" si="9"/>
        <v>-111.65290059761634</v>
      </c>
      <c r="AW25">
        <v>22</v>
      </c>
      <c r="AX25">
        <f>IF(Z25&gt;0, (R25*SUMPRODUCT(K25:$K$98, X25:$X$98)-K25*$AZ$3)/Z25, 0)</f>
        <v>2068.6864498003029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100000</v>
      </c>
      <c r="S26">
        <f t="shared" si="1"/>
        <v>2002.1921548534485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1468.9893514169055</v>
      </c>
      <c r="AC26">
        <f t="shared" si="2"/>
        <v>1372.7212133416672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-1739.7101974100324</v>
      </c>
      <c r="AI26">
        <f t="shared" si="6"/>
        <v>-1748.2803114848359</v>
      </c>
      <c r="AJ26">
        <f t="shared" si="7"/>
        <v>96.268138075238312</v>
      </c>
      <c r="AK26">
        <f t="shared" si="22"/>
        <v>102.8292545991834</v>
      </c>
      <c r="AL26">
        <f t="shared" si="8"/>
        <v>-1549.1829188104143</v>
      </c>
      <c r="AN26">
        <f t="shared" si="9"/>
        <v>0</v>
      </c>
      <c r="AO26">
        <f t="shared" si="9"/>
        <v>0</v>
      </c>
      <c r="AP26">
        <f t="shared" si="9"/>
        <v>-0.63237119803104691</v>
      </c>
      <c r="AQ26">
        <f t="shared" si="9"/>
        <v>-128.36965904543416</v>
      </c>
      <c r="AR26">
        <f t="shared" si="9"/>
        <v>-129.00203024346519</v>
      </c>
      <c r="AS26">
        <f t="shared" si="9"/>
        <v>7.1034291113857764</v>
      </c>
      <c r="AT26">
        <f t="shared" si="9"/>
        <v>7.5875604870540228</v>
      </c>
      <c r="AU26">
        <f t="shared" si="9"/>
        <v>-114.3110406450254</v>
      </c>
      <c r="AW26">
        <v>23</v>
      </c>
      <c r="AX26">
        <f>IF(Z26&gt;0, (R26*SUMPRODUCT(K26:$K$98, X26:$X$98)-K26*$AZ$3)/Z26, 0)</f>
        <v>2002.1921548534485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100000</v>
      </c>
      <c r="S27">
        <f t="shared" si="1"/>
        <v>1929.0530120883534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1372.7212133416672</v>
      </c>
      <c r="AC27">
        <f t="shared" si="2"/>
        <v>1272.0109678254187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-1935.6450050823591</v>
      </c>
      <c r="AI27">
        <f t="shared" si="6"/>
        <v>-1943.8874623907793</v>
      </c>
      <c r="AJ27">
        <f t="shared" si="7"/>
        <v>100.71024551624851</v>
      </c>
      <c r="AK27">
        <f t="shared" si="22"/>
        <v>96.090484933916713</v>
      </c>
      <c r="AL27">
        <f t="shared" si="8"/>
        <v>-1747.0867319406141</v>
      </c>
      <c r="AN27">
        <f t="shared" si="9"/>
        <v>0</v>
      </c>
      <c r="AO27">
        <f t="shared" si="9"/>
        <v>0</v>
      </c>
      <c r="AP27">
        <f t="shared" si="9"/>
        <v>-0.54303042415671565</v>
      </c>
      <c r="AQ27">
        <f t="shared" si="9"/>
        <v>-127.52436425153398</v>
      </c>
      <c r="AR27">
        <f t="shared" si="9"/>
        <v>-128.06739467569071</v>
      </c>
      <c r="AS27">
        <f t="shared" si="9"/>
        <v>6.635002802349617</v>
      </c>
      <c r="AT27">
        <f t="shared" si="9"/>
        <v>6.3306432582651935</v>
      </c>
      <c r="AU27">
        <f t="shared" si="9"/>
        <v>-115.10174861507588</v>
      </c>
      <c r="AW27">
        <v>24</v>
      </c>
      <c r="AX27">
        <f>IF(Z27&gt;0, (R27*SUMPRODUCT(K27:$K$98, X27:$X$98)-K27*$AZ$3)/Z27, 0)</f>
        <v>1929.0530120883534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100000</v>
      </c>
      <c r="S28">
        <f t="shared" si="1"/>
        <v>1851.513229325948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1272.0109678254187</v>
      </c>
      <c r="AC28">
        <f t="shared" si="2"/>
        <v>1169.182508510658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-2132.8595313530227</v>
      </c>
      <c r="AI28">
        <f t="shared" si="6"/>
        <v>-2140.7529566469398</v>
      </c>
      <c r="AJ28">
        <f t="shared" si="7"/>
        <v>102.82845931476072</v>
      </c>
      <c r="AK28">
        <f t="shared" si="22"/>
        <v>89.040767747779313</v>
      </c>
      <c r="AL28">
        <f t="shared" si="8"/>
        <v>-1948.8837295843998</v>
      </c>
      <c r="AN28">
        <f t="shared" si="9"/>
        <v>0</v>
      </c>
      <c r="AO28">
        <f t="shared" si="9"/>
        <v>0</v>
      </c>
      <c r="AP28">
        <f t="shared" si="9"/>
        <v>-0.46431737581138743</v>
      </c>
      <c r="AQ28">
        <f t="shared" si="9"/>
        <v>-125.46185004567491</v>
      </c>
      <c r="AR28">
        <f t="shared" si="9"/>
        <v>-125.92616742148631</v>
      </c>
      <c r="AS28">
        <f t="shared" si="9"/>
        <v>6.048709984568112</v>
      </c>
      <c r="AT28">
        <f t="shared" si="9"/>
        <v>5.2376723768756426</v>
      </c>
      <c r="AU28">
        <f t="shared" si="9"/>
        <v>-114.63978506004256</v>
      </c>
      <c r="AW28">
        <v>25</v>
      </c>
      <c r="AX28">
        <f>IF(Z28&gt;0, (R28*SUMPRODUCT(K28:$K$98, X28:$X$98)-K28*$AZ$3)/Z28, 0)</f>
        <v>1851.513229325948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100000</v>
      </c>
      <c r="S29">
        <f t="shared" si="1"/>
        <v>1771.4803836693934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1169.182508510658</v>
      </c>
      <c r="AC29">
        <f t="shared" si="2"/>
        <v>1065.770573587102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-2353.2201537977094</v>
      </c>
      <c r="AI29">
        <f t="shared" si="6"/>
        <v>-2360.7404923194622</v>
      </c>
      <c r="AJ29">
        <f t="shared" si="7"/>
        <v>103.41193492355592</v>
      </c>
      <c r="AK29">
        <f t="shared" si="22"/>
        <v>81.842775595746062</v>
      </c>
      <c r="AL29">
        <f t="shared" si="8"/>
        <v>-2175.4857818001606</v>
      </c>
      <c r="AN29">
        <f t="shared" si="9"/>
        <v>0</v>
      </c>
      <c r="AO29">
        <f t="shared" si="9"/>
        <v>0</v>
      </c>
      <c r="AP29">
        <f t="shared" si="9"/>
        <v>-0.39497426628732185</v>
      </c>
      <c r="AQ29">
        <f t="shared" si="9"/>
        <v>-123.59302722480726</v>
      </c>
      <c r="AR29">
        <f t="shared" si="9"/>
        <v>-123.98800149109456</v>
      </c>
      <c r="AS29">
        <f t="shared" si="9"/>
        <v>5.4312785260446734</v>
      </c>
      <c r="AT29">
        <f t="shared" si="9"/>
        <v>4.2984488196034585</v>
      </c>
      <c r="AU29">
        <f t="shared" si="9"/>
        <v>-114.25827414544645</v>
      </c>
      <c r="AW29">
        <v>26</v>
      </c>
      <c r="AX29">
        <f>IF(Z29&gt;0, (R29*SUMPRODUCT(K29:$K$98, X29:$X$98)-K29*$AZ$3)/Z29, 0)</f>
        <v>1771.4803836693934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100000</v>
      </c>
      <c r="S30">
        <f t="shared" si="1"/>
        <v>1687.3805639433294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1065.770573587102</v>
      </c>
      <c r="AC30">
        <f t="shared" si="2"/>
        <v>961.86497057847248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-2557.6409003074418</v>
      </c>
      <c r="AI30">
        <f t="shared" si="6"/>
        <v>-2564.7663303314389</v>
      </c>
      <c r="AJ30">
        <f t="shared" si="7"/>
        <v>103.90560300862956</v>
      </c>
      <c r="AK30">
        <f t="shared" si="22"/>
        <v>74.603940151097149</v>
      </c>
      <c r="AL30">
        <f t="shared" si="8"/>
        <v>-2386.2567871717124</v>
      </c>
      <c r="AN30">
        <f t="shared" si="9"/>
        <v>0</v>
      </c>
      <c r="AO30">
        <f t="shared" si="9"/>
        <v>0</v>
      </c>
      <c r="AP30">
        <f t="shared" si="9"/>
        <v>-0.33413692173007936</v>
      </c>
      <c r="AQ30">
        <f t="shared" si="9"/>
        <v>-119.93693776256906</v>
      </c>
      <c r="AR30">
        <f t="shared" si="9"/>
        <v>-120.27107468429914</v>
      </c>
      <c r="AS30">
        <f t="shared" si="9"/>
        <v>4.8725056905878379</v>
      </c>
      <c r="AT30">
        <f t="shared" si="9"/>
        <v>3.4984458239110099</v>
      </c>
      <c r="AU30">
        <f t="shared" si="9"/>
        <v>-111.90012316980031</v>
      </c>
      <c r="AW30">
        <v>27</v>
      </c>
      <c r="AX30">
        <f>IF(Z30&gt;0, (R30*SUMPRODUCT(K30:$K$98, X30:$X$98)-K30*$AZ$3)/Z30, 0)</f>
        <v>1687.3805639433294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100000</v>
      </c>
      <c r="S31">
        <f t="shared" si="1"/>
        <v>1600.2069461457893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961.86497057847248</v>
      </c>
      <c r="AC31">
        <f t="shared" si="2"/>
        <v>859.50609015177633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-2721.2223614098302</v>
      </c>
      <c r="AI31">
        <f t="shared" si="6"/>
        <v>-2727.9363843384112</v>
      </c>
      <c r="AJ31">
        <f t="shared" si="7"/>
        <v>102.35888042669615</v>
      </c>
      <c r="AK31">
        <f t="shared" si="22"/>
        <v>67.330547940493076</v>
      </c>
      <c r="AL31">
        <f t="shared" si="8"/>
        <v>-2558.2469559712222</v>
      </c>
      <c r="AN31">
        <f t="shared" si="9"/>
        <v>0</v>
      </c>
      <c r="AO31">
        <f t="shared" si="9"/>
        <v>0</v>
      </c>
      <c r="AP31">
        <f t="shared" si="9"/>
        <v>-0.2811112234411815</v>
      </c>
      <c r="AQ31">
        <f t="shared" si="9"/>
        <v>-113.93558756182378</v>
      </c>
      <c r="AR31">
        <f t="shared" si="9"/>
        <v>-114.21669878526497</v>
      </c>
      <c r="AS31">
        <f t="shared" si="9"/>
        <v>4.2856913675896706</v>
      </c>
      <c r="AT31">
        <f t="shared" si="9"/>
        <v>2.8190807371159474</v>
      </c>
      <c r="AU31">
        <f t="shared" si="9"/>
        <v>-107.11192668055936</v>
      </c>
      <c r="AW31">
        <v>28</v>
      </c>
      <c r="AX31">
        <f>IF(Z31&gt;0, (R31*SUMPRODUCT(K31:$K$98, X31:$X$98)-K31*$AZ$3)/Z31, 0)</f>
        <v>1600.2069461457893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100000</v>
      </c>
      <c r="S32">
        <f t="shared" si="1"/>
        <v>1513.3848514552965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859.50609015177633</v>
      </c>
      <c r="AC32">
        <f t="shared" si="2"/>
        <v>761.26519663983879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-2872.9064017937617</v>
      </c>
      <c r="AI32">
        <f t="shared" si="6"/>
        <v>-2879.1941711928325</v>
      </c>
      <c r="AJ32">
        <f t="shared" si="7"/>
        <v>98.240893511937543</v>
      </c>
      <c r="AK32">
        <f t="shared" si="22"/>
        <v>60.165426310624348</v>
      </c>
      <c r="AL32">
        <f t="shared" si="8"/>
        <v>-2720.7878513702708</v>
      </c>
      <c r="AN32">
        <f t="shared" si="9"/>
        <v>0</v>
      </c>
      <c r="AO32">
        <f t="shared" si="9"/>
        <v>0</v>
      </c>
      <c r="AP32">
        <f t="shared" si="9"/>
        <v>-0.23505741098185384</v>
      </c>
      <c r="AQ32">
        <f t="shared" si="9"/>
        <v>-107.39864933638081</v>
      </c>
      <c r="AR32">
        <f t="shared" si="9"/>
        <v>-107.63370674736267</v>
      </c>
      <c r="AS32">
        <f t="shared" si="9"/>
        <v>3.6725663134008126</v>
      </c>
      <c r="AT32">
        <f t="shared" si="9"/>
        <v>2.2491806619505983</v>
      </c>
      <c r="AU32">
        <f t="shared" si="9"/>
        <v>-101.71195977201127</v>
      </c>
      <c r="AW32">
        <v>29</v>
      </c>
      <c r="AX32">
        <f>IF(Z32&gt;0, (R32*SUMPRODUCT(K32:$K$98, X32:$X$98)-K32*$AZ$3)/Z32, 0)</f>
        <v>1513.3848514552965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100000</v>
      </c>
      <c r="S33">
        <f t="shared" si="1"/>
        <v>1427.0616258971338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761.26519663983879</v>
      </c>
      <c r="AC33">
        <f t="shared" si="2"/>
        <v>667.87966699085655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-2998.0947176731324</v>
      </c>
      <c r="AI33">
        <f t="shared" si="6"/>
        <v>-3003.9448475385034</v>
      </c>
      <c r="AJ33">
        <f t="shared" si="7"/>
        <v>93.385529648982242</v>
      </c>
      <c r="AK33">
        <f t="shared" si="22"/>
        <v>53.288563764788719</v>
      </c>
      <c r="AL33">
        <f t="shared" si="8"/>
        <v>-2857.2707541247323</v>
      </c>
      <c r="AN33">
        <f t="shared" si="9"/>
        <v>0</v>
      </c>
      <c r="AO33">
        <f t="shared" si="9"/>
        <v>0</v>
      </c>
      <c r="AP33">
        <f t="shared" si="9"/>
        <v>-0.19526518933397946</v>
      </c>
      <c r="AQ33">
        <f t="shared" si="9"/>
        <v>-100.07017727127375</v>
      </c>
      <c r="AR33">
        <f t="shared" si="9"/>
        <v>-100.26544246060772</v>
      </c>
      <c r="AS33">
        <f t="shared" si="9"/>
        <v>3.1170151001094202</v>
      </c>
      <c r="AT33">
        <f t="shared" si="9"/>
        <v>1.7786616250111977</v>
      </c>
      <c r="AU33">
        <f t="shared" si="9"/>
        <v>-95.369765735487107</v>
      </c>
      <c r="AW33">
        <v>30</v>
      </c>
      <c r="AX33">
        <f>IF(Z33&gt;0, (R33*SUMPRODUCT(K33:$K$98, X33:$X$98)-K33*$AZ$3)/Z33, 0)</f>
        <v>1427.0616258971338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100000</v>
      </c>
      <c r="S34">
        <f t="shared" si="1"/>
        <v>1342.5592181139664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667.87966699085655</v>
      </c>
      <c r="AC34">
        <f t="shared" si="2"/>
        <v>580.32120372618886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-3108.0298970727636</v>
      </c>
      <c r="AI34">
        <f t="shared" si="6"/>
        <v>-3113.4330219023468</v>
      </c>
      <c r="AJ34">
        <f t="shared" si="7"/>
        <v>87.558463264667694</v>
      </c>
      <c r="AK34">
        <f t="shared" si="22"/>
        <v>46.751576689359965</v>
      </c>
      <c r="AL34">
        <f t="shared" si="8"/>
        <v>-2979.1229819483192</v>
      </c>
      <c r="AN34">
        <f t="shared" si="9"/>
        <v>0</v>
      </c>
      <c r="AO34">
        <f t="shared" si="9"/>
        <v>0</v>
      </c>
      <c r="AP34">
        <f t="shared" si="9"/>
        <v>-0.16102240113885241</v>
      </c>
      <c r="AQ34">
        <f t="shared" si="9"/>
        <v>-92.624629750892495</v>
      </c>
      <c r="AR34">
        <f t="shared" si="9"/>
        <v>-92.785652152031346</v>
      </c>
      <c r="AS34">
        <f t="shared" si="9"/>
        <v>2.6093926088308468</v>
      </c>
      <c r="AT34">
        <f t="shared" si="9"/>
        <v>1.3932772928603021</v>
      </c>
      <c r="AU34">
        <f t="shared" ref="AU34:AU89" si="23">AL34*$K34</f>
        <v>-88.782982250340211</v>
      </c>
      <c r="AW34">
        <v>31</v>
      </c>
      <c r="AX34">
        <f>IF(Z34&gt;0, (R34*SUMPRODUCT(K34:$K$98, X34:$X$98)-K34*$AZ$3)/Z34, 0)</f>
        <v>1342.5592181139664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100000</v>
      </c>
      <c r="S35">
        <f t="shared" si="1"/>
        <v>1260.3141849389981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580.32120372618886</v>
      </c>
      <c r="AC35">
        <f t="shared" si="2"/>
        <v>498.86774719548026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-3209.9403984321393</v>
      </c>
      <c r="AI35">
        <f t="shared" ref="AI35:AI66" si="25">SUM(AE35:AH35)</f>
        <v>-3214.8882494636227</v>
      </c>
      <c r="AJ35">
        <f t="shared" si="7"/>
        <v>81.453456530708593</v>
      </c>
      <c r="AK35">
        <f t="shared" si="22"/>
        <v>40.622484260833225</v>
      </c>
      <c r="AL35">
        <f t="shared" ref="AL35:AL89" si="26">SUM(AI35:AK35)</f>
        <v>-3092.8123086720811</v>
      </c>
      <c r="AN35">
        <f t="shared" ref="AN35:AT66" si="27">AE35*$K35</f>
        <v>0</v>
      </c>
      <c r="AO35">
        <f t="shared" si="27"/>
        <v>0</v>
      </c>
      <c r="AP35">
        <f t="shared" si="27"/>
        <v>-0.13165576777584298</v>
      </c>
      <c r="AQ35">
        <f t="shared" si="27"/>
        <v>-85.412265846569653</v>
      </c>
      <c r="AR35">
        <f t="shared" si="27"/>
        <v>-85.543921614345493</v>
      </c>
      <c r="AS35">
        <f t="shared" si="27"/>
        <v>2.16736867971786</v>
      </c>
      <c r="AT35">
        <f t="shared" si="27"/>
        <v>1.0809105448590559</v>
      </c>
      <c r="AU35">
        <f t="shared" si="23"/>
        <v>-82.295642389768588</v>
      </c>
      <c r="AW35">
        <v>32</v>
      </c>
      <c r="AX35">
        <f>IF(Z35&gt;0, (R35*SUMPRODUCT(K35:$K$98, X35:$X$98)-K35*$AZ$3)/Z35, 0)</f>
        <v>1260.3141849389981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100000</v>
      </c>
      <c r="S36">
        <f t="shared" si="1"/>
        <v>1178.9715607891339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498.86774719548026</v>
      </c>
      <c r="AC36">
        <f t="shared" si="2"/>
        <v>423.42974315264621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-3271.8014461880425</v>
      </c>
      <c r="AI36">
        <f t="shared" si="25"/>
        <v>-3276.2908435284376</v>
      </c>
      <c r="AJ36">
        <f t="shared" si="7"/>
        <v>75.438004042834052</v>
      </c>
      <c r="AK36">
        <f t="shared" si="22"/>
        <v>34.920742303683625</v>
      </c>
      <c r="AL36">
        <f t="shared" si="26"/>
        <v>-3165.9320971819197</v>
      </c>
      <c r="AN36">
        <f t="shared" si="27"/>
        <v>0</v>
      </c>
      <c r="AO36">
        <f t="shared" si="27"/>
        <v>0</v>
      </c>
      <c r="AP36">
        <f t="shared" si="27"/>
        <v>-0.10665796588466032</v>
      </c>
      <c r="AQ36">
        <f t="shared" si="27"/>
        <v>-77.730630766178322</v>
      </c>
      <c r="AR36">
        <f t="shared" si="27"/>
        <v>-77.837288732062987</v>
      </c>
      <c r="AS36">
        <f t="shared" si="27"/>
        <v>1.7922370090101074</v>
      </c>
      <c r="AT36">
        <f t="shared" si="27"/>
        <v>0.82963815828464793</v>
      </c>
      <c r="AU36">
        <f t="shared" si="23"/>
        <v>-75.215413564768227</v>
      </c>
      <c r="AW36">
        <v>33</v>
      </c>
      <c r="AX36">
        <f>IF(Z36&gt;0, (R36*SUMPRODUCT(K36:$K$98, X36:$X$98)-K36*$AZ$3)/Z36, 0)</f>
        <v>1178.9715607891339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100000</v>
      </c>
      <c r="S37">
        <f t="shared" si="1"/>
        <v>1098.9676240185663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423.42974315264621</v>
      </c>
      <c r="AC37">
        <f t="shared" si="2"/>
        <v>354.60470328266024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-3288.9523167520306</v>
      </c>
      <c r="AI37">
        <f t="shared" si="25"/>
        <v>-3292.9857010794276</v>
      </c>
      <c r="AJ37">
        <f t="shared" si="7"/>
        <v>68.825039869985972</v>
      </c>
      <c r="AK37">
        <f t="shared" si="22"/>
        <v>29.640082020685238</v>
      </c>
      <c r="AL37">
        <f t="shared" si="26"/>
        <v>-3194.5205791887561</v>
      </c>
      <c r="AN37">
        <f t="shared" si="27"/>
        <v>0</v>
      </c>
      <c r="AO37">
        <f t="shared" si="27"/>
        <v>0</v>
      </c>
      <c r="AP37">
        <f t="shared" si="27"/>
        <v>-8.5557253682793558E-2</v>
      </c>
      <c r="AQ37">
        <f t="shared" si="27"/>
        <v>-69.766157864892406</v>
      </c>
      <c r="AR37">
        <f t="shared" si="27"/>
        <v>-69.8517151185752</v>
      </c>
      <c r="AS37">
        <f t="shared" si="27"/>
        <v>1.4599356069013434</v>
      </c>
      <c r="AT37">
        <f t="shared" si="27"/>
        <v>0.62873354254816105</v>
      </c>
      <c r="AU37">
        <f t="shared" si="23"/>
        <v>-67.763045969125685</v>
      </c>
      <c r="AW37">
        <v>34</v>
      </c>
      <c r="AX37">
        <f>IF(Z37&gt;0, (R37*SUMPRODUCT(K37:$K$98, X37:$X$98)-K37*$AZ$3)/Z37, 0)</f>
        <v>1098.9676240185663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100000</v>
      </c>
      <c r="S38">
        <f t="shared" si="1"/>
        <v>1021.4048224867987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354.60470328266024</v>
      </c>
      <c r="AC38">
        <f t="shared" si="2"/>
        <v>292.78996586079671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-3278.9854791350881</v>
      </c>
      <c r="AI38">
        <f t="shared" si="25"/>
        <v>-3282.5686564343191</v>
      </c>
      <c r="AJ38">
        <f t="shared" si="7"/>
        <v>61.814737421863526</v>
      </c>
      <c r="AK38">
        <f t="shared" si="22"/>
        <v>24.82232922978622</v>
      </c>
      <c r="AL38">
        <f t="shared" si="26"/>
        <v>-3195.9315897826696</v>
      </c>
      <c r="AN38">
        <f t="shared" si="27"/>
        <v>0</v>
      </c>
      <c r="AO38">
        <f t="shared" si="27"/>
        <v>0</v>
      </c>
      <c r="AP38">
        <f t="shared" si="27"/>
        <v>-6.7863695378764327E-2</v>
      </c>
      <c r="AQ38">
        <f t="shared" si="27"/>
        <v>-62.102445155354239</v>
      </c>
      <c r="AR38">
        <f t="shared" si="27"/>
        <v>-62.170308850733001</v>
      </c>
      <c r="AS38">
        <f t="shared" si="27"/>
        <v>1.170742098420787</v>
      </c>
      <c r="AT38">
        <f t="shared" si="27"/>
        <v>0.47012325898666696</v>
      </c>
      <c r="AU38">
        <f t="shared" si="23"/>
        <v>-60.529443493325552</v>
      </c>
      <c r="AW38">
        <v>35</v>
      </c>
      <c r="AX38">
        <f>IF(Z38&gt;0, (R38*SUMPRODUCT(K38:$K$98, X38:$X$98)-K38*$AZ$3)/Z38, 0)</f>
        <v>1021.4048224867987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100000</v>
      </c>
      <c r="S39">
        <f t="shared" si="1"/>
        <v>945.81029135778647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292.78996586079671</v>
      </c>
      <c r="AC39">
        <f t="shared" si="2"/>
        <v>237.78700324386131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-3237.6756198831945</v>
      </c>
      <c r="AI39">
        <f t="shared" si="25"/>
        <v>-3240.8182559569482</v>
      </c>
      <c r="AJ39">
        <f t="shared" si="7"/>
        <v>55.002962616935406</v>
      </c>
      <c r="AK39">
        <f t="shared" si="22"/>
        <v>20.495297610255772</v>
      </c>
      <c r="AL39">
        <f t="shared" si="26"/>
        <v>-3165.319995729757</v>
      </c>
      <c r="AN39">
        <f t="shared" si="27"/>
        <v>0</v>
      </c>
      <c r="AO39">
        <f t="shared" si="27"/>
        <v>0</v>
      </c>
      <c r="AP39">
        <f t="shared" si="27"/>
        <v>-5.3142903078067051E-2</v>
      </c>
      <c r="AQ39">
        <f t="shared" si="27"/>
        <v>-54.750049839582665</v>
      </c>
      <c r="AR39">
        <f t="shared" si="27"/>
        <v>-54.803192742660741</v>
      </c>
      <c r="AS39">
        <f t="shared" si="27"/>
        <v>0.93011632360828</v>
      </c>
      <c r="AT39">
        <f t="shared" si="27"/>
        <v>0.34658152865822478</v>
      </c>
      <c r="AU39">
        <f t="shared" si="23"/>
        <v>-53.526494890394233</v>
      </c>
      <c r="AW39">
        <v>36</v>
      </c>
      <c r="AX39">
        <f>IF(Z39&gt;0, (R39*SUMPRODUCT(K39:$K$98, X39:$X$98)-K39*$AZ$3)/Z39, 0)</f>
        <v>945.81029135778647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100000</v>
      </c>
      <c r="S40">
        <f t="shared" si="1"/>
        <v>871.72973060796267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237.78700324386131</v>
      </c>
      <c r="AC40">
        <f t="shared" si="2"/>
        <v>189.37577709929542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-3165.5388512263348</v>
      </c>
      <c r="AI40">
        <f t="shared" si="25"/>
        <v>-3168.2543685829473</v>
      </c>
      <c r="AJ40">
        <f t="shared" si="7"/>
        <v>48.411226144565887</v>
      </c>
      <c r="AK40">
        <f t="shared" si="22"/>
        <v>16.645090227070295</v>
      </c>
      <c r="AL40">
        <f t="shared" si="26"/>
        <v>-3103.1980522113113</v>
      </c>
      <c r="AN40">
        <f t="shared" si="27"/>
        <v>0</v>
      </c>
      <c r="AO40">
        <f t="shared" si="27"/>
        <v>0</v>
      </c>
      <c r="AP40">
        <f t="shared" si="27"/>
        <v>-4.1000178189384791E-2</v>
      </c>
      <c r="AQ40">
        <f t="shared" si="27"/>
        <v>-47.794817679824341</v>
      </c>
      <c r="AR40">
        <f t="shared" si="27"/>
        <v>-47.835817858013726</v>
      </c>
      <c r="AS40">
        <f t="shared" si="27"/>
        <v>0.73093581724321599</v>
      </c>
      <c r="AT40">
        <f t="shared" si="27"/>
        <v>0.25131552321932604</v>
      </c>
      <c r="AU40">
        <f t="shared" si="23"/>
        <v>-46.853566517551187</v>
      </c>
      <c r="AW40">
        <v>37</v>
      </c>
      <c r="AX40">
        <f>IF(Z40&gt;0, (R40*SUMPRODUCT(K40:$K$98, X40:$X$98)-K40*$AZ$3)/Z40, 0)</f>
        <v>871.72973060796267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100000</v>
      </c>
      <c r="S41">
        <f t="shared" si="1"/>
        <v>798.19767610230645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189.37577709929542</v>
      </c>
      <c r="AC41">
        <f t="shared" si="2"/>
        <v>147.24062343287886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-3060.2610181384453</v>
      </c>
      <c r="AI41">
        <f t="shared" si="25"/>
        <v>-3062.5668476942246</v>
      </c>
      <c r="AJ41">
        <f t="shared" si="7"/>
        <v>42.135153666416556</v>
      </c>
      <c r="AK41">
        <f t="shared" si="22"/>
        <v>13.25630439695068</v>
      </c>
      <c r="AL41">
        <f t="shared" si="26"/>
        <v>-3007.1753896308574</v>
      </c>
      <c r="AN41">
        <f t="shared" si="27"/>
        <v>0</v>
      </c>
      <c r="AO41">
        <f t="shared" si="27"/>
        <v>0</v>
      </c>
      <c r="AP41">
        <f t="shared" si="27"/>
        <v>-3.1084389351878048E-2</v>
      </c>
      <c r="AQ41">
        <f t="shared" si="27"/>
        <v>-41.254716667053792</v>
      </c>
      <c r="AR41">
        <f t="shared" si="27"/>
        <v>-41.285801056405674</v>
      </c>
      <c r="AS41">
        <f t="shared" si="27"/>
        <v>0.56801489020965235</v>
      </c>
      <c r="AT41">
        <f t="shared" si="27"/>
        <v>0.17870537143955439</v>
      </c>
      <c r="AU41">
        <f t="shared" si="23"/>
        <v>-40.539080794756465</v>
      </c>
      <c r="AW41">
        <v>38</v>
      </c>
      <c r="AX41">
        <f>IF(Z41&gt;0, (R41*SUMPRODUCT(K41:$K$98, X41:$X$98)-K41*$AZ$3)/Z41, 0)</f>
        <v>798.19767610230645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100000</v>
      </c>
      <c r="S42">
        <f t="shared" si="1"/>
        <v>723.59526129384392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147.24062343287886</v>
      </c>
      <c r="AC42">
        <f t="shared" si="2"/>
        <v>111.03917820636778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-2916.68840907206</v>
      </c>
      <c r="AI42">
        <f t="shared" si="25"/>
        <v>-2918.6065942811474</v>
      </c>
      <c r="AJ42">
        <f t="shared" si="7"/>
        <v>36.201445226511083</v>
      </c>
      <c r="AK42">
        <f t="shared" si="22"/>
        <v>10.306843640301521</v>
      </c>
      <c r="AL42">
        <f t="shared" si="26"/>
        <v>-2872.0983054143348</v>
      </c>
      <c r="AN42">
        <f t="shared" si="27"/>
        <v>0</v>
      </c>
      <c r="AO42">
        <f t="shared" si="27"/>
        <v>0</v>
      </c>
      <c r="AP42">
        <f t="shared" si="27"/>
        <v>-2.3088071236524101E-2</v>
      </c>
      <c r="AQ42">
        <f t="shared" si="27"/>
        <v>-35.106469096087643</v>
      </c>
      <c r="AR42">
        <f t="shared" si="27"/>
        <v>-35.129557167324165</v>
      </c>
      <c r="AS42">
        <f t="shared" si="27"/>
        <v>0.4357355808475124</v>
      </c>
      <c r="AT42">
        <f t="shared" si="27"/>
        <v>0.12405743671864169</v>
      </c>
      <c r="AU42">
        <f t="shared" si="23"/>
        <v>-34.569764149758015</v>
      </c>
      <c r="AW42">
        <v>39</v>
      </c>
      <c r="AX42">
        <f>IF(Z42&gt;0, (R42*SUMPRODUCT(K42:$K$98, X42:$X$98)-K42*$AZ$3)/Z42, 0)</f>
        <v>723.59526129384392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100000</v>
      </c>
      <c r="S43">
        <f t="shared" si="1"/>
        <v>646.11928263651964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111.03917820636778</v>
      </c>
      <c r="AC43">
        <f t="shared" si="2"/>
        <v>80.444558610764645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-2741.607750307081</v>
      </c>
      <c r="AI43">
        <f t="shared" si="25"/>
        <v>-2743.1640526952892</v>
      </c>
      <c r="AJ43">
        <f t="shared" si="7"/>
        <v>30.594619595603135</v>
      </c>
      <c r="AK43">
        <f t="shared" si="22"/>
        <v>7.772742474445745</v>
      </c>
      <c r="AL43">
        <f t="shared" si="26"/>
        <v>-2704.7966906252404</v>
      </c>
      <c r="AN43">
        <f t="shared" si="27"/>
        <v>0</v>
      </c>
      <c r="AO43">
        <f t="shared" si="27"/>
        <v>0</v>
      </c>
      <c r="AP43">
        <f t="shared" si="27"/>
        <v>-1.6725267676696218E-2</v>
      </c>
      <c r="AQ43">
        <f t="shared" si="27"/>
        <v>-29.463505187564973</v>
      </c>
      <c r="AR43">
        <f t="shared" si="27"/>
        <v>-29.480230455241671</v>
      </c>
      <c r="AS43">
        <f t="shared" si="27"/>
        <v>0.32879420225802303</v>
      </c>
      <c r="AT43">
        <f t="shared" si="27"/>
        <v>8.3532094695817696E-2</v>
      </c>
      <c r="AU43">
        <f t="shared" si="23"/>
        <v>-29.067904158287831</v>
      </c>
      <c r="AW43">
        <v>40</v>
      </c>
      <c r="AX43">
        <f>IF(Z43&gt;0, (R43*SUMPRODUCT(K43:$K$98, X43:$X$98)-K43*$AZ$3)/Z43, 0)</f>
        <v>646.11928263651964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12.5</v>
      </c>
      <c r="R44">
        <f t="shared" si="0"/>
        <v>100000</v>
      </c>
      <c r="S44">
        <f t="shared" si="1"/>
        <v>560.94680847283973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80.444558610764645</v>
      </c>
      <c r="AC44">
        <f t="shared" si="2"/>
        <v>55.009490477203755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-2519.3718259750676</v>
      </c>
      <c r="AI44">
        <f t="shared" si="25"/>
        <v>-2520.5976438611469</v>
      </c>
      <c r="AJ44">
        <f t="shared" si="7"/>
        <v>25.43506813356089</v>
      </c>
      <c r="AK44">
        <f t="shared" si="22"/>
        <v>5.6311191027535257</v>
      </c>
      <c r="AL44">
        <f t="shared" si="26"/>
        <v>-2489.5314566248326</v>
      </c>
      <c r="AN44">
        <f t="shared" si="27"/>
        <v>0</v>
      </c>
      <c r="AO44">
        <f t="shared" si="27"/>
        <v>0</v>
      </c>
      <c r="AP44">
        <f t="shared" si="27"/>
        <v>-1.1762158419589388E-2</v>
      </c>
      <c r="AQ44">
        <f t="shared" si="27"/>
        <v>-24.174268357065291</v>
      </c>
      <c r="AR44">
        <f t="shared" si="27"/>
        <v>-24.186030515484884</v>
      </c>
      <c r="AS44">
        <f t="shared" si="27"/>
        <v>0.24405852141454634</v>
      </c>
      <c r="AT44">
        <f t="shared" si="27"/>
        <v>5.403258976585365E-2</v>
      </c>
      <c r="AU44">
        <f t="shared" si="23"/>
        <v>-23.887939404304483</v>
      </c>
      <c r="AW44">
        <v>41</v>
      </c>
      <c r="AX44">
        <f>IF(Z44&gt;0, (R44*SUMPRODUCT(K44:$K$98, X44:$X$98)-K44*$AZ$3)/Z44, 0)</f>
        <v>560.94680847283973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100000</v>
      </c>
      <c r="S45">
        <f t="shared" si="1"/>
        <v>461.72431844616756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55.009490477203755</v>
      </c>
      <c r="AC45">
        <f t="shared" si="2"/>
        <v>34.432040918356364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-2251.2050942769024</v>
      </c>
      <c r="AI45">
        <f t="shared" si="25"/>
        <v>-2252.1372533473364</v>
      </c>
      <c r="AJ45">
        <f t="shared" si="7"/>
        <v>20.577449558847391</v>
      </c>
      <c r="AK45">
        <f t="shared" si="22"/>
        <v>3.8506643334042634</v>
      </c>
      <c r="AL45">
        <f t="shared" si="26"/>
        <v>-2227.7091394550844</v>
      </c>
      <c r="AN45">
        <f t="shared" si="27"/>
        <v>0</v>
      </c>
      <c r="AO45">
        <f t="shared" si="27"/>
        <v>0</v>
      </c>
      <c r="AP45">
        <f t="shared" si="27"/>
        <v>-7.9860693588546614E-3</v>
      </c>
      <c r="AQ45">
        <f t="shared" si="27"/>
        <v>-19.286708239116226</v>
      </c>
      <c r="AR45">
        <f t="shared" si="27"/>
        <v>-19.294694308475083</v>
      </c>
      <c r="AS45">
        <f t="shared" si="27"/>
        <v>0.17629280733042113</v>
      </c>
      <c r="AT45">
        <f t="shared" si="27"/>
        <v>3.2989726131103035E-2</v>
      </c>
      <c r="AU45">
        <f t="shared" si="23"/>
        <v>-19.085411775013554</v>
      </c>
      <c r="AW45">
        <v>42</v>
      </c>
      <c r="AX45">
        <f>IF(Z45&gt;0, (R45*SUMPRODUCT(K45:$K$98, X45:$X$98)-K45*$AZ$3)/Z45, 0)</f>
        <v>461.72431844616756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100000</v>
      </c>
      <c r="S46">
        <f t="shared" si="1"/>
        <v>337.66358085515566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34.432040918356364</v>
      </c>
      <c r="AC46">
        <f t="shared" si="2"/>
        <v>18.356778034791795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-1946.2894354161326</v>
      </c>
      <c r="AI46">
        <f t="shared" si="25"/>
        <v>-1946.968986716435</v>
      </c>
      <c r="AJ46">
        <f t="shared" si="7"/>
        <v>16.075262883564569</v>
      </c>
      <c r="AK46">
        <f t="shared" si="22"/>
        <v>2.4102428642849456</v>
      </c>
      <c r="AL46">
        <f t="shared" si="26"/>
        <v>-1928.4834809685854</v>
      </c>
      <c r="AN46">
        <f t="shared" si="27"/>
        <v>0</v>
      </c>
      <c r="AO46">
        <f t="shared" si="27"/>
        <v>0</v>
      </c>
      <c r="AP46">
        <f t="shared" si="27"/>
        <v>-5.198131632984858E-3</v>
      </c>
      <c r="AQ46">
        <f t="shared" si="27"/>
        <v>-14.88786597373624</v>
      </c>
      <c r="AR46">
        <f t="shared" si="27"/>
        <v>-14.893064105369223</v>
      </c>
      <c r="AS46">
        <f t="shared" si="27"/>
        <v>0.12296545156548934</v>
      </c>
      <c r="AT46">
        <f t="shared" si="27"/>
        <v>1.8436812158904956E-2</v>
      </c>
      <c r="AU46">
        <f t="shared" si="23"/>
        <v>-14.751661841644829</v>
      </c>
      <c r="AW46">
        <v>43</v>
      </c>
      <c r="AX46">
        <f>IF(Z46&gt;0, (R46*SUMPRODUCT(K46:$K$98, X46:$X$98)-K46*$AZ$3)/Z46, 0)</f>
        <v>337.66358085515566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100000</v>
      </c>
      <c r="S47">
        <f t="shared" si="1"/>
        <v>167.97585236749543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18.356778034791795</v>
      </c>
      <c r="AC47">
        <f t="shared" si="2"/>
        <v>6.3362739856552857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-1609.912449184111</v>
      </c>
      <c r="AI47">
        <f t="shared" si="25"/>
        <v>-1610.3839659152625</v>
      </c>
      <c r="AJ47">
        <f t="shared" si="7"/>
        <v>12.020504049136509</v>
      </c>
      <c r="AK47">
        <f t="shared" si="22"/>
        <v>1.2849744624354258</v>
      </c>
      <c r="AL47">
        <f t="shared" si="26"/>
        <v>-1597.0784874036906</v>
      </c>
      <c r="AN47">
        <f t="shared" si="27"/>
        <v>0</v>
      </c>
      <c r="AO47">
        <f t="shared" si="27"/>
        <v>0</v>
      </c>
      <c r="AP47">
        <f t="shared" si="27"/>
        <v>-3.2203576759674123E-3</v>
      </c>
      <c r="AQ47">
        <f t="shared" si="27"/>
        <v>-10.995355139796484</v>
      </c>
      <c r="AR47">
        <f t="shared" si="27"/>
        <v>-10.998575497472451</v>
      </c>
      <c r="AS47">
        <f t="shared" si="27"/>
        <v>8.2097452595388004E-2</v>
      </c>
      <c r="AT47">
        <f t="shared" si="27"/>
        <v>8.7760987047506255E-3</v>
      </c>
      <c r="AU47">
        <f t="shared" si="23"/>
        <v>-10.907701946172313</v>
      </c>
      <c r="AW47">
        <v>44</v>
      </c>
      <c r="AX47">
        <f>IF(Z47&gt;0, (R47*SUMPRODUCT(K47:$K$98, X47:$X$98)-K47*$AZ$3)/Z47, 0)</f>
        <v>167.97585236749543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100000</v>
      </c>
      <c r="S48">
        <f t="shared" si="1"/>
        <v>-84.983640772242978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6.3362739856552857</v>
      </c>
      <c r="AC48">
        <f t="shared" si="2"/>
        <v>-2.0989365786057022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-1264.6000155932384</v>
      </c>
      <c r="AI48">
        <f t="shared" si="25"/>
        <v>-1264.9087421551292</v>
      </c>
      <c r="AJ48">
        <f t="shared" si="7"/>
        <v>8.4352105642609878</v>
      </c>
      <c r="AK48">
        <f t="shared" si="22"/>
        <v>0.44353917899587003</v>
      </c>
      <c r="AL48">
        <f t="shared" si="26"/>
        <v>-1256.0299924118722</v>
      </c>
      <c r="AN48">
        <f t="shared" si="27"/>
        <v>0</v>
      </c>
      <c r="AO48">
        <f t="shared" si="27"/>
        <v>0</v>
      </c>
      <c r="AP48">
        <f t="shared" si="27"/>
        <v>-1.8826213360220556E-3</v>
      </c>
      <c r="AQ48">
        <f t="shared" si="27"/>
        <v>-7.711558591878827</v>
      </c>
      <c r="AR48">
        <f t="shared" si="27"/>
        <v>-7.7134412132148489</v>
      </c>
      <c r="AS48">
        <f t="shared" si="27"/>
        <v>5.1438098765655013E-2</v>
      </c>
      <c r="AT48">
        <f t="shared" si="27"/>
        <v>2.7047116277441633E-3</v>
      </c>
      <c r="AU48">
        <f t="shared" si="23"/>
        <v>-7.6592984028214488</v>
      </c>
      <c r="AW48">
        <v>45</v>
      </c>
      <c r="AX48">
        <f>IF(Z48&gt;0, (R48*SUMPRODUCT(K48:$K$98, X48:$X$98)-K48*$AZ$3)/Z48, 0)</f>
        <v>-84.983640772242978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100000</v>
      </c>
      <c r="S49">
        <f t="shared" si="1"/>
        <v>-497.76857212450358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-2.0989365786057022</v>
      </c>
      <c r="AC49">
        <f t="shared" si="2"/>
        <v>-7.5246517994707141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-933.43761497986077</v>
      </c>
      <c r="AI49">
        <f t="shared" si="25"/>
        <v>-933.62657457426008</v>
      </c>
      <c r="AJ49">
        <f t="shared" si="7"/>
        <v>5.4257152208650119</v>
      </c>
      <c r="AK49">
        <f t="shared" si="22"/>
        <v>-0.14692556050239916</v>
      </c>
      <c r="AL49">
        <f t="shared" si="26"/>
        <v>-928.3477849138975</v>
      </c>
      <c r="AN49">
        <f t="shared" si="27"/>
        <v>0</v>
      </c>
      <c r="AO49">
        <f t="shared" si="27"/>
        <v>0</v>
      </c>
      <c r="AP49">
        <f t="shared" si="27"/>
        <v>-1.0288212010435131E-3</v>
      </c>
      <c r="AQ49">
        <f t="shared" si="27"/>
        <v>-5.0822526963792853</v>
      </c>
      <c r="AR49">
        <f t="shared" si="27"/>
        <v>-5.0832815175803283</v>
      </c>
      <c r="AS49">
        <f t="shared" si="27"/>
        <v>2.9541187722140674E-2</v>
      </c>
      <c r="AT49">
        <f t="shared" si="27"/>
        <v>-7.999600766532925E-4</v>
      </c>
      <c r="AU49">
        <f t="shared" si="23"/>
        <v>-5.0545402899348417</v>
      </c>
      <c r="AW49">
        <v>46</v>
      </c>
      <c r="AX49">
        <f>IF(Z49&gt;0, (R49*SUMPRODUCT(K49:$K$98, X49:$X$98)-K49*$AZ$3)/Z49, 0)</f>
        <v>-497.76857212450358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100000</v>
      </c>
      <c r="S50">
        <f t="shared" si="1"/>
        <v>-1236.7934215102164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-7.5246517994707141</v>
      </c>
      <c r="AC50">
        <f t="shared" si="2"/>
        <v>-10.565972914587665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-642.25621056688851</v>
      </c>
      <c r="AI50">
        <f t="shared" si="25"/>
        <v>-642.36299853902301</v>
      </c>
      <c r="AJ50">
        <f t="shared" si="7"/>
        <v>3.0413211151169506</v>
      </c>
      <c r="AK50">
        <f t="shared" si="22"/>
        <v>-0.52672562596295003</v>
      </c>
      <c r="AL50">
        <f t="shared" si="26"/>
        <v>-639.84840304986903</v>
      </c>
      <c r="AN50">
        <f t="shared" si="27"/>
        <v>0</v>
      </c>
      <c r="AO50">
        <f t="shared" si="27"/>
        <v>0</v>
      </c>
      <c r="AP50">
        <f t="shared" si="27"/>
        <v>-5.1912898031398233E-4</v>
      </c>
      <c r="AQ50">
        <f t="shared" si="27"/>
        <v>-3.1222037934386977</v>
      </c>
      <c r="AR50">
        <f t="shared" si="27"/>
        <v>-3.1227229224190118</v>
      </c>
      <c r="AS50">
        <f t="shared" si="27"/>
        <v>1.4784791748922171E-2</v>
      </c>
      <c r="AT50">
        <f t="shared" si="27"/>
        <v>-2.5605743010742319E-3</v>
      </c>
      <c r="AU50">
        <f t="shared" si="23"/>
        <v>-3.1104987049711639</v>
      </c>
      <c r="AW50">
        <v>47</v>
      </c>
      <c r="AX50">
        <f>IF(Z50&gt;0, (R50*SUMPRODUCT(K50:$K$98, X50:$X$98)-K50*$AZ$3)/Z50, 0)</f>
        <v>-1236.7934215102164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100000</v>
      </c>
      <c r="S51">
        <f t="shared" si="1"/>
        <v>-2710.9700521741202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-10.565972914587665</v>
      </c>
      <c r="AC51">
        <f t="shared" si="2"/>
        <v>-11.865916367613563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-408.0607227336468</v>
      </c>
      <c r="AI51">
        <f t="shared" si="25"/>
        <v>-408.11543523571822</v>
      </c>
      <c r="AJ51">
        <f t="shared" si="7"/>
        <v>1.2999434530258984</v>
      </c>
      <c r="AK51">
        <f t="shared" si="22"/>
        <v>-0.73961810402113659</v>
      </c>
      <c r="AL51">
        <f t="shared" si="26"/>
        <v>-407.55510988671347</v>
      </c>
      <c r="AN51">
        <f t="shared" si="27"/>
        <v>0</v>
      </c>
      <c r="AO51">
        <f t="shared" si="27"/>
        <v>0</v>
      </c>
      <c r="AP51">
        <f t="shared" si="27"/>
        <v>-2.3747696389005444E-4</v>
      </c>
      <c r="AQ51">
        <f t="shared" si="27"/>
        <v>-1.7711677925284393</v>
      </c>
      <c r="AR51">
        <f t="shared" si="27"/>
        <v>-1.7714052694923292</v>
      </c>
      <c r="AS51">
        <f t="shared" si="27"/>
        <v>5.6423415629995172E-3</v>
      </c>
      <c r="AT51">
        <f t="shared" si="27"/>
        <v>-3.2102765388381999E-3</v>
      </c>
      <c r="AU51">
        <f t="shared" si="23"/>
        <v>-1.7689732044681679</v>
      </c>
      <c r="AW51">
        <v>48</v>
      </c>
      <c r="AX51">
        <f>IF(Z51&gt;0, (R51*SUMPRODUCT(K51:$K$98, X51:$X$98)-K51*$AZ$3)/Z51, 0)</f>
        <v>-2710.9700521741202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100000</v>
      </c>
      <c r="S52">
        <f t="shared" si="1"/>
        <v>-6056.8830076656513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-11.865916367613563</v>
      </c>
      <c r="AC52">
        <f t="shared" si="2"/>
        <v>-12.010065999059146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-235.03511842490579</v>
      </c>
      <c r="AI52">
        <f t="shared" si="25"/>
        <v>-235.0599044121534</v>
      </c>
      <c r="AJ52">
        <f t="shared" si="7"/>
        <v>0.14414963144558257</v>
      </c>
      <c r="AK52">
        <f t="shared" si="22"/>
        <v>-0.83061414573294945</v>
      </c>
      <c r="AL52">
        <f t="shared" si="26"/>
        <v>-235.74636892644077</v>
      </c>
      <c r="AN52">
        <f t="shared" si="27"/>
        <v>0</v>
      </c>
      <c r="AO52">
        <f t="shared" si="27"/>
        <v>0</v>
      </c>
      <c r="AP52">
        <f t="shared" si="27"/>
        <v>-9.6055693327609762E-5</v>
      </c>
      <c r="AQ52">
        <f t="shared" si="27"/>
        <v>-0.91085584088736382</v>
      </c>
      <c r="AR52">
        <f t="shared" si="27"/>
        <v>-0.91095189658069153</v>
      </c>
      <c r="AS52">
        <f t="shared" si="27"/>
        <v>5.5863793735964689E-4</v>
      </c>
      <c r="AT52">
        <f t="shared" si="27"/>
        <v>-3.2189646859358623E-3</v>
      </c>
      <c r="AU52">
        <f t="shared" si="23"/>
        <v>-0.91361222332926773</v>
      </c>
      <c r="AW52">
        <v>49</v>
      </c>
      <c r="AX52">
        <f>IF(Z52&gt;0, (R52*SUMPRODUCT(K52:$K$98, X52:$X$98)-K52*$AZ$3)/Z52, 0)</f>
        <v>-6056.8830076656513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100000</v>
      </c>
      <c r="S53">
        <f t="shared" si="1"/>
        <v>-14978.956865409267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-12.010065999059146</v>
      </c>
      <c r="AC53">
        <f t="shared" si="2"/>
        <v>-11.468227053265387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-119.74276465775199</v>
      </c>
      <c r="AI53">
        <f t="shared" si="25"/>
        <v>-119.75233493954489</v>
      </c>
      <c r="AJ53">
        <f t="shared" si="7"/>
        <v>-0.54183894579375824</v>
      </c>
      <c r="AK53">
        <f t="shared" si="22"/>
        <v>-0.84070461993414025</v>
      </c>
      <c r="AL53">
        <f t="shared" si="26"/>
        <v>-121.13487850527279</v>
      </c>
      <c r="AN53">
        <f t="shared" si="27"/>
        <v>0</v>
      </c>
      <c r="AO53">
        <f t="shared" si="27"/>
        <v>0</v>
      </c>
      <c r="AP53">
        <f t="shared" si="27"/>
        <v>-3.3114910992681324E-5</v>
      </c>
      <c r="AQ53">
        <f t="shared" si="27"/>
        <v>-0.41433168630378975</v>
      </c>
      <c r="AR53">
        <f t="shared" si="27"/>
        <v>-0.41436480121478242</v>
      </c>
      <c r="AS53">
        <f t="shared" si="27"/>
        <v>-1.8748610386394788E-3</v>
      </c>
      <c r="AT53">
        <f t="shared" si="27"/>
        <v>-2.908990483527712E-3</v>
      </c>
      <c r="AU53">
        <f t="shared" si="23"/>
        <v>-0.41914865273694962</v>
      </c>
      <c r="AW53">
        <v>50</v>
      </c>
      <c r="AX53">
        <f>IF(Z53&gt;0, (R53*SUMPRODUCT(K53:$K$98, X53:$X$98)-K53*$AZ$3)/Z53, 0)</f>
        <v>-14978.956865409267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100000</v>
      </c>
      <c r="S54">
        <f t="shared" si="1"/>
        <v>-44054.121923577673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-11.468227053265387</v>
      </c>
      <c r="AC54">
        <f t="shared" si="2"/>
        <v>-10.585509822889604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-51.768210937774178</v>
      </c>
      <c r="AI54">
        <f t="shared" si="25"/>
        <v>-51.771214490381936</v>
      </c>
      <c r="AJ54">
        <f t="shared" si="7"/>
        <v>-0.88271723037578376</v>
      </c>
      <c r="AK54">
        <f t="shared" si="22"/>
        <v>-0.80277589372857716</v>
      </c>
      <c r="AL54">
        <f t="shared" si="26"/>
        <v>-53.456707614486298</v>
      </c>
      <c r="AN54">
        <f t="shared" si="27"/>
        <v>0</v>
      </c>
      <c r="AO54">
        <f t="shared" si="27"/>
        <v>0</v>
      </c>
      <c r="AP54">
        <f t="shared" si="27"/>
        <v>-9.2793186147233587E-6</v>
      </c>
      <c r="AQ54">
        <f t="shared" si="27"/>
        <v>-0.15993517881617392</v>
      </c>
      <c r="AR54">
        <f t="shared" si="27"/>
        <v>-0.15994445813478864</v>
      </c>
      <c r="AS54">
        <f t="shared" si="27"/>
        <v>-2.7271086932860269E-3</v>
      </c>
      <c r="AT54">
        <f t="shared" si="27"/>
        <v>-2.4801341168062038E-3</v>
      </c>
      <c r="AU54">
        <f t="shared" si="23"/>
        <v>-0.16515170094488085</v>
      </c>
      <c r="AW54">
        <v>51</v>
      </c>
      <c r="AX54">
        <f>IF(Z54&gt;0, (R54*SUMPRODUCT(K54:$K$98, X54:$X$98)-K54*$AZ$3)/Z54, 0)</f>
        <v>-44054.121923577673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100000</v>
      </c>
      <c r="S55">
        <f t="shared" si="1"/>
        <v>-167420.0418544281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-10.585509822889604</v>
      </c>
      <c r="AC55">
        <f t="shared" si="2"/>
        <v>-9.5873656118133024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-18.061602658111653</v>
      </c>
      <c r="AI55">
        <f t="shared" si="25"/>
        <v>-18.062318474861073</v>
      </c>
      <c r="AJ55">
        <f t="shared" si="7"/>
        <v>-0.99814421107630125</v>
      </c>
      <c r="AK55">
        <f t="shared" si="22"/>
        <v>-0.74098568760227235</v>
      </c>
      <c r="AL55">
        <f t="shared" si="26"/>
        <v>-19.801448373539646</v>
      </c>
      <c r="AN55">
        <f t="shared" si="27"/>
        <v>0</v>
      </c>
      <c r="AO55">
        <f t="shared" si="27"/>
        <v>0</v>
      </c>
      <c r="AP55">
        <f t="shared" si="27"/>
        <v>-1.9745342774744787E-6</v>
      </c>
      <c r="AQ55">
        <f t="shared" si="27"/>
        <v>-4.9821764555747924E-2</v>
      </c>
      <c r="AR55">
        <f t="shared" si="27"/>
        <v>-4.9823739090025403E-2</v>
      </c>
      <c r="AS55">
        <f t="shared" si="27"/>
        <v>-2.7533163484023547E-3</v>
      </c>
      <c r="AT55">
        <f t="shared" si="27"/>
        <v>-2.0439611681037336E-3</v>
      </c>
      <c r="AU55">
        <f t="shared" si="23"/>
        <v>-5.4621016606531486E-2</v>
      </c>
      <c r="AW55">
        <v>52</v>
      </c>
      <c r="AX55">
        <f>IF(Z55&gt;0, (R55*SUMPRODUCT(K55:$K$98, X55:$X$98)-K55*$AZ$3)/Z55, 0)</f>
        <v>-167420.0418544281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100000</v>
      </c>
      <c r="S56">
        <f t="shared" si="1"/>
        <v>-635883.66936349031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-9.5873656118133024</v>
      </c>
      <c r="AC56">
        <f t="shared" si="2"/>
        <v>-8.6031879211079119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-4.3163186842553758</v>
      </c>
      <c r="AI56">
        <f t="shared" si="25"/>
        <v>-4.3164878030017677</v>
      </c>
      <c r="AJ56">
        <f t="shared" si="7"/>
        <v>-0.98417769070539052</v>
      </c>
      <c r="AK56">
        <f t="shared" si="22"/>
        <v>-0.67111559282693123</v>
      </c>
      <c r="AL56">
        <f t="shared" si="26"/>
        <v>-5.9717810865340892</v>
      </c>
      <c r="AN56">
        <f t="shared" si="27"/>
        <v>0</v>
      </c>
      <c r="AO56">
        <f t="shared" si="27"/>
        <v>0</v>
      </c>
      <c r="AP56">
        <f t="shared" si="27"/>
        <v>-4.1652066127091988E-7</v>
      </c>
      <c r="AQ56">
        <f t="shared" si="27"/>
        <v>-1.0630612814830739E-2</v>
      </c>
      <c r="AR56">
        <f t="shared" si="27"/>
        <v>-1.0631029335492009E-2</v>
      </c>
      <c r="AS56">
        <f t="shared" si="27"/>
        <v>-2.4239201820400705E-3</v>
      </c>
      <c r="AT56">
        <f t="shared" si="27"/>
        <v>-1.6528830568889007E-3</v>
      </c>
      <c r="AU56">
        <f t="shared" si="23"/>
        <v>-1.470783257442098E-2</v>
      </c>
      <c r="AW56">
        <v>53</v>
      </c>
      <c r="AX56">
        <f>IF(Z56&gt;0, (R56*SUMPRODUCT(K56:$K$98, X56:$X$98)-K56*$AZ$3)/Z56, 0)</f>
        <v>-635883.66936349031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100000</v>
      </c>
      <c r="S57">
        <f t="shared" si="1"/>
        <v>-2428877.7279825476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-8.6031879211079119</v>
      </c>
      <c r="AC57">
        <f t="shared" si="2"/>
        <v>-7.6906047345824398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-1.0227884464364845</v>
      </c>
      <c r="AI57">
        <f t="shared" si="25"/>
        <v>-1.0228280254396078</v>
      </c>
      <c r="AJ57">
        <f t="shared" si="7"/>
        <v>-0.9125831865254721</v>
      </c>
      <c r="AK57">
        <f t="shared" si="22"/>
        <v>-0.60222315447755392</v>
      </c>
      <c r="AL57">
        <f t="shared" si="26"/>
        <v>-2.5376343664426337</v>
      </c>
      <c r="AN57">
        <f t="shared" si="27"/>
        <v>0</v>
      </c>
      <c r="AO57">
        <f t="shared" si="27"/>
        <v>0</v>
      </c>
      <c r="AP57">
        <f t="shared" si="27"/>
        <v>-8.7034537783207294E-8</v>
      </c>
      <c r="AQ57">
        <f t="shared" si="27"/>
        <v>-2.249119802435846E-3</v>
      </c>
      <c r="AR57">
        <f t="shared" si="27"/>
        <v>-2.249206836973629E-3</v>
      </c>
      <c r="AS57">
        <f t="shared" si="27"/>
        <v>-2.0067775729532607E-3</v>
      </c>
      <c r="AT57">
        <f t="shared" si="27"/>
        <v>-1.3242934322732997E-3</v>
      </c>
      <c r="AU57">
        <f t="shared" si="23"/>
        <v>-5.5802778422001896E-3</v>
      </c>
      <c r="AW57">
        <v>54</v>
      </c>
      <c r="AX57">
        <f>IF(Z57&gt;0, (R57*SUMPRODUCT(K57:$K$98, X57:$X$98)-K57*$AZ$3)/Z57, 0)</f>
        <v>-2428877.7279825476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100000</v>
      </c>
      <c r="S58">
        <f t="shared" si="1"/>
        <v>-9367407.8817980662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-7.6906047345824398</v>
      </c>
      <c r="AC58">
        <f t="shared" si="2"/>
        <v>-6.8685558192596048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-0.24014172967508415</v>
      </c>
      <c r="AI58">
        <f t="shared" si="25"/>
        <v>-0.24015089517196697</v>
      </c>
      <c r="AJ58">
        <f t="shared" si="7"/>
        <v>-0.82204891532283497</v>
      </c>
      <c r="AK58">
        <f t="shared" si="22"/>
        <v>-0.53834233142077081</v>
      </c>
      <c r="AL58">
        <f t="shared" si="26"/>
        <v>-1.600542141915573</v>
      </c>
      <c r="AN58">
        <f t="shared" si="27"/>
        <v>0</v>
      </c>
      <c r="AO58">
        <f t="shared" si="27"/>
        <v>0</v>
      </c>
      <c r="AP58">
        <f t="shared" si="27"/>
        <v>-1.7995535190849955E-8</v>
      </c>
      <c r="AQ58">
        <f t="shared" si="27"/>
        <v>-4.7149423565445188E-4</v>
      </c>
      <c r="AR58">
        <f t="shared" si="27"/>
        <v>-4.7151223118964273E-4</v>
      </c>
      <c r="AS58">
        <f t="shared" si="27"/>
        <v>-1.6140107157765916E-3</v>
      </c>
      <c r="AT58">
        <f t="shared" si="27"/>
        <v>-1.0569812519344386E-3</v>
      </c>
      <c r="AU58">
        <f t="shared" si="23"/>
        <v>-3.1425041989006732E-3</v>
      </c>
      <c r="AW58">
        <v>55</v>
      </c>
      <c r="AX58">
        <f>IF(Z58&gt;0, (R58*SUMPRODUCT(K58:$K$98, X58:$X$98)-K58*$AZ$3)/Z58, 0)</f>
        <v>-9367407.8817980662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100000</v>
      </c>
      <c r="S59">
        <f t="shared" si="1"/>
        <v>-36547964.294058271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-6.8685558192596048</v>
      </c>
      <c r="AC59">
        <f t="shared" si="2"/>
        <v>-6.1330469249905537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-5.5809918531994032E-2</v>
      </c>
      <c r="AI59">
        <f t="shared" si="25"/>
        <v>-5.5812016134091529E-2</v>
      </c>
      <c r="AJ59">
        <f t="shared" si="7"/>
        <v>-0.73550889426905108</v>
      </c>
      <c r="AK59">
        <f t="shared" si="22"/>
        <v>-0.48079890734817238</v>
      </c>
      <c r="AL59">
        <f t="shared" si="26"/>
        <v>-1.2721198177513149</v>
      </c>
      <c r="AN59">
        <f t="shared" si="27"/>
        <v>0</v>
      </c>
      <c r="AO59">
        <f t="shared" si="27"/>
        <v>0</v>
      </c>
      <c r="AP59">
        <f t="shared" si="27"/>
        <v>-3.6771711074674246E-9</v>
      </c>
      <c r="AQ59">
        <f t="shared" si="27"/>
        <v>-9.7836772846985278E-5</v>
      </c>
      <c r="AR59">
        <f t="shared" si="27"/>
        <v>-9.7840450018092748E-5</v>
      </c>
      <c r="AS59">
        <f t="shared" si="27"/>
        <v>-1.2893732603154798E-3</v>
      </c>
      <c r="AT59">
        <f t="shared" si="27"/>
        <v>-8.4285759091971162E-4</v>
      </c>
      <c r="AU59">
        <f t="shared" si="23"/>
        <v>-2.2300713012532842E-3</v>
      </c>
      <c r="AW59">
        <v>56</v>
      </c>
      <c r="AX59">
        <f>IF(Z59&gt;0, (R59*SUMPRODUCT(K59:$K$98, X59:$X$98)-K59*$AZ$3)/Z59, 0)</f>
        <v>-36547964.294058271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100000</v>
      </c>
      <c r="S60">
        <f t="shared" si="1"/>
        <v>-144289416.45390084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-6.1330469249905537</v>
      </c>
      <c r="AC60">
        <f t="shared" si="2"/>
        <v>-5.4760194148841999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-1.2817845010098186E-2</v>
      </c>
      <c r="AI60">
        <f t="shared" si="25"/>
        <v>-1.2818319405548444E-2</v>
      </c>
      <c r="AJ60">
        <f t="shared" si="7"/>
        <v>-0.65702751010635385</v>
      </c>
      <c r="AK60">
        <f t="shared" si="22"/>
        <v>-0.42931328474933877</v>
      </c>
      <c r="AL60">
        <f t="shared" si="26"/>
        <v>-1.0991591142612411</v>
      </c>
      <c r="AN60">
        <f t="shared" si="27"/>
        <v>0</v>
      </c>
      <c r="AO60">
        <f t="shared" si="27"/>
        <v>0</v>
      </c>
      <c r="AP60">
        <f t="shared" si="27"/>
        <v>-7.4252866322445678E-10</v>
      </c>
      <c r="AQ60">
        <f t="shared" si="27"/>
        <v>-2.0062623525581131E-5</v>
      </c>
      <c r="AR60">
        <f t="shared" si="27"/>
        <v>-2.0063366054244358E-5</v>
      </c>
      <c r="AS60">
        <f t="shared" si="27"/>
        <v>-1.0283862514197117E-3</v>
      </c>
      <c r="AT60">
        <f t="shared" si="27"/>
        <v>-6.7196559169431069E-4</v>
      </c>
      <c r="AU60">
        <f t="shared" si="23"/>
        <v>-1.7204152091682668E-3</v>
      </c>
      <c r="AW60">
        <v>57</v>
      </c>
      <c r="AX60">
        <f>IF(Z60&gt;0, (R60*SUMPRODUCT(K60:$K$98, X60:$X$98)-K60*$AZ$3)/Z60, 0)</f>
        <v>-144289416.45390084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100000</v>
      </c>
      <c r="S61">
        <f t="shared" si="1"/>
        <v>-577074090.50683987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-5.4760194148841999</v>
      </c>
      <c r="AC61">
        <f t="shared" si="2"/>
        <v>-4.8893204177941527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-2.9099515365344102E-3</v>
      </c>
      <c r="AI61">
        <f t="shared" si="25"/>
        <v>-2.9100574440880985E-3</v>
      </c>
      <c r="AJ61">
        <f t="shared" si="7"/>
        <v>-0.58669899709004714</v>
      </c>
      <c r="AK61">
        <f t="shared" si="22"/>
        <v>-0.38332135904189402</v>
      </c>
      <c r="AL61">
        <f t="shared" si="26"/>
        <v>-0.97293041357602927</v>
      </c>
      <c r="AN61">
        <f t="shared" si="27"/>
        <v>0</v>
      </c>
      <c r="AO61">
        <f t="shared" si="27"/>
        <v>0</v>
      </c>
      <c r="AP61">
        <f t="shared" si="27"/>
        <v>-1.4800678387991751E-10</v>
      </c>
      <c r="AQ61">
        <f t="shared" si="27"/>
        <v>-4.0666841331907462E-6</v>
      </c>
      <c r="AR61">
        <f t="shared" si="27"/>
        <v>-4.0668321399746262E-6</v>
      </c>
      <c r="AS61">
        <f t="shared" si="27"/>
        <v>-8.1991726407461599E-4</v>
      </c>
      <c r="AT61">
        <f t="shared" si="27"/>
        <v>-5.3569513758475965E-4</v>
      </c>
      <c r="AU61">
        <f t="shared" si="23"/>
        <v>-1.3596792337993502E-3</v>
      </c>
      <c r="AW61">
        <v>58</v>
      </c>
      <c r="AX61">
        <f>IF(Z61&gt;0, (R61*SUMPRODUCT(K61:$K$98, X61:$X$98)-K61*$AZ$3)/Z61, 0)</f>
        <v>-577074090.50683987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100000</v>
      </c>
      <c r="S62">
        <f t="shared" si="1"/>
        <v>-2339952811.1598306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-4.8893204177941527</v>
      </c>
      <c r="AC62">
        <f t="shared" si="2"/>
        <v>-4.3654681811625968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-6.5222559368428856E-4</v>
      </c>
      <c r="AI62">
        <f t="shared" si="25"/>
        <v>-6.5224891396322934E-4</v>
      </c>
      <c r="AJ62">
        <f t="shared" si="7"/>
        <v>-0.52385223663155589</v>
      </c>
      <c r="AK62">
        <f t="shared" si="22"/>
        <v>-0.34225242924559074</v>
      </c>
      <c r="AL62">
        <f t="shared" si="26"/>
        <v>-0.86675691479110983</v>
      </c>
      <c r="AN62">
        <f t="shared" si="27"/>
        <v>0</v>
      </c>
      <c r="AO62">
        <f t="shared" si="27"/>
        <v>0</v>
      </c>
      <c r="AP62">
        <f t="shared" si="27"/>
        <v>-2.9098486680541556E-11</v>
      </c>
      <c r="AQ62">
        <f t="shared" si="27"/>
        <v>-8.138315068493699E-7</v>
      </c>
      <c r="AR62">
        <f t="shared" si="27"/>
        <v>-8.1386060533605046E-7</v>
      </c>
      <c r="AS62">
        <f t="shared" si="27"/>
        <v>-6.5365030019143451E-4</v>
      </c>
      <c r="AT62">
        <f t="shared" si="27"/>
        <v>-4.2705440098172906E-4</v>
      </c>
      <c r="AU62">
        <f t="shared" si="23"/>
        <v>-1.0815185617784996E-3</v>
      </c>
      <c r="AW62">
        <v>59</v>
      </c>
      <c r="AX62">
        <f>IF(Z62&gt;0, (R62*SUMPRODUCT(K62:$K$98, X62:$X$98)-K62*$AZ$3)/Z62, 0)</f>
        <v>-2339952811.1598306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100000</v>
      </c>
      <c r="S63">
        <f t="shared" si="1"/>
        <v>-9626054936.9286385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-4.3654681811625968</v>
      </c>
      <c r="AC63">
        <f t="shared" si="2"/>
        <v>-3.8977401527479518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-1.4420504565478484E-4</v>
      </c>
      <c r="AI63">
        <f t="shared" si="25"/>
        <v>-1.4421010710022938E-4</v>
      </c>
      <c r="AJ63">
        <f t="shared" si="7"/>
        <v>-0.467728028414645</v>
      </c>
      <c r="AK63">
        <f t="shared" si="22"/>
        <v>-0.30558277268138179</v>
      </c>
      <c r="AL63">
        <f t="shared" si="26"/>
        <v>-0.7734550112031271</v>
      </c>
      <c r="AN63">
        <f t="shared" si="27"/>
        <v>0</v>
      </c>
      <c r="AO63">
        <f t="shared" si="27"/>
        <v>0</v>
      </c>
      <c r="AP63">
        <f t="shared" si="27"/>
        <v>-5.6388845100529684E-12</v>
      </c>
      <c r="AQ63">
        <f t="shared" si="27"/>
        <v>-1.6065679401769155E-7</v>
      </c>
      <c r="AR63">
        <f t="shared" si="27"/>
        <v>-1.606624329022016E-7</v>
      </c>
      <c r="AS63">
        <f t="shared" si="27"/>
        <v>-5.2108915590374334E-4</v>
      </c>
      <c r="AT63">
        <f t="shared" si="27"/>
        <v>-3.4044542854315055E-4</v>
      </c>
      <c r="AU63">
        <f t="shared" si="23"/>
        <v>-8.6169524687979612E-4</v>
      </c>
      <c r="AW63">
        <v>60</v>
      </c>
      <c r="AX63">
        <f>IF(Z63&gt;0, (R63*SUMPRODUCT(K63:$K$98, X63:$X$98)-K63*$AZ$3)/Z63, 0)</f>
        <v>-9626054936.9286385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100000</v>
      </c>
      <c r="S64">
        <f t="shared" si="1"/>
        <v>-40226743041.092285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-3.8977401527479518</v>
      </c>
      <c r="AC64">
        <f t="shared" si="2"/>
        <v>-3.4801252756849679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-3.143537512904765E-5</v>
      </c>
      <c r="AI64">
        <f t="shared" si="25"/>
        <v>-3.1436456538146611E-5</v>
      </c>
      <c r="AJ64">
        <f t="shared" si="7"/>
        <v>-0.41761487706298395</v>
      </c>
      <c r="AK64">
        <f t="shared" si="22"/>
        <v>-0.27284181069235663</v>
      </c>
      <c r="AL64">
        <f t="shared" si="26"/>
        <v>-0.69048812421187877</v>
      </c>
      <c r="AN64">
        <f t="shared" si="27"/>
        <v>0</v>
      </c>
      <c r="AO64">
        <f t="shared" si="27"/>
        <v>0</v>
      </c>
      <c r="AP64">
        <f t="shared" si="27"/>
        <v>-1.0756986820349007E-12</v>
      </c>
      <c r="AQ64">
        <f t="shared" si="27"/>
        <v>-3.1269379579095361E-8</v>
      </c>
      <c r="AR64">
        <f t="shared" si="27"/>
        <v>-3.1270455277777398E-8</v>
      </c>
      <c r="AS64">
        <f t="shared" si="27"/>
        <v>-4.1540964773450454E-4</v>
      </c>
      <c r="AT64">
        <f t="shared" si="27"/>
        <v>-2.7140106038382901E-4</v>
      </c>
      <c r="AU64">
        <f t="shared" si="23"/>
        <v>-6.8684197857361135E-4</v>
      </c>
      <c r="AW64">
        <v>61</v>
      </c>
      <c r="AX64">
        <f>IF(Z64&gt;0, (R64*SUMPRODUCT(K64:$K$98, X64:$X$98)-K64*$AZ$3)/Z64, 0)</f>
        <v>-40226743041.092285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100000</v>
      </c>
      <c r="S65">
        <f t="shared" si="1"/>
        <v>-170889103980.51959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-3.4801252756849679</v>
      </c>
      <c r="AC65">
        <f t="shared" si="2"/>
        <v>-3.1072547375616888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-6.7464728440292454E-6</v>
      </c>
      <c r="AI65">
        <f t="shared" si="25"/>
        <v>-6.7467001299317092E-6</v>
      </c>
      <c r="AJ65">
        <f t="shared" si="7"/>
        <v>-0.37287053812327908</v>
      </c>
      <c r="AK65">
        <f t="shared" si="22"/>
        <v>-0.24360876929794778</v>
      </c>
      <c r="AL65">
        <f t="shared" si="26"/>
        <v>-0.61648605412135682</v>
      </c>
      <c r="AN65">
        <f t="shared" si="27"/>
        <v>0</v>
      </c>
      <c r="AO65">
        <f t="shared" si="27"/>
        <v>0</v>
      </c>
      <c r="AP65">
        <f t="shared" si="27"/>
        <v>-2.0186224254739033E-13</v>
      </c>
      <c r="AQ65">
        <f t="shared" si="27"/>
        <v>-5.9918284540105322E-9</v>
      </c>
      <c r="AR65">
        <f t="shared" si="27"/>
        <v>-5.9920303162530788E-9</v>
      </c>
      <c r="AS65">
        <f t="shared" si="27"/>
        <v>-3.3116212747622193E-4</v>
      </c>
      <c r="AT65">
        <f t="shared" si="27"/>
        <v>-2.1635927235929794E-4</v>
      </c>
      <c r="AU65">
        <f t="shared" si="23"/>
        <v>-5.4752739186583613E-4</v>
      </c>
      <c r="AW65">
        <v>62</v>
      </c>
      <c r="AX65">
        <f>IF(Z65&gt;0, (R65*SUMPRODUCT(K65:$K$98, X65:$X$98)-K65*$AZ$3)/Z65, 0)</f>
        <v>-170889103980.51959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100000</v>
      </c>
      <c r="S66">
        <f t="shared" si="1"/>
        <v>-738922325354.94031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-3.1072547375616888</v>
      </c>
      <c r="AC66">
        <f t="shared" si="2"/>
        <v>-2.7743345923100713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-1.4246474832277945E-6</v>
      </c>
      <c r="AI66">
        <f t="shared" si="25"/>
        <v>-1.4246944153358306E-6</v>
      </c>
      <c r="AJ66">
        <f t="shared" si="7"/>
        <v>-0.33292014525161751</v>
      </c>
      <c r="AK66">
        <f t="shared" si="22"/>
        <v>-0.21750783162931825</v>
      </c>
      <c r="AL66">
        <f t="shared" si="26"/>
        <v>-0.55042940157535103</v>
      </c>
      <c r="AN66">
        <f t="shared" si="27"/>
        <v>0</v>
      </c>
      <c r="AO66">
        <f t="shared" si="27"/>
        <v>0</v>
      </c>
      <c r="AP66">
        <f t="shared" si="27"/>
        <v>-3.7216423365492906E-14</v>
      </c>
      <c r="AQ66">
        <f t="shared" si="27"/>
        <v>-1.1297230425183168E-9</v>
      </c>
      <c r="AR66">
        <f t="shared" si="27"/>
        <v>-1.1297602589416823E-9</v>
      </c>
      <c r="AS66">
        <f t="shared" si="27"/>
        <v>-2.6400043788878786E-4</v>
      </c>
      <c r="AT66">
        <f t="shared" si="27"/>
        <v>-1.7248028878210928E-4</v>
      </c>
      <c r="AU66">
        <f t="shared" si="23"/>
        <v>-4.3648185643115604E-4</v>
      </c>
      <c r="AW66">
        <v>63</v>
      </c>
      <c r="AX66">
        <f>IF(Z66&gt;0, (R66*SUMPRODUCT(K66:$K$98, X66:$X$98)-K66*$AZ$3)/Z66, 0)</f>
        <v>-738922325354.94031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8">$C$6</f>
        <v>100000</v>
      </c>
      <c r="S67">
        <f t="shared" ref="S67:S89" si="29">AX67</f>
        <v>-3256638482872.8179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-2.7743345923100713</v>
      </c>
      <c r="AC67">
        <f t="shared" ref="AC67:AC89" si="30">S67*Z67</f>
        <v>-2.4770844584010043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-9.5078271330560152E-12</v>
      </c>
      <c r="AH67">
        <f t="shared" ref="AH67:AH89" si="33">-X67*R67</f>
        <v>-2.9563967858180259E-7</v>
      </c>
      <c r="AI67">
        <f t="shared" ref="AI67:AI89" si="34">SUM(AE67:AH67)</f>
        <v>-2.9564918640893564E-7</v>
      </c>
      <c r="AJ67">
        <f t="shared" ref="AJ67:AJ89" si="35">AB67-AC67</f>
        <v>-0.29725013390906696</v>
      </c>
      <c r="AK67">
        <f t="shared" si="22"/>
        <v>-0.19420342146170502</v>
      </c>
      <c r="AL67">
        <f t="shared" si="26"/>
        <v>-0.49145385101995842</v>
      </c>
      <c r="AN67">
        <f t="shared" ref="AN67:AT89" si="36">AE67*$K67</f>
        <v>0</v>
      </c>
      <c r="AO67">
        <f t="shared" si="36"/>
        <v>0</v>
      </c>
      <c r="AP67">
        <f t="shared" si="36"/>
        <v>-6.7317476296450096E-15</v>
      </c>
      <c r="AQ67">
        <f t="shared" si="36"/>
        <v>-2.0931929847596831E-10</v>
      </c>
      <c r="AR67">
        <f t="shared" si="36"/>
        <v>-2.0932603022359794E-10</v>
      </c>
      <c r="AS67">
        <f t="shared" si="36"/>
        <v>-2.1045953574366845E-4</v>
      </c>
      <c r="AT67">
        <f t="shared" si="36"/>
        <v>-1.3750023047311976E-4</v>
      </c>
      <c r="AU67">
        <f t="shared" si="23"/>
        <v>-3.4795997554281846E-4</v>
      </c>
      <c r="AW67">
        <v>64</v>
      </c>
      <c r="AX67">
        <f>IF(Z67&gt;0, (R67*SUMPRODUCT(K67:$K$98, X67:$X$98)-K67*$AZ$3)/Z67, 0)</f>
        <v>-3256638482872.8179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12.5</v>
      </c>
      <c r="R68">
        <f t="shared" si="28"/>
        <v>100000</v>
      </c>
      <c r="S68">
        <f t="shared" si="29"/>
        <v>-14640142872575.975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-2.4770844584010043</v>
      </c>
      <c r="AC68">
        <f t="shared" si="30"/>
        <v>-2.2116825523256893</v>
      </c>
      <c r="AE68">
        <f t="shared" si="31"/>
        <v>0</v>
      </c>
      <c r="AF68">
        <f t="shared" si="32"/>
        <v>0</v>
      </c>
      <c r="AG68">
        <f t="shared" si="32"/>
        <v>-1.8883717286569568E-12</v>
      </c>
      <c r="AH68">
        <f t="shared" si="33"/>
        <v>-6.0195017064547986E-8</v>
      </c>
      <c r="AI68">
        <f t="shared" si="34"/>
        <v>-6.0196905436276647E-8</v>
      </c>
      <c r="AJ68">
        <f t="shared" si="35"/>
        <v>-0.265401906075315</v>
      </c>
      <c r="AK68">
        <f t="shared" si="22"/>
        <v>-0.17339591208807031</v>
      </c>
      <c r="AL68">
        <f t="shared" si="26"/>
        <v>-0.43879787836029077</v>
      </c>
      <c r="AN68">
        <f t="shared" si="36"/>
        <v>0</v>
      </c>
      <c r="AO68">
        <f t="shared" si="36"/>
        <v>0</v>
      </c>
      <c r="AP68">
        <f t="shared" si="36"/>
        <v>-1.1937572338312637E-15</v>
      </c>
      <c r="AQ68">
        <f t="shared" si="36"/>
        <v>-3.8053014653268172E-11</v>
      </c>
      <c r="AR68">
        <f t="shared" si="36"/>
        <v>-3.8054208410502008E-11</v>
      </c>
      <c r="AS68">
        <f t="shared" si="36"/>
        <v>-1.677770538724093E-4</v>
      </c>
      <c r="AT68">
        <f t="shared" si="36"/>
        <v>-1.0961434193844907E-4</v>
      </c>
      <c r="AU68">
        <f t="shared" si="23"/>
        <v>-2.773914338650668E-4</v>
      </c>
      <c r="AW68">
        <v>65</v>
      </c>
      <c r="AX68">
        <f>IF(Z68&gt;0, (R68*SUMPRODUCT(K68:$K$98, X68:$X$98)-K68*$AZ$3)/Z68, 0)</f>
        <v>-14640142872575.975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8"/>
        <v>100000</v>
      </c>
      <c r="S69">
        <f t="shared" si="29"/>
        <v>-67220189988066.547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-2.2116825523256893</v>
      </c>
      <c r="AC69">
        <f t="shared" si="30"/>
        <v>-1.9747165646096048</v>
      </c>
      <c r="AE69">
        <f t="shared" si="31"/>
        <v>0</v>
      </c>
      <c r="AF69">
        <f t="shared" si="32"/>
        <v>0</v>
      </c>
      <c r="AG69">
        <f t="shared" si="32"/>
        <v>-3.6721046254112267E-13</v>
      </c>
      <c r="AH69">
        <f t="shared" si="33"/>
        <v>-1.2018220390634116E-8</v>
      </c>
      <c r="AI69">
        <f t="shared" si="34"/>
        <v>-1.2018587601096657E-8</v>
      </c>
      <c r="AJ69">
        <f t="shared" si="35"/>
        <v>-0.23696598771608457</v>
      </c>
      <c r="AK69">
        <f t="shared" si="22"/>
        <v>-0.15481777866279828</v>
      </c>
      <c r="AL69">
        <f t="shared" si="26"/>
        <v>-0.39178377839747047</v>
      </c>
      <c r="AN69">
        <f t="shared" si="36"/>
        <v>0</v>
      </c>
      <c r="AO69">
        <f t="shared" si="36"/>
        <v>0</v>
      </c>
      <c r="AP69">
        <f t="shared" si="36"/>
        <v>-2.0726479938125193E-16</v>
      </c>
      <c r="AQ69">
        <f t="shared" si="36"/>
        <v>-6.7834506156139215E-12</v>
      </c>
      <c r="AR69">
        <f t="shared" si="36"/>
        <v>-6.7836578804133024E-12</v>
      </c>
      <c r="AS69">
        <f t="shared" si="36"/>
        <v>-1.3375084022464171E-4</v>
      </c>
      <c r="AT69">
        <f t="shared" si="36"/>
        <v>-8.7383882292303954E-5</v>
      </c>
      <c r="AU69">
        <f t="shared" si="23"/>
        <v>-2.2113472930060355E-4</v>
      </c>
      <c r="AW69">
        <v>66</v>
      </c>
      <c r="AX69">
        <f>IF(Z69&gt;0, (R69*SUMPRODUCT(K69:$K$98, X69:$X$98)-K69*$AZ$3)/Z69, 0)</f>
        <v>-67220189988066.547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12.5</v>
      </c>
      <c r="R70">
        <f t="shared" si="28"/>
        <v>100000</v>
      </c>
      <c r="S70">
        <f t="shared" si="29"/>
        <v>-315424170825285.69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-1.9747165646096048</v>
      </c>
      <c r="AC70">
        <f t="shared" si="30"/>
        <v>-1.763139789835908</v>
      </c>
      <c r="AE70">
        <f t="shared" si="31"/>
        <v>0</v>
      </c>
      <c r="AF70">
        <f t="shared" si="32"/>
        <v>0</v>
      </c>
      <c r="AG70">
        <f t="shared" si="32"/>
        <v>-6.9871777154187873E-14</v>
      </c>
      <c r="AH70">
        <f t="shared" si="33"/>
        <v>-2.3493326460921885E-9</v>
      </c>
      <c r="AI70">
        <f t="shared" si="34"/>
        <v>-2.3494025178693426E-9</v>
      </c>
      <c r="AJ70">
        <f t="shared" si="35"/>
        <v>-0.21157677477369674</v>
      </c>
      <c r="AK70">
        <f t="shared" si="22"/>
        <v>-0.13823015952267234</v>
      </c>
      <c r="AL70">
        <f t="shared" si="26"/>
        <v>-0.34980693664577156</v>
      </c>
      <c r="AN70">
        <f t="shared" si="36"/>
        <v>0</v>
      </c>
      <c r="AO70">
        <f t="shared" si="36"/>
        <v>0</v>
      </c>
      <c r="AP70">
        <f t="shared" si="36"/>
        <v>-3.5212290049792109E-17</v>
      </c>
      <c r="AQ70">
        <f t="shared" si="36"/>
        <v>-1.183959903797659E-12</v>
      </c>
      <c r="AR70">
        <f t="shared" si="36"/>
        <v>-1.1839951160877087E-12</v>
      </c>
      <c r="AS70">
        <f t="shared" si="36"/>
        <v>-1.0662535095809302E-4</v>
      </c>
      <c r="AT70">
        <f t="shared" si="36"/>
        <v>-6.9661895961231268E-5</v>
      </c>
      <c r="AU70">
        <f t="shared" si="23"/>
        <v>-1.762872481033194E-4</v>
      </c>
      <c r="AW70">
        <v>67</v>
      </c>
      <c r="AX70">
        <f>IF(Z70&gt;0, (R70*SUMPRODUCT(K70:$K$98, X70:$X$98)-K70*$AZ$3)/Z70, 0)</f>
        <v>-315424170825285.69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12.5</v>
      </c>
      <c r="R71">
        <f t="shared" si="28"/>
        <v>100000</v>
      </c>
      <c r="S71">
        <f t="shared" si="29"/>
        <v>-1512798457297041.3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-1.763139789835908</v>
      </c>
      <c r="AC71">
        <f t="shared" si="30"/>
        <v>-1.574231955211663</v>
      </c>
      <c r="AE71">
        <f t="shared" si="31"/>
        <v>0</v>
      </c>
      <c r="AF71">
        <f t="shared" si="32"/>
        <v>0</v>
      </c>
      <c r="AG71">
        <f t="shared" si="32"/>
        <v>-1.3007614692643747E-14</v>
      </c>
      <c r="AH71">
        <f t="shared" si="33"/>
        <v>-4.4932355752001801E-10</v>
      </c>
      <c r="AI71">
        <f t="shared" si="34"/>
        <v>-4.4933656513471068E-10</v>
      </c>
      <c r="AJ71">
        <f t="shared" si="35"/>
        <v>-0.18890783462424499</v>
      </c>
      <c r="AK71">
        <f t="shared" si="22"/>
        <v>-0.12341978528851358</v>
      </c>
      <c r="AL71">
        <f t="shared" si="26"/>
        <v>-0.31232762036209516</v>
      </c>
      <c r="AN71">
        <f t="shared" si="36"/>
        <v>0</v>
      </c>
      <c r="AO71">
        <f t="shared" si="36"/>
        <v>0</v>
      </c>
      <c r="AP71">
        <f t="shared" si="36"/>
        <v>-5.8529137236955045E-18</v>
      </c>
      <c r="AQ71">
        <f t="shared" si="36"/>
        <v>-2.0217788413396588E-13</v>
      </c>
      <c r="AR71">
        <f t="shared" si="36"/>
        <v>-2.0218373704768959E-13</v>
      </c>
      <c r="AS71">
        <f t="shared" si="36"/>
        <v>-8.500107697771318E-5</v>
      </c>
      <c r="AT71">
        <f t="shared" si="36"/>
        <v>-5.5534036959075673E-5</v>
      </c>
      <c r="AU71">
        <f t="shared" si="23"/>
        <v>-1.4053511413897261E-4</v>
      </c>
      <c r="AW71">
        <v>68</v>
      </c>
      <c r="AX71">
        <f>IF(Z71&gt;0, (R71*SUMPRODUCT(K71:$K$98, X71:$X$98)-K71*$AZ$3)/Z71, 0)</f>
        <v>-1512798457297041.3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12.5</v>
      </c>
      <c r="R72">
        <f t="shared" si="28"/>
        <v>100000</v>
      </c>
      <c r="S72">
        <f t="shared" si="29"/>
        <v>-7423433178138503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-1.574231955211663</v>
      </c>
      <c r="AC72">
        <f t="shared" si="30"/>
        <v>-1.4055642457248751</v>
      </c>
      <c r="AE72">
        <f t="shared" si="31"/>
        <v>0</v>
      </c>
      <c r="AF72">
        <f t="shared" si="32"/>
        <v>0</v>
      </c>
      <c r="AG72">
        <f t="shared" si="32"/>
        <v>-2.3667692090638139E-15</v>
      </c>
      <c r="AH72">
        <f t="shared" si="33"/>
        <v>-8.408615469322796E-11</v>
      </c>
      <c r="AI72">
        <f t="shared" si="34"/>
        <v>-8.4088521462437024E-11</v>
      </c>
      <c r="AJ72">
        <f t="shared" si="35"/>
        <v>-0.16866770948678789</v>
      </c>
      <c r="AK72">
        <f t="shared" ref="AK72:AK89" si="49">G72*SUM(AB72:AB72, AE72:AF72)</f>
        <v>-0.11019623686481643</v>
      </c>
      <c r="AL72">
        <f t="shared" si="26"/>
        <v>-0.27886394643569284</v>
      </c>
      <c r="AN72">
        <f t="shared" si="36"/>
        <v>0</v>
      </c>
      <c r="AO72">
        <f t="shared" si="36"/>
        <v>0</v>
      </c>
      <c r="AP72">
        <f t="shared" si="36"/>
        <v>-9.5085073462390096E-19</v>
      </c>
      <c r="AQ72">
        <f t="shared" si="36"/>
        <v>-3.3781655454855564E-14</v>
      </c>
      <c r="AR72">
        <f t="shared" si="36"/>
        <v>-3.3782606305590187E-14</v>
      </c>
      <c r="AS72">
        <f t="shared" si="36"/>
        <v>-6.776233815221938E-5</v>
      </c>
      <c r="AT72">
        <f t="shared" si="36"/>
        <v>-4.4271394259496202E-5</v>
      </c>
      <c r="AU72">
        <f t="shared" si="23"/>
        <v>-1.1203373244549819E-4</v>
      </c>
      <c r="AW72">
        <v>69</v>
      </c>
      <c r="AX72">
        <f>IF(Z72&gt;0, (R72*SUMPRODUCT(K72:$K$98, X72:$X$98)-K72*$AZ$3)/Z72, 0)</f>
        <v>-7423433178138503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12.5</v>
      </c>
      <c r="R73">
        <f t="shared" si="28"/>
        <v>100000</v>
      </c>
      <c r="S73">
        <f t="shared" si="29"/>
        <v>-3.7306033685034088E+16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-1.4055642457248751</v>
      </c>
      <c r="AC73">
        <f t="shared" si="30"/>
        <v>-1.2549680765400963</v>
      </c>
      <c r="AE73">
        <f t="shared" si="31"/>
        <v>0</v>
      </c>
      <c r="AF73">
        <f t="shared" si="32"/>
        <v>0</v>
      </c>
      <c r="AG73">
        <f t="shared" si="32"/>
        <v>-4.2049768917257839E-16</v>
      </c>
      <c r="AH73">
        <f t="shared" si="33"/>
        <v>-1.5380830622404779E-11</v>
      </c>
      <c r="AI73">
        <f t="shared" si="34"/>
        <v>-1.538125112009395E-11</v>
      </c>
      <c r="AJ73">
        <f t="shared" si="35"/>
        <v>-0.15059616918477881</v>
      </c>
      <c r="AK73">
        <f t="shared" si="49"/>
        <v>-9.8389497200741263E-2</v>
      </c>
      <c r="AL73">
        <f t="shared" si="26"/>
        <v>-0.24898566640090131</v>
      </c>
      <c r="AN73">
        <f t="shared" si="36"/>
        <v>0</v>
      </c>
      <c r="AO73">
        <f t="shared" si="36"/>
        <v>0</v>
      </c>
      <c r="AP73">
        <f t="shared" si="36"/>
        <v>-1.5083496490482605E-19</v>
      </c>
      <c r="AQ73">
        <f t="shared" si="36"/>
        <v>-5.5171933327446903E-15</v>
      </c>
      <c r="AR73">
        <f t="shared" si="36"/>
        <v>-5.5173441677095951E-15</v>
      </c>
      <c r="AS73">
        <f t="shared" si="36"/>
        <v>-5.4019721103543853E-5</v>
      </c>
      <c r="AT73">
        <f t="shared" si="36"/>
        <v>-3.5292884454322173E-5</v>
      </c>
      <c r="AU73">
        <f t="shared" si="23"/>
        <v>-8.9312605563383375E-5</v>
      </c>
      <c r="AW73">
        <v>70</v>
      </c>
      <c r="AX73">
        <f>IF(Z73&gt;0, (R73*SUMPRODUCT(K73:$K$98, X73:$X$98)-K73*$AZ$3)/Z73, 0)</f>
        <v>-3.7306033685034088E+16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12.5</v>
      </c>
      <c r="R74">
        <f t="shared" si="28"/>
        <v>100000</v>
      </c>
      <c r="S74">
        <f t="shared" si="29"/>
        <v>-1.9216396308451206E+17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-1.2549680765400963</v>
      </c>
      <c r="AC74">
        <f t="shared" si="30"/>
        <v>-1.1205072111965193</v>
      </c>
      <c r="AE74">
        <f t="shared" si="31"/>
        <v>0</v>
      </c>
      <c r="AF74">
        <f t="shared" si="32"/>
        <v>0</v>
      </c>
      <c r="AG74">
        <f t="shared" si="32"/>
        <v>-7.2887444217606106E-17</v>
      </c>
      <c r="AH74">
        <f t="shared" si="33"/>
        <v>-2.7472421445059721E-12</v>
      </c>
      <c r="AI74">
        <f t="shared" si="34"/>
        <v>-2.7473150319501896E-12</v>
      </c>
      <c r="AJ74">
        <f t="shared" si="35"/>
        <v>-0.13446086534357704</v>
      </c>
      <c r="AK74">
        <f t="shared" si="49"/>
        <v>-8.7847765357806751E-2</v>
      </c>
      <c r="AL74">
        <f t="shared" si="26"/>
        <v>-0.22230863070413109</v>
      </c>
      <c r="AN74">
        <f t="shared" si="36"/>
        <v>0</v>
      </c>
      <c r="AO74">
        <f t="shared" si="36"/>
        <v>0</v>
      </c>
      <c r="AP74">
        <f t="shared" si="36"/>
        <v>-2.3343883785234995E-20</v>
      </c>
      <c r="AQ74">
        <f t="shared" si="36"/>
        <v>-8.7986761011653268E-16</v>
      </c>
      <c r="AR74">
        <f t="shared" si="36"/>
        <v>-8.798909540003179E-16</v>
      </c>
      <c r="AS74">
        <f t="shared" si="36"/>
        <v>-4.3064190930766667E-5</v>
      </c>
      <c r="AT74">
        <f t="shared" si="36"/>
        <v>-2.8135271408101875E-5</v>
      </c>
      <c r="AU74">
        <f t="shared" si="23"/>
        <v>-7.119946233974843E-5</v>
      </c>
      <c r="AW74">
        <v>71</v>
      </c>
      <c r="AX74">
        <f>IF(Z74&gt;0, (R74*SUMPRODUCT(K74:$K$98, X74:$X$98)-K74*$AZ$3)/Z74, 0)</f>
        <v>-1.9216396308451206E+17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12.5</v>
      </c>
      <c r="R75">
        <f t="shared" si="28"/>
        <v>100000</v>
      </c>
      <c r="S75">
        <f t="shared" si="29"/>
        <v>-1.0153193930890431E+18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-1.1205072111965193</v>
      </c>
      <c r="AC75">
        <f t="shared" si="30"/>
        <v>-1.0004528671397501</v>
      </c>
      <c r="AE75">
        <f t="shared" si="31"/>
        <v>0</v>
      </c>
      <c r="AF75">
        <f t="shared" si="32"/>
        <v>0</v>
      </c>
      <c r="AG75">
        <f t="shared" si="32"/>
        <v>-1.2316972298932674E-17</v>
      </c>
      <c r="AH75">
        <f t="shared" si="33"/>
        <v>-4.7873277981197893E-13</v>
      </c>
      <c r="AI75">
        <f t="shared" si="34"/>
        <v>-4.7874509678427787E-13</v>
      </c>
      <c r="AJ75">
        <f t="shared" si="35"/>
        <v>-0.12005434405676918</v>
      </c>
      <c r="AK75">
        <f t="shared" si="49"/>
        <v>-7.8435504783756355E-2</v>
      </c>
      <c r="AL75">
        <f t="shared" si="26"/>
        <v>-0.19848984884100429</v>
      </c>
      <c r="AN75">
        <f t="shared" si="36"/>
        <v>0</v>
      </c>
      <c r="AO75">
        <f t="shared" si="36"/>
        <v>0</v>
      </c>
      <c r="AP75">
        <f t="shared" si="36"/>
        <v>-3.5221377120110371E-21</v>
      </c>
      <c r="AQ75">
        <f t="shared" si="36"/>
        <v>-1.3689750507093057E-16</v>
      </c>
      <c r="AR75">
        <f t="shared" si="36"/>
        <v>-1.3690102720864258E-16</v>
      </c>
      <c r="AS75">
        <f t="shared" si="36"/>
        <v>-3.43305093516965E-5</v>
      </c>
      <c r="AT75">
        <f t="shared" si="36"/>
        <v>-2.2429266109775185E-5</v>
      </c>
      <c r="AU75">
        <f t="shared" si="23"/>
        <v>-5.6759775461608585E-5</v>
      </c>
      <c r="AW75">
        <v>72</v>
      </c>
      <c r="AX75">
        <f>IF(Z75&gt;0, (R75*SUMPRODUCT(K75:$K$98, X75:$X$98)-K75*$AZ$3)/Z75, 0)</f>
        <v>-1.0153193930890431E+18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12.5</v>
      </c>
      <c r="R76">
        <f t="shared" si="28"/>
        <v>100000</v>
      </c>
      <c r="S76">
        <f t="shared" si="29"/>
        <v>-5.5070636872516198E+18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-1.0004528671397501</v>
      </c>
      <c r="AC76">
        <f t="shared" si="30"/>
        <v>-0.89326148851763432</v>
      </c>
      <c r="AE76">
        <f t="shared" si="31"/>
        <v>0</v>
      </c>
      <c r="AF76">
        <f t="shared" si="32"/>
        <v>0</v>
      </c>
      <c r="AG76">
        <f t="shared" si="32"/>
        <v>-2.027535768710688E-18</v>
      </c>
      <c r="AH76">
        <f t="shared" si="33"/>
        <v>-8.1330134457861262E-14</v>
      </c>
      <c r="AI76">
        <f t="shared" si="34"/>
        <v>-8.1332161993629974E-14</v>
      </c>
      <c r="AJ76">
        <f t="shared" si="35"/>
        <v>-0.10719137862211581</v>
      </c>
      <c r="AK76">
        <f t="shared" si="49"/>
        <v>-7.0031700699782512E-2</v>
      </c>
      <c r="AL76">
        <f t="shared" si="26"/>
        <v>-0.17722307932197967</v>
      </c>
      <c r="AN76">
        <f t="shared" si="36"/>
        <v>0</v>
      </c>
      <c r="AO76">
        <f t="shared" si="36"/>
        <v>0</v>
      </c>
      <c r="AP76">
        <f t="shared" si="36"/>
        <v>-5.1766984758546396E-22</v>
      </c>
      <c r="AQ76">
        <f t="shared" si="36"/>
        <v>-2.0765186468537191E-17</v>
      </c>
      <c r="AR76">
        <f t="shared" si="36"/>
        <v>-2.0765704138384776E-17</v>
      </c>
      <c r="AS76">
        <f t="shared" si="36"/>
        <v>-2.7368071868380617E-5</v>
      </c>
      <c r="AT76">
        <f t="shared" si="36"/>
        <v>-1.7880473620675385E-5</v>
      </c>
      <c r="AU76">
        <f t="shared" si="23"/>
        <v>-4.5248545489076772E-5</v>
      </c>
      <c r="AW76">
        <v>73</v>
      </c>
      <c r="AX76">
        <f>IF(Z76&gt;0, (R76*SUMPRODUCT(K76:$K$98, X76:$X$98)-K76*$AZ$3)/Z76, 0)</f>
        <v>-5.5070636872516198E+18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12.5</v>
      </c>
      <c r="R77">
        <f t="shared" si="28"/>
        <v>100000</v>
      </c>
      <c r="S77">
        <f t="shared" si="29"/>
        <v>-3.0691284403891134E+19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-0.89326148851763432</v>
      </c>
      <c r="AC77">
        <f t="shared" si="30"/>
        <v>-0.79755490046217337</v>
      </c>
      <c r="AE77">
        <f t="shared" si="31"/>
        <v>0</v>
      </c>
      <c r="AF77">
        <f t="shared" si="32"/>
        <v>0</v>
      </c>
      <c r="AG77">
        <f t="shared" si="32"/>
        <v>-3.2482955501572984E-19</v>
      </c>
      <c r="AH77">
        <f t="shared" si="33"/>
        <v>-1.3459446848062809E-14</v>
      </c>
      <c r="AI77">
        <f t="shared" si="34"/>
        <v>-1.3459771677617825E-14</v>
      </c>
      <c r="AJ77">
        <f t="shared" si="35"/>
        <v>-9.570658805546095E-2</v>
      </c>
      <c r="AK77">
        <f t="shared" si="49"/>
        <v>-6.252830419623441E-2</v>
      </c>
      <c r="AL77">
        <f t="shared" si="26"/>
        <v>-0.15823489225170884</v>
      </c>
      <c r="AN77">
        <f t="shared" si="36"/>
        <v>0</v>
      </c>
      <c r="AO77">
        <f t="shared" si="36"/>
        <v>0</v>
      </c>
      <c r="AP77">
        <f t="shared" si="36"/>
        <v>-7.4049453824351609E-23</v>
      </c>
      <c r="AQ77">
        <f t="shared" si="36"/>
        <v>-3.0682697201881104E-18</v>
      </c>
      <c r="AR77">
        <f t="shared" si="36"/>
        <v>-3.0683437696419346E-18</v>
      </c>
      <c r="AS77">
        <f t="shared" si="36"/>
        <v>-2.1817659333849438E-5</v>
      </c>
      <c r="AT77">
        <f t="shared" si="36"/>
        <v>-1.4254204098114948E-5</v>
      </c>
      <c r="AU77">
        <f t="shared" si="23"/>
        <v>-3.6071863431967458E-5</v>
      </c>
      <c r="AW77">
        <v>74</v>
      </c>
      <c r="AX77">
        <f>IF(Z77&gt;0, (R77*SUMPRODUCT(K77:$K$98, X77:$X$98)-K77*$AZ$3)/Z77, 0)</f>
        <v>-3.0691284403891134E+19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12.5</v>
      </c>
      <c r="R78">
        <f t="shared" si="28"/>
        <v>100000</v>
      </c>
      <c r="S78">
        <f t="shared" si="29"/>
        <v>-1.7588667583533541E+20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-0.79755490046217337</v>
      </c>
      <c r="AC78">
        <f t="shared" si="30"/>
        <v>-0.71210258969836904</v>
      </c>
      <c r="AE78">
        <f t="shared" si="31"/>
        <v>0</v>
      </c>
      <c r="AF78">
        <f t="shared" si="32"/>
        <v>0</v>
      </c>
      <c r="AG78">
        <f t="shared" si="32"/>
        <v>-5.0608053901496024E-20</v>
      </c>
      <c r="AH78">
        <f t="shared" si="33"/>
        <v>-2.1677856445126122E-15</v>
      </c>
      <c r="AI78">
        <f t="shared" si="34"/>
        <v>-2.1678362525665136E-15</v>
      </c>
      <c r="AJ78">
        <f t="shared" si="35"/>
        <v>-8.5452310763804329E-2</v>
      </c>
      <c r="AK78">
        <f t="shared" si="49"/>
        <v>-5.5828843032352138E-2</v>
      </c>
      <c r="AL78">
        <f t="shared" si="26"/>
        <v>-0.14128115379615863</v>
      </c>
      <c r="AN78">
        <f t="shared" si="36"/>
        <v>0</v>
      </c>
      <c r="AO78">
        <f t="shared" si="36"/>
        <v>0</v>
      </c>
      <c r="AP78">
        <f t="shared" si="36"/>
        <v>-1.0300728414590204E-23</v>
      </c>
      <c r="AQ78">
        <f t="shared" si="36"/>
        <v>-4.4122959615547904E-19</v>
      </c>
      <c r="AR78">
        <f t="shared" si="36"/>
        <v>-4.412398968838936E-19</v>
      </c>
      <c r="AS78">
        <f t="shared" si="36"/>
        <v>-1.7392904443438626E-5</v>
      </c>
      <c r="AT78">
        <f t="shared" si="36"/>
        <v>-1.1363364236379897E-5</v>
      </c>
      <c r="AU78">
        <f t="shared" si="23"/>
        <v>-2.8756268679818964E-5</v>
      </c>
      <c r="AW78">
        <v>75</v>
      </c>
      <c r="AX78">
        <f>IF(Z78&gt;0, (R78*SUMPRODUCT(K78:$K$98, X78:$X$98)-K78*$AZ$3)/Z78, 0)</f>
        <v>-1.7588667583533541E+20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12.5</v>
      </c>
      <c r="R79">
        <f t="shared" si="28"/>
        <v>100000</v>
      </c>
      <c r="S79">
        <f t="shared" si="29"/>
        <v>-1.0372079376905309E+21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-0.71210258969836904</v>
      </c>
      <c r="AC79">
        <f t="shared" si="30"/>
        <v>-0.63580588365925805</v>
      </c>
      <c r="AE79">
        <f t="shared" si="31"/>
        <v>0</v>
      </c>
      <c r="AF79">
        <f t="shared" si="32"/>
        <v>0</v>
      </c>
      <c r="AG79">
        <f t="shared" si="32"/>
        <v>-7.6624688810586633E-21</v>
      </c>
      <c r="AH79">
        <f t="shared" si="33"/>
        <v>-3.3951603585137918E-16</v>
      </c>
      <c r="AI79">
        <f t="shared" si="34"/>
        <v>-3.3952369832026025E-16</v>
      </c>
      <c r="AJ79">
        <f t="shared" si="35"/>
        <v>-7.6296706039110984E-2</v>
      </c>
      <c r="AK79">
        <f t="shared" si="49"/>
        <v>-4.9847181278885835E-2</v>
      </c>
      <c r="AL79">
        <f t="shared" si="26"/>
        <v>-0.12614388731799714</v>
      </c>
      <c r="AN79">
        <f t="shared" si="36"/>
        <v>0</v>
      </c>
      <c r="AO79">
        <f t="shared" si="36"/>
        <v>0</v>
      </c>
      <c r="AP79">
        <f t="shared" si="36"/>
        <v>-1.3925121745207917E-24</v>
      </c>
      <c r="AQ79">
        <f t="shared" si="36"/>
        <v>-6.1700767821292966E-20</v>
      </c>
      <c r="AR79">
        <f t="shared" si="36"/>
        <v>-6.170216033346749E-20</v>
      </c>
      <c r="AS79">
        <f t="shared" si="36"/>
        <v>-1.3865516935139205E-5</v>
      </c>
      <c r="AT79">
        <f t="shared" si="36"/>
        <v>-9.0588043976242804E-6</v>
      </c>
      <c r="AU79">
        <f t="shared" si="23"/>
        <v>-2.2924321332763542E-5</v>
      </c>
      <c r="AW79">
        <v>76</v>
      </c>
      <c r="AX79">
        <f>IF(Z79&gt;0, (R79*SUMPRODUCT(K79:$K$98, X79:$X$98)-K79*$AZ$3)/Z79, 0)</f>
        <v>-1.0372079376905309E+21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12.5</v>
      </c>
      <c r="R80">
        <f t="shared" si="28"/>
        <v>100000</v>
      </c>
      <c r="S80">
        <f t="shared" si="29"/>
        <v>-6.329541638251305E+21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-0.63580588365925805</v>
      </c>
      <c r="AC80">
        <f t="shared" si="30"/>
        <v>-0.56768382469576606</v>
      </c>
      <c r="AE80">
        <f t="shared" si="31"/>
        <v>0</v>
      </c>
      <c r="AF80">
        <f t="shared" si="32"/>
        <v>0</v>
      </c>
      <c r="AG80">
        <f t="shared" si="32"/>
        <v>-1.121099791146573E-21</v>
      </c>
      <c r="AH80">
        <f t="shared" si="33"/>
        <v>-5.1717955208812028E-17</v>
      </c>
      <c r="AI80">
        <f t="shared" si="34"/>
        <v>-5.1719076308603175E-17</v>
      </c>
      <c r="AJ80">
        <f t="shared" si="35"/>
        <v>-6.8122058963491994E-2</v>
      </c>
      <c r="AK80">
        <f t="shared" si="49"/>
        <v>-4.4506411856148065E-2</v>
      </c>
      <c r="AL80">
        <f t="shared" si="26"/>
        <v>-0.11262847081964011</v>
      </c>
      <c r="AN80">
        <f t="shared" si="36"/>
        <v>0</v>
      </c>
      <c r="AO80">
        <f t="shared" si="36"/>
        <v>0</v>
      </c>
      <c r="AP80">
        <f t="shared" si="36"/>
        <v>-1.8190997997807439E-25</v>
      </c>
      <c r="AQ80">
        <f t="shared" si="36"/>
        <v>-8.3917705371438585E-21</v>
      </c>
      <c r="AR80">
        <f t="shared" si="36"/>
        <v>-8.391952447123837E-21</v>
      </c>
      <c r="AS80">
        <f t="shared" si="36"/>
        <v>-1.105350520977297E-5</v>
      </c>
      <c r="AT80">
        <f t="shared" si="36"/>
        <v>-7.2216234037183338E-6</v>
      </c>
      <c r="AU80">
        <f t="shared" si="23"/>
        <v>-1.8275128613491314E-5</v>
      </c>
      <c r="AW80">
        <v>77</v>
      </c>
      <c r="AX80">
        <f>IF(Z80&gt;0, (R80*SUMPRODUCT(K80:$K$98, X80:$X$98)-K80*$AZ$3)/Z80, 0)</f>
        <v>-6.329541638251305E+21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12.5</v>
      </c>
      <c r="R81">
        <f t="shared" si="28"/>
        <v>100000</v>
      </c>
      <c r="S81">
        <f t="shared" si="29"/>
        <v>-4.0012397726223613E+22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-0.56768382469576606</v>
      </c>
      <c r="AC81">
        <f t="shared" si="30"/>
        <v>-0.50686055776407679</v>
      </c>
      <c r="AE81">
        <f t="shared" si="31"/>
        <v>0</v>
      </c>
      <c r="AF81">
        <f t="shared" si="32"/>
        <v>0</v>
      </c>
      <c r="AG81">
        <f t="shared" si="32"/>
        <v>-1.5834484639990934E-22</v>
      </c>
      <c r="AH81">
        <f t="shared" si="33"/>
        <v>-7.6123515746815831E-18</v>
      </c>
      <c r="AI81">
        <f t="shared" si="34"/>
        <v>-7.6125099195279831E-18</v>
      </c>
      <c r="AJ81">
        <f t="shared" si="35"/>
        <v>-6.0823266931689268E-2</v>
      </c>
      <c r="AK81">
        <f t="shared" si="49"/>
        <v>-3.9737867728703628E-2</v>
      </c>
      <c r="AL81">
        <f t="shared" si="26"/>
        <v>-0.1005611346603929</v>
      </c>
      <c r="AN81">
        <f t="shared" si="36"/>
        <v>0</v>
      </c>
      <c r="AO81">
        <f t="shared" si="36"/>
        <v>0</v>
      </c>
      <c r="AP81">
        <f t="shared" si="36"/>
        <v>-2.2940250968696885E-26</v>
      </c>
      <c r="AQ81">
        <f t="shared" si="36"/>
        <v>-1.1028414220953795E-21</v>
      </c>
      <c r="AR81">
        <f t="shared" si="36"/>
        <v>-1.1028643623463483E-21</v>
      </c>
      <c r="AS81">
        <f t="shared" si="36"/>
        <v>-8.8117866787093158E-6</v>
      </c>
      <c r="AT81">
        <f t="shared" si="36"/>
        <v>-5.7570339634234163E-6</v>
      </c>
      <c r="AU81">
        <f t="shared" si="23"/>
        <v>-1.4568820642132733E-5</v>
      </c>
      <c r="AW81">
        <v>78</v>
      </c>
      <c r="AX81">
        <f>IF(Z81&gt;0, (R81*SUMPRODUCT(K81:$K$98, X81:$X$98)-K81*$AZ$3)/Z81, 0)</f>
        <v>-4.0012397726223613E+22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12.5</v>
      </c>
      <c r="R82">
        <f t="shared" si="28"/>
        <v>100000</v>
      </c>
      <c r="S82">
        <f t="shared" si="29"/>
        <v>-2.6229159323088751E+23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-0.50686055776407679</v>
      </c>
      <c r="AC82">
        <f t="shared" si="30"/>
        <v>-0.45255406943221144</v>
      </c>
      <c r="AE82">
        <f t="shared" si="31"/>
        <v>0</v>
      </c>
      <c r="AF82">
        <f t="shared" si="32"/>
        <v>0</v>
      </c>
      <c r="AG82">
        <f t="shared" si="32"/>
        <v>-2.1567316734101418E-23</v>
      </c>
      <c r="AH82">
        <f t="shared" si="33"/>
        <v>-1.0815526496144706E-18</v>
      </c>
      <c r="AI82">
        <f t="shared" si="34"/>
        <v>-1.0815742169312048E-18</v>
      </c>
      <c r="AJ82">
        <f t="shared" si="35"/>
        <v>-5.4306488331865355E-2</v>
      </c>
      <c r="AK82">
        <f t="shared" si="49"/>
        <v>-3.5480239043485379E-2</v>
      </c>
      <c r="AL82">
        <f t="shared" si="26"/>
        <v>-8.9786727375350733E-2</v>
      </c>
      <c r="AN82">
        <f t="shared" si="36"/>
        <v>0</v>
      </c>
      <c r="AO82">
        <f t="shared" si="36"/>
        <v>0</v>
      </c>
      <c r="AP82">
        <f t="shared" si="36"/>
        <v>-2.7897952173599048E-27</v>
      </c>
      <c r="AQ82">
        <f t="shared" si="36"/>
        <v>-1.3990198439690586E-22</v>
      </c>
      <c r="AR82">
        <f t="shared" si="36"/>
        <v>-1.3990477419212323E-22</v>
      </c>
      <c r="AS82">
        <f t="shared" si="36"/>
        <v>-7.0247023905526986E-6</v>
      </c>
      <c r="AT82">
        <f t="shared" si="36"/>
        <v>-4.5894722284944312E-6</v>
      </c>
      <c r="AU82">
        <f t="shared" si="23"/>
        <v>-1.161417461904713E-5</v>
      </c>
      <c r="AW82">
        <v>79</v>
      </c>
      <c r="AX82">
        <f>IF(Z82&gt;0, (R82*SUMPRODUCT(K82:$K$98, X82:$X$98)-K82*$AZ$3)/Z82, 0)</f>
        <v>-2.6229159323088751E+23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12.5</v>
      </c>
      <c r="R83">
        <f t="shared" si="28"/>
        <v>100000</v>
      </c>
      <c r="S83">
        <f t="shared" si="29"/>
        <v>-1.7848529915602793E+24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-0.45255406943221144</v>
      </c>
      <c r="AC83">
        <f t="shared" si="30"/>
        <v>-0.40406613342161724</v>
      </c>
      <c r="AE83">
        <f t="shared" si="31"/>
        <v>0</v>
      </c>
      <c r="AF83">
        <f t="shared" si="32"/>
        <v>0</v>
      </c>
      <c r="AG83">
        <f t="shared" si="32"/>
        <v>-2.8298278298846864E-24</v>
      </c>
      <c r="AH83">
        <f t="shared" si="33"/>
        <v>-1.4817452589500576E-19</v>
      </c>
      <c r="AI83">
        <f t="shared" si="34"/>
        <v>-1.4817735572283563E-19</v>
      </c>
      <c r="AJ83">
        <f t="shared" si="35"/>
        <v>-4.8487936010594201E-2</v>
      </c>
      <c r="AK83">
        <f t="shared" si="49"/>
        <v>-3.1678784860254806E-2</v>
      </c>
      <c r="AL83">
        <f t="shared" si="26"/>
        <v>-8.0166720870849001E-2</v>
      </c>
      <c r="AN83">
        <f t="shared" si="36"/>
        <v>0</v>
      </c>
      <c r="AO83">
        <f t="shared" si="36"/>
        <v>0</v>
      </c>
      <c r="AP83">
        <f t="shared" si="36"/>
        <v>-3.26827204855164E-28</v>
      </c>
      <c r="AQ83">
        <f t="shared" si="36"/>
        <v>-1.7113219969632301E-23</v>
      </c>
      <c r="AR83">
        <f t="shared" si="36"/>
        <v>-1.7113546796837155E-23</v>
      </c>
      <c r="AS83">
        <f t="shared" si="36"/>
        <v>-5.6000497373666425E-6</v>
      </c>
      <c r="AT83">
        <f t="shared" si="36"/>
        <v>-3.6586991617461984E-6</v>
      </c>
      <c r="AU83">
        <f t="shared" si="23"/>
        <v>-9.2587488991128405E-6</v>
      </c>
      <c r="AW83">
        <v>80</v>
      </c>
      <c r="AX83">
        <f>IF(Z83&gt;0, (R83*SUMPRODUCT(K83:$K$98, X83:$X$98)-K83*$AZ$3)/Z83, 0)</f>
        <v>-1.7848529915602793E+24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12.5</v>
      </c>
      <c r="R84">
        <f t="shared" si="28"/>
        <v>100000</v>
      </c>
      <c r="S84">
        <f t="shared" si="29"/>
        <v>-1.262174166585004E+25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-0.40406613342161724</v>
      </c>
      <c r="AC84">
        <f t="shared" si="30"/>
        <v>-0.36077333341215823</v>
      </c>
      <c r="AE84">
        <f t="shared" si="31"/>
        <v>0</v>
      </c>
      <c r="AF84">
        <f t="shared" si="32"/>
        <v>0</v>
      </c>
      <c r="AG84">
        <f t="shared" si="32"/>
        <v>-3.5729353262343641E-25</v>
      </c>
      <c r="AH84">
        <f t="shared" si="33"/>
        <v>-1.9553888151699227E-20</v>
      </c>
      <c r="AI84">
        <f t="shared" si="34"/>
        <v>-1.955424544523185E-20</v>
      </c>
      <c r="AJ84">
        <f t="shared" si="35"/>
        <v>-4.3292800009459009E-2</v>
      </c>
      <c r="AK84">
        <f t="shared" si="49"/>
        <v>-2.8284629339513208E-2</v>
      </c>
      <c r="AL84">
        <f t="shared" si="26"/>
        <v>-7.157742934897221E-2</v>
      </c>
      <c r="AN84">
        <f t="shared" si="36"/>
        <v>0</v>
      </c>
      <c r="AO84">
        <f t="shared" si="36"/>
        <v>0</v>
      </c>
      <c r="AP84">
        <f t="shared" si="36"/>
        <v>-3.6843876578862241E-29</v>
      </c>
      <c r="AQ84">
        <f t="shared" si="36"/>
        <v>-2.0163842217020477E-24</v>
      </c>
      <c r="AR84">
        <f t="shared" si="36"/>
        <v>-2.0164210655786264E-24</v>
      </c>
      <c r="AS84">
        <f t="shared" si="36"/>
        <v>-4.4643253646098771E-6</v>
      </c>
      <c r="AT84">
        <f t="shared" si="36"/>
        <v>-2.9166925715451184E-6</v>
      </c>
      <c r="AU84">
        <f t="shared" si="23"/>
        <v>-7.3810179361549952E-6</v>
      </c>
      <c r="AW84">
        <v>81</v>
      </c>
      <c r="AX84">
        <f>IF(Z84&gt;0, (R84*SUMPRODUCT(K84:$K$98, X84:$X$98)-K84*$AZ$3)/Z84, 0)</f>
        <v>-1.262174166585004E+25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12.5</v>
      </c>
      <c r="R85">
        <f t="shared" si="28"/>
        <v>100000</v>
      </c>
      <c r="S85">
        <f t="shared" si="29"/>
        <v>-9.2877969978690546E+25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-0.36077333341215823</v>
      </c>
      <c r="AC85">
        <f t="shared" si="30"/>
        <v>-0.32211904768942701</v>
      </c>
      <c r="AE85">
        <f t="shared" si="31"/>
        <v>0</v>
      </c>
      <c r="AF85">
        <f t="shared" si="32"/>
        <v>0</v>
      </c>
      <c r="AG85">
        <f t="shared" si="32"/>
        <v>-4.3352455884228034E-26</v>
      </c>
      <c r="AH85">
        <f t="shared" si="33"/>
        <v>-2.4829451313037922E-21</v>
      </c>
      <c r="AI85">
        <f t="shared" si="34"/>
        <v>-2.4829884837596766E-21</v>
      </c>
      <c r="AJ85">
        <f t="shared" si="35"/>
        <v>-3.8654285722731219E-2</v>
      </c>
      <c r="AK85">
        <f t="shared" si="49"/>
        <v>-2.5254133338851077E-2</v>
      </c>
      <c r="AL85">
        <f t="shared" si="26"/>
        <v>-6.3908419061582289E-2</v>
      </c>
      <c r="AN85">
        <f t="shared" si="36"/>
        <v>0</v>
      </c>
      <c r="AO85">
        <f t="shared" si="36"/>
        <v>0</v>
      </c>
      <c r="AP85">
        <f t="shared" si="36"/>
        <v>-3.9914973567817702E-30</v>
      </c>
      <c r="AQ85">
        <f t="shared" si="36"/>
        <v>-2.2860686266770026E-25</v>
      </c>
      <c r="AR85">
        <f t="shared" si="36"/>
        <v>-2.2861085416505704E-25</v>
      </c>
      <c r="AS85">
        <f t="shared" si="36"/>
        <v>-3.5589328480627174E-6</v>
      </c>
      <c r="AT85">
        <f t="shared" si="36"/>
        <v>-2.3251694607343102E-6</v>
      </c>
      <c r="AU85">
        <f t="shared" si="23"/>
        <v>-5.8841023087970263E-6</v>
      </c>
      <c r="AW85">
        <v>82</v>
      </c>
      <c r="AX85">
        <f>IF(Z85&gt;0, (R85*SUMPRODUCT(K85:$K$98, X85:$X$98)-K85*$AZ$3)/Z85, 0)</f>
        <v>-9.2877969978690546E+25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12.5</v>
      </c>
      <c r="R86">
        <f t="shared" si="28"/>
        <v>100000</v>
      </c>
      <c r="S86">
        <f t="shared" si="29"/>
        <v>-7.1235741372063677E+26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-0.32211904768942701</v>
      </c>
      <c r="AC86">
        <f t="shared" si="30"/>
        <v>-0.28760629257984549</v>
      </c>
      <c r="AE86">
        <f t="shared" si="31"/>
        <v>0</v>
      </c>
      <c r="AF86">
        <f t="shared" si="32"/>
        <v>0</v>
      </c>
      <c r="AG86">
        <f t="shared" si="32"/>
        <v>-5.046734389231669E-27</v>
      </c>
      <c r="AH86">
        <f t="shared" si="33"/>
        <v>-3.0297757548923268E-22</v>
      </c>
      <c r="AI86">
        <f t="shared" si="34"/>
        <v>-3.029826222236219E-22</v>
      </c>
      <c r="AJ86">
        <f t="shared" si="35"/>
        <v>-3.4512755109581517E-2</v>
      </c>
      <c r="AK86">
        <f t="shared" si="49"/>
        <v>-2.2548333338259893E-2</v>
      </c>
      <c r="AL86">
        <f t="shared" si="26"/>
        <v>-5.7061088447841413E-2</v>
      </c>
      <c r="AN86">
        <f t="shared" si="36"/>
        <v>0</v>
      </c>
      <c r="AO86">
        <f t="shared" si="36"/>
        <v>0</v>
      </c>
      <c r="AP86">
        <f t="shared" si="36"/>
        <v>-4.14872421958387E-31</v>
      </c>
      <c r="AQ86">
        <f t="shared" si="36"/>
        <v>-2.4906609075861135E-26</v>
      </c>
      <c r="AR86">
        <f t="shared" si="36"/>
        <v>-2.4907023948283092E-26</v>
      </c>
      <c r="AS86">
        <f t="shared" si="36"/>
        <v>-2.8371594770908197E-6</v>
      </c>
      <c r="AT86">
        <f t="shared" si="36"/>
        <v>-1.8536108583659997E-6</v>
      </c>
      <c r="AU86">
        <f t="shared" si="23"/>
        <v>-4.6907703354568198E-6</v>
      </c>
      <c r="AW86">
        <v>83</v>
      </c>
      <c r="AX86">
        <f>IF(Z86&gt;0, (R86*SUMPRODUCT(K86:$K$98, X86:$X$98)-K86*$AZ$3)/Z86, 0)</f>
        <v>-7.1235741372063677E+26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12.5</v>
      </c>
      <c r="R87">
        <f t="shared" si="28"/>
        <v>100000</v>
      </c>
      <c r="S87">
        <f t="shared" si="29"/>
        <v>-5.7049697723585591E+27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-0.28760629257984549</v>
      </c>
      <c r="AC87">
        <f t="shared" si="30"/>
        <v>-0.25679133266057635</v>
      </c>
      <c r="AE87">
        <f t="shared" si="31"/>
        <v>0</v>
      </c>
      <c r="AF87">
        <f t="shared" si="32"/>
        <v>0</v>
      </c>
      <c r="AG87">
        <f t="shared" si="32"/>
        <v>-5.6264832003310779E-28</v>
      </c>
      <c r="AH87">
        <f t="shared" si="33"/>
        <v>-3.5468949802449951E-23</v>
      </c>
      <c r="AI87">
        <f t="shared" si="34"/>
        <v>-3.5469512450769981E-23</v>
      </c>
      <c r="AJ87">
        <f t="shared" si="35"/>
        <v>-3.0814959919269136E-2</v>
      </c>
      <c r="AK87">
        <f t="shared" si="49"/>
        <v>-2.0132440480589188E-2</v>
      </c>
      <c r="AL87">
        <f t="shared" si="26"/>
        <v>-5.0947400399858324E-2</v>
      </c>
      <c r="AN87">
        <f t="shared" si="36"/>
        <v>0</v>
      </c>
      <c r="AO87">
        <f t="shared" si="36"/>
        <v>0</v>
      </c>
      <c r="AP87">
        <f t="shared" si="36"/>
        <v>-4.1297439174058152E-32</v>
      </c>
      <c r="AQ87">
        <f t="shared" si="36"/>
        <v>-2.6033611847418422E-27</v>
      </c>
      <c r="AR87">
        <f t="shared" si="36"/>
        <v>-2.6034024821810161E-27</v>
      </c>
      <c r="AS87">
        <f t="shared" si="36"/>
        <v>-2.2617661647726505E-6</v>
      </c>
      <c r="AT87">
        <f t="shared" si="36"/>
        <v>-1.4776872276514664E-6</v>
      </c>
      <c r="AU87">
        <f t="shared" si="23"/>
        <v>-3.7394533924241169E-6</v>
      </c>
      <c r="AW87">
        <v>84</v>
      </c>
      <c r="AX87">
        <f>IF(Z87&gt;0, (R87*SUMPRODUCT(K87:$K$98, X87:$X$98)-K87*$AZ$3)/Z87, 0)</f>
        <v>-5.7049697723585591E+27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12.5</v>
      </c>
      <c r="R88">
        <f t="shared" si="28"/>
        <v>100000</v>
      </c>
      <c r="S88">
        <f t="shared" si="29"/>
        <v>-4.779989544479972E+28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-0.25679133266057635</v>
      </c>
      <c r="AC88">
        <f t="shared" si="30"/>
        <v>-0.22927797558980029</v>
      </c>
      <c r="AE88">
        <f t="shared" si="31"/>
        <v>0</v>
      </c>
      <c r="AF88">
        <f t="shared" si="32"/>
        <v>0</v>
      </c>
      <c r="AG88">
        <f t="shared" si="32"/>
        <v>-5.9957760748288427E-29</v>
      </c>
      <c r="AH88">
        <f t="shared" si="33"/>
        <v>-3.9765126086759065E-24</v>
      </c>
      <c r="AI88">
        <f t="shared" si="34"/>
        <v>-3.9765725664366549E-24</v>
      </c>
      <c r="AJ88">
        <f t="shared" si="35"/>
        <v>-2.7513357070776068E-2</v>
      </c>
      <c r="AK88">
        <f t="shared" si="49"/>
        <v>-1.7975393286240347E-2</v>
      </c>
      <c r="AL88">
        <f t="shared" si="26"/>
        <v>-4.5488750357016411E-2</v>
      </c>
      <c r="AN88">
        <f t="shared" si="36"/>
        <v>0</v>
      </c>
      <c r="AO88">
        <f t="shared" si="36"/>
        <v>0</v>
      </c>
      <c r="AP88">
        <f t="shared" si="36"/>
        <v>-3.9292845252555419E-33</v>
      </c>
      <c r="AQ88">
        <f t="shared" si="36"/>
        <v>-2.6059761510022401E-28</v>
      </c>
      <c r="AR88">
        <f t="shared" si="36"/>
        <v>-2.606015443847493E-28</v>
      </c>
      <c r="AS88">
        <f t="shared" si="36"/>
        <v>-1.8030661390088128E-6</v>
      </c>
      <c r="AT88">
        <f t="shared" si="36"/>
        <v>-1.1780032108190897E-6</v>
      </c>
      <c r="AU88">
        <f t="shared" si="23"/>
        <v>-2.9810693498279025E-6</v>
      </c>
      <c r="AW88">
        <v>85</v>
      </c>
      <c r="AX88">
        <f>IF(Z88&gt;0, (R88*SUMPRODUCT(K88:$K$98, X88:$X$98)-K88*$AZ$3)/Z88, 0)</f>
        <v>-4.779989544479972E+28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-0.22927797558980029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-4.7966208598630745E-25</v>
      </c>
      <c r="AI89">
        <f t="shared" si="34"/>
        <v>-4.7966208598630745E-25</v>
      </c>
      <c r="AJ89">
        <f t="shared" si="35"/>
        <v>-0.22927797558980029</v>
      </c>
      <c r="AK89">
        <f t="shared" si="49"/>
        <v>-1.6049458291286022E-2</v>
      </c>
      <c r="AL89">
        <f t="shared" si="26"/>
        <v>-0.2453274338810863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-2.8066318037539587E-29</v>
      </c>
      <c r="AR89">
        <f t="shared" si="36"/>
        <v>-2.8066318037539587E-29</v>
      </c>
      <c r="AS89">
        <f t="shared" si="36"/>
        <v>-1.3415670677148888E-5</v>
      </c>
      <c r="AT89">
        <f t="shared" si="36"/>
        <v>-9.3909694740042231E-7</v>
      </c>
      <c r="AU89">
        <f t="shared" si="23"/>
        <v>-1.435476762454931E-5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6829.983687346974</v>
      </c>
      <c r="AO91" s="8">
        <f t="shared" si="50"/>
        <v>-682.99836873469746</v>
      </c>
      <c r="AP91" s="8">
        <f t="shared" si="50"/>
        <v>-705.34675952855673</v>
      </c>
      <c r="AQ91" s="8">
        <f t="shared" si="50"/>
        <v>-3498.5997875455773</v>
      </c>
      <c r="AR91" s="8">
        <f t="shared" si="50"/>
        <v>1943.0387715381421</v>
      </c>
      <c r="AS91" s="8">
        <f t="shared" si="50"/>
        <v>-1008.9976500806079</v>
      </c>
      <c r="AT91" s="8">
        <f t="shared" si="50"/>
        <v>588.58196254702113</v>
      </c>
      <c r="AU91" s="8">
        <f t="shared" si="50"/>
        <v>1522.6230840045557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17266.271749449592</v>
      </c>
      <c r="K3">
        <v>1</v>
      </c>
      <c r="L3" s="2">
        <v>0</v>
      </c>
      <c r="O3">
        <f>$C$3</f>
        <v>17266.271749449592</v>
      </c>
      <c r="P3">
        <f>O3*C5</f>
        <v>1726.6271749449593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17266.271749449592</v>
      </c>
      <c r="AF3">
        <f t="shared" ref="AF3:AG34" si="4">-$Z3*P3</f>
        <v>-1726.6271749449593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14914.687603804632</v>
      </c>
      <c r="AJ3">
        <f t="shared" ref="AJ3:AJ66" si="7">AB3-AC3</f>
        <v>0</v>
      </c>
      <c r="AL3">
        <f t="shared" ref="AL3:AL34" si="8">SUM(AI3:AK3)</f>
        <v>14914.687603804632</v>
      </c>
      <c r="AN3">
        <f t="shared" ref="AN3:AU34" si="9">AE3*$K3</f>
        <v>17266.271749449592</v>
      </c>
      <c r="AO3">
        <f t="shared" si="9"/>
        <v>-1726.6271749449593</v>
      </c>
      <c r="AP3">
        <f t="shared" si="9"/>
        <v>-624.95697070000006</v>
      </c>
      <c r="AQ3">
        <f t="shared" si="9"/>
        <v>0</v>
      </c>
      <c r="AR3">
        <f t="shared" si="9"/>
        <v>14914.687603804632</v>
      </c>
      <c r="AS3">
        <f t="shared" si="9"/>
        <v>0</v>
      </c>
      <c r="AT3">
        <f t="shared" si="9"/>
        <v>0</v>
      </c>
      <c r="AU3">
        <f t="shared" si="9"/>
        <v>14914.687603804632</v>
      </c>
      <c r="AW3">
        <v>0</v>
      </c>
      <c r="AX3">
        <f>IF(Z3&gt;0, (R3*SUMPRODUCT(K3:$K$98, X3:$X$98)-K3*$AZ$3)/Z3, 0)</f>
        <v>0</v>
      </c>
      <c r="AZ3">
        <f>C6*ABS(SUMPRODUCT(X4:X79, K4:K79))/1</f>
        <v>9283.1277735832809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100000</v>
      </c>
      <c r="S4">
        <f t="shared" si="1"/>
        <v>1006.9256720227301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994.62083288392387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-994.62083288392387</v>
      </c>
      <c r="AK4">
        <f>G4*SUM(AB4, AE4:AF4)</f>
        <v>0</v>
      </c>
      <c r="AL4">
        <f t="shared" si="8"/>
        <v>-1216.6414328839239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-198.23267857142858</v>
      </c>
      <c r="AR4">
        <f t="shared" si="9"/>
        <v>-198.23267857142858</v>
      </c>
      <c r="AS4">
        <f t="shared" si="9"/>
        <v>-888.05431507493199</v>
      </c>
      <c r="AT4">
        <f t="shared" si="9"/>
        <v>0</v>
      </c>
      <c r="AU4">
        <f t="shared" si="9"/>
        <v>-1086.2869936463605</v>
      </c>
      <c r="AW4">
        <v>1</v>
      </c>
      <c r="AX4">
        <f>IF(Z4&gt;0, (R4*SUMPRODUCT(K4:$K$98, X4:$X$98)-K4*$AZ$3)/Z4, 0)</f>
        <v>1006.9256720227301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100000</v>
      </c>
      <c r="S5">
        <f t="shared" si="1"/>
        <v>1726.6255534678935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994.62083288392387</v>
      </c>
      <c r="AC5">
        <f t="shared" si="2"/>
        <v>1684.4424693874262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-233.29353541298184</v>
      </c>
      <c r="AI5">
        <f t="shared" si="6"/>
        <v>-245.48814867180522</v>
      </c>
      <c r="AJ5">
        <f t="shared" si="7"/>
        <v>-689.8216365035023</v>
      </c>
      <c r="AK5">
        <f>G5*SUM(AB5, AE5:AF5)</f>
        <v>69.623458301874678</v>
      </c>
      <c r="AL5">
        <f t="shared" si="8"/>
        <v>-865.68632687343279</v>
      </c>
      <c r="AN5">
        <f t="shared" si="9"/>
        <v>0</v>
      </c>
      <c r="AO5">
        <f t="shared" si="9"/>
        <v>0</v>
      </c>
      <c r="AP5">
        <f t="shared" si="9"/>
        <v>-9.7214710290364916</v>
      </c>
      <c r="AQ5">
        <f t="shared" si="9"/>
        <v>-185.98017810346127</v>
      </c>
      <c r="AR5">
        <f t="shared" si="9"/>
        <v>-195.70164913249778</v>
      </c>
      <c r="AS5">
        <f t="shared" si="9"/>
        <v>-549.9215852228175</v>
      </c>
      <c r="AT5">
        <f t="shared" si="9"/>
        <v>55.50339469218325</v>
      </c>
      <c r="AU5">
        <f t="shared" si="9"/>
        <v>-690.11983966313198</v>
      </c>
      <c r="AW5">
        <v>2</v>
      </c>
      <c r="AX5">
        <f>IF(Z5&gt;0, (R5*SUMPRODUCT(K5:$K$98, X5:$X$98)-K5*$AZ$3)/Z5, 0)</f>
        <v>1726.6255534678935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12.5</v>
      </c>
      <c r="R6">
        <f t="shared" si="0"/>
        <v>100000</v>
      </c>
      <c r="S6">
        <f t="shared" si="1"/>
        <v>2378.5500987849309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1684.4424693874262</v>
      </c>
      <c r="AC6">
        <f t="shared" si="2"/>
        <v>2291.3679297437247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-246.68629496632917</v>
      </c>
      <c r="AI6">
        <f t="shared" si="6"/>
        <v>-258.72812630569354</v>
      </c>
      <c r="AJ6">
        <f t="shared" si="7"/>
        <v>-606.92546035629857</v>
      </c>
      <c r="AK6">
        <f>G6*SUM(AB6, AE6:AF6)</f>
        <v>117.91097285711984</v>
      </c>
      <c r="AL6">
        <f t="shared" si="8"/>
        <v>-747.74261380487224</v>
      </c>
      <c r="AN6">
        <f t="shared" si="9"/>
        <v>0</v>
      </c>
      <c r="AO6">
        <f t="shared" si="9"/>
        <v>0</v>
      </c>
      <c r="AP6">
        <f t="shared" si="9"/>
        <v>-8.5711376948600577</v>
      </c>
      <c r="AQ6">
        <f t="shared" si="9"/>
        <v>-175.58643216330597</v>
      </c>
      <c r="AR6">
        <f t="shared" si="9"/>
        <v>-184.15756985816603</v>
      </c>
      <c r="AS6">
        <f t="shared" si="9"/>
        <v>-431.99755457667476</v>
      </c>
      <c r="AT6">
        <f t="shared" si="9"/>
        <v>83.926701480161142</v>
      </c>
      <c r="AU6">
        <f t="shared" si="9"/>
        <v>-532.22842295467967</v>
      </c>
      <c r="AW6">
        <v>3</v>
      </c>
      <c r="AX6">
        <f>IF(Z6&gt;0, (R6*SUMPRODUCT(K6:$K$98, X6:$X$98)-K6*$AZ$3)/Z6, 0)</f>
        <v>2378.5500987849309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12.5</v>
      </c>
      <c r="R7">
        <f t="shared" si="0"/>
        <v>100000</v>
      </c>
      <c r="S7">
        <f t="shared" si="1"/>
        <v>2968.9349610264126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2291.3679297437247</v>
      </c>
      <c r="AC7">
        <f t="shared" si="2"/>
        <v>2823.7329604909191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-262.01425839254966</v>
      </c>
      <c r="AI7">
        <f t="shared" si="6"/>
        <v>-273.90291963622133</v>
      </c>
      <c r="AJ7">
        <f t="shared" si="7"/>
        <v>-532.3650307471944</v>
      </c>
      <c r="AK7">
        <f>G7*SUM(AB7, AE7:AF7)</f>
        <v>160.39575508206076</v>
      </c>
      <c r="AL7">
        <f t="shared" si="8"/>
        <v>-645.87219530135496</v>
      </c>
      <c r="AN7">
        <f t="shared" si="9"/>
        <v>0</v>
      </c>
      <c r="AO7">
        <f t="shared" si="9"/>
        <v>0</v>
      </c>
      <c r="AP7">
        <f t="shared" si="9"/>
        <v>-7.5554591483841929</v>
      </c>
      <c r="AQ7">
        <f t="shared" si="9"/>
        <v>-166.51479800830009</v>
      </c>
      <c r="AR7">
        <f t="shared" si="9"/>
        <v>-174.07025715668428</v>
      </c>
      <c r="AS7">
        <f t="shared" si="9"/>
        <v>-338.32760135038586</v>
      </c>
      <c r="AT7">
        <f t="shared" si="9"/>
        <v>101.93440205404319</v>
      </c>
      <c r="AU7">
        <f t="shared" si="9"/>
        <v>-410.46345645302694</v>
      </c>
      <c r="AW7">
        <v>4</v>
      </c>
      <c r="AX7">
        <f>IF(Z7&gt;0, (R7*SUMPRODUCT(K7:$K$98, X7:$X$98)-K7*$AZ$3)/Z7, 0)</f>
        <v>2968.9349610264126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100000</v>
      </c>
      <c r="S8">
        <f t="shared" si="1"/>
        <v>3508.4222406615281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2823.7329604909191</v>
      </c>
      <c r="AC8">
        <f t="shared" si="2"/>
        <v>3289.3176829384229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-403.29934069694298</v>
      </c>
      <c r="AI8">
        <f t="shared" si="6"/>
        <v>-415.01870291059078</v>
      </c>
      <c r="AJ8">
        <f t="shared" si="7"/>
        <v>-465.58472244750374</v>
      </c>
      <c r="AK8">
        <f t="shared" ref="AK8:AK71" si="22">G8*SUM(AB8:AB8, AE8:AF8)</f>
        <v>197.66130723436436</v>
      </c>
      <c r="AL8">
        <f t="shared" si="8"/>
        <v>-682.9421181237301</v>
      </c>
      <c r="AN8">
        <f t="shared" si="9"/>
        <v>0</v>
      </c>
      <c r="AO8">
        <f t="shared" si="9"/>
        <v>0</v>
      </c>
      <c r="AP8">
        <f t="shared" si="9"/>
        <v>-6.6498808519175387</v>
      </c>
      <c r="AQ8">
        <f t="shared" si="9"/>
        <v>-228.84287680505048</v>
      </c>
      <c r="AR8">
        <f t="shared" si="9"/>
        <v>-235.49275765696802</v>
      </c>
      <c r="AS8">
        <f t="shared" si="9"/>
        <v>-264.1852751290038</v>
      </c>
      <c r="AT8">
        <f t="shared" si="9"/>
        <v>112.15833406122339</v>
      </c>
      <c r="AU8">
        <f t="shared" si="9"/>
        <v>-387.51969872474842</v>
      </c>
      <c r="AW8">
        <v>5</v>
      </c>
      <c r="AX8">
        <f>IF(Z8&gt;0, (R8*SUMPRODUCT(K8:$K$98, X8:$X$98)-K8*$AZ$3)/Z8, 0)</f>
        <v>3508.4222406615281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100000</v>
      </c>
      <c r="S9">
        <f t="shared" si="1"/>
        <v>3928.8106817207222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3289.3176829384229</v>
      </c>
      <c r="AC9">
        <f t="shared" si="2"/>
        <v>3624.8493779689106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-554.07438206988525</v>
      </c>
      <c r="AI9">
        <f t="shared" si="6"/>
        <v>-565.60729136363784</v>
      </c>
      <c r="AJ9">
        <f t="shared" si="7"/>
        <v>-335.53169503048775</v>
      </c>
      <c r="AK9">
        <f t="shared" si="22"/>
        <v>230.25223780568962</v>
      </c>
      <c r="AL9">
        <f t="shared" si="8"/>
        <v>-670.88674858843592</v>
      </c>
      <c r="AN9">
        <f t="shared" si="9"/>
        <v>0</v>
      </c>
      <c r="AO9">
        <f t="shared" si="9"/>
        <v>0</v>
      </c>
      <c r="AP9">
        <f t="shared" si="9"/>
        <v>-5.8429307659302196</v>
      </c>
      <c r="AQ9">
        <f t="shared" si="9"/>
        <v>-280.71132540369717</v>
      </c>
      <c r="AR9">
        <f t="shared" si="9"/>
        <v>-286.55425616962737</v>
      </c>
      <c r="AS9">
        <f t="shared" si="9"/>
        <v>-169.99079884382289</v>
      </c>
      <c r="AT9">
        <f t="shared" si="9"/>
        <v>116.65294939308362</v>
      </c>
      <c r="AU9">
        <f t="shared" si="9"/>
        <v>-339.89210562036664</v>
      </c>
      <c r="AW9">
        <v>6</v>
      </c>
      <c r="AX9">
        <f>IF(Z9&gt;0, (R9*SUMPRODUCT(K9:$K$98, X9:$X$98)-K9*$AZ$3)/Z9, 0)</f>
        <v>3928.8106817207222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100000</v>
      </c>
      <c r="S10">
        <f t="shared" si="1"/>
        <v>4245.8817052406002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3624.8493779689106</v>
      </c>
      <c r="AC10">
        <f t="shared" si="2"/>
        <v>3848.0439202755165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-710.61026283147032</v>
      </c>
      <c r="AI10">
        <f t="shared" si="6"/>
        <v>-721.9390167494314</v>
      </c>
      <c r="AJ10">
        <f t="shared" si="7"/>
        <v>-223.19454230660585</v>
      </c>
      <c r="AK10">
        <f t="shared" si="22"/>
        <v>253.73945645782376</v>
      </c>
      <c r="AL10">
        <f t="shared" si="8"/>
        <v>-691.39410259821352</v>
      </c>
      <c r="AN10">
        <f t="shared" si="9"/>
        <v>0</v>
      </c>
      <c r="AO10">
        <f t="shared" si="9"/>
        <v>0</v>
      </c>
      <c r="AP10">
        <f t="shared" si="9"/>
        <v>-5.1245529455344778</v>
      </c>
      <c r="AQ10">
        <f t="shared" si="9"/>
        <v>-321.4439948021593</v>
      </c>
      <c r="AR10">
        <f t="shared" si="9"/>
        <v>-326.56854774769374</v>
      </c>
      <c r="AS10">
        <f t="shared" si="9"/>
        <v>-100.96187607987025</v>
      </c>
      <c r="AT10">
        <f t="shared" si="9"/>
        <v>114.77884402870644</v>
      </c>
      <c r="AU10">
        <f t="shared" si="9"/>
        <v>-312.75157979885756</v>
      </c>
      <c r="AW10">
        <v>7</v>
      </c>
      <c r="AX10">
        <f>IF(Z10&gt;0, (R10*SUMPRODUCT(K10:$K$98, X10:$X$98)-K10*$AZ$3)/Z10, 0)</f>
        <v>4245.8817052406002</v>
      </c>
    </row>
    <row r="11" spans="1:52" x14ac:dyDescent="0.25">
      <c r="A11" t="s">
        <v>33</v>
      </c>
      <c r="C11" s="12">
        <f>AU81</f>
        <v>4591.3513776449454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100000</v>
      </c>
      <c r="S11">
        <f t="shared" si="1"/>
        <v>4476.1056425329407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3848.0439202755165</v>
      </c>
      <c r="AC11">
        <f t="shared" si="2"/>
        <v>3976.5158787861269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-884.99047416704911</v>
      </c>
      <c r="AI11">
        <f t="shared" si="6"/>
        <v>-896.09531673655977</v>
      </c>
      <c r="AJ11">
        <f t="shared" si="7"/>
        <v>-128.47195851061042</v>
      </c>
      <c r="AK11">
        <f t="shared" si="22"/>
        <v>269.36307441928619</v>
      </c>
      <c r="AL11">
        <f t="shared" si="8"/>
        <v>-755.20420082788382</v>
      </c>
      <c r="AN11">
        <f t="shared" si="9"/>
        <v>0</v>
      </c>
      <c r="AO11">
        <f t="shared" si="9"/>
        <v>0</v>
      </c>
      <c r="AP11">
        <f t="shared" si="9"/>
        <v>-4.4850596631766715</v>
      </c>
      <c r="AQ11">
        <f t="shared" si="9"/>
        <v>-357.43280943758037</v>
      </c>
      <c r="AR11">
        <f t="shared" si="9"/>
        <v>-361.917869100757</v>
      </c>
      <c r="AS11">
        <f t="shared" si="9"/>
        <v>-51.887669308096932</v>
      </c>
      <c r="AT11">
        <f t="shared" si="9"/>
        <v>108.79122799490835</v>
      </c>
      <c r="AU11">
        <f t="shared" si="9"/>
        <v>-305.01431041394551</v>
      </c>
      <c r="AW11">
        <v>8</v>
      </c>
      <c r="AX11">
        <f>IF(Z11&gt;0, (R11*SUMPRODUCT(K11:$K$98, X11:$X$98)-K11*$AZ$3)/Z11, 0)</f>
        <v>4476.1056425329407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12.5</v>
      </c>
      <c r="R12">
        <f t="shared" si="0"/>
        <v>100000</v>
      </c>
      <c r="S12">
        <f t="shared" si="1"/>
        <v>4628.291370843509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3976.5158787861269</v>
      </c>
      <c r="AC12">
        <f t="shared" si="2"/>
        <v>4020.7937419492346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-1076.0961130629121</v>
      </c>
      <c r="AI12">
        <f t="shared" si="6"/>
        <v>-1086.9553951925948</v>
      </c>
      <c r="AJ12">
        <f t="shared" si="7"/>
        <v>-44.277863163107668</v>
      </c>
      <c r="AK12">
        <f t="shared" si="22"/>
        <v>278.35611151502889</v>
      </c>
      <c r="AL12">
        <f t="shared" si="8"/>
        <v>-852.8771468406735</v>
      </c>
      <c r="AN12">
        <f t="shared" si="9"/>
        <v>0</v>
      </c>
      <c r="AO12">
        <f t="shared" si="9"/>
        <v>0</v>
      </c>
      <c r="AP12">
        <f t="shared" si="9"/>
        <v>-3.9159660000668897</v>
      </c>
      <c r="AQ12">
        <f t="shared" si="9"/>
        <v>-388.05104621419747</v>
      </c>
      <c r="AR12">
        <f t="shared" si="9"/>
        <v>-391.96701221426434</v>
      </c>
      <c r="AS12">
        <f t="shared" si="9"/>
        <v>-15.96704134137922</v>
      </c>
      <c r="AT12">
        <f t="shared" si="9"/>
        <v>100.37800432720994</v>
      </c>
      <c r="AU12">
        <f t="shared" si="9"/>
        <v>-307.55604922843361</v>
      </c>
      <c r="AW12">
        <v>9</v>
      </c>
      <c r="AX12">
        <f>IF(Z12&gt;0, (R12*SUMPRODUCT(K12:$K$98, X12:$X$98)-K12*$AZ$3)/Z12, 0)</f>
        <v>4628.291370843509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12.5</v>
      </c>
      <c r="R13">
        <f t="shared" si="0"/>
        <v>100000</v>
      </c>
      <c r="S13">
        <f t="shared" si="1"/>
        <v>4710.8904153608755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4020.7937419492346</v>
      </c>
      <c r="AC13">
        <f t="shared" si="2"/>
        <v>3991.4129391285101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-1278.1574877427693</v>
      </c>
      <c r="AI13">
        <f t="shared" si="6"/>
        <v>-1288.7484073651872</v>
      </c>
      <c r="AJ13">
        <f t="shared" si="7"/>
        <v>29.380802820724512</v>
      </c>
      <c r="AK13">
        <f t="shared" si="22"/>
        <v>281.45556193644643</v>
      </c>
      <c r="AL13">
        <f t="shared" si="8"/>
        <v>-977.91204260801624</v>
      </c>
      <c r="AN13">
        <f t="shared" si="9"/>
        <v>0</v>
      </c>
      <c r="AO13">
        <f t="shared" si="9"/>
        <v>0</v>
      </c>
      <c r="AP13">
        <f t="shared" si="9"/>
        <v>-3.4099926693018356</v>
      </c>
      <c r="AQ13">
        <f t="shared" si="9"/>
        <v>-411.53250320117235</v>
      </c>
      <c r="AR13">
        <f t="shared" si="9"/>
        <v>-414.94249587047415</v>
      </c>
      <c r="AS13">
        <f t="shared" si="9"/>
        <v>9.4598321778217223</v>
      </c>
      <c r="AT13">
        <f t="shared" si="9"/>
        <v>90.621158233130771</v>
      </c>
      <c r="AU13">
        <f t="shared" si="9"/>
        <v>-314.86150545952165</v>
      </c>
      <c r="AW13">
        <v>10</v>
      </c>
      <c r="AX13">
        <f>IF(Z13&gt;0, (R13*SUMPRODUCT(K13:$K$98, X13:$X$98)-K13*$AZ$3)/Z13, 0)</f>
        <v>4710.8904153608755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12.5</v>
      </c>
      <c r="R14">
        <f t="shared" si="0"/>
        <v>100000</v>
      </c>
      <c r="S14">
        <f t="shared" si="1"/>
        <v>4734.1144661138624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3991.4129391285101</v>
      </c>
      <c r="AC14">
        <f t="shared" si="2"/>
        <v>3900.1217246715091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-1496.7411268904777</v>
      </c>
      <c r="AI14">
        <f t="shared" si="6"/>
        <v>-1507.0390446758101</v>
      </c>
      <c r="AJ14">
        <f t="shared" si="7"/>
        <v>91.291214457000933</v>
      </c>
      <c r="AK14">
        <f t="shared" si="22"/>
        <v>279.39890573899572</v>
      </c>
      <c r="AL14">
        <f t="shared" si="8"/>
        <v>-1136.3489244798134</v>
      </c>
      <c r="AN14">
        <f t="shared" si="9"/>
        <v>0</v>
      </c>
      <c r="AO14">
        <f t="shared" si="9"/>
        <v>0</v>
      </c>
      <c r="AP14">
        <f t="shared" si="9"/>
        <v>-2.9604052852575005</v>
      </c>
      <c r="AQ14">
        <f t="shared" si="9"/>
        <v>-430.2773080029757</v>
      </c>
      <c r="AR14">
        <f t="shared" si="9"/>
        <v>-433.23771328823312</v>
      </c>
      <c r="AS14">
        <f t="shared" si="9"/>
        <v>26.244042670549938</v>
      </c>
      <c r="AT14">
        <f t="shared" si="9"/>
        <v>80.320508911324325</v>
      </c>
      <c r="AU14">
        <f t="shared" si="9"/>
        <v>-326.67316170635883</v>
      </c>
      <c r="AW14">
        <v>11</v>
      </c>
      <c r="AX14">
        <f>IF(Z14&gt;0, (R14*SUMPRODUCT(K14:$K$98, X14:$X$98)-K14*$AZ$3)/Z14, 0)</f>
        <v>4734.1144661138624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100000</v>
      </c>
      <c r="S15">
        <f t="shared" si="1"/>
        <v>4704.7984605370466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3900.1217246715091</v>
      </c>
      <c r="AC15">
        <f t="shared" si="2"/>
        <v>3755.7741387615451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-1730.92172131387</v>
      </c>
      <c r="AI15">
        <f t="shared" si="6"/>
        <v>-1740.9002947061849</v>
      </c>
      <c r="AJ15">
        <f t="shared" si="7"/>
        <v>144.34758590996398</v>
      </c>
      <c r="AK15">
        <f t="shared" si="22"/>
        <v>273.00852072700565</v>
      </c>
      <c r="AL15">
        <f t="shared" si="8"/>
        <v>-1323.5441880692154</v>
      </c>
      <c r="AN15">
        <f t="shared" si="9"/>
        <v>0</v>
      </c>
      <c r="AO15">
        <f t="shared" si="9"/>
        <v>0</v>
      </c>
      <c r="AP15">
        <f t="shared" si="9"/>
        <v>-2.5612512529348259</v>
      </c>
      <c r="AQ15">
        <f t="shared" si="9"/>
        <v>-444.28449369943036</v>
      </c>
      <c r="AR15">
        <f t="shared" si="9"/>
        <v>-446.84574495236518</v>
      </c>
      <c r="AS15">
        <f t="shared" si="9"/>
        <v>37.050430029882534</v>
      </c>
      <c r="AT15">
        <f t="shared" si="9"/>
        <v>70.074487432487345</v>
      </c>
      <c r="AU15">
        <f t="shared" si="9"/>
        <v>-339.72082748999532</v>
      </c>
      <c r="AW15">
        <v>12</v>
      </c>
      <c r="AX15">
        <f>IF(Z15&gt;0, (R15*SUMPRODUCT(K15:$K$98, X15:$X$98)-K15*$AZ$3)/Z15, 0)</f>
        <v>4704.7984605370466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100000</v>
      </c>
      <c r="S16">
        <f t="shared" si="1"/>
        <v>4627.7059959391681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3755.7741387615451</v>
      </c>
      <c r="AC16">
        <f t="shared" si="2"/>
        <v>3566.7840397880154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-1955.7411520820733</v>
      </c>
      <c r="AI16">
        <f t="shared" si="6"/>
        <v>-1965.3754720964548</v>
      </c>
      <c r="AJ16">
        <f t="shared" si="7"/>
        <v>188.99009897352971</v>
      </c>
      <c r="AK16">
        <f t="shared" si="22"/>
        <v>262.9041897133082</v>
      </c>
      <c r="AL16">
        <f t="shared" si="8"/>
        <v>-1513.481183409617</v>
      </c>
      <c r="AN16">
        <f t="shared" si="9"/>
        <v>0</v>
      </c>
      <c r="AO16">
        <f t="shared" si="9"/>
        <v>0</v>
      </c>
      <c r="AP16">
        <f t="shared" si="9"/>
        <v>-2.2079374867473249</v>
      </c>
      <c r="AQ16">
        <f t="shared" si="9"/>
        <v>-448.20539463195394</v>
      </c>
      <c r="AR16">
        <f t="shared" si="9"/>
        <v>-450.41333211870125</v>
      </c>
      <c r="AS16">
        <f t="shared" si="9"/>
        <v>43.311652874811614</v>
      </c>
      <c r="AT16">
        <f t="shared" si="9"/>
        <v>60.250854759281758</v>
      </c>
      <c r="AU16">
        <f t="shared" si="9"/>
        <v>-346.85082448460787</v>
      </c>
      <c r="AW16">
        <v>13</v>
      </c>
      <c r="AX16">
        <f>IF(Z16&gt;0, (R16*SUMPRODUCT(K16:$K$98, X16:$X$98)-K16*$AZ$3)/Z16, 0)</f>
        <v>4627.7059959391681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100000</v>
      </c>
      <c r="S17">
        <f t="shared" si="1"/>
        <v>4514.5272144770106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3566.7840397880154</v>
      </c>
      <c r="AC17">
        <f t="shared" si="2"/>
        <v>3346.5200690184738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-2176.0064394043734</v>
      </c>
      <c r="AI17">
        <f t="shared" si="6"/>
        <v>-2185.2724154136854</v>
      </c>
      <c r="AJ17">
        <f t="shared" si="7"/>
        <v>220.26397076954163</v>
      </c>
      <c r="AK17">
        <f t="shared" si="22"/>
        <v>249.67488278516112</v>
      </c>
      <c r="AL17">
        <f t="shared" si="8"/>
        <v>-1715.3335618589826</v>
      </c>
      <c r="AN17">
        <f t="shared" si="9"/>
        <v>0</v>
      </c>
      <c r="AO17">
        <f t="shared" si="9"/>
        <v>0</v>
      </c>
      <c r="AP17">
        <f t="shared" si="9"/>
        <v>-1.8960022747289129</v>
      </c>
      <c r="AQ17">
        <f t="shared" si="9"/>
        <v>-445.25402988192167</v>
      </c>
      <c r="AR17">
        <f t="shared" si="9"/>
        <v>-447.15003215665052</v>
      </c>
      <c r="AS17">
        <f t="shared" si="9"/>
        <v>45.070372424898395</v>
      </c>
      <c r="AT17">
        <f t="shared" si="9"/>
        <v>51.088427730397271</v>
      </c>
      <c r="AU17">
        <f t="shared" si="9"/>
        <v>-350.99123200135489</v>
      </c>
      <c r="AW17">
        <v>14</v>
      </c>
      <c r="AX17">
        <f>IF(Z17&gt;0, (R17*SUMPRODUCT(K17:$K$98, X17:$X$98)-K17*$AZ$3)/Z17, 0)</f>
        <v>4514.5272144770106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100000</v>
      </c>
      <c r="S18">
        <f t="shared" si="1"/>
        <v>4373.6255701056116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3346.5200690184738</v>
      </c>
      <c r="AC18">
        <f t="shared" si="2"/>
        <v>3104.7851675851334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-2397.7103561774743</v>
      </c>
      <c r="AI18">
        <f t="shared" si="6"/>
        <v>-2406.5839586321713</v>
      </c>
      <c r="AJ18">
        <f t="shared" si="7"/>
        <v>241.73490143334038</v>
      </c>
      <c r="AK18">
        <f t="shared" si="22"/>
        <v>234.2564048312932</v>
      </c>
      <c r="AL18">
        <f t="shared" si="8"/>
        <v>-1930.5926523675378</v>
      </c>
      <c r="AN18">
        <f t="shared" si="9"/>
        <v>0</v>
      </c>
      <c r="AO18">
        <f t="shared" si="9"/>
        <v>0</v>
      </c>
      <c r="AP18">
        <f t="shared" si="9"/>
        <v>-1.6211739924179402</v>
      </c>
      <c r="AQ18">
        <f t="shared" si="9"/>
        <v>-438.05271766807618</v>
      </c>
      <c r="AR18">
        <f t="shared" si="9"/>
        <v>-439.67389166049418</v>
      </c>
      <c r="AS18">
        <f t="shared" si="9"/>
        <v>44.164062708941017</v>
      </c>
      <c r="AT18">
        <f t="shared" si="9"/>
        <v>42.79776933986998</v>
      </c>
      <c r="AU18">
        <f t="shared" si="9"/>
        <v>-352.71205961168317</v>
      </c>
      <c r="AW18">
        <v>15</v>
      </c>
      <c r="AX18">
        <f>IF(Z18&gt;0, (R18*SUMPRODUCT(K18:$K$98, X18:$X$98)-K18*$AZ$3)/Z18, 0)</f>
        <v>4373.6255701056116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100000</v>
      </c>
      <c r="S19">
        <f t="shared" si="1"/>
        <v>4211.5905418947177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3104.7851675851334</v>
      </c>
      <c r="AC19">
        <f t="shared" si="2"/>
        <v>2848.4459574604339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-2645.434568092247</v>
      </c>
      <c r="AI19">
        <f t="shared" si="6"/>
        <v>-2653.8887552013853</v>
      </c>
      <c r="AJ19">
        <f t="shared" si="7"/>
        <v>256.33921012469955</v>
      </c>
      <c r="AK19">
        <f t="shared" si="22"/>
        <v>217.33496173095935</v>
      </c>
      <c r="AL19">
        <f t="shared" si="8"/>
        <v>-2180.2145833457262</v>
      </c>
      <c r="AN19">
        <f t="shared" si="9"/>
        <v>0</v>
      </c>
      <c r="AO19">
        <f t="shared" si="9"/>
        <v>0</v>
      </c>
      <c r="AP19">
        <f t="shared" si="9"/>
        <v>-1.3790610507746162</v>
      </c>
      <c r="AQ19">
        <f t="shared" si="9"/>
        <v>-431.52768304421909</v>
      </c>
      <c r="AR19">
        <f t="shared" si="9"/>
        <v>-432.90674409499371</v>
      </c>
      <c r="AS19">
        <f t="shared" si="9"/>
        <v>41.814477951071957</v>
      </c>
      <c r="AT19">
        <f t="shared" si="9"/>
        <v>35.452040134146522</v>
      </c>
      <c r="AU19">
        <f t="shared" si="9"/>
        <v>-355.64022600977518</v>
      </c>
      <c r="AW19">
        <v>16</v>
      </c>
      <c r="AX19">
        <f>IF(Z19&gt;0, (R19*SUMPRODUCT(K19:$K$98, X19:$X$98)-K19*$AZ$3)/Z19, 0)</f>
        <v>4211.5905418947177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100000</v>
      </c>
      <c r="S20">
        <f t="shared" si="1"/>
        <v>4024.7894924577959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2848.4459574604339</v>
      </c>
      <c r="AC20">
        <f t="shared" si="2"/>
        <v>2579.1624775799437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-2875.2395476133242</v>
      </c>
      <c r="AI20">
        <f t="shared" si="6"/>
        <v>-2883.2497879079197</v>
      </c>
      <c r="AJ20">
        <f t="shared" si="7"/>
        <v>269.28347988049018</v>
      </c>
      <c r="AK20">
        <f t="shared" si="22"/>
        <v>199.39121702223039</v>
      </c>
      <c r="AL20">
        <f t="shared" si="8"/>
        <v>-2414.5750910051993</v>
      </c>
      <c r="AN20">
        <f t="shared" si="9"/>
        <v>0</v>
      </c>
      <c r="AO20">
        <f t="shared" si="9"/>
        <v>0</v>
      </c>
      <c r="AP20">
        <f t="shared" si="9"/>
        <v>-1.1666461684075287</v>
      </c>
      <c r="AQ20">
        <f t="shared" si="9"/>
        <v>-418.76236893169806</v>
      </c>
      <c r="AR20">
        <f t="shared" si="9"/>
        <v>-419.92901510010557</v>
      </c>
      <c r="AS20">
        <f t="shared" si="9"/>
        <v>39.219614950875943</v>
      </c>
      <c r="AT20">
        <f t="shared" si="9"/>
        <v>29.040202390688826</v>
      </c>
      <c r="AU20">
        <f t="shared" si="9"/>
        <v>-351.66919775854086</v>
      </c>
      <c r="AW20">
        <v>17</v>
      </c>
      <c r="AX20">
        <f>IF(Z20&gt;0, (R20*SUMPRODUCT(K20:$K$98, X20:$X$98)-K20*$AZ$3)/Z20, 0)</f>
        <v>4024.7894924577959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100000</v>
      </c>
      <c r="S21">
        <f t="shared" si="1"/>
        <v>3817.7969949160847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2579.1624775799437</v>
      </c>
      <c r="AC21">
        <f t="shared" si="2"/>
        <v>2305.2610043301474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-3059.1339661618472</v>
      </c>
      <c r="AI21">
        <f t="shared" si="6"/>
        <v>-3066.6817123077262</v>
      </c>
      <c r="AJ21">
        <f t="shared" si="7"/>
        <v>273.90147324979625</v>
      </c>
      <c r="AK21">
        <f t="shared" si="22"/>
        <v>180.54137343059608</v>
      </c>
      <c r="AL21">
        <f t="shared" si="8"/>
        <v>-2612.2388656273338</v>
      </c>
      <c r="AN21">
        <f t="shared" si="9"/>
        <v>0</v>
      </c>
      <c r="AO21">
        <f t="shared" si="9"/>
        <v>0</v>
      </c>
      <c r="AP21">
        <f t="shared" si="9"/>
        <v>-0.98150581511891599</v>
      </c>
      <c r="AQ21">
        <f t="shared" si="9"/>
        <v>-397.80852707333821</v>
      </c>
      <c r="AR21">
        <f t="shared" si="9"/>
        <v>-398.79003288845712</v>
      </c>
      <c r="AS21">
        <f t="shared" si="9"/>
        <v>35.618035313904954</v>
      </c>
      <c r="AT21">
        <f t="shared" si="9"/>
        <v>23.477526200113846</v>
      </c>
      <c r="AU21">
        <f t="shared" si="9"/>
        <v>-339.69447137443831</v>
      </c>
      <c r="AW21">
        <v>18</v>
      </c>
      <c r="AX21">
        <f>IF(Z21&gt;0, (R21*SUMPRODUCT(K21:$K$98, X21:$X$98)-K21*$AZ$3)/Z21, 0)</f>
        <v>3817.7969949160847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12.5</v>
      </c>
      <c r="R22">
        <f t="shared" si="0"/>
        <v>100000</v>
      </c>
      <c r="S22">
        <f t="shared" si="1"/>
        <v>3601.8509964243444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2305.2610043301474</v>
      </c>
      <c r="AC22">
        <f t="shared" si="2"/>
        <v>2036.7925626870774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-3229.6535850814662</v>
      </c>
      <c r="AI22">
        <f t="shared" si="6"/>
        <v>-3236.7221470677514</v>
      </c>
      <c r="AJ22">
        <f t="shared" si="7"/>
        <v>268.46844164307004</v>
      </c>
      <c r="AK22">
        <f t="shared" si="22"/>
        <v>161.36827030311034</v>
      </c>
      <c r="AL22">
        <f t="shared" si="8"/>
        <v>-2806.8854351215709</v>
      </c>
      <c r="AN22">
        <f t="shared" si="9"/>
        <v>0</v>
      </c>
      <c r="AO22">
        <f t="shared" si="9"/>
        <v>0</v>
      </c>
      <c r="AP22">
        <f t="shared" si="9"/>
        <v>-0.8207079494773688</v>
      </c>
      <c r="AQ22">
        <f t="shared" si="9"/>
        <v>-374.9846682362404</v>
      </c>
      <c r="AR22">
        <f t="shared" si="9"/>
        <v>-375.80537618571776</v>
      </c>
      <c r="AS22">
        <f t="shared" si="9"/>
        <v>31.171005455957498</v>
      </c>
      <c r="AT22">
        <f t="shared" si="9"/>
        <v>18.735949757268301</v>
      </c>
      <c r="AU22">
        <f t="shared" si="9"/>
        <v>-325.89842097249198</v>
      </c>
      <c r="AW22">
        <v>19</v>
      </c>
      <c r="AX22">
        <f>IF(Z22&gt;0, (R22*SUMPRODUCT(K22:$K$98, X22:$X$98)-K22*$AZ$3)/Z22, 0)</f>
        <v>3601.8509964243444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12.5</v>
      </c>
      <c r="R23">
        <f t="shared" si="0"/>
        <v>100000</v>
      </c>
      <c r="S23">
        <f t="shared" si="1"/>
        <v>3378.0678326257116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2036.7925626870774</v>
      </c>
      <c r="AC23">
        <f t="shared" si="2"/>
        <v>1777.2901135850061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-3370.3873357312191</v>
      </c>
      <c r="AI23">
        <f t="shared" si="6"/>
        <v>-3376.963913680675</v>
      </c>
      <c r="AJ23">
        <f t="shared" si="7"/>
        <v>259.5024491020713</v>
      </c>
      <c r="AK23">
        <f t="shared" si="22"/>
        <v>142.57547938809543</v>
      </c>
      <c r="AL23">
        <f t="shared" si="8"/>
        <v>-2974.8859851905081</v>
      </c>
      <c r="AN23">
        <f t="shared" si="9"/>
        <v>0</v>
      </c>
      <c r="AO23">
        <f t="shared" si="9"/>
        <v>0</v>
      </c>
      <c r="AP23">
        <f t="shared" si="9"/>
        <v>-0.68177256132108088</v>
      </c>
      <c r="AQ23">
        <f t="shared" si="9"/>
        <v>-349.39715216417528</v>
      </c>
      <c r="AR23">
        <f t="shared" si="9"/>
        <v>-350.07892472549639</v>
      </c>
      <c r="AS23">
        <f t="shared" si="9"/>
        <v>26.901779428927703</v>
      </c>
      <c r="AT23">
        <f t="shared" si="9"/>
        <v>14.780338727992209</v>
      </c>
      <c r="AU23">
        <f t="shared" si="9"/>
        <v>-308.39680656857644</v>
      </c>
      <c r="AW23">
        <v>20</v>
      </c>
      <c r="AX23">
        <f>IF(Z23&gt;0, (R23*SUMPRODUCT(K23:$K$98, X23:$X$98)-K23*$AZ$3)/Z23, 0)</f>
        <v>3378.0678326257116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100000</v>
      </c>
      <c r="S24">
        <f t="shared" si="1"/>
        <v>3150.6947483008021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1777.2901135850061</v>
      </c>
      <c r="AC24">
        <f t="shared" si="2"/>
        <v>1531.0020856477672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-3493.9738702778741</v>
      </c>
      <c r="AI24">
        <f t="shared" si="6"/>
        <v>-3500.0479357140507</v>
      </c>
      <c r="AJ24">
        <f t="shared" si="7"/>
        <v>246.28802793723889</v>
      </c>
      <c r="AK24">
        <f t="shared" si="22"/>
        <v>124.41030795095044</v>
      </c>
      <c r="AL24">
        <f t="shared" si="8"/>
        <v>-3129.3495998258613</v>
      </c>
      <c r="AN24">
        <f t="shared" si="9"/>
        <v>0</v>
      </c>
      <c r="AO24">
        <f t="shared" si="9"/>
        <v>0</v>
      </c>
      <c r="AP24">
        <f t="shared" si="9"/>
        <v>-0.56221313808647322</v>
      </c>
      <c r="AQ24">
        <f t="shared" si="9"/>
        <v>-323.40086465014264</v>
      </c>
      <c r="AR24">
        <f t="shared" si="9"/>
        <v>-323.9630777882291</v>
      </c>
      <c r="AS24">
        <f t="shared" si="9"/>
        <v>22.796324227103344</v>
      </c>
      <c r="AT24">
        <f t="shared" si="9"/>
        <v>11.515369792827919</v>
      </c>
      <c r="AU24">
        <f t="shared" si="9"/>
        <v>-289.65138376829782</v>
      </c>
      <c r="AW24">
        <v>21</v>
      </c>
      <c r="AX24">
        <f>IF(Z24&gt;0, (R24*SUMPRODUCT(K24:$K$98, X24:$X$98)-K24*$AZ$3)/Z24, 0)</f>
        <v>3150.6947483008021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100000</v>
      </c>
      <c r="S25">
        <f t="shared" si="1"/>
        <v>2920.7182698876782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1531.0020856477672</v>
      </c>
      <c r="AC25">
        <f t="shared" si="2"/>
        <v>1299.6629390573887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-3608.5392511295627</v>
      </c>
      <c r="AI25">
        <f t="shared" si="6"/>
        <v>-3614.1015085049862</v>
      </c>
      <c r="AJ25">
        <f t="shared" si="7"/>
        <v>231.3391465903785</v>
      </c>
      <c r="AK25">
        <f t="shared" si="22"/>
        <v>107.17014599534372</v>
      </c>
      <c r="AL25">
        <f t="shared" si="8"/>
        <v>-3275.5922159192642</v>
      </c>
      <c r="AN25">
        <f t="shared" si="9"/>
        <v>0</v>
      </c>
      <c r="AO25">
        <f t="shared" si="9"/>
        <v>0</v>
      </c>
      <c r="AP25">
        <f t="shared" si="9"/>
        <v>-0.45967891315080528</v>
      </c>
      <c r="AQ25">
        <f t="shared" si="9"/>
        <v>-298.21874269076159</v>
      </c>
      <c r="AR25">
        <f t="shared" si="9"/>
        <v>-298.67842160391234</v>
      </c>
      <c r="AS25">
        <f t="shared" si="9"/>
        <v>19.118447834464035</v>
      </c>
      <c r="AT25">
        <f t="shared" si="9"/>
        <v>8.8568099079738261</v>
      </c>
      <c r="AU25">
        <f t="shared" si="9"/>
        <v>-270.70316386147454</v>
      </c>
      <c r="AW25">
        <v>22</v>
      </c>
      <c r="AX25">
        <f>IF(Z25&gt;0, (R25*SUMPRODUCT(K25:$K$98, X25:$X$98)-K25*$AZ$3)/Z25, 0)</f>
        <v>2920.7182698876782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100000</v>
      </c>
      <c r="S26">
        <f t="shared" si="1"/>
        <v>2683.943664845101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1299.6629390573887</v>
      </c>
      <c r="AC26">
        <f t="shared" si="2"/>
        <v>1083.6421589199881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-3678.0819812849927</v>
      </c>
      <c r="AI26">
        <f t="shared" si="6"/>
        <v>-3683.1288558390015</v>
      </c>
      <c r="AJ26">
        <f t="shared" si="7"/>
        <v>216.02078013740061</v>
      </c>
      <c r="AK26">
        <f t="shared" si="22"/>
        <v>90.97640573401722</v>
      </c>
      <c r="AL26">
        <f t="shared" si="8"/>
        <v>-3376.1316699675835</v>
      </c>
      <c r="AN26">
        <f t="shared" si="9"/>
        <v>0</v>
      </c>
      <c r="AO26">
        <f t="shared" si="9"/>
        <v>0</v>
      </c>
      <c r="AP26">
        <f t="shared" si="9"/>
        <v>-0.37239855621222823</v>
      </c>
      <c r="AQ26">
        <f t="shared" si="9"/>
        <v>-271.39815044001114</v>
      </c>
      <c r="AR26">
        <f t="shared" si="9"/>
        <v>-271.77054899622334</v>
      </c>
      <c r="AS26">
        <f t="shared" si="9"/>
        <v>15.939731763514521</v>
      </c>
      <c r="AT26">
        <f t="shared" si="9"/>
        <v>6.712962999608342</v>
      </c>
      <c r="AU26">
        <f t="shared" si="9"/>
        <v>-249.1178542331005</v>
      </c>
      <c r="AW26">
        <v>23</v>
      </c>
      <c r="AX26">
        <f>IF(Z26&gt;0, (R26*SUMPRODUCT(K26:$K$98, X26:$X$98)-K26*$AZ$3)/Z26, 0)</f>
        <v>2683.943664845101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100000</v>
      </c>
      <c r="S27">
        <f t="shared" si="1"/>
        <v>2441.5225271801874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1083.6421589199881</v>
      </c>
      <c r="AC27">
        <f t="shared" si="2"/>
        <v>885.6350464740492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-3697.3625852648747</v>
      </c>
      <c r="AI27">
        <f t="shared" si="6"/>
        <v>-3701.8968207501853</v>
      </c>
      <c r="AJ27">
        <f t="shared" si="7"/>
        <v>198.0071124459389</v>
      </c>
      <c r="AK27">
        <f t="shared" si="22"/>
        <v>75.854951124399179</v>
      </c>
      <c r="AL27">
        <f t="shared" si="8"/>
        <v>-3428.0347571798475</v>
      </c>
      <c r="AN27">
        <f t="shared" si="9"/>
        <v>0</v>
      </c>
      <c r="AO27">
        <f t="shared" si="9"/>
        <v>0</v>
      </c>
      <c r="AP27">
        <f t="shared" si="9"/>
        <v>-0.29872497080443583</v>
      </c>
      <c r="AQ27">
        <f t="shared" si="9"/>
        <v>-243.59002392241308</v>
      </c>
      <c r="AR27">
        <f t="shared" si="9"/>
        <v>-243.88874889321752</v>
      </c>
      <c r="AS27">
        <f t="shared" si="9"/>
        <v>13.045125043926108</v>
      </c>
      <c r="AT27">
        <f t="shared" si="9"/>
        <v>4.9974837287163609</v>
      </c>
      <c r="AU27">
        <f t="shared" si="9"/>
        <v>-225.84614012057506</v>
      </c>
      <c r="AW27">
        <v>24</v>
      </c>
      <c r="AX27">
        <f>IF(Z27&gt;0, (R27*SUMPRODUCT(K27:$K$98, X27:$X$98)-K27*$AZ$3)/Z27, 0)</f>
        <v>2441.5225271801874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100000</v>
      </c>
      <c r="S28">
        <f t="shared" si="1"/>
        <v>2195.7269876279897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885.6350464740492</v>
      </c>
      <c r="AC28">
        <f t="shared" si="2"/>
        <v>707.57273504634361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-3686.1581016028285</v>
      </c>
      <c r="AI28">
        <f t="shared" si="6"/>
        <v>-3690.1862249705855</v>
      </c>
      <c r="AJ28">
        <f t="shared" si="7"/>
        <v>178.06231142770559</v>
      </c>
      <c r="AK28">
        <f t="shared" si="22"/>
        <v>61.994453253183451</v>
      </c>
      <c r="AL28">
        <f t="shared" si="8"/>
        <v>-3450.1294602896965</v>
      </c>
      <c r="AN28">
        <f t="shared" si="9"/>
        <v>0</v>
      </c>
      <c r="AO28">
        <f t="shared" si="9"/>
        <v>0</v>
      </c>
      <c r="AP28">
        <f t="shared" si="9"/>
        <v>-0.23694753569187452</v>
      </c>
      <c r="AQ28">
        <f t="shared" si="9"/>
        <v>-216.83200801065655</v>
      </c>
      <c r="AR28">
        <f t="shared" si="9"/>
        <v>-217.06895554634841</v>
      </c>
      <c r="AS28">
        <f t="shared" si="9"/>
        <v>10.474213930514784</v>
      </c>
      <c r="AT28">
        <f t="shared" si="9"/>
        <v>3.6467187282513689</v>
      </c>
      <c r="AU28">
        <f t="shared" si="9"/>
        <v>-202.94802288758225</v>
      </c>
      <c r="AW28">
        <v>25</v>
      </c>
      <c r="AX28">
        <f>IF(Z28&gt;0, (R28*SUMPRODUCT(K28:$K$98, X28:$X$98)-K28*$AZ$3)/Z28, 0)</f>
        <v>2195.7269876279897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100000</v>
      </c>
      <c r="S29">
        <f t="shared" si="1"/>
        <v>1943.3437812524678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707.57273504634361</v>
      </c>
      <c r="AC29">
        <f t="shared" si="2"/>
        <v>549.24761319167578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-3639.7185326183362</v>
      </c>
      <c r="AI29">
        <f t="shared" si="6"/>
        <v>-3643.2514099358386</v>
      </c>
      <c r="AJ29">
        <f t="shared" si="7"/>
        <v>158.32512185466783</v>
      </c>
      <c r="AK29">
        <f t="shared" si="22"/>
        <v>49.530091453244054</v>
      </c>
      <c r="AL29">
        <f t="shared" si="8"/>
        <v>-3435.3961966279267</v>
      </c>
      <c r="AN29">
        <f t="shared" si="9"/>
        <v>0</v>
      </c>
      <c r="AO29">
        <f t="shared" si="9"/>
        <v>0</v>
      </c>
      <c r="AP29">
        <f t="shared" si="9"/>
        <v>-0.18554957630262486</v>
      </c>
      <c r="AQ29">
        <f t="shared" si="9"/>
        <v>-191.16096340011356</v>
      </c>
      <c r="AR29">
        <f t="shared" si="9"/>
        <v>-191.34651297641619</v>
      </c>
      <c r="AS29">
        <f t="shared" si="9"/>
        <v>8.3153635515893196</v>
      </c>
      <c r="AT29">
        <f t="shared" si="9"/>
        <v>2.601360493852976</v>
      </c>
      <c r="AU29">
        <f t="shared" si="9"/>
        <v>-180.4297889309739</v>
      </c>
      <c r="AW29">
        <v>26</v>
      </c>
      <c r="AX29">
        <f>IF(Z29&gt;0, (R29*SUMPRODUCT(K29:$K$98, X29:$X$98)-K29*$AZ$3)/Z29, 0)</f>
        <v>1943.3437812524678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100000</v>
      </c>
      <c r="S30">
        <f t="shared" si="1"/>
        <v>1680.1609268678112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549.24761319167578</v>
      </c>
      <c r="AC30">
        <f t="shared" si="2"/>
        <v>410.32494100226677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-3558.6240795016761</v>
      </c>
      <c r="AI30">
        <f t="shared" si="6"/>
        <v>-3561.6768000360657</v>
      </c>
      <c r="AJ30">
        <f t="shared" si="7"/>
        <v>138.92267218940901</v>
      </c>
      <c r="AK30">
        <f t="shared" si="22"/>
        <v>38.447332923417306</v>
      </c>
      <c r="AL30">
        <f t="shared" si="8"/>
        <v>-3384.3067949232395</v>
      </c>
      <c r="AN30">
        <f t="shared" si="9"/>
        <v>0</v>
      </c>
      <c r="AO30">
        <f t="shared" si="9"/>
        <v>0</v>
      </c>
      <c r="AP30">
        <f t="shared" si="9"/>
        <v>-0.14315299411093402</v>
      </c>
      <c r="AQ30">
        <f t="shared" si="9"/>
        <v>-166.87662239537508</v>
      </c>
      <c r="AR30">
        <f t="shared" si="9"/>
        <v>-167.01977538948603</v>
      </c>
      <c r="AS30">
        <f t="shared" si="9"/>
        <v>6.5145814200062562</v>
      </c>
      <c r="AT30">
        <f t="shared" si="9"/>
        <v>1.8029330761086817</v>
      </c>
      <c r="AU30">
        <f t="shared" si="9"/>
        <v>-158.70226089337109</v>
      </c>
      <c r="AW30">
        <v>27</v>
      </c>
      <c r="AX30">
        <f>IF(Z30&gt;0, (R30*SUMPRODUCT(K30:$K$98, X30:$X$98)-K30*$AZ$3)/Z30, 0)</f>
        <v>1680.1609268678112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100000</v>
      </c>
      <c r="S31">
        <f t="shared" si="1"/>
        <v>1398.8803847516299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410.32494100226677</v>
      </c>
      <c r="AC31">
        <f t="shared" si="2"/>
        <v>290.08965004502033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-3440.2732237795344</v>
      </c>
      <c r="AI31">
        <f t="shared" si="6"/>
        <v>-3442.8653829556074</v>
      </c>
      <c r="AJ31">
        <f t="shared" si="7"/>
        <v>120.23529095724643</v>
      </c>
      <c r="AK31">
        <f t="shared" si="22"/>
        <v>28.722745870158676</v>
      </c>
      <c r="AL31">
        <f t="shared" si="8"/>
        <v>-3293.9073461282023</v>
      </c>
      <c r="AN31">
        <f t="shared" si="9"/>
        <v>0</v>
      </c>
      <c r="AO31">
        <f t="shared" si="9"/>
        <v>0</v>
      </c>
      <c r="AP31">
        <f t="shared" si="9"/>
        <v>-0.10853180650281821</v>
      </c>
      <c r="AQ31">
        <f t="shared" si="9"/>
        <v>-144.04172061905905</v>
      </c>
      <c r="AR31">
        <f t="shared" si="9"/>
        <v>-144.15025242556186</v>
      </c>
      <c r="AS31">
        <f t="shared" si="9"/>
        <v>5.0341635858759419</v>
      </c>
      <c r="AT31">
        <f t="shared" si="9"/>
        <v>1.202600336346646</v>
      </c>
      <c r="AU31">
        <f t="shared" si="9"/>
        <v>-137.91348850333929</v>
      </c>
      <c r="AW31">
        <v>28</v>
      </c>
      <c r="AX31">
        <f>IF(Z31&gt;0, (R31*SUMPRODUCT(K31:$K$98, X31:$X$98)-K31*$AZ$3)/Z31, 0)</f>
        <v>1398.8803847516299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100000</v>
      </c>
      <c r="S32">
        <f t="shared" si="1"/>
        <v>1088.0045589752951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290.08965004502033</v>
      </c>
      <c r="AC32">
        <f t="shared" si="2"/>
        <v>187.69197535286213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-3278.8722845420998</v>
      </c>
      <c r="AI32">
        <f t="shared" si="6"/>
        <v>-3281.0286630908445</v>
      </c>
      <c r="AJ32">
        <f t="shared" si="7"/>
        <v>102.3976746921582</v>
      </c>
      <c r="AK32">
        <f t="shared" si="22"/>
        <v>20.306275503151426</v>
      </c>
      <c r="AL32">
        <f t="shared" si="8"/>
        <v>-3158.324712895535</v>
      </c>
      <c r="AN32">
        <f t="shared" si="9"/>
        <v>0</v>
      </c>
      <c r="AO32">
        <f t="shared" si="9"/>
        <v>0</v>
      </c>
      <c r="AP32">
        <f t="shared" si="9"/>
        <v>-8.0612491743040221E-2</v>
      </c>
      <c r="AQ32">
        <f t="shared" si="9"/>
        <v>-122.57498346846404</v>
      </c>
      <c r="AR32">
        <f t="shared" si="9"/>
        <v>-122.65559596020708</v>
      </c>
      <c r="AS32">
        <f t="shared" si="9"/>
        <v>3.8279604063179526</v>
      </c>
      <c r="AT32">
        <f t="shared" si="9"/>
        <v>0.75911507619225893</v>
      </c>
      <c r="AU32">
        <f t="shared" si="9"/>
        <v>-118.06852047769686</v>
      </c>
      <c r="AW32">
        <v>29</v>
      </c>
      <c r="AX32">
        <f>IF(Z32&gt;0, (R32*SUMPRODUCT(K32:$K$98, X32:$X$98)-K32*$AZ$3)/Z32, 0)</f>
        <v>1088.0045589752951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100000</v>
      </c>
      <c r="S33">
        <f t="shared" si="1"/>
        <v>730.89282507716109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187.69197535286213</v>
      </c>
      <c r="AC33">
        <f t="shared" si="2"/>
        <v>102.29917574770229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-3082.0507393272305</v>
      </c>
      <c r="AI33">
        <f t="shared" si="6"/>
        <v>-3083.8002977480719</v>
      </c>
      <c r="AJ33">
        <f t="shared" si="7"/>
        <v>85.392799605159837</v>
      </c>
      <c r="AK33">
        <f t="shared" si="22"/>
        <v>13.13843827470035</v>
      </c>
      <c r="AL33">
        <f t="shared" si="8"/>
        <v>-2985.2690598682116</v>
      </c>
      <c r="AN33">
        <f t="shared" si="9"/>
        <v>0</v>
      </c>
      <c r="AO33">
        <f t="shared" si="9"/>
        <v>0</v>
      </c>
      <c r="AP33">
        <f t="shared" si="9"/>
        <v>-5.8396627794309951E-2</v>
      </c>
      <c r="AQ33">
        <f t="shared" si="9"/>
        <v>-102.87245497130486</v>
      </c>
      <c r="AR33">
        <f t="shared" si="9"/>
        <v>-102.93085159909917</v>
      </c>
      <c r="AS33">
        <f t="shared" si="9"/>
        <v>2.8502343651139941</v>
      </c>
      <c r="AT33">
        <f t="shared" si="9"/>
        <v>0.43853379263393055</v>
      </c>
      <c r="AU33">
        <f t="shared" si="9"/>
        <v>-99.642083441351232</v>
      </c>
      <c r="AW33">
        <v>30</v>
      </c>
      <c r="AX33">
        <f>IF(Z33&gt;0, (R33*SUMPRODUCT(K33:$K$98, X33:$X$98)-K33*$AZ$3)/Z33, 0)</f>
        <v>730.89282507716109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100000</v>
      </c>
      <c r="S34">
        <f t="shared" si="1"/>
        <v>295.938477565254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102.29917574770229</v>
      </c>
      <c r="AC34">
        <f t="shared" si="2"/>
        <v>32.62509922577641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-2832.2183572821209</v>
      </c>
      <c r="AI34">
        <f t="shared" si="6"/>
        <v>-2833.5963928240935</v>
      </c>
      <c r="AJ34">
        <f t="shared" si="7"/>
        <v>69.674076521925883</v>
      </c>
      <c r="AK34">
        <f t="shared" si="22"/>
        <v>7.1609423023391612</v>
      </c>
      <c r="AL34">
        <f t="shared" si="8"/>
        <v>-2756.7613739998283</v>
      </c>
      <c r="AN34">
        <f t="shared" si="9"/>
        <v>0</v>
      </c>
      <c r="AO34">
        <f t="shared" si="9"/>
        <v>0</v>
      </c>
      <c r="AP34">
        <f t="shared" si="9"/>
        <v>-4.1067826271235473E-2</v>
      </c>
      <c r="AQ34">
        <f t="shared" si="9"/>
        <v>-84.404972089879422</v>
      </c>
      <c r="AR34">
        <f t="shared" si="9"/>
        <v>-84.446039916150653</v>
      </c>
      <c r="AS34">
        <f t="shared" si="9"/>
        <v>2.0764071629931462</v>
      </c>
      <c r="AT34">
        <f t="shared" si="9"/>
        <v>0.21340838131781334</v>
      </c>
      <c r="AU34">
        <f t="shared" ref="AU34:AU79" si="23">AL34*$K34</f>
        <v>-82.156224371839684</v>
      </c>
      <c r="AW34">
        <v>31</v>
      </c>
      <c r="AX34">
        <f>IF(Z34&gt;0, (R34*SUMPRODUCT(K34:$K$98, X34:$X$98)-K34*$AZ$3)/Z34, 0)</f>
        <v>295.938477565254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100000</v>
      </c>
      <c r="S35">
        <f t="shared" si="1"/>
        <v>-264.07846965019939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32.62509922577641</v>
      </c>
      <c r="AC35">
        <f t="shared" si="2"/>
        <v>-22.138463534300541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-2530.7516454227302</v>
      </c>
      <c r="AI35">
        <f t="shared" ref="AI35:AI66" si="25">SUM(AE35:AH35)</f>
        <v>-2531.7995566536051</v>
      </c>
      <c r="AJ35">
        <f t="shared" si="7"/>
        <v>54.763562760076951</v>
      </c>
      <c r="AK35">
        <f t="shared" si="22"/>
        <v>2.283756945804349</v>
      </c>
      <c r="AL35">
        <f t="shared" ref="AL35:AL79" si="26">SUM(AI35:AK35)</f>
        <v>-2474.7522369477238</v>
      </c>
      <c r="AN35">
        <f t="shared" ref="AN35:AT66" si="27">AE35*$K35</f>
        <v>0</v>
      </c>
      <c r="AO35">
        <f t="shared" si="27"/>
        <v>0</v>
      </c>
      <c r="AP35">
        <f t="shared" si="27"/>
        <v>-2.7883531008497456E-2</v>
      </c>
      <c r="AQ35">
        <f t="shared" si="27"/>
        <v>-67.339951992899771</v>
      </c>
      <c r="AR35">
        <f t="shared" si="27"/>
        <v>-67.367835523908255</v>
      </c>
      <c r="AS35">
        <f t="shared" si="27"/>
        <v>1.4571859288894145</v>
      </c>
      <c r="AT35">
        <f t="shared" si="27"/>
        <v>6.0767749918118848E-2</v>
      </c>
      <c r="AU35">
        <f t="shared" si="23"/>
        <v>-65.849881845100725</v>
      </c>
      <c r="AW35">
        <v>32</v>
      </c>
      <c r="AX35">
        <f>IF(Z35&gt;0, (R35*SUMPRODUCT(K35:$K$98, X35:$X$98)-K35*$AZ$3)/Z35, 0)</f>
        <v>-264.07846965019939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100000</v>
      </c>
      <c r="S36">
        <f t="shared" si="1"/>
        <v>-1031.0567527448534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-22.138463534300541</v>
      </c>
      <c r="AC36">
        <f t="shared" si="2"/>
        <v>-63.012871482733836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-2187.9726568095616</v>
      </c>
      <c r="AI36">
        <f t="shared" si="25"/>
        <v>-2188.7365923460266</v>
      </c>
      <c r="AJ36">
        <f t="shared" si="7"/>
        <v>40.874407948433294</v>
      </c>
      <c r="AK36">
        <f t="shared" si="22"/>
        <v>-1.5496924474010381</v>
      </c>
      <c r="AL36">
        <f t="shared" si="26"/>
        <v>-2149.4118768449944</v>
      </c>
      <c r="AN36">
        <f t="shared" si="27"/>
        <v>0</v>
      </c>
      <c r="AO36">
        <f t="shared" si="27"/>
        <v>0</v>
      </c>
      <c r="AP36">
        <f t="shared" si="27"/>
        <v>-1.8149387146741733E-2</v>
      </c>
      <c r="AQ36">
        <f t="shared" si="27"/>
        <v>-51.981300671869541</v>
      </c>
      <c r="AR36">
        <f t="shared" si="27"/>
        <v>-51.999450059016276</v>
      </c>
      <c r="AS36">
        <f t="shared" si="27"/>
        <v>0.9710838399828764</v>
      </c>
      <c r="AT36">
        <f t="shared" si="27"/>
        <v>-3.6817200985839439E-2</v>
      </c>
      <c r="AU36">
        <f t="shared" si="23"/>
        <v>-51.065183420019245</v>
      </c>
      <c r="AW36">
        <v>33</v>
      </c>
      <c r="AX36">
        <f>IF(Z36&gt;0, (R36*SUMPRODUCT(K36:$K$98, X36:$X$98)-K36*$AZ$3)/Z36, 0)</f>
        <v>-1031.0567527448534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100000</v>
      </c>
      <c r="S37">
        <f t="shared" si="1"/>
        <v>-2154.5401976380831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-63.012871482733836</v>
      </c>
      <c r="AC37">
        <f t="shared" si="2"/>
        <v>-91.364222114901096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-1809.8255863568513</v>
      </c>
      <c r="AI37">
        <f t="shared" si="25"/>
        <v>-1810.3556543396571</v>
      </c>
      <c r="AJ37">
        <f t="shared" si="7"/>
        <v>28.351350632167261</v>
      </c>
      <c r="AK37">
        <f t="shared" si="22"/>
        <v>-4.410901003791369</v>
      </c>
      <c r="AL37">
        <f t="shared" si="26"/>
        <v>-1786.4152047112814</v>
      </c>
      <c r="AN37">
        <f t="shared" si="27"/>
        <v>0</v>
      </c>
      <c r="AO37">
        <f t="shared" si="27"/>
        <v>0</v>
      </c>
      <c r="AP37">
        <f t="shared" si="27"/>
        <v>-1.1243947313922186E-2</v>
      </c>
      <c r="AQ37">
        <f t="shared" si="27"/>
        <v>-38.390516312010504</v>
      </c>
      <c r="AR37">
        <f t="shared" si="27"/>
        <v>-38.401760259324419</v>
      </c>
      <c r="AS37">
        <f t="shared" si="27"/>
        <v>0.60139661916412823</v>
      </c>
      <c r="AT37">
        <f t="shared" si="27"/>
        <v>-9.3565240879143571E-2</v>
      </c>
      <c r="AU37">
        <f t="shared" si="23"/>
        <v>-37.893928881039443</v>
      </c>
      <c r="AW37">
        <v>34</v>
      </c>
      <c r="AX37">
        <f>IF(Z37&gt;0, (R37*SUMPRODUCT(K37:$K$98, X37:$X$98)-K37*$AZ$3)/Z37, 0)</f>
        <v>-2154.5401976380831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100000</v>
      </c>
      <c r="S38">
        <f t="shared" si="1"/>
        <v>-3913.4297113022503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-91.364222114901096</v>
      </c>
      <c r="AC38">
        <f t="shared" si="2"/>
        <v>-108.65656874860605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-1421.6334968325832</v>
      </c>
      <c r="AI38">
        <f t="shared" si="25"/>
        <v>-1421.9805599484571</v>
      </c>
      <c r="AJ38">
        <f t="shared" si="7"/>
        <v>17.292346633704952</v>
      </c>
      <c r="AK38">
        <f t="shared" si="22"/>
        <v>-6.3954955480430771</v>
      </c>
      <c r="AL38">
        <f t="shared" si="26"/>
        <v>-1411.0837088627952</v>
      </c>
      <c r="AN38">
        <f t="shared" si="27"/>
        <v>0</v>
      </c>
      <c r="AO38">
        <f t="shared" si="27"/>
        <v>0</v>
      </c>
      <c r="AP38">
        <f t="shared" si="27"/>
        <v>-6.5732124329757188E-3</v>
      </c>
      <c r="AQ38">
        <f t="shared" si="27"/>
        <v>-26.925070827501127</v>
      </c>
      <c r="AR38">
        <f t="shared" si="27"/>
        <v>-26.931644039934103</v>
      </c>
      <c r="AS38">
        <f t="shared" si="27"/>
        <v>0.32750892471481841</v>
      </c>
      <c r="AT38">
        <f t="shared" si="27"/>
        <v>-0.12112768233985048</v>
      </c>
      <c r="AU38">
        <f t="shared" si="23"/>
        <v>-26.725262797559136</v>
      </c>
      <c r="AW38">
        <v>35</v>
      </c>
      <c r="AX38">
        <f>IF(Z38&gt;0, (R38*SUMPRODUCT(K38:$K$98, X38:$X$98)-K38*$AZ$3)/Z38, 0)</f>
        <v>-3913.4297113022503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100000</v>
      </c>
      <c r="S39">
        <f t="shared" si="1"/>
        <v>-6869.7530415497176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-108.65656874860605</v>
      </c>
      <c r="AC39">
        <f t="shared" si="2"/>
        <v>-116.74398807762002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-1049.348540484061</v>
      </c>
      <c r="AI39">
        <f t="shared" si="25"/>
        <v>-1049.5609644012156</v>
      </c>
      <c r="AJ39">
        <f t="shared" si="7"/>
        <v>8.0874193290139686</v>
      </c>
      <c r="AK39">
        <f t="shared" si="22"/>
        <v>-7.6059598124024239</v>
      </c>
      <c r="AL39">
        <f t="shared" si="26"/>
        <v>-1049.0795048846041</v>
      </c>
      <c r="AN39">
        <f t="shared" si="27"/>
        <v>0</v>
      </c>
      <c r="AO39">
        <f t="shared" si="27"/>
        <v>0</v>
      </c>
      <c r="AP39">
        <f t="shared" si="27"/>
        <v>-3.5921511036827031E-3</v>
      </c>
      <c r="AQ39">
        <f t="shared" si="27"/>
        <v>-17.744793375152376</v>
      </c>
      <c r="AR39">
        <f t="shared" si="27"/>
        <v>-17.748385526256062</v>
      </c>
      <c r="AS39">
        <f t="shared" si="27"/>
        <v>0.13676064662496776</v>
      </c>
      <c r="AT39">
        <f t="shared" si="27"/>
        <v>-0.12861902416954263</v>
      </c>
      <c r="AU39">
        <f t="shared" si="23"/>
        <v>-17.740243903800636</v>
      </c>
      <c r="AW39">
        <v>36</v>
      </c>
      <c r="AX39">
        <f>IF(Z39&gt;0, (R39*SUMPRODUCT(K39:$K$98, X39:$X$98)-K39*$AZ$3)/Z39, 0)</f>
        <v>-6869.7530415497176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100000</v>
      </c>
      <c r="S40">
        <f t="shared" si="1"/>
        <v>-12252.280507332007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-116.74398807762002</v>
      </c>
      <c r="AC40">
        <f t="shared" si="2"/>
        <v>-117.66944975769464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-722.00927663465666</v>
      </c>
      <c r="AI40">
        <f t="shared" si="25"/>
        <v>-722.12932515306034</v>
      </c>
      <c r="AJ40">
        <f t="shared" si="7"/>
        <v>0.92546168007461915</v>
      </c>
      <c r="AK40">
        <f t="shared" si="22"/>
        <v>-8.1720791654334022</v>
      </c>
      <c r="AL40">
        <f t="shared" si="26"/>
        <v>-729.37594263841913</v>
      </c>
      <c r="AN40">
        <f t="shared" si="27"/>
        <v>0</v>
      </c>
      <c r="AO40">
        <f t="shared" si="27"/>
        <v>0</v>
      </c>
      <c r="AP40">
        <f t="shared" si="27"/>
        <v>-1.8125498752330613E-3</v>
      </c>
      <c r="AQ40">
        <f t="shared" si="27"/>
        <v>-10.901240945606054</v>
      </c>
      <c r="AR40">
        <f t="shared" si="27"/>
        <v>-10.903053495481288</v>
      </c>
      <c r="AS40">
        <f t="shared" si="27"/>
        <v>1.3973062517206097E-2</v>
      </c>
      <c r="AT40">
        <f t="shared" si="27"/>
        <v>-0.12338595485115213</v>
      </c>
      <c r="AU40">
        <f t="shared" si="23"/>
        <v>-11.012466387815234</v>
      </c>
      <c r="AW40">
        <v>37</v>
      </c>
      <c r="AX40">
        <f>IF(Z40&gt;0, (R40*SUMPRODUCT(K40:$K$98, X40:$X$98)-K40*$AZ$3)/Z40, 0)</f>
        <v>-12252.280507332007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100000</v>
      </c>
      <c r="S41">
        <f t="shared" si="1"/>
        <v>-23077.524993530507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-117.66944975769464</v>
      </c>
      <c r="AC41">
        <f t="shared" si="2"/>
        <v>-113.55343026126693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-458.7322355106312</v>
      </c>
      <c r="AI41">
        <f t="shared" si="25"/>
        <v>-458.79374201441198</v>
      </c>
      <c r="AJ41">
        <f t="shared" si="7"/>
        <v>-4.116019496427711</v>
      </c>
      <c r="AK41">
        <f t="shared" si="22"/>
        <v>-8.2368614830386253</v>
      </c>
      <c r="AL41">
        <f t="shared" si="26"/>
        <v>-471.14662299387834</v>
      </c>
      <c r="AN41">
        <f t="shared" si="27"/>
        <v>0</v>
      </c>
      <c r="AO41">
        <f t="shared" si="27"/>
        <v>0</v>
      </c>
      <c r="AP41">
        <f t="shared" si="27"/>
        <v>-8.2915586991368518E-4</v>
      </c>
      <c r="AQ41">
        <f t="shared" si="27"/>
        <v>-6.1840700155528783</v>
      </c>
      <c r="AR41">
        <f t="shared" si="27"/>
        <v>-6.1848991714227921</v>
      </c>
      <c r="AS41">
        <f t="shared" si="27"/>
        <v>-5.5487168288830165E-2</v>
      </c>
      <c r="AT41">
        <f t="shared" si="27"/>
        <v>-0.11103934752442549</v>
      </c>
      <c r="AU41">
        <f t="shared" si="23"/>
        <v>-6.3514256872360484</v>
      </c>
      <c r="AW41">
        <v>38</v>
      </c>
      <c r="AX41">
        <f>IF(Z41&gt;0, (R41*SUMPRODUCT(K41:$K$98, X41:$X$98)-K41*$AZ$3)/Z41, 0)</f>
        <v>-23077.524993530507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100000</v>
      </c>
      <c r="S42">
        <f t="shared" si="1"/>
        <v>-47700.398056707898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-113.55343026126693</v>
      </c>
      <c r="AC42">
        <f t="shared" si="2"/>
        <v>-106.32923202500396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-264.22093402245696</v>
      </c>
      <c r="AI42">
        <f t="shared" si="25"/>
        <v>-264.24879784444715</v>
      </c>
      <c r="AJ42">
        <f t="shared" si="7"/>
        <v>-7.2241982362629642</v>
      </c>
      <c r="AK42">
        <f t="shared" si="22"/>
        <v>-7.9487401182886854</v>
      </c>
      <c r="AL42">
        <f t="shared" si="26"/>
        <v>-279.42173619899881</v>
      </c>
      <c r="AN42">
        <f t="shared" si="27"/>
        <v>0</v>
      </c>
      <c r="AO42">
        <f t="shared" si="27"/>
        <v>0</v>
      </c>
      <c r="AP42">
        <f t="shared" si="27"/>
        <v>-3.3538049609767643E-4</v>
      </c>
      <c r="AQ42">
        <f t="shared" si="27"/>
        <v>-3.180272539893934</v>
      </c>
      <c r="AR42">
        <f t="shared" si="27"/>
        <v>-3.1806079203900319</v>
      </c>
      <c r="AS42">
        <f t="shared" si="27"/>
        <v>-8.6953440530887632E-2</v>
      </c>
      <c r="AT42">
        <f t="shared" si="27"/>
        <v>-9.5674326557328007E-2</v>
      </c>
      <c r="AU42">
        <f t="shared" si="23"/>
        <v>-3.3632356874782476</v>
      </c>
      <c r="AW42">
        <v>39</v>
      </c>
      <c r="AX42">
        <f>IF(Z42&gt;0, (R42*SUMPRODUCT(K42:$K$98, X42:$X$98)-K42*$AZ$3)/Z42, 0)</f>
        <v>-47700.398056707898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100000</v>
      </c>
      <c r="S43">
        <f t="shared" si="1"/>
        <v>-113324.53365100488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-106.32923202500396</v>
      </c>
      <c r="AC43">
        <f t="shared" si="2"/>
        <v>-97.537836482919474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-134.61199046478268</v>
      </c>
      <c r="AI43">
        <f t="shared" si="25"/>
        <v>-134.62274914974486</v>
      </c>
      <c r="AJ43">
        <f t="shared" si="7"/>
        <v>-8.7913955420844871</v>
      </c>
      <c r="AK43">
        <f t="shared" si="22"/>
        <v>-7.4430462417502783</v>
      </c>
      <c r="AL43">
        <f t="shared" si="26"/>
        <v>-150.8571909335796</v>
      </c>
      <c r="AN43">
        <f t="shared" si="27"/>
        <v>0</v>
      </c>
      <c r="AO43">
        <f t="shared" si="27"/>
        <v>0</v>
      </c>
      <c r="AP43">
        <f t="shared" si="27"/>
        <v>-1.1562141599537631E-4</v>
      </c>
      <c r="AQ43">
        <f t="shared" si="27"/>
        <v>-1.4466478944419867</v>
      </c>
      <c r="AR43">
        <f t="shared" si="27"/>
        <v>-1.4467635158579824</v>
      </c>
      <c r="AS43">
        <f t="shared" si="27"/>
        <v>-9.4479353631506571E-2</v>
      </c>
      <c r="AT43">
        <f t="shared" si="27"/>
        <v>-7.9988915821576675E-2</v>
      </c>
      <c r="AU43">
        <f t="shared" si="23"/>
        <v>-1.6212317853110652</v>
      </c>
      <c r="AW43">
        <v>40</v>
      </c>
      <c r="AX43">
        <f>IF(Z43&gt;0, (R43*SUMPRODUCT(K43:$K$98, X43:$X$98)-K43*$AZ$3)/Z43, 0)</f>
        <v>-113324.53365100488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12.5</v>
      </c>
      <c r="R44">
        <f t="shared" si="0"/>
        <v>100000</v>
      </c>
      <c r="S44">
        <f t="shared" si="1"/>
        <v>-326872.85071803705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-97.537836482919474</v>
      </c>
      <c r="AC44">
        <f t="shared" si="2"/>
        <v>-88.295495018452172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-58.196601164606363</v>
      </c>
      <c r="AI44">
        <f t="shared" si="25"/>
        <v>-58.199977687573337</v>
      </c>
      <c r="AJ44">
        <f t="shared" si="7"/>
        <v>-9.2423414644673016</v>
      </c>
      <c r="AK44">
        <f t="shared" si="22"/>
        <v>-6.8276485538043641</v>
      </c>
      <c r="AL44">
        <f t="shared" si="26"/>
        <v>-74.269967705845005</v>
      </c>
      <c r="AN44">
        <f t="shared" si="27"/>
        <v>0</v>
      </c>
      <c r="AO44">
        <f t="shared" si="27"/>
        <v>0</v>
      </c>
      <c r="AP44">
        <f t="shared" si="27"/>
        <v>-3.239893828927053E-5</v>
      </c>
      <c r="AQ44">
        <f t="shared" si="27"/>
        <v>-0.55841707822456832</v>
      </c>
      <c r="AR44">
        <f t="shared" si="27"/>
        <v>-0.55844947716285753</v>
      </c>
      <c r="AS44">
        <f t="shared" si="27"/>
        <v>-8.8683552187931572E-2</v>
      </c>
      <c r="AT44">
        <f t="shared" si="27"/>
        <v>-6.551371523872429E-2</v>
      </c>
      <c r="AU44">
        <f t="shared" si="23"/>
        <v>-0.71264674458951338</v>
      </c>
      <c r="AW44">
        <v>41</v>
      </c>
      <c r="AX44">
        <f>IF(Z44&gt;0, (R44*SUMPRODUCT(K44:$K$98, X44:$X$98)-K44*$AZ$3)/Z44, 0)</f>
        <v>-326872.85071803705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100000</v>
      </c>
      <c r="S45">
        <f t="shared" si="1"/>
        <v>-1231976.9469190838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-88.295495018452172</v>
      </c>
      <c r="AC45">
        <f t="shared" si="2"/>
        <v>-79.310171597650552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-20.304427509600004</v>
      </c>
      <c r="AI45">
        <f t="shared" si="25"/>
        <v>-20.305232213898609</v>
      </c>
      <c r="AJ45">
        <f t="shared" si="7"/>
        <v>-8.9853234208016204</v>
      </c>
      <c r="AK45">
        <f t="shared" si="22"/>
        <v>-6.1806846512916529</v>
      </c>
      <c r="AL45">
        <f t="shared" si="26"/>
        <v>-35.471240285991883</v>
      </c>
      <c r="AN45">
        <f t="shared" si="27"/>
        <v>0</v>
      </c>
      <c r="AO45">
        <f t="shared" si="27"/>
        <v>0</v>
      </c>
      <c r="AP45">
        <f t="shared" si="27"/>
        <v>-6.8941284227960727E-6</v>
      </c>
      <c r="AQ45">
        <f t="shared" si="27"/>
        <v>-0.17395375052033013</v>
      </c>
      <c r="AR45">
        <f t="shared" si="27"/>
        <v>-0.17396064464875291</v>
      </c>
      <c r="AS45">
        <f t="shared" si="27"/>
        <v>-7.6979797039222017E-2</v>
      </c>
      <c r="AT45">
        <f t="shared" si="27"/>
        <v>-5.2951666594258102E-2</v>
      </c>
      <c r="AU45">
        <f t="shared" si="23"/>
        <v>-0.30389210828223301</v>
      </c>
      <c r="AW45">
        <v>42</v>
      </c>
      <c r="AX45">
        <f>IF(Z45&gt;0, (R45*SUMPRODUCT(K45:$K$98, X45:$X$98)-K45*$AZ$3)/Z45, 0)</f>
        <v>-1231976.9469190838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100000</v>
      </c>
      <c r="S46">
        <f t="shared" si="1"/>
        <v>-4665684.0585119398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-79.310171597650552</v>
      </c>
      <c r="AC46">
        <f t="shared" si="2"/>
        <v>-70.962928474040382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-4.8523036129042039</v>
      </c>
      <c r="AI46">
        <f t="shared" si="25"/>
        <v>-4.8524937322082122</v>
      </c>
      <c r="AJ46">
        <f t="shared" si="7"/>
        <v>-8.3472431236101698</v>
      </c>
      <c r="AK46">
        <f t="shared" si="22"/>
        <v>-5.551712011835539</v>
      </c>
      <c r="AL46">
        <f t="shared" si="26"/>
        <v>-18.75144886765392</v>
      </c>
      <c r="AN46">
        <f t="shared" si="27"/>
        <v>0</v>
      </c>
      <c r="AO46">
        <f t="shared" si="27"/>
        <v>0</v>
      </c>
      <c r="AP46">
        <f t="shared" si="27"/>
        <v>-1.4542907470932873E-6</v>
      </c>
      <c r="AQ46">
        <f t="shared" si="27"/>
        <v>-3.711701072731164E-2</v>
      </c>
      <c r="AR46">
        <f t="shared" si="27"/>
        <v>-3.7118465018058738E-2</v>
      </c>
      <c r="AS46">
        <f t="shared" si="27"/>
        <v>-6.3851056586519017E-2</v>
      </c>
      <c r="AT46">
        <f t="shared" si="27"/>
        <v>-4.2467036429921924E-2</v>
      </c>
      <c r="AU46">
        <f t="shared" si="23"/>
        <v>-0.14343655803449967</v>
      </c>
      <c r="AW46">
        <v>43</v>
      </c>
      <c r="AX46">
        <f>IF(Z46&gt;0, (R46*SUMPRODUCT(K46:$K$98, X46:$X$98)-K46*$AZ$3)/Z46, 0)</f>
        <v>-4665684.0585119398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100000</v>
      </c>
      <c r="S47">
        <f t="shared" si="1"/>
        <v>-17809183.677260827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-70.962928474040382</v>
      </c>
      <c r="AC47">
        <f t="shared" si="2"/>
        <v>-63.391833990008308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-1.1497946368009191</v>
      </c>
      <c r="AI47">
        <f t="shared" si="25"/>
        <v>-1.1498391305822868</v>
      </c>
      <c r="AJ47">
        <f t="shared" si="7"/>
        <v>-7.5710944840320735</v>
      </c>
      <c r="AK47">
        <f t="shared" si="22"/>
        <v>-4.9674049931828268</v>
      </c>
      <c r="AL47">
        <f t="shared" si="26"/>
        <v>-13.688338607797187</v>
      </c>
      <c r="AN47">
        <f t="shared" si="27"/>
        <v>0</v>
      </c>
      <c r="AO47">
        <f t="shared" si="27"/>
        <v>0</v>
      </c>
      <c r="AP47">
        <f t="shared" si="27"/>
        <v>-3.0388293965886009E-7</v>
      </c>
      <c r="AQ47">
        <f t="shared" si="27"/>
        <v>-7.8528496228887912E-3</v>
      </c>
      <c r="AR47">
        <f t="shared" si="27"/>
        <v>-7.8531535058284502E-3</v>
      </c>
      <c r="AS47">
        <f t="shared" si="27"/>
        <v>-5.1708943980820592E-2</v>
      </c>
      <c r="AT47">
        <f t="shared" si="27"/>
        <v>-3.3926305775772846E-2</v>
      </c>
      <c r="AU47">
        <f t="shared" si="23"/>
        <v>-9.3488403262421887E-2</v>
      </c>
      <c r="AW47">
        <v>44</v>
      </c>
      <c r="AX47">
        <f>IF(Z47&gt;0, (R47*SUMPRODUCT(K47:$K$98, X47:$X$98)-K47*$AZ$3)/Z47, 0)</f>
        <v>-17809183.677260827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100000</v>
      </c>
      <c r="S48">
        <f t="shared" si="1"/>
        <v>-68673141.948750183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-63.391833990008308</v>
      </c>
      <c r="AC48">
        <f t="shared" si="2"/>
        <v>-56.606640862167474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-0.26996166588948117</v>
      </c>
      <c r="AI48">
        <f t="shared" si="25"/>
        <v>-0.26997196952479913</v>
      </c>
      <c r="AJ48">
        <f t="shared" si="7"/>
        <v>-6.7851931278408344</v>
      </c>
      <c r="AK48">
        <f t="shared" si="22"/>
        <v>-4.4374283793005818</v>
      </c>
      <c r="AL48">
        <f t="shared" si="26"/>
        <v>-11.492593476666215</v>
      </c>
      <c r="AN48">
        <f t="shared" si="27"/>
        <v>0</v>
      </c>
      <c r="AO48">
        <f t="shared" si="27"/>
        <v>0</v>
      </c>
      <c r="AP48">
        <f t="shared" si="27"/>
        <v>-6.2831793835125841E-8</v>
      </c>
      <c r="AQ48">
        <f t="shared" si="27"/>
        <v>-1.6462321511923608E-3</v>
      </c>
      <c r="AR48">
        <f t="shared" si="27"/>
        <v>-1.6462949829861959E-3</v>
      </c>
      <c r="AS48">
        <f t="shared" si="27"/>
        <v>-4.1376256300307078E-2</v>
      </c>
      <c r="AT48">
        <f t="shared" si="27"/>
        <v>-2.7059535443853037E-2</v>
      </c>
      <c r="AU48">
        <f t="shared" si="23"/>
        <v>-7.0082086727146303E-2</v>
      </c>
      <c r="AW48">
        <v>45</v>
      </c>
      <c r="AX48">
        <f>IF(Z48&gt;0, (R48*SUMPRODUCT(K48:$K$98, X48:$X$98)-K48*$AZ$3)/Z48, 0)</f>
        <v>-68673141.948750183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100000</v>
      </c>
      <c r="S49">
        <f t="shared" si="1"/>
        <v>-267925490.94918081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-56.606640862167474</v>
      </c>
      <c r="AC49">
        <f t="shared" si="2"/>
        <v>-50.543067471583186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-6.2740193470075464E-2</v>
      </c>
      <c r="AI49">
        <f t="shared" si="25"/>
        <v>-6.2742551544856473E-2</v>
      </c>
      <c r="AJ49">
        <f t="shared" si="7"/>
        <v>-6.0635733905842883</v>
      </c>
      <c r="AK49">
        <f t="shared" si="22"/>
        <v>-3.9624648603517234</v>
      </c>
      <c r="AL49">
        <f t="shared" si="26"/>
        <v>-10.088780802480867</v>
      </c>
      <c r="AN49">
        <f t="shared" si="27"/>
        <v>0</v>
      </c>
      <c r="AO49">
        <f t="shared" si="27"/>
        <v>0</v>
      </c>
      <c r="AP49">
        <f t="shared" si="27"/>
        <v>-1.2838921125188392E-8</v>
      </c>
      <c r="AQ49">
        <f t="shared" si="27"/>
        <v>-3.4159917311831129E-4</v>
      </c>
      <c r="AR49">
        <f t="shared" si="27"/>
        <v>-3.4161201203943654E-4</v>
      </c>
      <c r="AS49">
        <f t="shared" si="27"/>
        <v>-3.3014110123101868E-2</v>
      </c>
      <c r="AT49">
        <f t="shared" si="27"/>
        <v>-2.1574283484671018E-2</v>
      </c>
      <c r="AU49">
        <f t="shared" si="23"/>
        <v>-5.4930005619812317E-2</v>
      </c>
      <c r="AW49">
        <v>46</v>
      </c>
      <c r="AX49">
        <f>IF(Z49&gt;0, (R49*SUMPRODUCT(K49:$K$98, X49:$X$98)-K49*$AZ$3)/Z49, 0)</f>
        <v>-267925490.94918081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100000</v>
      </c>
      <c r="S50">
        <f t="shared" si="1"/>
        <v>-1057746143.5321983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-50.543067471583186</v>
      </c>
      <c r="AC50">
        <f t="shared" si="2"/>
        <v>-45.128034407599635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-1.4409518898365403E-2</v>
      </c>
      <c r="AI50">
        <f t="shared" si="25"/>
        <v>-1.4410052202536298E-2</v>
      </c>
      <c r="AJ50">
        <f t="shared" si="7"/>
        <v>-5.4150330639835502</v>
      </c>
      <c r="AK50">
        <f t="shared" si="22"/>
        <v>-3.5380147230108232</v>
      </c>
      <c r="AL50">
        <f t="shared" si="26"/>
        <v>-8.9674578391969106</v>
      </c>
      <c r="AN50">
        <f t="shared" si="27"/>
        <v>0</v>
      </c>
      <c r="AO50">
        <f t="shared" si="27"/>
        <v>0</v>
      </c>
      <c r="AP50">
        <f t="shared" si="27"/>
        <v>-2.5925546192209191E-9</v>
      </c>
      <c r="AQ50">
        <f t="shared" si="27"/>
        <v>-7.004907671720768E-5</v>
      </c>
      <c r="AR50">
        <f t="shared" si="27"/>
        <v>-7.0051669271826907E-5</v>
      </c>
      <c r="AS50">
        <f t="shared" si="27"/>
        <v>-2.6324131235792282E-2</v>
      </c>
      <c r="AT50">
        <f t="shared" si="27"/>
        <v>-1.7199371228619541E-2</v>
      </c>
      <c r="AU50">
        <f t="shared" si="23"/>
        <v>-4.3593554133683654E-2</v>
      </c>
      <c r="AW50">
        <v>47</v>
      </c>
      <c r="AX50">
        <f>IF(Z50&gt;0, (R50*SUMPRODUCT(K50:$K$98, X50:$X$98)-K50*$AZ$3)/Z50, 0)</f>
        <v>-1057746143.5321983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100000</v>
      </c>
      <c r="S51">
        <f t="shared" si="1"/>
        <v>-4230363245.4842415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-45.128034407599635</v>
      </c>
      <c r="AC51">
        <f t="shared" si="2"/>
        <v>-40.292948507429323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-3.2712988514048851E-3</v>
      </c>
      <c r="AI51">
        <f t="shared" si="25"/>
        <v>-3.2714179101776468E-3</v>
      </c>
      <c r="AJ51">
        <f t="shared" si="7"/>
        <v>-4.8350859001703128</v>
      </c>
      <c r="AK51">
        <f t="shared" si="22"/>
        <v>-3.1589624085319747</v>
      </c>
      <c r="AL51">
        <f t="shared" si="26"/>
        <v>-7.9973197266124654</v>
      </c>
      <c r="AN51">
        <f t="shared" si="27"/>
        <v>0</v>
      </c>
      <c r="AO51">
        <f t="shared" si="27"/>
        <v>0</v>
      </c>
      <c r="AP51">
        <f t="shared" si="27"/>
        <v>-5.1676883361998951E-10</v>
      </c>
      <c r="AQ51">
        <f t="shared" si="27"/>
        <v>-1.4198914138388015E-5</v>
      </c>
      <c r="AR51">
        <f t="shared" si="27"/>
        <v>-1.4199430907221635E-5</v>
      </c>
      <c r="AS51">
        <f t="shared" si="27"/>
        <v>-2.0986456042915564E-2</v>
      </c>
      <c r="AT51">
        <f t="shared" si="27"/>
        <v>-1.3711323251887573E-2</v>
      </c>
      <c r="AU51">
        <f t="shared" si="23"/>
        <v>-3.4711978725710357E-2</v>
      </c>
      <c r="AW51">
        <v>48</v>
      </c>
      <c r="AX51">
        <f>IF(Z51&gt;0, (R51*SUMPRODUCT(K51:$K$98, X51:$X$98)-K51*$AZ$3)/Z51, 0)</f>
        <v>-4230363245.4842415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100000</v>
      </c>
      <c r="S52">
        <f t="shared" si="1"/>
        <v>-17153509277.445723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-40.292948507429323</v>
      </c>
      <c r="AC52">
        <f t="shared" si="2"/>
        <v>-35.975859180230046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-7.3321662188824996E-4</v>
      </c>
      <c r="AI52">
        <f t="shared" si="25"/>
        <v>-7.332428379955479E-4</v>
      </c>
      <c r="AJ52">
        <f t="shared" si="7"/>
        <v>-4.3170893271992767</v>
      </c>
      <c r="AK52">
        <f t="shared" si="22"/>
        <v>-2.8205063955200527</v>
      </c>
      <c r="AL52">
        <f t="shared" si="26"/>
        <v>-7.1383289655573243</v>
      </c>
      <c r="AN52">
        <f t="shared" si="27"/>
        <v>0</v>
      </c>
      <c r="AO52">
        <f t="shared" si="27"/>
        <v>0</v>
      </c>
      <c r="AP52">
        <f t="shared" si="27"/>
        <v>-1.0159798509107796E-10</v>
      </c>
      <c r="AQ52">
        <f t="shared" si="27"/>
        <v>-2.8415100141555876E-6</v>
      </c>
      <c r="AR52">
        <f t="shared" si="27"/>
        <v>-2.8416116121406788E-6</v>
      </c>
      <c r="AS52">
        <f t="shared" si="27"/>
        <v>-1.6730461624901053E-2</v>
      </c>
      <c r="AT52">
        <f t="shared" si="27"/>
        <v>-1.0930599400788823E-2</v>
      </c>
      <c r="AU52">
        <f t="shared" si="23"/>
        <v>-2.7663902637302014E-2</v>
      </c>
      <c r="AW52">
        <v>49</v>
      </c>
      <c r="AX52">
        <f>IF(Z52&gt;0, (R52*SUMPRODUCT(K52:$K$98, X52:$X$98)-K52*$AZ$3)/Z52, 0)</f>
        <v>-17153509277.445723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100000</v>
      </c>
      <c r="S53">
        <f t="shared" si="1"/>
        <v>-70565784343.572342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-35.975859180230046</v>
      </c>
      <c r="AC53">
        <f t="shared" si="2"/>
        <v>-32.121305301995939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-1.6211190952654145E-4</v>
      </c>
      <c r="AI53">
        <f t="shared" si="25"/>
        <v>-1.6211759948407553E-4</v>
      </c>
      <c r="AJ53">
        <f t="shared" si="7"/>
        <v>-3.8545538782341069</v>
      </c>
      <c r="AK53">
        <f t="shared" si="22"/>
        <v>-2.5183101426161034</v>
      </c>
      <c r="AL53">
        <f t="shared" si="26"/>
        <v>-6.3730261384496938</v>
      </c>
      <c r="AN53">
        <f t="shared" si="27"/>
        <v>0</v>
      </c>
      <c r="AO53">
        <f t="shared" si="27"/>
        <v>0</v>
      </c>
      <c r="AP53">
        <f t="shared" si="27"/>
        <v>-1.9688285190644481E-11</v>
      </c>
      <c r="AQ53">
        <f t="shared" si="27"/>
        <v>-5.6093661304746681E-7</v>
      </c>
      <c r="AR53">
        <f t="shared" si="27"/>
        <v>-5.6095630133265746E-7</v>
      </c>
      <c r="AS53">
        <f t="shared" si="27"/>
        <v>-1.333745561063558E-2</v>
      </c>
      <c r="AT53">
        <f t="shared" si="27"/>
        <v>-8.7138098991479899E-3</v>
      </c>
      <c r="AU53">
        <f t="shared" si="23"/>
        <v>-2.20518264660849E-2</v>
      </c>
      <c r="AW53">
        <v>50</v>
      </c>
      <c r="AX53">
        <f>IF(Z53&gt;0, (R53*SUMPRODUCT(K53:$K$98, X53:$X$98)-K53*$AZ$3)/Z53, 0)</f>
        <v>-70565784343.572342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100000</v>
      </c>
      <c r="S54">
        <f t="shared" si="1"/>
        <v>-294890443426.34161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-32.121305301995939</v>
      </c>
      <c r="AC54">
        <f t="shared" si="2"/>
        <v>-28.679737363161003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-3.5338906941249416E-5</v>
      </c>
      <c r="AI54">
        <f t="shared" si="25"/>
        <v>-3.5340122635840512E-5</v>
      </c>
      <c r="AJ54">
        <f t="shared" si="7"/>
        <v>-3.4415679388349361</v>
      </c>
      <c r="AK54">
        <f t="shared" si="22"/>
        <v>-2.2484913711397159</v>
      </c>
      <c r="AL54">
        <f t="shared" si="26"/>
        <v>-5.6900946500972882</v>
      </c>
      <c r="AN54">
        <f t="shared" si="27"/>
        <v>0</v>
      </c>
      <c r="AO54">
        <f t="shared" si="27"/>
        <v>0</v>
      </c>
      <c r="AP54">
        <f t="shared" si="27"/>
        <v>-3.7558248255211355E-12</v>
      </c>
      <c r="AQ54">
        <f t="shared" si="27"/>
        <v>-1.0917770381538831E-7</v>
      </c>
      <c r="AR54">
        <f t="shared" si="27"/>
        <v>-1.0918145964021383E-7</v>
      </c>
      <c r="AS54">
        <f t="shared" si="27"/>
        <v>-1.0632544060044789E-2</v>
      </c>
      <c r="AT54">
        <f t="shared" si="27"/>
        <v>-6.9465964342888377E-3</v>
      </c>
      <c r="AU54">
        <f t="shared" si="23"/>
        <v>-1.757924967579327E-2</v>
      </c>
      <c r="AW54">
        <v>51</v>
      </c>
      <c r="AX54">
        <f>IF(Z54&gt;0, (R54*SUMPRODUCT(K54:$K$98, X54:$X$98)-K54*$AZ$3)/Z54, 0)</f>
        <v>-294890443426.34161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100000</v>
      </c>
      <c r="S55">
        <f t="shared" si="1"/>
        <v>-1252737845181.7612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-28.679737363161003</v>
      </c>
      <c r="AC55">
        <f t="shared" si="2"/>
        <v>-25.606908454685549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-7.5842255751073219E-6</v>
      </c>
      <c r="AI55">
        <f t="shared" si="25"/>
        <v>-7.5844810845556193E-6</v>
      </c>
      <c r="AJ55">
        <f t="shared" si="7"/>
        <v>-3.0728289084754543</v>
      </c>
      <c r="AK55">
        <f t="shared" si="22"/>
        <v>-2.0075816154212704</v>
      </c>
      <c r="AL55">
        <f t="shared" si="26"/>
        <v>-5.0804181083778097</v>
      </c>
      <c r="AN55">
        <f t="shared" si="27"/>
        <v>0</v>
      </c>
      <c r="AO55">
        <f t="shared" si="27"/>
        <v>0</v>
      </c>
      <c r="AP55">
        <f t="shared" si="27"/>
        <v>-7.0480631291715095E-13</v>
      </c>
      <c r="AQ55">
        <f t="shared" si="27"/>
        <v>-2.0920596477133675E-8</v>
      </c>
      <c r="AR55">
        <f t="shared" si="27"/>
        <v>-2.0921301283446592E-8</v>
      </c>
      <c r="AS55">
        <f t="shared" si="27"/>
        <v>-8.4762001078239856E-3</v>
      </c>
      <c r="AT55">
        <f t="shared" si="27"/>
        <v>-5.5377842411479484E-3</v>
      </c>
      <c r="AU55">
        <f t="shared" si="23"/>
        <v>-1.4014005270273218E-2</v>
      </c>
      <c r="AW55">
        <v>52</v>
      </c>
      <c r="AX55">
        <f>IF(Z55&gt;0, (R55*SUMPRODUCT(K55:$K$98, X55:$X$98)-K55*$AZ$3)/Z55, 0)</f>
        <v>-1252737845181.7612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100000</v>
      </c>
      <c r="S56">
        <f t="shared" si="1"/>
        <v>-5416822600504.4902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-25.606908454685549</v>
      </c>
      <c r="AC56">
        <f t="shared" si="2"/>
        <v>-22.863311138415831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-1.6015550833160185E-6</v>
      </c>
      <c r="AI56">
        <f t="shared" si="25"/>
        <v>-1.6016078432844184E-6</v>
      </c>
      <c r="AJ56">
        <f t="shared" si="7"/>
        <v>-2.7435973162697174</v>
      </c>
      <c r="AK56">
        <f t="shared" si="22"/>
        <v>-1.7924835918279887</v>
      </c>
      <c r="AL56">
        <f t="shared" si="26"/>
        <v>-4.5360825097055493</v>
      </c>
      <c r="AN56">
        <f t="shared" si="27"/>
        <v>0</v>
      </c>
      <c r="AO56">
        <f t="shared" si="27"/>
        <v>0</v>
      </c>
      <c r="AP56">
        <f t="shared" si="27"/>
        <v>-1.2994193367310272E-13</v>
      </c>
      <c r="AQ56">
        <f t="shared" si="27"/>
        <v>-3.9444520291007456E-9</v>
      </c>
      <c r="AR56">
        <f t="shared" si="27"/>
        <v>-3.9445819710344186E-9</v>
      </c>
      <c r="AS56">
        <f t="shared" si="27"/>
        <v>-6.7571750194120889E-3</v>
      </c>
      <c r="AT56">
        <f t="shared" si="27"/>
        <v>-4.4146877085716688E-3</v>
      </c>
      <c r="AU56">
        <f t="shared" si="23"/>
        <v>-1.117186667256573E-2</v>
      </c>
      <c r="AW56">
        <v>53</v>
      </c>
      <c r="AX56">
        <f>IF(Z56&gt;0, (R56*SUMPRODUCT(K56:$K$98, X56:$X$98)-K56*$AZ$3)/Z56, 0)</f>
        <v>-5416822600504.4902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100000</v>
      </c>
      <c r="S57">
        <f t="shared" si="1"/>
        <v>-23873460479350.027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-22.863311138415831</v>
      </c>
      <c r="AC57">
        <f t="shared" si="2"/>
        <v>-20.413670662726069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-3.3235115046835212E-7</v>
      </c>
      <c r="AI57">
        <f t="shared" si="25"/>
        <v>-3.3236183894325943E-7</v>
      </c>
      <c r="AJ57">
        <f t="shared" si="7"/>
        <v>-2.4496404756897618</v>
      </c>
      <c r="AK57">
        <f t="shared" si="22"/>
        <v>-1.6004317796891083</v>
      </c>
      <c r="AL57">
        <f t="shared" si="26"/>
        <v>-4.0500725877407096</v>
      </c>
      <c r="AN57">
        <f t="shared" si="27"/>
        <v>0</v>
      </c>
      <c r="AO57">
        <f t="shared" si="27"/>
        <v>0</v>
      </c>
      <c r="AP57">
        <f t="shared" si="27"/>
        <v>-2.350404001493745E-14</v>
      </c>
      <c r="AQ57">
        <f t="shared" si="27"/>
        <v>-7.3084278228315529E-10</v>
      </c>
      <c r="AR57">
        <f t="shared" si="27"/>
        <v>-7.3086628632317018E-10</v>
      </c>
      <c r="AS57">
        <f t="shared" si="27"/>
        <v>-5.3867785874176406E-3</v>
      </c>
      <c r="AT57">
        <f t="shared" si="27"/>
        <v>-3.5193620153685912E-3</v>
      </c>
      <c r="AU57">
        <f t="shared" si="23"/>
        <v>-8.9061413336525199E-3</v>
      </c>
      <c r="AW57">
        <v>54</v>
      </c>
      <c r="AX57">
        <f>IF(Z57&gt;0, (R57*SUMPRODUCT(K57:$K$98, X57:$X$98)-K57*$AZ$3)/Z57, 0)</f>
        <v>-23873460479350.027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100000</v>
      </c>
      <c r="S58">
        <f t="shared" si="1"/>
        <v>-107322588645329.83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-20.413670662726069</v>
      </c>
      <c r="AC58">
        <f t="shared" si="2"/>
        <v>-18.226491663783506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-6.7669817765442625E-8</v>
      </c>
      <c r="AI58">
        <f t="shared" si="25"/>
        <v>-6.7671940628380173E-8</v>
      </c>
      <c r="AJ58">
        <f t="shared" si="7"/>
        <v>-2.1871789989425636</v>
      </c>
      <c r="AK58">
        <f t="shared" si="22"/>
        <v>-1.4289569463908249</v>
      </c>
      <c r="AL58">
        <f t="shared" si="26"/>
        <v>-3.6161360130053293</v>
      </c>
      <c r="AN58">
        <f t="shared" si="27"/>
        <v>0</v>
      </c>
      <c r="AO58">
        <f t="shared" si="27"/>
        <v>0</v>
      </c>
      <c r="AP58">
        <f t="shared" si="27"/>
        <v>-4.1680287699036448E-15</v>
      </c>
      <c r="AQ58">
        <f t="shared" si="27"/>
        <v>-1.3286290994639992E-10</v>
      </c>
      <c r="AR58">
        <f t="shared" si="27"/>
        <v>-1.328670779751698E-10</v>
      </c>
      <c r="AS58">
        <f t="shared" si="27"/>
        <v>-4.2943069150921066E-3</v>
      </c>
      <c r="AT58">
        <f t="shared" si="27"/>
        <v>-2.8056138520083534E-3</v>
      </c>
      <c r="AU58">
        <f t="shared" si="23"/>
        <v>-7.099920899967538E-3</v>
      </c>
      <c r="AW58">
        <v>55</v>
      </c>
      <c r="AX58">
        <f>IF(Z58&gt;0, (R58*SUMPRODUCT(K58:$K$98, X58:$X$98)-K58*$AZ$3)/Z58, 0)</f>
        <v>-107322588645329.83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100000</v>
      </c>
      <c r="S59">
        <f t="shared" si="1"/>
        <v>-492771475078585.13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-18.226491663783506</v>
      </c>
      <c r="AC59">
        <f t="shared" si="2"/>
        <v>-16.273653271350824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-1.3510599769862269E-8</v>
      </c>
      <c r="AI59">
        <f t="shared" si="25"/>
        <v>-1.3511012579199213E-8</v>
      </c>
      <c r="AJ59">
        <f t="shared" si="7"/>
        <v>-1.9528383924326818</v>
      </c>
      <c r="AK59">
        <f t="shared" si="22"/>
        <v>-1.2758544164648455</v>
      </c>
      <c r="AL59">
        <f t="shared" si="26"/>
        <v>-3.2286928224085401</v>
      </c>
      <c r="AN59">
        <f t="shared" si="27"/>
        <v>0</v>
      </c>
      <c r="AO59">
        <f t="shared" si="27"/>
        <v>0</v>
      </c>
      <c r="AP59">
        <f t="shared" si="27"/>
        <v>-7.236694550003242E-16</v>
      </c>
      <c r="AQ59">
        <f t="shared" si="27"/>
        <v>-2.3684562090030318E-11</v>
      </c>
      <c r="AR59">
        <f t="shared" si="27"/>
        <v>-2.3685285759485321E-11</v>
      </c>
      <c r="AS59">
        <f t="shared" si="27"/>
        <v>-3.423395181947452E-3</v>
      </c>
      <c r="AT59">
        <f t="shared" si="27"/>
        <v>-2.2366181856713447E-3</v>
      </c>
      <c r="AU59">
        <f t="shared" si="23"/>
        <v>-5.6600133913040822E-3</v>
      </c>
      <c r="AW59">
        <v>56</v>
      </c>
      <c r="AX59">
        <f>IF(Z59&gt;0, (R59*SUMPRODUCT(K59:$K$98, X59:$X$98)-K59*$AZ$3)/Z59, 0)</f>
        <v>-492771475078585.13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100000</v>
      </c>
      <c r="S60">
        <f t="shared" si="1"/>
        <v>-2312281978975502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-16.273653271350824</v>
      </c>
      <c r="AC60">
        <f t="shared" si="2"/>
        <v>-14.530047563726708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-2.6410643236630066E-9</v>
      </c>
      <c r="AI60">
        <f t="shared" si="25"/>
        <v>-2.6411428718661228E-9</v>
      </c>
      <c r="AJ60">
        <f t="shared" si="7"/>
        <v>-1.7436057076241163</v>
      </c>
      <c r="AK60">
        <f t="shared" si="22"/>
        <v>-1.1391557289945577</v>
      </c>
      <c r="AL60">
        <f t="shared" si="26"/>
        <v>-2.8827614392598169</v>
      </c>
      <c r="AN60">
        <f t="shared" si="27"/>
        <v>0</v>
      </c>
      <c r="AO60">
        <f t="shared" si="27"/>
        <v>0</v>
      </c>
      <c r="AP60">
        <f t="shared" si="27"/>
        <v>-1.2294445957884808E-16</v>
      </c>
      <c r="AQ60">
        <f t="shared" si="27"/>
        <v>-4.1338211837286507E-12</v>
      </c>
      <c r="AR60">
        <f t="shared" si="27"/>
        <v>-4.1339441281882295E-12</v>
      </c>
      <c r="AS60">
        <f t="shared" si="27"/>
        <v>-2.7291096796347651E-3</v>
      </c>
      <c r="AT60">
        <f t="shared" si="27"/>
        <v>-1.7830183240491275E-3</v>
      </c>
      <c r="AU60">
        <f t="shared" si="23"/>
        <v>-4.5121280078178365E-3</v>
      </c>
      <c r="AW60">
        <v>57</v>
      </c>
      <c r="AX60">
        <f>IF(Z60&gt;0, (R60*SUMPRODUCT(K60:$K$98, X60:$X$98)-K60*$AZ$3)/Z60, 0)</f>
        <v>-2312281978975502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100000</v>
      </c>
      <c r="S61">
        <f t="shared" si="1"/>
        <v>-1.108988129056898E+16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-14.530047563726708</v>
      </c>
      <c r="AC61">
        <f t="shared" si="2"/>
        <v>-12.973256753331016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-5.0511894070061623E-10</v>
      </c>
      <c r="AI61">
        <f t="shared" si="25"/>
        <v>-5.0513356355411378E-10</v>
      </c>
      <c r="AJ61">
        <f t="shared" si="7"/>
        <v>-1.5567908103956913</v>
      </c>
      <c r="AK61">
        <f t="shared" si="22"/>
        <v>-1.0171033294608696</v>
      </c>
      <c r="AL61">
        <f t="shared" si="26"/>
        <v>-2.5738941403616944</v>
      </c>
      <c r="AN61">
        <f t="shared" si="27"/>
        <v>0</v>
      </c>
      <c r="AO61">
        <f t="shared" si="27"/>
        <v>0</v>
      </c>
      <c r="AP61">
        <f t="shared" si="27"/>
        <v>-2.0435572741898827E-17</v>
      </c>
      <c r="AQ61">
        <f t="shared" si="27"/>
        <v>-7.0590838222952073E-13</v>
      </c>
      <c r="AR61">
        <f t="shared" si="27"/>
        <v>-7.0592881780226269E-13</v>
      </c>
      <c r="AS61">
        <f t="shared" si="27"/>
        <v>-2.1756295277938413E-3</v>
      </c>
      <c r="AT61">
        <f t="shared" si="27"/>
        <v>-1.4214112914952622E-3</v>
      </c>
      <c r="AU61">
        <f t="shared" si="23"/>
        <v>-3.5970408199950321E-3</v>
      </c>
      <c r="AW61">
        <v>58</v>
      </c>
      <c r="AX61">
        <f>IF(Z61&gt;0, (R61*SUMPRODUCT(K61:$K$98, X61:$X$98)-K61*$AZ$3)/Z61, 0)</f>
        <v>-1.108988129056898E+16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100000</v>
      </c>
      <c r="S62">
        <f t="shared" si="1"/>
        <v>-5.4419008901630944E+16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-12.973256753331016</v>
      </c>
      <c r="AC62">
        <f t="shared" si="2"/>
        <v>-11.583264958331879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-9.4527670929737962E-11</v>
      </c>
      <c r="AI62">
        <f t="shared" si="25"/>
        <v>-9.4530331595834273E-11</v>
      </c>
      <c r="AJ62">
        <f t="shared" si="7"/>
        <v>-1.3899917949991369</v>
      </c>
      <c r="AK62">
        <f t="shared" si="22"/>
        <v>-0.90812797273317125</v>
      </c>
      <c r="AL62">
        <f t="shared" si="26"/>
        <v>-2.2981197678268384</v>
      </c>
      <c r="AN62">
        <f t="shared" si="27"/>
        <v>0</v>
      </c>
      <c r="AO62">
        <f t="shared" si="27"/>
        <v>0</v>
      </c>
      <c r="AP62">
        <f t="shared" si="27"/>
        <v>-3.3199155619580716E-18</v>
      </c>
      <c r="AQ62">
        <f t="shared" si="27"/>
        <v>-1.179493684649057E-13</v>
      </c>
      <c r="AR62">
        <f t="shared" si="27"/>
        <v>-1.1795268838046768E-13</v>
      </c>
      <c r="AS62">
        <f t="shared" si="27"/>
        <v>-1.7343985393801912E-3</v>
      </c>
      <c r="AT62">
        <f t="shared" si="27"/>
        <v>-1.1331403790622262E-3</v>
      </c>
      <c r="AU62">
        <f t="shared" si="23"/>
        <v>-2.8675389185603699E-3</v>
      </c>
      <c r="AW62">
        <v>59</v>
      </c>
      <c r="AX62">
        <f>IF(Z62&gt;0, (R62*SUMPRODUCT(K62:$K$98, X62:$X$98)-K62*$AZ$3)/Z62, 0)</f>
        <v>-5.4419008901630944E+16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100000</v>
      </c>
      <c r="S63">
        <f t="shared" si="1"/>
        <v>-2.7347957885160995E+17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-11.583264958331879</v>
      </c>
      <c r="AC63">
        <f t="shared" si="2"/>
        <v>-10.342200855653566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-1.7290766845089298E-11</v>
      </c>
      <c r="AI63">
        <f t="shared" si="25"/>
        <v>-1.7291239558669004E-11</v>
      </c>
      <c r="AJ63">
        <f t="shared" si="7"/>
        <v>-1.2410641026783136</v>
      </c>
      <c r="AK63">
        <f t="shared" si="22"/>
        <v>-0.8108285470832316</v>
      </c>
      <c r="AL63">
        <f t="shared" si="26"/>
        <v>-2.0518926497788366</v>
      </c>
      <c r="AN63">
        <f t="shared" si="27"/>
        <v>0</v>
      </c>
      <c r="AO63">
        <f t="shared" si="27"/>
        <v>0</v>
      </c>
      <c r="AP63">
        <f t="shared" si="27"/>
        <v>-5.2664348781620491E-19</v>
      </c>
      <c r="AQ63">
        <f t="shared" si="27"/>
        <v>-1.9263397857031013E-14</v>
      </c>
      <c r="AR63">
        <f t="shared" si="27"/>
        <v>-1.9263924500518829E-14</v>
      </c>
      <c r="AS63">
        <f t="shared" si="27"/>
        <v>-1.382651896827892E-3</v>
      </c>
      <c r="AT63">
        <f t="shared" si="27"/>
        <v>-9.0333257259429703E-4</v>
      </c>
      <c r="AU63">
        <f t="shared" si="23"/>
        <v>-2.2859844694414532E-3</v>
      </c>
      <c r="AW63">
        <v>60</v>
      </c>
      <c r="AX63">
        <f>IF(Z63&gt;0, (R63*SUMPRODUCT(K63:$K$98, X63:$X$98)-K63*$AZ$3)/Z63, 0)</f>
        <v>-2.7347957885160995E+17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100000</v>
      </c>
      <c r="S64">
        <f t="shared" si="1"/>
        <v>-1.4086975886662262E+18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-10.342200855653566</v>
      </c>
      <c r="AC64">
        <f t="shared" si="2"/>
        <v>-9.2341079068335574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-3.0883847923311316E-12</v>
      </c>
      <c r="AI64">
        <f t="shared" si="25"/>
        <v>-3.0884667306760001E-12</v>
      </c>
      <c r="AJ64">
        <f t="shared" si="7"/>
        <v>-1.1080929488200084</v>
      </c>
      <c r="AK64">
        <f t="shared" si="22"/>
        <v>-0.72395405989574968</v>
      </c>
      <c r="AL64">
        <f t="shared" si="26"/>
        <v>-1.8320470087188465</v>
      </c>
      <c r="AN64">
        <f t="shared" si="27"/>
        <v>0</v>
      </c>
      <c r="AO64">
        <f t="shared" si="27"/>
        <v>0</v>
      </c>
      <c r="AP64">
        <f t="shared" si="27"/>
        <v>-8.1505666697304091E-20</v>
      </c>
      <c r="AQ64">
        <f t="shared" si="27"/>
        <v>-3.0720764731218727E-15</v>
      </c>
      <c r="AR64">
        <f t="shared" si="27"/>
        <v>-3.0721579787885701E-15</v>
      </c>
      <c r="AS64">
        <f t="shared" si="27"/>
        <v>-1.1022416269355856E-3</v>
      </c>
      <c r="AT64">
        <f t="shared" si="27"/>
        <v>-7.2013119626459349E-4</v>
      </c>
      <c r="AU64">
        <f t="shared" si="23"/>
        <v>-1.8223728232032513E-3</v>
      </c>
      <c r="AW64">
        <v>61</v>
      </c>
      <c r="AX64">
        <f>IF(Z64&gt;0, (R64*SUMPRODUCT(K64:$K$98, X64:$X$98)-K64*$AZ$3)/Z64, 0)</f>
        <v>-1.4086975886662262E+18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100000</v>
      </c>
      <c r="S65">
        <f t="shared" si="1"/>
        <v>-7.4430083446060421E+18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-9.2341079068335574</v>
      </c>
      <c r="AC65">
        <f t="shared" si="2"/>
        <v>-8.2447392025299653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-5.3818009443343061E-13</v>
      </c>
      <c r="AI65">
        <f t="shared" si="25"/>
        <v>-5.3819394088304613E-13</v>
      </c>
      <c r="AJ65">
        <f t="shared" si="7"/>
        <v>-0.98936870430359214</v>
      </c>
      <c r="AK65">
        <f t="shared" si="22"/>
        <v>-0.64638755347834909</v>
      </c>
      <c r="AL65">
        <f t="shared" si="26"/>
        <v>-1.6357562577824796</v>
      </c>
      <c r="AN65">
        <f t="shared" si="27"/>
        <v>0</v>
      </c>
      <c r="AO65">
        <f t="shared" si="27"/>
        <v>0</v>
      </c>
      <c r="AP65">
        <f t="shared" si="27"/>
        <v>-1.2297618727812173E-20</v>
      </c>
      <c r="AQ65">
        <f t="shared" si="27"/>
        <v>-4.779805503941529E-16</v>
      </c>
      <c r="AR65">
        <f t="shared" si="27"/>
        <v>-4.7799284801288066E-16</v>
      </c>
      <c r="AS65">
        <f t="shared" si="27"/>
        <v>-8.787002765749364E-4</v>
      </c>
      <c r="AT65">
        <f t="shared" si="27"/>
        <v>-5.7408418069562707E-4</v>
      </c>
      <c r="AU65">
        <f t="shared" si="23"/>
        <v>-1.4527844572710417E-3</v>
      </c>
      <c r="AW65">
        <v>62</v>
      </c>
      <c r="AX65">
        <f>IF(Z65&gt;0, (R65*SUMPRODUCT(K65:$K$98, X65:$X$98)-K65*$AZ$3)/Z65, 0)</f>
        <v>-7.4430083446060421E+18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100000</v>
      </c>
      <c r="S66">
        <f t="shared" si="1"/>
        <v>-4.037066686354133E+19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-8.2447392025299653</v>
      </c>
      <c r="AC66">
        <f t="shared" si="2"/>
        <v>-7.3613742879731827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-9.1429418014797414E-14</v>
      </c>
      <c r="AI66">
        <f t="shared" si="25"/>
        <v>-9.1431697322664948E-14</v>
      </c>
      <c r="AJ66">
        <f t="shared" si="7"/>
        <v>-0.88336491455678257</v>
      </c>
      <c r="AK66">
        <f t="shared" si="22"/>
        <v>-0.57713174417709767</v>
      </c>
      <c r="AL66">
        <f t="shared" si="26"/>
        <v>-1.4604966587339718</v>
      </c>
      <c r="AN66">
        <f t="shared" si="27"/>
        <v>0</v>
      </c>
      <c r="AO66">
        <f t="shared" si="27"/>
        <v>0</v>
      </c>
      <c r="AP66">
        <f t="shared" si="27"/>
        <v>-1.8074552822796398E-21</v>
      </c>
      <c r="AQ66">
        <f t="shared" si="27"/>
        <v>-7.2502090174148971E-17</v>
      </c>
      <c r="AR66">
        <f t="shared" si="27"/>
        <v>-7.2503897629431252E-17</v>
      </c>
      <c r="AS66">
        <f t="shared" si="27"/>
        <v>-7.0049448068793072E-4</v>
      </c>
      <c r="AT66">
        <f t="shared" si="27"/>
        <v>-4.5765639404944783E-4</v>
      </c>
      <c r="AU66">
        <f t="shared" si="23"/>
        <v>-1.1581508747374512E-3</v>
      </c>
      <c r="AW66">
        <v>63</v>
      </c>
      <c r="AX66">
        <f>IF(Z66&gt;0, (R66*SUMPRODUCT(K66:$K$98, X66:$X$98)-K66*$AZ$3)/Z66, 0)</f>
        <v>-4.037066686354133E+19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8">$C$6</f>
        <v>100000</v>
      </c>
      <c r="S67">
        <f t="shared" ref="S67:S79" si="29">AX67</f>
        <v>-2.2498879414667628E+20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-7.3613742879731827</v>
      </c>
      <c r="AC67">
        <f t="shared" ref="AC67:AC79" si="30">S67*Z67</f>
        <v>-6.5726556142617705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-3.6516572076345717E-19</v>
      </c>
      <c r="AH67">
        <f t="shared" ref="AH67:AH79" si="33">-X67*R67</f>
        <v>-1.5130792544761795E-14</v>
      </c>
      <c r="AI67">
        <f t="shared" ref="AI67:AI79" si="34">SUM(AE67:AH67)</f>
        <v>-1.5131157710482558E-14</v>
      </c>
      <c r="AJ67">
        <f t="shared" ref="AJ67:AJ79" si="35">AB67-AC67</f>
        <v>-0.78871867371141224</v>
      </c>
      <c r="AK67">
        <f t="shared" si="22"/>
        <v>-0.51529620015812283</v>
      </c>
      <c r="AL67">
        <f t="shared" si="26"/>
        <v>-1.3040148738695501</v>
      </c>
      <c r="AN67">
        <f t="shared" ref="AN67:AT79" si="36">AE67*$K67</f>
        <v>0</v>
      </c>
      <c r="AO67">
        <f t="shared" si="36"/>
        <v>0</v>
      </c>
      <c r="AP67">
        <f t="shared" si="36"/>
        <v>-2.5854524285896396E-22</v>
      </c>
      <c r="AQ67">
        <f t="shared" si="36"/>
        <v>-1.0712928981820026E-17</v>
      </c>
      <c r="AR67">
        <f t="shared" si="36"/>
        <v>-1.0713187527062886E-17</v>
      </c>
      <c r="AS67">
        <f t="shared" si="36"/>
        <v>-5.5842991126269935E-4</v>
      </c>
      <c r="AT67">
        <f t="shared" si="36"/>
        <v>-3.6484087535829698E-4</v>
      </c>
      <c r="AU67">
        <f t="shared" si="23"/>
        <v>-9.2327078662100695E-4</v>
      </c>
      <c r="AW67">
        <v>64</v>
      </c>
      <c r="AX67">
        <f>IF(Z67&gt;0, (R67*SUMPRODUCT(K67:$K$98, X67:$X$98)-K67*$AZ$3)/Z67, 0)</f>
        <v>-2.2498879414667628E+20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12.5</v>
      </c>
      <c r="R68">
        <f t="shared" si="28"/>
        <v>100000</v>
      </c>
      <c r="S68">
        <f t="shared" si="29"/>
        <v>-1.2893735753086418E+21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-6.5726556142617705</v>
      </c>
      <c r="AC68">
        <f t="shared" si="30"/>
        <v>-5.868442512733723</v>
      </c>
      <c r="AE68">
        <f t="shared" si="31"/>
        <v>0</v>
      </c>
      <c r="AF68">
        <f t="shared" si="32"/>
        <v>0</v>
      </c>
      <c r="AG68">
        <f t="shared" si="32"/>
        <v>-5.6892380000584526E-20</v>
      </c>
      <c r="AH68">
        <f t="shared" si="33"/>
        <v>-2.4369734684419047E-15</v>
      </c>
      <c r="AI68">
        <f t="shared" si="34"/>
        <v>-2.4370303608219051E-15</v>
      </c>
      <c r="AJ68">
        <f t="shared" si="35"/>
        <v>-0.7042131015280475</v>
      </c>
      <c r="AK68">
        <f t="shared" si="22"/>
        <v>-0.46008589299832398</v>
      </c>
      <c r="AL68">
        <f t="shared" si="26"/>
        <v>-1.164298994526374</v>
      </c>
      <c r="AN68">
        <f t="shared" si="36"/>
        <v>0</v>
      </c>
      <c r="AO68">
        <f t="shared" si="36"/>
        <v>0</v>
      </c>
      <c r="AP68">
        <f t="shared" si="36"/>
        <v>-3.5965212328124469E-23</v>
      </c>
      <c r="AQ68">
        <f t="shared" si="36"/>
        <v>-1.5405625187348207E-18</v>
      </c>
      <c r="AR68">
        <f t="shared" si="36"/>
        <v>-1.5405984839471488E-18</v>
      </c>
      <c r="AS68">
        <f t="shared" si="36"/>
        <v>-4.4517690629998404E-4</v>
      </c>
      <c r="AT68">
        <f t="shared" si="36"/>
        <v>-2.9084891211598931E-4</v>
      </c>
      <c r="AU68">
        <f t="shared" si="23"/>
        <v>-7.3602581841597492E-4</v>
      </c>
      <c r="AW68">
        <v>65</v>
      </c>
      <c r="AX68">
        <f>IF(Z68&gt;0, (R68*SUMPRODUCT(K68:$K$98, X68:$X$98)-K68*$AZ$3)/Z68, 0)</f>
        <v>-1.2893735753086418E+21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8"/>
        <v>100000</v>
      </c>
      <c r="S69">
        <f t="shared" si="29"/>
        <v>-7.6034668379915472E+21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-5.868442512733723</v>
      </c>
      <c r="AC69">
        <f t="shared" si="30"/>
        <v>-5.239680814940824</v>
      </c>
      <c r="AE69">
        <f t="shared" si="31"/>
        <v>0</v>
      </c>
      <c r="AF69">
        <f t="shared" si="32"/>
        <v>0</v>
      </c>
      <c r="AG69">
        <f t="shared" si="32"/>
        <v>-8.6139667052274601E-21</v>
      </c>
      <c r="AH69">
        <f t="shared" si="33"/>
        <v>-3.8167591596280978E-16</v>
      </c>
      <c r="AI69">
        <f t="shared" si="34"/>
        <v>-3.8168452992951503E-16</v>
      </c>
      <c r="AJ69">
        <f t="shared" si="35"/>
        <v>-0.62876169779289892</v>
      </c>
      <c r="AK69">
        <f t="shared" si="22"/>
        <v>-0.41079097589136065</v>
      </c>
      <c r="AL69">
        <f t="shared" si="26"/>
        <v>-1.03955267368426</v>
      </c>
      <c r="AN69">
        <f t="shared" si="36"/>
        <v>0</v>
      </c>
      <c r="AO69">
        <f t="shared" si="36"/>
        <v>0</v>
      </c>
      <c r="AP69">
        <f t="shared" si="36"/>
        <v>-4.861985872300181E-24</v>
      </c>
      <c r="AQ69">
        <f t="shared" si="36"/>
        <v>-2.1542954305619301E-19</v>
      </c>
      <c r="AR69">
        <f t="shared" si="36"/>
        <v>-2.1543440504206534E-19</v>
      </c>
      <c r="AS69">
        <f t="shared" si="36"/>
        <v>-3.5489230412945121E-4</v>
      </c>
      <c r="AT69">
        <f t="shared" si="36"/>
        <v>-2.3186297203124146E-4</v>
      </c>
      <c r="AU69">
        <f t="shared" si="23"/>
        <v>-5.8675527616069284E-4</v>
      </c>
      <c r="AW69">
        <v>66</v>
      </c>
      <c r="AX69">
        <f>IF(Z69&gt;0, (R69*SUMPRODUCT(K69:$K$98, X69:$X$98)-K69*$AZ$3)/Z69, 0)</f>
        <v>-7.6034668379915472E+21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12.5</v>
      </c>
      <c r="R70">
        <f t="shared" si="28"/>
        <v>100000</v>
      </c>
      <c r="S70">
        <f t="shared" si="29"/>
        <v>-4.6400011219823363E+22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-5.239680814940824</v>
      </c>
      <c r="AC70">
        <f t="shared" si="30"/>
        <v>-4.6782864419114505</v>
      </c>
      <c r="AE70">
        <f t="shared" si="31"/>
        <v>0</v>
      </c>
      <c r="AF70">
        <f t="shared" si="32"/>
        <v>0</v>
      </c>
      <c r="AG70">
        <f t="shared" si="32"/>
        <v>-1.2603139306765829E-21</v>
      </c>
      <c r="AH70">
        <f t="shared" si="33"/>
        <v>-5.8140104859988825E-17</v>
      </c>
      <c r="AI70">
        <f t="shared" si="34"/>
        <v>-5.8141365173919505E-17</v>
      </c>
      <c r="AJ70">
        <f t="shared" si="35"/>
        <v>-0.56139437302937356</v>
      </c>
      <c r="AK70">
        <f t="shared" si="22"/>
        <v>-0.36677765704585774</v>
      </c>
      <c r="AL70">
        <f t="shared" si="26"/>
        <v>-0.92817203007523141</v>
      </c>
      <c r="AN70">
        <f t="shared" si="36"/>
        <v>0</v>
      </c>
      <c r="AO70">
        <f t="shared" si="36"/>
        <v>0</v>
      </c>
      <c r="AP70">
        <f t="shared" si="36"/>
        <v>-6.3514256382582264E-25</v>
      </c>
      <c r="AQ70">
        <f t="shared" si="36"/>
        <v>-2.930004530065899E-20</v>
      </c>
      <c r="AR70">
        <f t="shared" si="36"/>
        <v>-2.9300680443222816E-20</v>
      </c>
      <c r="AS70">
        <f t="shared" si="36"/>
        <v>-2.82917972041973E-4</v>
      </c>
      <c r="AT70">
        <f t="shared" si="36"/>
        <v>-1.848397417340892E-4</v>
      </c>
      <c r="AU70">
        <f t="shared" si="23"/>
        <v>-4.677577137760622E-4</v>
      </c>
      <c r="AW70">
        <v>67</v>
      </c>
      <c r="AX70">
        <f>IF(Z70&gt;0, (R70*SUMPRODUCT(K70:$K$98, X70:$X$98)-K70*$AZ$3)/Z70, 0)</f>
        <v>-4.6400011219823363E+22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12.5</v>
      </c>
      <c r="R71">
        <f t="shared" si="28"/>
        <v>100000</v>
      </c>
      <c r="S71">
        <f t="shared" si="29"/>
        <v>-2.933191389735033E+23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-4.6782864419114505</v>
      </c>
      <c r="AC71">
        <f t="shared" si="30"/>
        <v>-4.1770414659923656</v>
      </c>
      <c r="AE71">
        <f t="shared" si="31"/>
        <v>0</v>
      </c>
      <c r="AF71">
        <f t="shared" si="32"/>
        <v>0</v>
      </c>
      <c r="AG71">
        <f t="shared" si="32"/>
        <v>-1.7800753986810655E-22</v>
      </c>
      <c r="AH71">
        <f t="shared" si="33"/>
        <v>-8.5576260120136854E-18</v>
      </c>
      <c r="AI71">
        <f t="shared" si="34"/>
        <v>-8.5578040195535542E-18</v>
      </c>
      <c r="AJ71">
        <f t="shared" si="35"/>
        <v>-0.5012449759190849</v>
      </c>
      <c r="AK71">
        <f t="shared" si="22"/>
        <v>-0.32748005093380156</v>
      </c>
      <c r="AL71">
        <f t="shared" si="26"/>
        <v>-0.82872502685288651</v>
      </c>
      <c r="AN71">
        <f t="shared" si="36"/>
        <v>0</v>
      </c>
      <c r="AO71">
        <f t="shared" si="36"/>
        <v>0</v>
      </c>
      <c r="AP71">
        <f t="shared" si="36"/>
        <v>-8.0096374134184997E-26</v>
      </c>
      <c r="AQ71">
        <f t="shared" si="36"/>
        <v>-3.850594279694837E-21</v>
      </c>
      <c r="AR71">
        <f t="shared" si="36"/>
        <v>-3.8506743760689712E-21</v>
      </c>
      <c r="AS71">
        <f t="shared" si="36"/>
        <v>-2.2554047516101219E-4</v>
      </c>
      <c r="AT71">
        <f t="shared" si="36"/>
        <v>-1.473531104385277E-4</v>
      </c>
      <c r="AU71">
        <f t="shared" si="23"/>
        <v>-3.7289358559953995E-4</v>
      </c>
      <c r="AW71">
        <v>68</v>
      </c>
      <c r="AX71">
        <f>IF(Z71&gt;0, (R71*SUMPRODUCT(K71:$K$98, X71:$X$98)-K71*$AZ$3)/Z71, 0)</f>
        <v>-2.933191389735033E+23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12.5</v>
      </c>
      <c r="R72">
        <f t="shared" si="28"/>
        <v>100000</v>
      </c>
      <c r="S72">
        <f t="shared" si="29"/>
        <v>-1.9227826538385615E+24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-4.1770414659923656</v>
      </c>
      <c r="AC72">
        <f t="shared" si="30"/>
        <v>-3.7295013089217548</v>
      </c>
      <c r="AE72">
        <f t="shared" si="31"/>
        <v>0</v>
      </c>
      <c r="AF72">
        <f t="shared" si="32"/>
        <v>0</v>
      </c>
      <c r="AG72">
        <f t="shared" si="32"/>
        <v>-2.4245468549684598E-23</v>
      </c>
      <c r="AH72">
        <f t="shared" si="33"/>
        <v>-1.2158559673579269E-18</v>
      </c>
      <c r="AI72">
        <f t="shared" si="34"/>
        <v>-1.2158802128264766E-18</v>
      </c>
      <c r="AJ72">
        <f t="shared" si="35"/>
        <v>-0.44754015707061079</v>
      </c>
      <c r="AK72">
        <f t="shared" ref="AK72:AK79" si="49">G72*SUM(AB72:AB72, AE72:AF72)</f>
        <v>-0.2923929026194656</v>
      </c>
      <c r="AL72">
        <f t="shared" si="26"/>
        <v>-0.73993305969007639</v>
      </c>
      <c r="AN72">
        <f t="shared" si="36"/>
        <v>0</v>
      </c>
      <c r="AO72">
        <f t="shared" si="36"/>
        <v>0</v>
      </c>
      <c r="AP72">
        <f t="shared" si="36"/>
        <v>-9.7406293327972304E-27</v>
      </c>
      <c r="AQ72">
        <f t="shared" si="36"/>
        <v>-4.8847075385793028E-22</v>
      </c>
      <c r="AR72">
        <f t="shared" si="36"/>
        <v>-4.88480494487263E-22</v>
      </c>
      <c r="AS72">
        <f t="shared" si="36"/>
        <v>-1.7979948593830662E-4</v>
      </c>
      <c r="AT72">
        <f t="shared" si="36"/>
        <v>-1.174689974796936E-4</v>
      </c>
      <c r="AU72">
        <f t="shared" si="23"/>
        <v>-2.9726848341800024E-4</v>
      </c>
      <c r="AW72">
        <v>69</v>
      </c>
      <c r="AX72">
        <f>IF(Z72&gt;0, (R72*SUMPRODUCT(K72:$K$98, X72:$X$98)-K72*$AZ$3)/Z72, 0)</f>
        <v>-1.9227826538385615E+24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12.5</v>
      </c>
      <c r="R73">
        <f t="shared" si="28"/>
        <v>100000</v>
      </c>
      <c r="S73">
        <f t="shared" si="29"/>
        <v>-1.3084233198442558E+25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-3.7295013089217548</v>
      </c>
      <c r="AC73">
        <f t="shared" si="30"/>
        <v>-3.3299118829658529</v>
      </c>
      <c r="AE73">
        <f t="shared" si="31"/>
        <v>0</v>
      </c>
      <c r="AF73">
        <f t="shared" si="32"/>
        <v>0</v>
      </c>
      <c r="AG73">
        <f t="shared" si="32"/>
        <v>-3.1812256710639897E-24</v>
      </c>
      <c r="AH73">
        <f t="shared" si="33"/>
        <v>-1.665743055449901E-19</v>
      </c>
      <c r="AI73">
        <f t="shared" si="34"/>
        <v>-1.6657748677066116E-19</v>
      </c>
      <c r="AJ73">
        <f t="shared" si="35"/>
        <v>-0.39958942595590186</v>
      </c>
      <c r="AK73">
        <f t="shared" si="49"/>
        <v>-0.26106509162452285</v>
      </c>
      <c r="AL73">
        <f t="shared" si="26"/>
        <v>-0.6606545175804247</v>
      </c>
      <c r="AN73">
        <f t="shared" si="36"/>
        <v>0</v>
      </c>
      <c r="AO73">
        <f t="shared" si="36"/>
        <v>0</v>
      </c>
      <c r="AP73">
        <f t="shared" si="36"/>
        <v>-1.1411241364808909E-27</v>
      </c>
      <c r="AQ73">
        <f t="shared" si="36"/>
        <v>-5.975117147579042E-23</v>
      </c>
      <c r="AR73">
        <f t="shared" si="36"/>
        <v>-5.97523125999269E-23</v>
      </c>
      <c r="AS73">
        <f t="shared" si="36"/>
        <v>-1.4333504937683858E-4</v>
      </c>
      <c r="AT73">
        <f t="shared" si="36"/>
        <v>-9.364556559286798E-5</v>
      </c>
      <c r="AU73">
        <f t="shared" si="23"/>
        <v>-2.3698061496970656E-4</v>
      </c>
      <c r="AW73">
        <v>70</v>
      </c>
      <c r="AX73">
        <f>IF(Z73&gt;0, (R73*SUMPRODUCT(K73:$K$98, X73:$X$98)-K73*$AZ$3)/Z73, 0)</f>
        <v>-1.3084233198442558E+25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12.5</v>
      </c>
      <c r="R74">
        <f t="shared" si="28"/>
        <v>100000</v>
      </c>
      <c r="S74">
        <f t="shared" si="29"/>
        <v>-9.2526282056492462E+25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-3.3299118829658529</v>
      </c>
      <c r="AC74">
        <f t="shared" si="30"/>
        <v>-2.9731356097909392</v>
      </c>
      <c r="AE74">
        <f t="shared" si="31"/>
        <v>0</v>
      </c>
      <c r="AF74">
        <f t="shared" si="32"/>
        <v>0</v>
      </c>
      <c r="AG74">
        <f t="shared" si="32"/>
        <v>-4.0166095833933892E-25</v>
      </c>
      <c r="AH74">
        <f t="shared" si="33"/>
        <v>-2.1982019648112088E-20</v>
      </c>
      <c r="AI74">
        <f t="shared" si="34"/>
        <v>-2.1982421309070428E-20</v>
      </c>
      <c r="AJ74">
        <f t="shared" si="35"/>
        <v>-0.35677627317491378</v>
      </c>
      <c r="AK74">
        <f t="shared" si="49"/>
        <v>-0.23309383180760973</v>
      </c>
      <c r="AL74">
        <f t="shared" si="26"/>
        <v>-0.58987010498252346</v>
      </c>
      <c r="AN74">
        <f t="shared" si="36"/>
        <v>0</v>
      </c>
      <c r="AO74">
        <f t="shared" si="36"/>
        <v>0</v>
      </c>
      <c r="AP74">
        <f t="shared" si="36"/>
        <v>-1.2864117864452123E-28</v>
      </c>
      <c r="AQ74">
        <f t="shared" si="36"/>
        <v>-7.0402483931015572E-24</v>
      </c>
      <c r="AR74">
        <f t="shared" si="36"/>
        <v>-7.0403770342802027E-24</v>
      </c>
      <c r="AS74">
        <f t="shared" si="36"/>
        <v>-1.1426582380168936E-4</v>
      </c>
      <c r="AT74">
        <f t="shared" si="36"/>
        <v>-7.4653671550436846E-5</v>
      </c>
      <c r="AU74">
        <f t="shared" si="23"/>
        <v>-1.8891949535212619E-4</v>
      </c>
      <c r="AW74">
        <v>71</v>
      </c>
      <c r="AX74">
        <f>IF(Z74&gt;0, (R74*SUMPRODUCT(K74:$K$98, X74:$X$98)-K74*$AZ$3)/Z74, 0)</f>
        <v>-9.2526282056492462E+25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12.5</v>
      </c>
      <c r="R75">
        <f t="shared" si="28"/>
        <v>100000</v>
      </c>
      <c r="S75">
        <f t="shared" si="29"/>
        <v>-6.8086112634789057E+26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-2.9731356097909392</v>
      </c>
      <c r="AC75">
        <f t="shared" si="30"/>
        <v>-2.6545853658847669</v>
      </c>
      <c r="AE75">
        <f t="shared" si="31"/>
        <v>0</v>
      </c>
      <c r="AF75">
        <f t="shared" si="32"/>
        <v>0</v>
      </c>
      <c r="AG75">
        <f t="shared" si="32"/>
        <v>-4.8735807919521105E-26</v>
      </c>
      <c r="AH75">
        <f t="shared" si="33"/>
        <v>-2.7912683266913952E-21</v>
      </c>
      <c r="AI75">
        <f t="shared" si="34"/>
        <v>-2.7913170624993148E-21</v>
      </c>
      <c r="AJ75">
        <f t="shared" si="35"/>
        <v>-0.31855024390617226</v>
      </c>
      <c r="AK75">
        <f t="shared" si="49"/>
        <v>-0.20811949268536575</v>
      </c>
      <c r="AL75">
        <f t="shared" si="26"/>
        <v>-0.52666973659153804</v>
      </c>
      <c r="AN75">
        <f t="shared" si="36"/>
        <v>0</v>
      </c>
      <c r="AO75">
        <f t="shared" si="36"/>
        <v>0</v>
      </c>
      <c r="AP75">
        <f t="shared" si="36"/>
        <v>-1.3936397909537083E-29</v>
      </c>
      <c r="AQ75">
        <f t="shared" si="36"/>
        <v>-7.9818572285281767E-25</v>
      </c>
      <c r="AR75">
        <f t="shared" si="36"/>
        <v>-7.9819965925072718E-25</v>
      </c>
      <c r="AS75">
        <f t="shared" si="36"/>
        <v>-9.1092015148030198E-5</v>
      </c>
      <c r="AT75">
        <f t="shared" si="36"/>
        <v>-5.9513449896713028E-5</v>
      </c>
      <c r="AU75">
        <f t="shared" si="23"/>
        <v>-1.5060546504474322E-4</v>
      </c>
      <c r="AW75">
        <v>72</v>
      </c>
      <c r="AX75">
        <f>IF(Z75&gt;0, (R75*SUMPRODUCT(K75:$K$98, X75:$X$98)-K75*$AZ$3)/Z75, 0)</f>
        <v>-6.8086112634789057E+26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12.5</v>
      </c>
      <c r="R76">
        <f t="shared" si="28"/>
        <v>100000</v>
      </c>
      <c r="S76">
        <f t="shared" si="29"/>
        <v>-5.2220830319545375E+27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-2.6545853658847669</v>
      </c>
      <c r="AC76">
        <f t="shared" si="30"/>
        <v>-2.3701655052542563</v>
      </c>
      <c r="AE76">
        <f t="shared" si="31"/>
        <v>0</v>
      </c>
      <c r="AF76">
        <f t="shared" si="32"/>
        <v>0</v>
      </c>
      <c r="AG76">
        <f t="shared" si="32"/>
        <v>-5.6734197128591599E-27</v>
      </c>
      <c r="AH76">
        <f t="shared" si="33"/>
        <v>-3.4060024101973386E-22</v>
      </c>
      <c r="AI76">
        <f t="shared" si="34"/>
        <v>-3.4060591443944673E-22</v>
      </c>
      <c r="AJ76">
        <f t="shared" si="35"/>
        <v>-0.28441986063051061</v>
      </c>
      <c r="AK76">
        <f t="shared" si="49"/>
        <v>-0.1858209756119337</v>
      </c>
      <c r="AL76">
        <f t="shared" si="26"/>
        <v>-0.47024083624244428</v>
      </c>
      <c r="AN76">
        <f t="shared" si="36"/>
        <v>0</v>
      </c>
      <c r="AO76">
        <f t="shared" si="36"/>
        <v>0</v>
      </c>
      <c r="AP76">
        <f t="shared" si="36"/>
        <v>-1.4485358844799975E-30</v>
      </c>
      <c r="AQ76">
        <f t="shared" si="36"/>
        <v>-8.6961955284457939E-26</v>
      </c>
      <c r="AR76">
        <f t="shared" si="36"/>
        <v>-8.6963403820342428E-26</v>
      </c>
      <c r="AS76">
        <f t="shared" si="36"/>
        <v>-7.2617996769794389E-5</v>
      </c>
      <c r="AT76">
        <f t="shared" si="36"/>
        <v>-4.7443757889599026E-5</v>
      </c>
      <c r="AU76">
        <f t="shared" si="23"/>
        <v>-1.2006175465939341E-4</v>
      </c>
      <c r="AW76">
        <v>73</v>
      </c>
      <c r="AX76">
        <f>IF(Z76&gt;0, (R76*SUMPRODUCT(K76:$K$98, X76:$X$98)-K76*$AZ$3)/Z76, 0)</f>
        <v>-5.2220830319545375E+27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12.5</v>
      </c>
      <c r="R77">
        <f t="shared" si="28"/>
        <v>100000</v>
      </c>
      <c r="S77">
        <f t="shared" si="29"/>
        <v>-4.1821458262706494E+28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-2.3701655052542563</v>
      </c>
      <c r="AC77">
        <f t="shared" si="30"/>
        <v>-2.1162192011198715</v>
      </c>
      <c r="AE77">
        <f t="shared" si="31"/>
        <v>0</v>
      </c>
      <c r="AF77">
        <f t="shared" si="32"/>
        <v>0</v>
      </c>
      <c r="AG77">
        <f t="shared" si="32"/>
        <v>-6.3251596459961635E-28</v>
      </c>
      <c r="AH77">
        <f t="shared" si="33"/>
        <v>-3.9873356409047616E-23</v>
      </c>
      <c r="AI77">
        <f t="shared" si="34"/>
        <v>-3.9873988925012217E-23</v>
      </c>
      <c r="AJ77">
        <f t="shared" si="35"/>
        <v>-0.25394630413438479</v>
      </c>
      <c r="AK77">
        <f t="shared" si="49"/>
        <v>-0.16591158536779796</v>
      </c>
      <c r="AL77">
        <f t="shared" si="26"/>
        <v>-0.41985788950218272</v>
      </c>
      <c r="AN77">
        <f t="shared" si="36"/>
        <v>0</v>
      </c>
      <c r="AO77">
        <f t="shared" si="36"/>
        <v>0</v>
      </c>
      <c r="AP77">
        <f t="shared" si="36"/>
        <v>-1.4419088716085706E-31</v>
      </c>
      <c r="AQ77">
        <f t="shared" si="36"/>
        <v>-9.0896909429645537E-27</v>
      </c>
      <c r="AR77">
        <f t="shared" si="36"/>
        <v>-9.0898351338517148E-27</v>
      </c>
      <c r="AS77">
        <f t="shared" si="36"/>
        <v>-5.7890622424899934E-5</v>
      </c>
      <c r="AT77">
        <f t="shared" si="36"/>
        <v>-3.7821873317601269E-5</v>
      </c>
      <c r="AU77">
        <f t="shared" si="23"/>
        <v>-9.5712495742501203E-5</v>
      </c>
      <c r="AW77">
        <v>74</v>
      </c>
      <c r="AX77">
        <f>IF(Z77&gt;0, (R77*SUMPRODUCT(K77:$K$98, X77:$X$98)-K77*$AZ$3)/Z77, 0)</f>
        <v>-4.1821458262706494E+28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12.5</v>
      </c>
      <c r="R78">
        <f t="shared" si="28"/>
        <v>100000</v>
      </c>
      <c r="S78">
        <f t="shared" si="29"/>
        <v>-3.5040699812156411E+29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-2.1162192011198715</v>
      </c>
      <c r="AC78">
        <f t="shared" si="30"/>
        <v>-1.8894814295713134</v>
      </c>
      <c r="AE78">
        <f t="shared" si="31"/>
        <v>0</v>
      </c>
      <c r="AF78">
        <f t="shared" si="32"/>
        <v>0</v>
      </c>
      <c r="AG78">
        <f t="shared" si="32"/>
        <v>-6.7403099813228105E-29</v>
      </c>
      <c r="AH78">
        <f t="shared" si="33"/>
        <v>-4.4703016411231365E-24</v>
      </c>
      <c r="AI78">
        <f t="shared" si="34"/>
        <v>-4.4703690442229497E-24</v>
      </c>
      <c r="AJ78">
        <f t="shared" si="35"/>
        <v>-0.22673777154855812</v>
      </c>
      <c r="AK78">
        <f t="shared" si="49"/>
        <v>-0.14813534407839102</v>
      </c>
      <c r="AL78">
        <f t="shared" si="26"/>
        <v>-0.37487311562694914</v>
      </c>
      <c r="AN78">
        <f t="shared" si="36"/>
        <v>0</v>
      </c>
      <c r="AO78">
        <f t="shared" si="36"/>
        <v>0</v>
      </c>
      <c r="AP78">
        <f t="shared" si="36"/>
        <v>-1.3719180485164916E-32</v>
      </c>
      <c r="AQ78">
        <f t="shared" si="36"/>
        <v>-9.0988211532759828E-28</v>
      </c>
      <c r="AR78">
        <f t="shared" si="36"/>
        <v>-9.0989583450808343E-28</v>
      </c>
      <c r="AS78">
        <f t="shared" si="36"/>
        <v>-4.6150049764748085E-5</v>
      </c>
      <c r="AT78">
        <f t="shared" si="36"/>
        <v>-3.0151365846302024E-5</v>
      </c>
      <c r="AU78">
        <f t="shared" si="23"/>
        <v>-7.6301415611050106E-5</v>
      </c>
      <c r="AW78">
        <v>75</v>
      </c>
      <c r="AX78">
        <f>IF(Z78&gt;0, (R78*SUMPRODUCT(K78:$K$98, X78:$X$98)-K78*$AZ$3)/Z78, 0)</f>
        <v>-3.5040699812156411E+29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-1.8894814295713134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-5.3922479850582481E-25</v>
      </c>
      <c r="AI79">
        <f t="shared" si="34"/>
        <v>-5.3922479850582481E-25</v>
      </c>
      <c r="AJ79">
        <f t="shared" si="35"/>
        <v>-1.8894814295713134</v>
      </c>
      <c r="AK79">
        <f t="shared" si="49"/>
        <v>-0.13226370006999194</v>
      </c>
      <c r="AL79">
        <f t="shared" si="26"/>
        <v>-2.0217451296413054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-9.7994146322606535E-29</v>
      </c>
      <c r="AR79">
        <f t="shared" si="36"/>
        <v>-9.7994146322606535E-29</v>
      </c>
      <c r="AS79">
        <f t="shared" si="36"/>
        <v>-3.4337834646389867E-4</v>
      </c>
      <c r="AT79">
        <f t="shared" si="36"/>
        <v>-2.4036484252472907E-5</v>
      </c>
      <c r="AU79">
        <f t="shared" si="23"/>
        <v>-3.674148307163716E-4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17266.271749449592</v>
      </c>
      <c r="AO81" s="8">
        <f t="shared" si="50"/>
        <v>-1726.6271749449593</v>
      </c>
      <c r="AP81" s="8">
        <f t="shared" si="50"/>
        <v>-699.1277358088746</v>
      </c>
      <c r="AQ81" s="8">
        <f t="shared" si="50"/>
        <v>-9283.1277735832773</v>
      </c>
      <c r="AR81" s="8">
        <f t="shared" si="50"/>
        <v>5557.3890651124721</v>
      </c>
      <c r="AS81" s="8">
        <f t="shared" si="50"/>
        <v>-2318.4904499220697</v>
      </c>
      <c r="AT81" s="8">
        <f t="shared" si="50"/>
        <v>1352.4527624545403</v>
      </c>
      <c r="AU81" s="8">
        <f t="shared" si="50"/>
        <v>4591.3513776449454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41208.521846205585</v>
      </c>
      <c r="K3">
        <v>1</v>
      </c>
      <c r="L3" s="2">
        <v>0</v>
      </c>
      <c r="O3">
        <f>$C$3</f>
        <v>41208.521846205585</v>
      </c>
      <c r="P3" s="2">
        <f>O3*C5</f>
        <v>4120.8521846205585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41208.521846205585</v>
      </c>
      <c r="AF3">
        <f t="shared" ref="AF3:AG34" si="4">-$Z3*P3</f>
        <v>-4120.8521846205585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36462.712690885026</v>
      </c>
      <c r="AJ3">
        <f t="shared" ref="AJ3:AJ66" si="7">AB3-AC3</f>
        <v>0</v>
      </c>
      <c r="AL3">
        <f t="shared" ref="AL3:AL34" si="8">SUM(AI3:AK3)</f>
        <v>36462.712690885026</v>
      </c>
      <c r="AN3">
        <f t="shared" ref="AN3:AU34" si="9">AE3*$K3</f>
        <v>41208.521846205585</v>
      </c>
      <c r="AO3">
        <f t="shared" si="9"/>
        <v>-4120.8521846205585</v>
      </c>
      <c r="AP3">
        <f t="shared" si="9"/>
        <v>-624.95697070000006</v>
      </c>
      <c r="AQ3">
        <f t="shared" si="9"/>
        <v>0</v>
      </c>
      <c r="AR3">
        <f t="shared" si="9"/>
        <v>36462.712690885026</v>
      </c>
      <c r="AS3">
        <f t="shared" si="9"/>
        <v>0</v>
      </c>
      <c r="AT3">
        <f t="shared" si="9"/>
        <v>0</v>
      </c>
      <c r="AU3">
        <f t="shared" si="9"/>
        <v>36462.712690885026</v>
      </c>
      <c r="AW3">
        <v>0</v>
      </c>
      <c r="AX3">
        <f>IF(Z3&gt;0, (R3*SUMPRODUCT(K3:$K$98, X3:$X$98)-K3*$AZ$3)/Z3, 0)</f>
        <v>0</v>
      </c>
      <c r="AZ3">
        <f>C6*ABS(SUMPRODUCT(X4:X69, K4:K69))/1</f>
        <v>24079.227464357831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100000</v>
      </c>
      <c r="S4">
        <f t="shared" si="1"/>
        <v>2653.3224062624654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2579.917228324055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-2579.917228324055</v>
      </c>
      <c r="AK4">
        <f>G4*SUM(AB4, AE4:AF4)</f>
        <v>0</v>
      </c>
      <c r="AL4">
        <f t="shared" si="8"/>
        <v>-4346.455428324055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-1577.2662499999999</v>
      </c>
      <c r="AR4">
        <f t="shared" si="9"/>
        <v>-1577.2662499999999</v>
      </c>
      <c r="AS4">
        <f t="shared" si="9"/>
        <v>-2303.4975252893346</v>
      </c>
      <c r="AT4">
        <f t="shared" si="9"/>
        <v>0</v>
      </c>
      <c r="AU4">
        <f t="shared" si="9"/>
        <v>-3880.7637752893347</v>
      </c>
      <c r="AW4">
        <v>1</v>
      </c>
      <c r="AX4">
        <f>IF(Z4&gt;0, (R4*SUMPRODUCT(K4:$K$98, X4:$X$98)-K4*$AZ$3)/Z4, 0)</f>
        <v>2653.3224062624654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100000</v>
      </c>
      <c r="S5">
        <f t="shared" si="1"/>
        <v>3509.0339755895416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2579.917228324055</v>
      </c>
      <c r="AC5">
        <f t="shared" si="2"/>
        <v>3306.148503613389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-2042.9313305923822</v>
      </c>
      <c r="AI5">
        <f t="shared" si="6"/>
        <v>-2054.708605073808</v>
      </c>
      <c r="AJ5">
        <f t="shared" si="7"/>
        <v>-726.23127528933401</v>
      </c>
      <c r="AK5">
        <f>G5*SUM(AB5, AE5:AF5)</f>
        <v>180.59420598268386</v>
      </c>
      <c r="AL5">
        <f t="shared" si="8"/>
        <v>-2600.3456743804581</v>
      </c>
      <c r="AN5">
        <f t="shared" si="9"/>
        <v>0</v>
      </c>
      <c r="AO5">
        <f t="shared" si="9"/>
        <v>0</v>
      </c>
      <c r="AP5">
        <f t="shared" si="9"/>
        <v>-9.3887711108306373</v>
      </c>
      <c r="AQ5">
        <f t="shared" si="9"/>
        <v>-1628.6123490054065</v>
      </c>
      <c r="AR5">
        <f t="shared" si="9"/>
        <v>-1638.0011201162372</v>
      </c>
      <c r="AS5">
        <f t="shared" si="9"/>
        <v>-578.94712634672669</v>
      </c>
      <c r="AT5">
        <f t="shared" si="9"/>
        <v>143.96859533058341</v>
      </c>
      <c r="AU5">
        <f t="shared" si="9"/>
        <v>-2072.9796511323802</v>
      </c>
      <c r="AW5">
        <v>2</v>
      </c>
      <c r="AX5">
        <f>IF(Z5&gt;0, (R5*SUMPRODUCT(K5:$K$98, X5:$X$98)-K5*$AZ$3)/Z5, 0)</f>
        <v>3509.0339755895416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100000</v>
      </c>
      <c r="S6">
        <f t="shared" si="1"/>
        <v>4105.0051980343187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3306.148503613389</v>
      </c>
      <c r="AC6">
        <f t="shared" si="2"/>
        <v>3734.2303736163126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-2308.2758884581649</v>
      </c>
      <c r="AI6">
        <f t="shared" si="6"/>
        <v>-2319.6468557087192</v>
      </c>
      <c r="AJ6">
        <f t="shared" si="7"/>
        <v>-428.08187000292355</v>
      </c>
      <c r="AK6">
        <f>G6*SUM(AB6, AE6:AF6)</f>
        <v>231.43039525293725</v>
      </c>
      <c r="AL6">
        <f t="shared" si="8"/>
        <v>-2516.2983304587055</v>
      </c>
      <c r="AN6">
        <f t="shared" si="9"/>
        <v>0</v>
      </c>
      <c r="AO6">
        <f t="shared" si="9"/>
        <v>0</v>
      </c>
      <c r="AP6">
        <f t="shared" si="9"/>
        <v>-8.0936298874778068</v>
      </c>
      <c r="AQ6">
        <f t="shared" si="9"/>
        <v>-1642.985183908474</v>
      </c>
      <c r="AR6">
        <f t="shared" si="9"/>
        <v>-1651.0788137959516</v>
      </c>
      <c r="AS6">
        <f t="shared" si="9"/>
        <v>-304.70021951510932</v>
      </c>
      <c r="AT6">
        <f t="shared" si="9"/>
        <v>164.72758408469133</v>
      </c>
      <c r="AU6">
        <f t="shared" si="9"/>
        <v>-1791.0514492263699</v>
      </c>
      <c r="AW6">
        <v>3</v>
      </c>
      <c r="AX6">
        <f>IF(Z6&gt;0, (R6*SUMPRODUCT(K6:$K$98, X6:$X$98)-K6*$AZ$3)/Z6, 0)</f>
        <v>4105.0051980343187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100000</v>
      </c>
      <c r="S7">
        <f t="shared" si="1"/>
        <v>4489.1846019848135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3734.2303736163126</v>
      </c>
      <c r="AC7">
        <f t="shared" si="2"/>
        <v>3927.5793138224235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-2568.2453896618899</v>
      </c>
      <c r="AI7">
        <f t="shared" si="6"/>
        <v>-2579.1816165662312</v>
      </c>
      <c r="AJ7">
        <f t="shared" si="7"/>
        <v>-193.34894020611091</v>
      </c>
      <c r="AK7">
        <f>G7*SUM(AB7, AE7:AF7)</f>
        <v>261.39612615314189</v>
      </c>
      <c r="AL7">
        <f t="shared" si="8"/>
        <v>-2511.1344306192004</v>
      </c>
      <c r="AN7">
        <f t="shared" si="9"/>
        <v>0</v>
      </c>
      <c r="AO7">
        <f t="shared" si="9"/>
        <v>0</v>
      </c>
      <c r="AP7">
        <f t="shared" si="9"/>
        <v>-6.9501699072460985</v>
      </c>
      <c r="AQ7">
        <f t="shared" si="9"/>
        <v>-1632.1663749099912</v>
      </c>
      <c r="AR7">
        <f t="shared" si="9"/>
        <v>-1639.1165448172374</v>
      </c>
      <c r="AS7">
        <f t="shared" si="9"/>
        <v>-122.87674694139821</v>
      </c>
      <c r="AT7">
        <f t="shared" si="9"/>
        <v>166.12196379531159</v>
      </c>
      <c r="AU7">
        <f t="shared" si="9"/>
        <v>-1595.8713279633241</v>
      </c>
      <c r="AW7">
        <v>4</v>
      </c>
      <c r="AX7">
        <f>IF(Z7&gt;0, (R7*SUMPRODUCT(K7:$K$98, X7:$X$98)-K7*$AZ$3)/Z7, 0)</f>
        <v>4489.1846019848135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100000</v>
      </c>
      <c r="S8">
        <f t="shared" si="1"/>
        <v>4696.5408834129994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3927.5793138224235</v>
      </c>
      <c r="AC8">
        <f t="shared" si="2"/>
        <v>3934.9969783004544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-2829.9128423916509</v>
      </c>
      <c r="AI8">
        <f t="shared" si="6"/>
        <v>-2840.3859679216498</v>
      </c>
      <c r="AJ8">
        <f t="shared" si="7"/>
        <v>-7.4176644780309289</v>
      </c>
      <c r="AK8">
        <f t="shared" ref="AK8:AK69" si="22">G8*SUM(AB8:AB8, AE8:AF8)</f>
        <v>274.93055196756967</v>
      </c>
      <c r="AL8">
        <f t="shared" si="8"/>
        <v>-2572.8730804321112</v>
      </c>
      <c r="AN8">
        <f t="shared" si="9"/>
        <v>0</v>
      </c>
      <c r="AO8">
        <f t="shared" si="9"/>
        <v>0</v>
      </c>
      <c r="AP8">
        <f t="shared" si="9"/>
        <v>-5.9427326890333925</v>
      </c>
      <c r="AQ8">
        <f t="shared" si="9"/>
        <v>-1605.7685461159786</v>
      </c>
      <c r="AR8">
        <f t="shared" si="9"/>
        <v>-1611.7112788050119</v>
      </c>
      <c r="AS8">
        <f t="shared" si="9"/>
        <v>-4.2089820315446351</v>
      </c>
      <c r="AT8">
        <f t="shared" si="9"/>
        <v>156.00297864393701</v>
      </c>
      <c r="AU8">
        <f t="shared" si="9"/>
        <v>-1459.9172821926197</v>
      </c>
      <c r="AW8">
        <v>5</v>
      </c>
      <c r="AX8">
        <f>IF(Z8&gt;0, (R8*SUMPRODUCT(K8:$K$98, X8:$X$98)-K8*$AZ$3)/Z8, 0)</f>
        <v>4696.5408834129994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100000</v>
      </c>
      <c r="S9">
        <f t="shared" si="1"/>
        <v>4751.8311926952792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3934.9969783004544</v>
      </c>
      <c r="AC9">
        <f t="shared" si="2"/>
        <v>3793.1427530666351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-3122.2909133553972</v>
      </c>
      <c r="AI9">
        <f t="shared" si="6"/>
        <v>-3132.2690212659263</v>
      </c>
      <c r="AJ9">
        <f t="shared" si="7"/>
        <v>141.85422523381931</v>
      </c>
      <c r="AK9">
        <f t="shared" si="22"/>
        <v>275.44978848103182</v>
      </c>
      <c r="AL9">
        <f t="shared" si="8"/>
        <v>-2714.9650075510754</v>
      </c>
      <c r="AN9">
        <f t="shared" si="9"/>
        <v>0</v>
      </c>
      <c r="AO9">
        <f t="shared" si="9"/>
        <v>0</v>
      </c>
      <c r="AP9">
        <f t="shared" si="9"/>
        <v>-5.0552199979397843</v>
      </c>
      <c r="AQ9">
        <f t="shared" si="9"/>
        <v>-1581.8497460750059</v>
      </c>
      <c r="AR9">
        <f t="shared" si="9"/>
        <v>-1586.9049660729454</v>
      </c>
      <c r="AS9">
        <f t="shared" si="9"/>
        <v>71.867765173950062</v>
      </c>
      <c r="AT9">
        <f t="shared" si="9"/>
        <v>139.551435166201</v>
      </c>
      <c r="AU9">
        <f t="shared" si="9"/>
        <v>-1375.4857657327946</v>
      </c>
      <c r="AW9">
        <v>6</v>
      </c>
      <c r="AX9">
        <f>IF(Z9&gt;0, (R9*SUMPRODUCT(K9:$K$98, X9:$X$98)-K9*$AZ$3)/Z9, 0)</f>
        <v>4751.8311926952792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100000</v>
      </c>
      <c r="S10">
        <f t="shared" si="1"/>
        <v>4651.8780793397436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3793.1427530666351</v>
      </c>
      <c r="AC10">
        <f t="shared" si="2"/>
        <v>3518.3593649221307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-3393.5196967306442</v>
      </c>
      <c r="AI10">
        <f t="shared" si="6"/>
        <v>-3402.9738335999768</v>
      </c>
      <c r="AJ10">
        <f t="shared" si="7"/>
        <v>274.78338814450444</v>
      </c>
      <c r="AK10">
        <f t="shared" si="22"/>
        <v>265.51999271466451</v>
      </c>
      <c r="AL10">
        <f t="shared" si="8"/>
        <v>-2862.6704527408078</v>
      </c>
      <c r="AN10">
        <f t="shared" si="9"/>
        <v>0</v>
      </c>
      <c r="AO10">
        <f t="shared" si="9"/>
        <v>0</v>
      </c>
      <c r="AP10">
        <f t="shared" si="9"/>
        <v>-4.2765713945302588</v>
      </c>
      <c r="AQ10">
        <f t="shared" si="9"/>
        <v>-1535.0559720463998</v>
      </c>
      <c r="AR10">
        <f t="shared" si="9"/>
        <v>-1539.3325434409301</v>
      </c>
      <c r="AS10">
        <f t="shared" si="9"/>
        <v>124.29805001477963</v>
      </c>
      <c r="AT10">
        <f t="shared" si="9"/>
        <v>120.10776036073618</v>
      </c>
      <c r="AU10">
        <f t="shared" si="9"/>
        <v>-1294.9267330654143</v>
      </c>
      <c r="AW10">
        <v>7</v>
      </c>
      <c r="AX10">
        <f>IF(Z10&gt;0, (R10*SUMPRODUCT(K10:$K$98, X10:$X$98)-K10*$AZ$3)/Z10, 0)</f>
        <v>4651.8780793397436</v>
      </c>
    </row>
    <row r="11" spans="1:52" x14ac:dyDescent="0.25">
      <c r="A11" t="s">
        <v>33</v>
      </c>
      <c r="C11" s="12">
        <f>AU71</f>
        <v>11477.579647999088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100000</v>
      </c>
      <c r="S11">
        <f t="shared" si="1"/>
        <v>4420.5062836781517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3518.3593649221307</v>
      </c>
      <c r="AC11">
        <f t="shared" si="2"/>
        <v>3150.3269267422506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-3610.5622495785465</v>
      </c>
      <c r="AI11">
        <f t="shared" si="6"/>
        <v>-3619.4705247979887</v>
      </c>
      <c r="AJ11">
        <f t="shared" si="7"/>
        <v>368.03243817988005</v>
      </c>
      <c r="AK11">
        <f t="shared" si="22"/>
        <v>246.28515554454918</v>
      </c>
      <c r="AL11">
        <f t="shared" si="8"/>
        <v>-3005.1529310735596</v>
      </c>
      <c r="AN11">
        <f t="shared" si="9"/>
        <v>0</v>
      </c>
      <c r="AO11">
        <f t="shared" si="9"/>
        <v>0</v>
      </c>
      <c r="AP11">
        <f t="shared" si="9"/>
        <v>-3.5979029513568959</v>
      </c>
      <c r="AQ11">
        <f t="shared" si="9"/>
        <v>-1458.2455361802363</v>
      </c>
      <c r="AR11">
        <f t="shared" si="9"/>
        <v>-1461.8434391315932</v>
      </c>
      <c r="AS11">
        <f t="shared" si="9"/>
        <v>148.64212913320759</v>
      </c>
      <c r="AT11">
        <f t="shared" si="9"/>
        <v>99.470443624733562</v>
      </c>
      <c r="AU11">
        <f t="shared" si="9"/>
        <v>-1213.7308663736521</v>
      </c>
      <c r="AW11">
        <v>8</v>
      </c>
      <c r="AX11">
        <f>IF(Z11&gt;0, (R11*SUMPRODUCT(K11:$K$98, X11:$X$98)-K11*$AZ$3)/Z11, 0)</f>
        <v>4420.5062836781517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12.5</v>
      </c>
      <c r="R12">
        <f t="shared" si="0"/>
        <v>100000</v>
      </c>
      <c r="S12">
        <f t="shared" si="1"/>
        <v>4096.4881680433537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3150.3269267422506</v>
      </c>
      <c r="AC12">
        <f t="shared" si="2"/>
        <v>2734.0666886571307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-3811.8191104070866</v>
      </c>
      <c r="AI12">
        <f t="shared" si="6"/>
        <v>-3820.1618254855334</v>
      </c>
      <c r="AJ12">
        <f t="shared" si="7"/>
        <v>416.26023808511991</v>
      </c>
      <c r="AK12">
        <f t="shared" si="22"/>
        <v>220.52288487195756</v>
      </c>
      <c r="AL12">
        <f t="shared" si="8"/>
        <v>-3183.378702528456</v>
      </c>
      <c r="AN12">
        <f t="shared" si="9"/>
        <v>0</v>
      </c>
      <c r="AO12">
        <f t="shared" si="9"/>
        <v>0</v>
      </c>
      <c r="AP12">
        <f t="shared" si="9"/>
        <v>-3.0084666928528963</v>
      </c>
      <c r="AQ12">
        <f t="shared" si="9"/>
        <v>-1374.5801846291622</v>
      </c>
      <c r="AR12">
        <f t="shared" si="9"/>
        <v>-1377.588651322015</v>
      </c>
      <c r="AS12">
        <f t="shared" si="9"/>
        <v>150.10761485471338</v>
      </c>
      <c r="AT12">
        <f t="shared" si="9"/>
        <v>79.522763022686618</v>
      </c>
      <c r="AU12">
        <f t="shared" si="9"/>
        <v>-1147.9582734446151</v>
      </c>
      <c r="AW12">
        <v>9</v>
      </c>
      <c r="AX12">
        <f>IF(Z12&gt;0, (R12*SUMPRODUCT(K12:$K$98, X12:$X$98)-K12*$AZ$3)/Z12, 0)</f>
        <v>4096.4881680433537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12.5</v>
      </c>
      <c r="R13">
        <f t="shared" si="0"/>
        <v>100000</v>
      </c>
      <c r="S13">
        <f t="shared" si="1"/>
        <v>3687.5425448637802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2734.0666886571307</v>
      </c>
      <c r="AC13">
        <f t="shared" si="2"/>
        <v>2289.830520184315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-3977.9210114543039</v>
      </c>
      <c r="AI13">
        <f t="shared" si="6"/>
        <v>-3985.6830592555343</v>
      </c>
      <c r="AJ13">
        <f t="shared" si="7"/>
        <v>444.23616847281573</v>
      </c>
      <c r="AK13">
        <f t="shared" si="22"/>
        <v>191.38466820599916</v>
      </c>
      <c r="AL13">
        <f t="shared" si="8"/>
        <v>-3350.0622225767193</v>
      </c>
      <c r="AN13">
        <f t="shared" si="9"/>
        <v>0</v>
      </c>
      <c r="AO13">
        <f t="shared" si="9"/>
        <v>0</v>
      </c>
      <c r="AP13">
        <f t="shared" si="9"/>
        <v>-2.4991716531338892</v>
      </c>
      <c r="AQ13">
        <f t="shared" si="9"/>
        <v>-1280.7841029600775</v>
      </c>
      <c r="AR13">
        <f t="shared" si="9"/>
        <v>-1283.2832746132115</v>
      </c>
      <c r="AS13">
        <f t="shared" si="9"/>
        <v>143.03215697384221</v>
      </c>
      <c r="AT13">
        <f t="shared" si="9"/>
        <v>61.620741056122029</v>
      </c>
      <c r="AU13">
        <f t="shared" si="9"/>
        <v>-1078.630376583247</v>
      </c>
      <c r="AW13">
        <v>10</v>
      </c>
      <c r="AX13">
        <f>IF(Z13&gt;0, (R13*SUMPRODUCT(K13:$K$98, X13:$X$98)-K13*$AZ$3)/Z13, 0)</f>
        <v>3687.5425448637802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100000</v>
      </c>
      <c r="S14">
        <f t="shared" si="1"/>
        <v>3207.7738609885355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2289.830520184315</v>
      </c>
      <c r="AC14">
        <f t="shared" si="2"/>
        <v>1839.7107173638306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-4123.7848020323399</v>
      </c>
      <c r="AI14">
        <f t="shared" si="6"/>
        <v>-4130.9537562553041</v>
      </c>
      <c r="AJ14">
        <f t="shared" si="7"/>
        <v>450.11980282048444</v>
      </c>
      <c r="AK14">
        <f t="shared" si="22"/>
        <v>160.28813641290208</v>
      </c>
      <c r="AL14">
        <f t="shared" si="8"/>
        <v>-3520.5458170219176</v>
      </c>
      <c r="AN14">
        <f t="shared" si="9"/>
        <v>0</v>
      </c>
      <c r="AO14">
        <f t="shared" si="9"/>
        <v>0</v>
      </c>
      <c r="AP14">
        <f t="shared" si="9"/>
        <v>-2.0609030304806395</v>
      </c>
      <c r="AQ14">
        <f t="shared" si="9"/>
        <v>-1185.4895890302457</v>
      </c>
      <c r="AR14">
        <f t="shared" si="9"/>
        <v>-1187.5504920607264</v>
      </c>
      <c r="AS14">
        <f t="shared" si="9"/>
        <v>129.39868729256901</v>
      </c>
      <c r="AT14">
        <f t="shared" si="9"/>
        <v>46.079008989243817</v>
      </c>
      <c r="AU14">
        <f t="shared" si="9"/>
        <v>-1012.0727957789135</v>
      </c>
      <c r="AW14">
        <v>11</v>
      </c>
      <c r="AX14">
        <f>IF(Z14&gt;0, (R14*SUMPRODUCT(K14:$K$98, X14:$X$98)-K14*$AZ$3)/Z14, 0)</f>
        <v>3207.7738609885355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100000</v>
      </c>
      <c r="S15">
        <f t="shared" si="1"/>
        <v>2657.8620985394659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1839.7107173638306</v>
      </c>
      <c r="AC15">
        <f t="shared" si="2"/>
        <v>1395.8856820296496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-4259.0013187940031</v>
      </c>
      <c r="AI15">
        <f t="shared" si="6"/>
        <v>-4265.5662083098887</v>
      </c>
      <c r="AJ15">
        <f t="shared" si="7"/>
        <v>443.82503533418094</v>
      </c>
      <c r="AK15">
        <f t="shared" si="22"/>
        <v>128.77975021546814</v>
      </c>
      <c r="AL15">
        <f t="shared" si="8"/>
        <v>-3692.9614227602397</v>
      </c>
      <c r="AN15">
        <f t="shared" si="9"/>
        <v>0</v>
      </c>
      <c r="AO15">
        <f t="shared" si="9"/>
        <v>0</v>
      </c>
      <c r="AP15">
        <f t="shared" si="9"/>
        <v>-1.6850436266660673</v>
      </c>
      <c r="AQ15">
        <f t="shared" si="9"/>
        <v>-1093.1795593559852</v>
      </c>
      <c r="AR15">
        <f t="shared" si="9"/>
        <v>-1094.8646029826514</v>
      </c>
      <c r="AS15">
        <f t="shared" si="9"/>
        <v>113.91883219589147</v>
      </c>
      <c r="AT15">
        <f t="shared" si="9"/>
        <v>33.054554356039269</v>
      </c>
      <c r="AU15">
        <f t="shared" si="9"/>
        <v>-947.89121643072065</v>
      </c>
      <c r="AW15">
        <v>12</v>
      </c>
      <c r="AX15">
        <f>IF(Z15&gt;0, (R15*SUMPRODUCT(K15:$K$98, X15:$X$98)-K15*$AZ$3)/Z15, 0)</f>
        <v>2657.8620985394659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100000</v>
      </c>
      <c r="S16">
        <f t="shared" si="1"/>
        <v>2024.8667397819888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1395.8856820296496</v>
      </c>
      <c r="AC16">
        <f t="shared" si="2"/>
        <v>964.90661704515242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-4341.079566758689</v>
      </c>
      <c r="AI16">
        <f t="shared" si="6"/>
        <v>-4347.0361724335708</v>
      </c>
      <c r="AJ16">
        <f t="shared" si="7"/>
        <v>430.9790649844972</v>
      </c>
      <c r="AK16">
        <f t="shared" si="22"/>
        <v>97.711997742075482</v>
      </c>
      <c r="AL16">
        <f t="shared" si="8"/>
        <v>-3818.3451097069983</v>
      </c>
      <c r="AN16">
        <f t="shared" si="9"/>
        <v>0</v>
      </c>
      <c r="AO16">
        <f t="shared" si="9"/>
        <v>0</v>
      </c>
      <c r="AP16">
        <f t="shared" si="9"/>
        <v>-1.3651002814636313</v>
      </c>
      <c r="AQ16">
        <f t="shared" si="9"/>
        <v>-994.8633940009961</v>
      </c>
      <c r="AR16">
        <f t="shared" si="9"/>
        <v>-996.22849428245979</v>
      </c>
      <c r="AS16">
        <f t="shared" si="9"/>
        <v>98.769278180725607</v>
      </c>
      <c r="AT16">
        <f t="shared" si="9"/>
        <v>22.393067948506133</v>
      </c>
      <c r="AU16">
        <f t="shared" si="9"/>
        <v>-875.06614815322814</v>
      </c>
      <c r="AW16">
        <v>13</v>
      </c>
      <c r="AX16">
        <f>IF(Z16&gt;0, (R16*SUMPRODUCT(K16:$K$98, X16:$X$98)-K16*$AZ$3)/Z16, 0)</f>
        <v>2024.8667397819888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100000</v>
      </c>
      <c r="S17">
        <f t="shared" si="1"/>
        <v>1311.0514669985837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964.90661704515242</v>
      </c>
      <c r="AC17">
        <f t="shared" si="2"/>
        <v>561.2936644472702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-4363.8356217889232</v>
      </c>
      <c r="AI17">
        <f t="shared" si="6"/>
        <v>-4369.1871819543321</v>
      </c>
      <c r="AJ17">
        <f t="shared" si="7"/>
        <v>403.61295259788221</v>
      </c>
      <c r="AK17">
        <f t="shared" si="22"/>
        <v>67.543463193160676</v>
      </c>
      <c r="AL17">
        <f t="shared" si="8"/>
        <v>-3898.0307661632892</v>
      </c>
      <c r="AN17">
        <f t="shared" si="9"/>
        <v>0</v>
      </c>
      <c r="AO17">
        <f t="shared" si="9"/>
        <v>0</v>
      </c>
      <c r="AP17">
        <f t="shared" si="9"/>
        <v>-1.0950352382487569</v>
      </c>
      <c r="AQ17">
        <f t="shared" si="9"/>
        <v>-892.92722721705297</v>
      </c>
      <c r="AR17">
        <f t="shared" si="9"/>
        <v>-894.02226245530176</v>
      </c>
      <c r="AS17">
        <f t="shared" si="9"/>
        <v>82.587206729930088</v>
      </c>
      <c r="AT17">
        <f t="shared" si="9"/>
        <v>13.820730782013694</v>
      </c>
      <c r="AU17">
        <f t="shared" si="9"/>
        <v>-797.61432494335793</v>
      </c>
      <c r="AW17">
        <v>14</v>
      </c>
      <c r="AX17">
        <f>IF(Z17&gt;0, (R17*SUMPRODUCT(K17:$K$98, X17:$X$98)-K17*$AZ$3)/Z17, 0)</f>
        <v>1311.0514669985837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12.5</v>
      </c>
      <c r="R18">
        <f t="shared" si="0"/>
        <v>100000</v>
      </c>
      <c r="S18">
        <f t="shared" si="1"/>
        <v>516.03810455883638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561.2936644472702</v>
      </c>
      <c r="AC18">
        <f t="shared" si="2"/>
        <v>196.26861705442482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-4350.611458942939</v>
      </c>
      <c r="AI18">
        <f t="shared" si="6"/>
        <v>-4355.3656770743264</v>
      </c>
      <c r="AJ18">
        <f t="shared" si="7"/>
        <v>365.02504739284541</v>
      </c>
      <c r="AK18">
        <f t="shared" si="22"/>
        <v>39.290556511308921</v>
      </c>
      <c r="AL18">
        <f t="shared" si="8"/>
        <v>-3951.0500731701723</v>
      </c>
      <c r="AN18">
        <f t="shared" si="9"/>
        <v>0</v>
      </c>
      <c r="AO18">
        <f t="shared" si="9"/>
        <v>0</v>
      </c>
      <c r="AP18">
        <f t="shared" si="9"/>
        <v>-0.86857787783891161</v>
      </c>
      <c r="AQ18">
        <f t="shared" si="9"/>
        <v>-794.84044776205849</v>
      </c>
      <c r="AR18">
        <f t="shared" si="9"/>
        <v>-795.70902563989739</v>
      </c>
      <c r="AS18">
        <f t="shared" si="9"/>
        <v>66.688711426460017</v>
      </c>
      <c r="AT18">
        <f t="shared" si="9"/>
        <v>7.1782377776058812</v>
      </c>
      <c r="AU18">
        <f t="shared" si="9"/>
        <v>-721.84207643583159</v>
      </c>
      <c r="AW18">
        <v>15</v>
      </c>
      <c r="AX18">
        <f>IF(Z18&gt;0, (R18*SUMPRODUCT(K18:$K$98, X18:$X$98)-K18*$AZ$3)/Z18, 0)</f>
        <v>516.03810455883638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12.5</v>
      </c>
      <c r="R19">
        <f t="shared" si="0"/>
        <v>100000</v>
      </c>
      <c r="S19">
        <f t="shared" si="1"/>
        <v>-381.41404964683346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196.26861705442482</v>
      </c>
      <c r="AC19">
        <f t="shared" si="2"/>
        <v>-127.23059872173235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-4295.8008633571317</v>
      </c>
      <c r="AI19">
        <f t="shared" si="6"/>
        <v>-4299.970564199285</v>
      </c>
      <c r="AJ19">
        <f t="shared" si="7"/>
        <v>323.49921577615714</v>
      </c>
      <c r="AK19">
        <f t="shared" si="22"/>
        <v>13.738803193809739</v>
      </c>
      <c r="AL19">
        <f t="shared" si="8"/>
        <v>-3962.732545229318</v>
      </c>
      <c r="AN19">
        <f t="shared" si="9"/>
        <v>0</v>
      </c>
      <c r="AO19">
        <f t="shared" si="9"/>
        <v>0</v>
      </c>
      <c r="AP19">
        <f t="shared" si="9"/>
        <v>-0.68016853076041439</v>
      </c>
      <c r="AQ19">
        <f t="shared" si="9"/>
        <v>-700.73817577756017</v>
      </c>
      <c r="AR19">
        <f t="shared" si="9"/>
        <v>-701.41834430832057</v>
      </c>
      <c r="AS19">
        <f t="shared" si="9"/>
        <v>52.769729682325348</v>
      </c>
      <c r="AT19">
        <f t="shared" si="9"/>
        <v>2.2410964087086427</v>
      </c>
      <c r="AU19">
        <f t="shared" si="9"/>
        <v>-646.40751821728657</v>
      </c>
      <c r="AW19">
        <v>16</v>
      </c>
      <c r="AX19">
        <f>IF(Z19&gt;0, (R19*SUMPRODUCT(K19:$K$98, X19:$X$98)-K19*$AZ$3)/Z19, 0)</f>
        <v>-381.41404964683346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100000</v>
      </c>
      <c r="S20">
        <f t="shared" si="1"/>
        <v>-1412.4660260203445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-127.23059872173235</v>
      </c>
      <c r="AC20">
        <f t="shared" si="2"/>
        <v>-407.12838879759784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-4200.0886211631141</v>
      </c>
      <c r="AI20">
        <f t="shared" si="6"/>
        <v>-4203.6916139192008</v>
      </c>
      <c r="AJ20">
        <f t="shared" si="7"/>
        <v>279.89779007586549</v>
      </c>
      <c r="AK20">
        <f t="shared" si="22"/>
        <v>-8.9061419105212654</v>
      </c>
      <c r="AL20">
        <f t="shared" si="8"/>
        <v>-3932.6999657538568</v>
      </c>
      <c r="AN20">
        <f t="shared" si="9"/>
        <v>0</v>
      </c>
      <c r="AO20">
        <f t="shared" si="9"/>
        <v>0</v>
      </c>
      <c r="AP20">
        <f t="shared" si="9"/>
        <v>-0.52475550534043891</v>
      </c>
      <c r="AQ20">
        <f t="shared" si="9"/>
        <v>-611.71913908227589</v>
      </c>
      <c r="AR20">
        <f t="shared" si="9"/>
        <v>-612.2438945876163</v>
      </c>
      <c r="AS20">
        <f t="shared" si="9"/>
        <v>40.76552916372156</v>
      </c>
      <c r="AT20">
        <f t="shared" si="9"/>
        <v>-1.2971291687983322</v>
      </c>
      <c r="AU20">
        <f t="shared" si="9"/>
        <v>-572.77549459269301</v>
      </c>
      <c r="AW20">
        <v>17</v>
      </c>
      <c r="AX20">
        <f>IF(Z20&gt;0, (R20*SUMPRODUCT(K20:$K$98, X20:$X$98)-K20*$AZ$3)/Z20, 0)</f>
        <v>-1412.4660260203445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12.5</v>
      </c>
      <c r="R21">
        <f t="shared" si="0"/>
        <v>100000</v>
      </c>
      <c r="S21">
        <f t="shared" si="1"/>
        <v>-2627.5356246468086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-407.12838879759784</v>
      </c>
      <c r="AC21">
        <f t="shared" si="2"/>
        <v>-643.09718350335879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-4060.4042736966926</v>
      </c>
      <c r="AI21">
        <f t="shared" si="6"/>
        <v>-4063.4636859910065</v>
      </c>
      <c r="AJ21">
        <f t="shared" si="7"/>
        <v>235.96879470576096</v>
      </c>
      <c r="AK21">
        <f t="shared" si="22"/>
        <v>-28.49898721583185</v>
      </c>
      <c r="AL21">
        <f t="shared" si="8"/>
        <v>-3855.9938785010772</v>
      </c>
      <c r="AN21">
        <f t="shared" si="9"/>
        <v>0</v>
      </c>
      <c r="AO21">
        <f t="shared" si="9"/>
        <v>0</v>
      </c>
      <c r="AP21">
        <f t="shared" si="9"/>
        <v>-0.39784472075213867</v>
      </c>
      <c r="AQ21">
        <f t="shared" si="9"/>
        <v>-528.01330746170777</v>
      </c>
      <c r="AR21">
        <f t="shared" si="9"/>
        <v>-528.41115218245989</v>
      </c>
      <c r="AS21">
        <f t="shared" si="9"/>
        <v>30.685285343990511</v>
      </c>
      <c r="AT21">
        <f t="shared" si="9"/>
        <v>-3.7059966163025369</v>
      </c>
      <c r="AU21">
        <f t="shared" si="9"/>
        <v>-501.43186345477193</v>
      </c>
      <c r="AW21">
        <v>18</v>
      </c>
      <c r="AX21">
        <f>IF(Z21&gt;0, (R21*SUMPRODUCT(K21:$K$98, X21:$X$98)-K21*$AZ$3)/Z21, 0)</f>
        <v>-2627.5356246468086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100000</v>
      </c>
      <c r="S22">
        <f t="shared" si="1"/>
        <v>-4104.0914898308129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-643.09718350335879</v>
      </c>
      <c r="AC22">
        <f t="shared" si="2"/>
        <v>-835.61911205746344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-3869.9097923489703</v>
      </c>
      <c r="AI22">
        <f t="shared" si="6"/>
        <v>-3872.4548717962975</v>
      </c>
      <c r="AJ22">
        <f t="shared" si="7"/>
        <v>192.52192855410465</v>
      </c>
      <c r="AK22">
        <f t="shared" si="22"/>
        <v>-45.016802845235119</v>
      </c>
      <c r="AL22">
        <f t="shared" si="8"/>
        <v>-3724.9497460874277</v>
      </c>
      <c r="AN22">
        <f t="shared" si="9"/>
        <v>0</v>
      </c>
      <c r="AO22">
        <f t="shared" si="9"/>
        <v>0</v>
      </c>
      <c r="AP22">
        <f t="shared" si="9"/>
        <v>-0.29550097155907146</v>
      </c>
      <c r="AQ22">
        <f t="shared" si="9"/>
        <v>-449.32275284612359</v>
      </c>
      <c r="AR22">
        <f t="shared" si="9"/>
        <v>-449.61825381768267</v>
      </c>
      <c r="AS22">
        <f t="shared" si="9"/>
        <v>22.35310060513536</v>
      </c>
      <c r="AT22">
        <f t="shared" si="9"/>
        <v>-5.2267558842695294</v>
      </c>
      <c r="AU22">
        <f t="shared" si="9"/>
        <v>-432.49190909681681</v>
      </c>
      <c r="AW22">
        <v>19</v>
      </c>
      <c r="AX22">
        <f>IF(Z22&gt;0, (R22*SUMPRODUCT(K22:$K$98, X22:$X$98)-K22*$AZ$3)/Z22, 0)</f>
        <v>-4104.0914898308129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100000</v>
      </c>
      <c r="S23">
        <f t="shared" si="1"/>
        <v>-5965.0764509098435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-835.61911205746344</v>
      </c>
      <c r="AC23">
        <f t="shared" si="2"/>
        <v>-985.39599087894248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-3637.6099163327112</v>
      </c>
      <c r="AI23">
        <f t="shared" si="6"/>
        <v>-3639.6748437460233</v>
      </c>
      <c r="AJ23">
        <f t="shared" si="7"/>
        <v>149.77687882147904</v>
      </c>
      <c r="AK23">
        <f t="shared" si="22"/>
        <v>-58.493337844022449</v>
      </c>
      <c r="AL23">
        <f t="shared" si="8"/>
        <v>-3548.3913027685667</v>
      </c>
      <c r="AN23">
        <f t="shared" si="9"/>
        <v>0</v>
      </c>
      <c r="AO23">
        <f t="shared" si="9"/>
        <v>0</v>
      </c>
      <c r="AP23">
        <f t="shared" si="9"/>
        <v>-0.21406434506450925</v>
      </c>
      <c r="AQ23">
        <f t="shared" si="9"/>
        <v>-377.09925265164549</v>
      </c>
      <c r="AR23">
        <f t="shared" si="9"/>
        <v>-377.31331699671</v>
      </c>
      <c r="AS23">
        <f t="shared" si="9"/>
        <v>15.52688451130499</v>
      </c>
      <c r="AT23">
        <f t="shared" si="9"/>
        <v>-6.0638151130616116</v>
      </c>
      <c r="AU23">
        <f t="shared" si="9"/>
        <v>-367.85024759846658</v>
      </c>
      <c r="AW23">
        <v>20</v>
      </c>
      <c r="AX23">
        <f>IF(Z23&gt;0, (R23*SUMPRODUCT(K23:$K$98, X23:$X$98)-K23*$AZ$3)/Z23, 0)</f>
        <v>-5965.0764509098435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12.5</v>
      </c>
      <c r="R24">
        <f t="shared" si="0"/>
        <v>100000</v>
      </c>
      <c r="S24">
        <f t="shared" si="1"/>
        <v>-8415.9791839842437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-985.39599087894248</v>
      </c>
      <c r="AC24">
        <f t="shared" si="2"/>
        <v>-1095.0435702942978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-3342.7436642129646</v>
      </c>
      <c r="AI24">
        <f t="shared" si="6"/>
        <v>-3344.370099394117</v>
      </c>
      <c r="AJ24">
        <f t="shared" si="7"/>
        <v>109.64757941535527</v>
      </c>
      <c r="AK24">
        <f t="shared" si="22"/>
        <v>-68.977719361525985</v>
      </c>
      <c r="AL24">
        <f t="shared" si="8"/>
        <v>-3303.7002393402877</v>
      </c>
      <c r="AN24">
        <f t="shared" si="9"/>
        <v>0</v>
      </c>
      <c r="AO24">
        <f t="shared" si="9"/>
        <v>0</v>
      </c>
      <c r="AP24">
        <f t="shared" si="9"/>
        <v>-0.15054220878883798</v>
      </c>
      <c r="AQ24">
        <f t="shared" si="9"/>
        <v>-309.40305550261132</v>
      </c>
      <c r="AR24">
        <f t="shared" si="9"/>
        <v>-309.55359771140013</v>
      </c>
      <c r="AS24">
        <f t="shared" si="9"/>
        <v>10.148937372247993</v>
      </c>
      <c r="AT24">
        <f t="shared" si="9"/>
        <v>-6.3845509186187144</v>
      </c>
      <c r="AU24">
        <f t="shared" si="9"/>
        <v>-305.78921125777089</v>
      </c>
      <c r="AW24">
        <v>21</v>
      </c>
      <c r="AX24">
        <f>IF(Z24&gt;0, (R24*SUMPRODUCT(K24:$K$98, X24:$X$98)-K24*$AZ$3)/Z24, 0)</f>
        <v>-8415.9791839842437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100000</v>
      </c>
      <c r="S25">
        <f t="shared" si="1"/>
        <v>-11780.874441336999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-1095.0435702942978</v>
      </c>
      <c r="AC25">
        <f t="shared" si="2"/>
        <v>-1165.6504889787925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-2986.9356671183709</v>
      </c>
      <c r="AI25">
        <f t="shared" si="6"/>
        <v>-2988.1724709893219</v>
      </c>
      <c r="AJ25">
        <f t="shared" si="7"/>
        <v>70.606918684494758</v>
      </c>
      <c r="AK25">
        <f t="shared" si="22"/>
        <v>-76.65304992060085</v>
      </c>
      <c r="AL25">
        <f t="shared" si="8"/>
        <v>-2994.2186022254282</v>
      </c>
      <c r="AN25">
        <f t="shared" si="9"/>
        <v>0</v>
      </c>
      <c r="AO25">
        <f t="shared" si="9"/>
        <v>0</v>
      </c>
      <c r="AP25">
        <f t="shared" si="9"/>
        <v>-0.10221257680227791</v>
      </c>
      <c r="AQ25">
        <f t="shared" si="9"/>
        <v>-246.84786201713104</v>
      </c>
      <c r="AR25">
        <f t="shared" si="9"/>
        <v>-246.95007459393332</v>
      </c>
      <c r="AS25">
        <f t="shared" si="9"/>
        <v>5.835133013661336</v>
      </c>
      <c r="AT25">
        <f t="shared" si="9"/>
        <v>-6.3348004773893516</v>
      </c>
      <c r="AU25">
        <f t="shared" si="9"/>
        <v>-247.44974205766135</v>
      </c>
      <c r="AW25">
        <v>22</v>
      </c>
      <c r="AX25">
        <f>IF(Z25&gt;0, (R25*SUMPRODUCT(K25:$K$98, X25:$X$98)-K25*$AZ$3)/Z25, 0)</f>
        <v>-11780.874441336999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100000</v>
      </c>
      <c r="S26">
        <f t="shared" si="1"/>
        <v>-16626.478366948057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-1165.6504889787925</v>
      </c>
      <c r="AC26">
        <f t="shared" si="2"/>
        <v>-1199.2875145511769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-2582.3685935853955</v>
      </c>
      <c r="AI26">
        <f t="shared" si="6"/>
        <v>-2583.270233343439</v>
      </c>
      <c r="AJ26">
        <f t="shared" si="7"/>
        <v>33.637025572384346</v>
      </c>
      <c r="AK26">
        <f t="shared" si="22"/>
        <v>-81.59553422851549</v>
      </c>
      <c r="AL26">
        <f t="shared" si="8"/>
        <v>-2631.2287419995705</v>
      </c>
      <c r="AN26">
        <f t="shared" si="9"/>
        <v>0</v>
      </c>
      <c r="AO26">
        <f t="shared" si="9"/>
        <v>0</v>
      </c>
      <c r="AP26">
        <f t="shared" si="9"/>
        <v>-6.6530154559165333E-2</v>
      </c>
      <c r="AQ26">
        <f t="shared" si="9"/>
        <v>-190.54769948564245</v>
      </c>
      <c r="AR26">
        <f t="shared" si="9"/>
        <v>-190.61422964020161</v>
      </c>
      <c r="AS26">
        <f t="shared" si="9"/>
        <v>2.4820073541316519</v>
      </c>
      <c r="AT26">
        <f t="shared" si="9"/>
        <v>-6.0207676681657549</v>
      </c>
      <c r="AU26">
        <f t="shared" si="9"/>
        <v>-194.15298995423575</v>
      </c>
      <c r="AW26">
        <v>23</v>
      </c>
      <c r="AX26">
        <f>IF(Z26&gt;0, (R26*SUMPRODUCT(K26:$K$98, X26:$X$98)-K26*$AZ$3)/Z26, 0)</f>
        <v>-16626.478366948057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100000</v>
      </c>
      <c r="S27">
        <f t="shared" si="1"/>
        <v>-23965.743605411266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-1199.2875145511769</v>
      </c>
      <c r="AC27">
        <f t="shared" si="2"/>
        <v>-1199.468395782581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-2136.0581173304822</v>
      </c>
      <c r="AI27">
        <f t="shared" si="6"/>
        <v>-2136.6837334262791</v>
      </c>
      <c r="AJ27">
        <f t="shared" si="7"/>
        <v>0.18088123140410062</v>
      </c>
      <c r="AK27">
        <f t="shared" si="22"/>
        <v>-83.950126018582381</v>
      </c>
      <c r="AL27">
        <f t="shared" si="8"/>
        <v>-2220.4529782134578</v>
      </c>
      <c r="AN27">
        <f t="shared" si="9"/>
        <v>0</v>
      </c>
      <c r="AO27">
        <f t="shared" si="9"/>
        <v>0</v>
      </c>
      <c r="AP27">
        <f t="shared" si="9"/>
        <v>-4.1216904273522557E-2</v>
      </c>
      <c r="AQ27">
        <f t="shared" si="9"/>
        <v>-140.72800162306007</v>
      </c>
      <c r="AR27">
        <f t="shared" si="9"/>
        <v>-140.76921852733358</v>
      </c>
      <c r="AS27">
        <f t="shared" si="9"/>
        <v>1.1916835979364446E-2</v>
      </c>
      <c r="AT27">
        <f t="shared" si="9"/>
        <v>-5.5308108776383644</v>
      </c>
      <c r="AU27">
        <f t="shared" si="9"/>
        <v>-146.2881125689926</v>
      </c>
      <c r="AW27">
        <v>24</v>
      </c>
      <c r="AX27">
        <f>IF(Z27&gt;0, (R27*SUMPRODUCT(K27:$K$98, X27:$X$98)-K27*$AZ$3)/Z27, 0)</f>
        <v>-23965.743605411266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100000</v>
      </c>
      <c r="S28">
        <f t="shared" si="1"/>
        <v>-35710.420361625991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-1199.468395782581</v>
      </c>
      <c r="AC28">
        <f t="shared" si="2"/>
        <v>-1170.226023964357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-1677.8919436601445</v>
      </c>
      <c r="AI28">
        <f t="shared" si="6"/>
        <v>-1678.3015671020257</v>
      </c>
      <c r="AJ28">
        <f t="shared" si="7"/>
        <v>-29.242371818224001</v>
      </c>
      <c r="AK28">
        <f t="shared" si="22"/>
        <v>-83.962787704780681</v>
      </c>
      <c r="AL28">
        <f t="shared" si="8"/>
        <v>-1791.5067266250303</v>
      </c>
      <c r="AN28">
        <f t="shared" si="9"/>
        <v>0</v>
      </c>
      <c r="AO28">
        <f t="shared" si="9"/>
        <v>0</v>
      </c>
      <c r="AP28">
        <f t="shared" si="9"/>
        <v>-2.4095405292768299E-2</v>
      </c>
      <c r="AQ28">
        <f t="shared" si="9"/>
        <v>-98.699152163477393</v>
      </c>
      <c r="AR28">
        <f t="shared" si="9"/>
        <v>-98.723247568770162</v>
      </c>
      <c r="AS28">
        <f t="shared" si="9"/>
        <v>-1.7201330017783734</v>
      </c>
      <c r="AT28">
        <f t="shared" si="9"/>
        <v>-4.938968800140108</v>
      </c>
      <c r="AU28">
        <f t="shared" si="9"/>
        <v>-105.38234937068863</v>
      </c>
      <c r="AW28">
        <v>25</v>
      </c>
      <c r="AX28">
        <f>IF(Z28&gt;0, (R28*SUMPRODUCT(K28:$K$98, X28:$X$98)-K28*$AZ$3)/Z28, 0)</f>
        <v>-35710.420361625991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100000</v>
      </c>
      <c r="S29">
        <f t="shared" si="1"/>
        <v>-55699.068917995668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-1170.226023964357</v>
      </c>
      <c r="AC29">
        <f t="shared" si="2"/>
        <v>-1117.1659141266878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-1238.500264725461</v>
      </c>
      <c r="AI29">
        <f t="shared" si="6"/>
        <v>-1238.7509793998327</v>
      </c>
      <c r="AJ29">
        <f t="shared" si="7"/>
        <v>-53.060109837669188</v>
      </c>
      <c r="AK29">
        <f t="shared" si="22"/>
        <v>-81.915821677504994</v>
      </c>
      <c r="AL29">
        <f t="shared" si="8"/>
        <v>-1373.7269109150068</v>
      </c>
      <c r="AN29">
        <f t="shared" si="9"/>
        <v>0</v>
      </c>
      <c r="AO29">
        <f t="shared" si="9"/>
        <v>0</v>
      </c>
      <c r="AP29">
        <f t="shared" si="9"/>
        <v>-1.3167737631889711E-2</v>
      </c>
      <c r="AQ29">
        <f t="shared" si="9"/>
        <v>-65.047036372315247</v>
      </c>
      <c r="AR29">
        <f t="shared" si="9"/>
        <v>-65.060204109947136</v>
      </c>
      <c r="AS29">
        <f t="shared" si="9"/>
        <v>-2.7867599166763073</v>
      </c>
      <c r="AT29">
        <f t="shared" si="9"/>
        <v>-4.3022852589425185</v>
      </c>
      <c r="AU29">
        <f t="shared" si="9"/>
        <v>-72.149249285565958</v>
      </c>
      <c r="AW29">
        <v>26</v>
      </c>
      <c r="AX29">
        <f>IF(Z29&gt;0, (R29*SUMPRODUCT(K29:$K$98, X29:$X$98)-K29*$AZ$3)/Z29, 0)</f>
        <v>-55699.068917995668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100000</v>
      </c>
      <c r="S30">
        <f t="shared" si="1"/>
        <v>-92343.161352919764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-1117.1659141266878</v>
      </c>
      <c r="AC30">
        <f t="shared" si="2"/>
        <v>-1046.7136094265509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-852.15602418788842</v>
      </c>
      <c r="AI30">
        <f t="shared" si="6"/>
        <v>-852.29771221249291</v>
      </c>
      <c r="AJ30">
        <f t="shared" si="7"/>
        <v>-70.452304700136892</v>
      </c>
      <c r="AK30">
        <f t="shared" si="22"/>
        <v>-78.201613988868147</v>
      </c>
      <c r="AL30">
        <f t="shared" si="8"/>
        <v>-1000.951630901498</v>
      </c>
      <c r="AN30">
        <f t="shared" si="9"/>
        <v>0</v>
      </c>
      <c r="AO30">
        <f t="shared" si="9"/>
        <v>0</v>
      </c>
      <c r="AP30">
        <f t="shared" si="9"/>
        <v>-6.6442586942722275E-3</v>
      </c>
      <c r="AQ30">
        <f t="shared" si="9"/>
        <v>-39.960646557042274</v>
      </c>
      <c r="AR30">
        <f t="shared" si="9"/>
        <v>-39.96729081573654</v>
      </c>
      <c r="AS30">
        <f t="shared" si="9"/>
        <v>-3.3037607754216616</v>
      </c>
      <c r="AT30">
        <f t="shared" si="9"/>
        <v>-3.66715362926355</v>
      </c>
      <c r="AU30">
        <f t="shared" si="9"/>
        <v>-46.938205220421757</v>
      </c>
      <c r="AW30">
        <v>27</v>
      </c>
      <c r="AX30">
        <f>IF(Z30&gt;0, (R30*SUMPRODUCT(K30:$K$98, X30:$X$98)-K30*$AZ$3)/Z30, 0)</f>
        <v>-92343.161352919764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100000</v>
      </c>
      <c r="S31">
        <f t="shared" si="1"/>
        <v>-166284.42770073441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-1046.7136094265509</v>
      </c>
      <c r="AC31">
        <f t="shared" si="2"/>
        <v>-965.69270145461803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-541.42162799019877</v>
      </c>
      <c r="AI31">
        <f t="shared" si="6"/>
        <v>-541.49422143105846</v>
      </c>
      <c r="AJ31">
        <f t="shared" si="7"/>
        <v>-81.020907971932843</v>
      </c>
      <c r="AK31">
        <f t="shared" si="22"/>
        <v>-73.269952659858575</v>
      </c>
      <c r="AL31">
        <f t="shared" si="8"/>
        <v>-695.78508206284982</v>
      </c>
      <c r="AN31">
        <f t="shared" si="9"/>
        <v>0</v>
      </c>
      <c r="AO31">
        <f t="shared" si="9"/>
        <v>0</v>
      </c>
      <c r="AP31">
        <f t="shared" si="9"/>
        <v>-3.0394342097055291E-3</v>
      </c>
      <c r="AQ31">
        <f t="shared" si="9"/>
        <v>-22.668927088995087</v>
      </c>
      <c r="AR31">
        <f t="shared" si="9"/>
        <v>-22.671966523204791</v>
      </c>
      <c r="AS31">
        <f t="shared" si="9"/>
        <v>-3.3922860863865876</v>
      </c>
      <c r="AT31">
        <f t="shared" si="9"/>
        <v>-3.0677592633786017</v>
      </c>
      <c r="AU31">
        <f t="shared" si="9"/>
        <v>-29.132011872969976</v>
      </c>
      <c r="AW31">
        <v>28</v>
      </c>
      <c r="AX31">
        <f>IF(Z31&gt;0, (R31*SUMPRODUCT(K31:$K$98, X31:$X$98)-K31*$AZ$3)/Z31, 0)</f>
        <v>-166284.42770073441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100000</v>
      </c>
      <c r="S32">
        <f t="shared" si="1"/>
        <v>-334614.37653408042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-965.69270145461803</v>
      </c>
      <c r="AC32">
        <f t="shared" si="2"/>
        <v>-880.34238342845663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-311.84843177260041</v>
      </c>
      <c r="AI32">
        <f t="shared" si="6"/>
        <v>-311.88131822507995</v>
      </c>
      <c r="AJ32">
        <f t="shared" si="7"/>
        <v>-85.350318026161403</v>
      </c>
      <c r="AK32">
        <f t="shared" si="22"/>
        <v>-67.598489101823262</v>
      </c>
      <c r="AL32">
        <f t="shared" si="8"/>
        <v>-464.8301253530646</v>
      </c>
      <c r="AN32">
        <f t="shared" si="9"/>
        <v>0</v>
      </c>
      <c r="AO32">
        <f t="shared" si="9"/>
        <v>0</v>
      </c>
      <c r="AP32">
        <f t="shared" si="9"/>
        <v>-1.2294032884473279E-3</v>
      </c>
      <c r="AQ32">
        <f t="shared" si="9"/>
        <v>-11.657915603910475</v>
      </c>
      <c r="AR32">
        <f t="shared" si="9"/>
        <v>-11.659145007198921</v>
      </c>
      <c r="AS32">
        <f t="shared" si="9"/>
        <v>-3.1906743883883517</v>
      </c>
      <c r="AT32">
        <f t="shared" si="9"/>
        <v>-2.527052890474589</v>
      </c>
      <c r="AU32">
        <f t="shared" si="9"/>
        <v>-17.376872286061861</v>
      </c>
      <c r="AW32">
        <v>29</v>
      </c>
      <c r="AX32">
        <f>IF(Z32&gt;0, (R32*SUMPRODUCT(K32:$K$98, X32:$X$98)-K32*$AZ$3)/Z32, 0)</f>
        <v>-334614.37653408042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100000</v>
      </c>
      <c r="S33">
        <f t="shared" si="1"/>
        <v>-783149.08051532728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-880.34238342845663</v>
      </c>
      <c r="AC33">
        <f t="shared" si="2"/>
        <v>-795.55454446526335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-158.87665479474396</v>
      </c>
      <c r="AI33">
        <f t="shared" si="6"/>
        <v>-158.88935280084934</v>
      </c>
      <c r="AJ33">
        <f t="shared" si="7"/>
        <v>-84.787838963193281</v>
      </c>
      <c r="AK33">
        <f t="shared" si="22"/>
        <v>-61.623966839991972</v>
      </c>
      <c r="AL33">
        <f t="shared" si="8"/>
        <v>-305.30115860403458</v>
      </c>
      <c r="AN33">
        <f t="shared" si="9"/>
        <v>0</v>
      </c>
      <c r="AO33">
        <f t="shared" si="9"/>
        <v>0</v>
      </c>
      <c r="AP33">
        <f t="shared" si="9"/>
        <v>-4.2383308121249135E-4</v>
      </c>
      <c r="AQ33">
        <f t="shared" si="9"/>
        <v>-5.3029728900347441</v>
      </c>
      <c r="AR33">
        <f t="shared" si="9"/>
        <v>-5.3033967231159567</v>
      </c>
      <c r="AS33">
        <f t="shared" si="9"/>
        <v>-2.8300420348560889</v>
      </c>
      <c r="AT33">
        <f t="shared" si="9"/>
        <v>-2.0568800743637543</v>
      </c>
      <c r="AU33">
        <f t="shared" si="9"/>
        <v>-10.1903188323358</v>
      </c>
      <c r="AW33">
        <v>30</v>
      </c>
      <c r="AX33">
        <f>IF(Z33&gt;0, (R33*SUMPRODUCT(K33:$K$98, X33:$X$98)-K33*$AZ$3)/Z33, 0)</f>
        <v>-783149.08051532728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100000</v>
      </c>
      <c r="S34">
        <f t="shared" si="1"/>
        <v>-2241894.8202708298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-795.55454446526335</v>
      </c>
      <c r="AC34">
        <f t="shared" si="2"/>
        <v>-714.74523649181253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-68.686907321792646</v>
      </c>
      <c r="AI34">
        <f t="shared" si="6"/>
        <v>-68.690892484421767</v>
      </c>
      <c r="AJ34">
        <f t="shared" si="7"/>
        <v>-80.809307973450814</v>
      </c>
      <c r="AK34">
        <f t="shared" si="22"/>
        <v>-55.688818112568441</v>
      </c>
      <c r="AL34">
        <f t="shared" si="8"/>
        <v>-205.18901857044102</v>
      </c>
      <c r="AN34">
        <f t="shared" si="9"/>
        <v>0</v>
      </c>
      <c r="AO34">
        <f t="shared" si="9"/>
        <v>0</v>
      </c>
      <c r="AP34">
        <f t="shared" si="9"/>
        <v>-1.1876469186040775E-4</v>
      </c>
      <c r="AQ34">
        <f t="shared" si="9"/>
        <v>-2.0469878251193556</v>
      </c>
      <c r="AR34">
        <f t="shared" si="9"/>
        <v>-2.0471065898112162</v>
      </c>
      <c r="AS34">
        <f t="shared" si="9"/>
        <v>-2.4082561877915851</v>
      </c>
      <c r="AT34">
        <f t="shared" si="9"/>
        <v>-1.6596224392177035</v>
      </c>
      <c r="AU34">
        <f t="shared" ref="AU34:AU69" si="23">AL34*$K34</f>
        <v>-6.1149852168205046</v>
      </c>
      <c r="AW34">
        <v>31</v>
      </c>
      <c r="AX34">
        <f>IF(Z34&gt;0, (R34*SUMPRODUCT(K34:$K$98, X34:$X$98)-K34*$AZ$3)/Z34, 0)</f>
        <v>-2241894.8202708298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100000</v>
      </c>
      <c r="S35">
        <f t="shared" si="1"/>
        <v>-8421970.3677965421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-714.74523649181253</v>
      </c>
      <c r="AC35">
        <f t="shared" si="2"/>
        <v>-639.90625926024825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-23.964429239248084</v>
      </c>
      <c r="AI35">
        <f t="shared" ref="AI35:AI66" si="25">SUM(AE35:AH35)</f>
        <v>-23.965378996596002</v>
      </c>
      <c r="AJ35">
        <f t="shared" si="7"/>
        <v>-74.838977231564286</v>
      </c>
      <c r="AK35">
        <f t="shared" si="22"/>
        <v>-50.03216655442688</v>
      </c>
      <c r="AL35">
        <f t="shared" ref="AL35:AL69" si="26">SUM(AI35:AK35)</f>
        <v>-148.83652278258717</v>
      </c>
      <c r="AN35">
        <f t="shared" ref="AN35:AT69" si="27">AE35*$K35</f>
        <v>0</v>
      </c>
      <c r="AO35">
        <f t="shared" si="27"/>
        <v>0</v>
      </c>
      <c r="AP35">
        <f t="shared" si="27"/>
        <v>-2.5271786083515208E-5</v>
      </c>
      <c r="AQ35">
        <f t="shared" si="27"/>
        <v>-0.63766174663047603</v>
      </c>
      <c r="AR35">
        <f t="shared" si="27"/>
        <v>-0.63768701841655961</v>
      </c>
      <c r="AS35">
        <f t="shared" si="27"/>
        <v>-1.9913661394180173</v>
      </c>
      <c r="AT35">
        <f t="shared" si="27"/>
        <v>-1.3312897375645467</v>
      </c>
      <c r="AU35">
        <f t="shared" si="23"/>
        <v>-3.9603428953991235</v>
      </c>
      <c r="AW35">
        <v>32</v>
      </c>
      <c r="AX35">
        <f>IF(Z35&gt;0, (R35*SUMPRODUCT(K35:$K$98, X35:$X$98)-K35*$AZ$3)/Z35, 0)</f>
        <v>-8421970.3677965421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100000</v>
      </c>
      <c r="S36">
        <f t="shared" si="1"/>
        <v>-31858426.077896785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-639.90625926024825</v>
      </c>
      <c r="AC36">
        <f t="shared" si="2"/>
        <v>-571.8957379205541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-5.7269620886287891</v>
      </c>
      <c r="AI36">
        <f t="shared" si="25"/>
        <v>-5.7271864781421487</v>
      </c>
      <c r="AJ36">
        <f t="shared" si="7"/>
        <v>-68.010521339694151</v>
      </c>
      <c r="AK36">
        <f t="shared" si="22"/>
        <v>-44.793438148217383</v>
      </c>
      <c r="AL36">
        <f t="shared" si="26"/>
        <v>-118.53114596605369</v>
      </c>
      <c r="AN36">
        <f t="shared" si="27"/>
        <v>0</v>
      </c>
      <c r="AO36">
        <f t="shared" si="27"/>
        <v>0</v>
      </c>
      <c r="AP36">
        <f t="shared" si="27"/>
        <v>-5.3309892722989386E-6</v>
      </c>
      <c r="AQ36">
        <f t="shared" si="27"/>
        <v>-0.13605971598360886</v>
      </c>
      <c r="AR36">
        <f t="shared" si="27"/>
        <v>-0.13606504697288119</v>
      </c>
      <c r="AS36">
        <f t="shared" si="27"/>
        <v>-1.6157767546164299</v>
      </c>
      <c r="AT36">
        <f t="shared" si="27"/>
        <v>-1.0641911676832907</v>
      </c>
      <c r="AU36">
        <f t="shared" si="23"/>
        <v>-2.816032969272602</v>
      </c>
      <c r="AW36">
        <v>33</v>
      </c>
      <c r="AX36">
        <f>IF(Z36&gt;0, (R36*SUMPRODUCT(K36:$K$98, X36:$X$98)-K36*$AZ$3)/Z36, 0)</f>
        <v>-31858426.077896785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100000</v>
      </c>
      <c r="S37">
        <f t="shared" si="1"/>
        <v>-121571895.42502511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-571.8957379205541</v>
      </c>
      <c r="AC37">
        <f t="shared" si="2"/>
        <v>-510.73877702374784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-1.3570524064396732</v>
      </c>
      <c r="AI37">
        <f t="shared" si="25"/>
        <v>-1.3571049205070937</v>
      </c>
      <c r="AJ37">
        <f t="shared" si="7"/>
        <v>-61.156960896806254</v>
      </c>
      <c r="AK37">
        <f t="shared" si="22"/>
        <v>-40.032701654438789</v>
      </c>
      <c r="AL37">
        <f t="shared" si="26"/>
        <v>-102.54676747175213</v>
      </c>
      <c r="AN37">
        <f t="shared" si="27"/>
        <v>0</v>
      </c>
      <c r="AO37">
        <f t="shared" si="27"/>
        <v>0</v>
      </c>
      <c r="AP37">
        <f t="shared" si="27"/>
        <v>-1.1139427893589782E-6</v>
      </c>
      <c r="AQ37">
        <f t="shared" si="27"/>
        <v>-2.878616753924209E-2</v>
      </c>
      <c r="AR37">
        <f t="shared" si="27"/>
        <v>-2.8787281482031451E-2</v>
      </c>
      <c r="AS37">
        <f t="shared" si="27"/>
        <v>-1.2972782143211967</v>
      </c>
      <c r="AT37">
        <f t="shared" si="27"/>
        <v>-0.84918463826798252</v>
      </c>
      <c r="AU37">
        <f t="shared" si="23"/>
        <v>-2.1752501340712107</v>
      </c>
      <c r="AW37">
        <v>34</v>
      </c>
      <c r="AX37">
        <f>IF(Z37&gt;0, (R37*SUMPRODUCT(K37:$K$98, X37:$X$98)-K37*$AZ$3)/Z37, 0)</f>
        <v>-121571895.42502511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100000</v>
      </c>
      <c r="S38">
        <f t="shared" si="1"/>
        <v>-468756931.99798626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-510.73877702374784</v>
      </c>
      <c r="AC38">
        <f t="shared" si="2"/>
        <v>-456.04165192986761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-0.31862396693820677</v>
      </c>
      <c r="AI38">
        <f t="shared" si="25"/>
        <v>-0.31863612786908585</v>
      </c>
      <c r="AJ38">
        <f t="shared" si="7"/>
        <v>-54.697125093880231</v>
      </c>
      <c r="AK38">
        <f t="shared" si="22"/>
        <v>-35.751714391662354</v>
      </c>
      <c r="AL38">
        <f t="shared" si="26"/>
        <v>-90.767475613411676</v>
      </c>
      <c r="AN38">
        <f t="shared" si="27"/>
        <v>0</v>
      </c>
      <c r="AO38">
        <f t="shared" si="27"/>
        <v>0</v>
      </c>
      <c r="AP38">
        <f t="shared" si="27"/>
        <v>-2.3032232004764884E-7</v>
      </c>
      <c r="AQ38">
        <f t="shared" si="27"/>
        <v>-6.0345883072287273E-3</v>
      </c>
      <c r="AR38">
        <f t="shared" si="27"/>
        <v>-6.034818629548775E-3</v>
      </c>
      <c r="AS38">
        <f t="shared" si="27"/>
        <v>-1.0359378633766447</v>
      </c>
      <c r="AT38">
        <f t="shared" si="27"/>
        <v>-0.67712068148705251</v>
      </c>
      <c r="AU38">
        <f t="shared" si="23"/>
        <v>-1.7190933634932462</v>
      </c>
      <c r="AW38">
        <v>35</v>
      </c>
      <c r="AX38">
        <f>IF(Z38&gt;0, (R38*SUMPRODUCT(K38:$K$98, X38:$X$98)-K38*$AZ$3)/Z38, 0)</f>
        <v>-468756931.99798626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100000</v>
      </c>
      <c r="S39">
        <f t="shared" si="1"/>
        <v>-1828808168.3096578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-456.04165192986761</v>
      </c>
      <c r="AC39">
        <f t="shared" si="2"/>
        <v>-407.1852657490503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-7.4049510933488924E-2</v>
      </c>
      <c r="AI39">
        <f t="shared" si="25"/>
        <v>-7.4052294066192542E-2</v>
      </c>
      <c r="AJ39">
        <f t="shared" si="7"/>
        <v>-48.85638618081731</v>
      </c>
      <c r="AK39">
        <f t="shared" si="22"/>
        <v>-31.922915635090735</v>
      </c>
      <c r="AL39">
        <f t="shared" si="26"/>
        <v>-80.853354109974234</v>
      </c>
      <c r="AN39">
        <f t="shared" si="27"/>
        <v>0</v>
      </c>
      <c r="AO39">
        <f t="shared" si="27"/>
        <v>0</v>
      </c>
      <c r="AP39">
        <f t="shared" si="27"/>
        <v>-4.7063595036323959E-8</v>
      </c>
      <c r="AQ39">
        <f t="shared" si="27"/>
        <v>-1.2521990743320679E-3</v>
      </c>
      <c r="AR39">
        <f t="shared" si="27"/>
        <v>-1.2522461379271042E-3</v>
      </c>
      <c r="AS39">
        <f t="shared" si="27"/>
        <v>-0.82617590284666864</v>
      </c>
      <c r="AT39">
        <f t="shared" si="27"/>
        <v>-0.53982592058097079</v>
      </c>
      <c r="AU39">
        <f t="shared" si="23"/>
        <v>-1.3672540695655664</v>
      </c>
      <c r="AW39">
        <v>36</v>
      </c>
      <c r="AX39">
        <f>IF(Z39&gt;0, (R39*SUMPRODUCT(K39:$K$98, X39:$X$98)-K39*$AZ$3)/Z39, 0)</f>
        <v>-1828808168.3096578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100000</v>
      </c>
      <c r="S40">
        <f t="shared" si="1"/>
        <v>-7219947139.5445919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-407.1852657490503</v>
      </c>
      <c r="AC40">
        <f t="shared" si="2"/>
        <v>-363.55935654712061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-1.7006925994255146E-2</v>
      </c>
      <c r="AI40">
        <f t="shared" si="25"/>
        <v>-1.7007555429882443E-2</v>
      </c>
      <c r="AJ40">
        <f t="shared" si="7"/>
        <v>-43.625909201929687</v>
      </c>
      <c r="AK40">
        <f t="shared" si="22"/>
        <v>-28.502968602433523</v>
      </c>
      <c r="AL40">
        <f t="shared" si="26"/>
        <v>-72.145885359793098</v>
      </c>
      <c r="AN40">
        <f t="shared" si="27"/>
        <v>0</v>
      </c>
      <c r="AO40">
        <f t="shared" si="27"/>
        <v>0</v>
      </c>
      <c r="AP40">
        <f t="shared" si="27"/>
        <v>-9.5035197676529096E-9</v>
      </c>
      <c r="AQ40">
        <f t="shared" si="27"/>
        <v>-2.5677869247278179E-4</v>
      </c>
      <c r="AR40">
        <f t="shared" si="27"/>
        <v>-2.5678819599254943E-4</v>
      </c>
      <c r="AS40">
        <f t="shared" si="27"/>
        <v>-0.65868481620910524</v>
      </c>
      <c r="AT40">
        <f t="shared" si="27"/>
        <v>-0.43035143516223562</v>
      </c>
      <c r="AU40">
        <f t="shared" si="23"/>
        <v>-1.0892930395673335</v>
      </c>
      <c r="AW40">
        <v>37</v>
      </c>
      <c r="AX40">
        <f>IF(Z40&gt;0, (R40*SUMPRODUCT(K40:$K$98, X40:$X$98)-K40*$AZ$3)/Z40, 0)</f>
        <v>-7219947139.5445919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100000</v>
      </c>
      <c r="S41">
        <f t="shared" si="1"/>
        <v>-28875523818.074722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-363.55935654712061</v>
      </c>
      <c r="AC41">
        <f t="shared" si="2"/>
        <v>-324.60679064634519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-3.8609711998952223E-3</v>
      </c>
      <c r="AI41">
        <f t="shared" si="25"/>
        <v>-3.8611117197662605E-3</v>
      </c>
      <c r="AJ41">
        <f t="shared" si="7"/>
        <v>-38.952565900775426</v>
      </c>
      <c r="AK41">
        <f t="shared" si="22"/>
        <v>-25.449154958298447</v>
      </c>
      <c r="AL41">
        <f t="shared" si="26"/>
        <v>-64.405581970793634</v>
      </c>
      <c r="AN41">
        <f t="shared" si="27"/>
        <v>0</v>
      </c>
      <c r="AO41">
        <f t="shared" si="27"/>
        <v>0</v>
      </c>
      <c r="AP41">
        <f t="shared" si="27"/>
        <v>-1.8943179785698533E-9</v>
      </c>
      <c r="AQ41">
        <f t="shared" si="27"/>
        <v>-5.2048917385558185E-5</v>
      </c>
      <c r="AR41">
        <f t="shared" si="27"/>
        <v>-5.2050811703536753E-5</v>
      </c>
      <c r="AS41">
        <f t="shared" si="27"/>
        <v>-0.52511111312614578</v>
      </c>
      <c r="AT41">
        <f t="shared" si="27"/>
        <v>-0.34307455181035562</v>
      </c>
      <c r="AU41">
        <f t="shared" si="23"/>
        <v>-0.86823771574820485</v>
      </c>
      <c r="AW41">
        <v>38</v>
      </c>
      <c r="AX41">
        <f>IF(Z41&gt;0, (R41*SUMPRODUCT(K41:$K$98, X41:$X$98)-K41*$AZ$3)/Z41, 0)</f>
        <v>-28875523818.074722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100000</v>
      </c>
      <c r="S42">
        <f t="shared" si="1"/>
        <v>-117086038404.07727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-324.60679064634519</v>
      </c>
      <c r="AC42">
        <f t="shared" si="2"/>
        <v>-289.82753673145191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-8.6538356444542904E-4</v>
      </c>
      <c r="AI42">
        <f t="shared" si="25"/>
        <v>-8.6541450617220127E-4</v>
      </c>
      <c r="AJ42">
        <f t="shared" si="7"/>
        <v>-34.779253914893275</v>
      </c>
      <c r="AK42">
        <f t="shared" si="22"/>
        <v>-22.722475345244167</v>
      </c>
      <c r="AL42">
        <f t="shared" si="26"/>
        <v>-57.502594674643618</v>
      </c>
      <c r="AN42">
        <f t="shared" si="27"/>
        <v>0</v>
      </c>
      <c r="AO42">
        <f t="shared" si="27"/>
        <v>0</v>
      </c>
      <c r="AP42">
        <f t="shared" si="27"/>
        <v>-3.7242743219694105E-10</v>
      </c>
      <c r="AQ42">
        <f t="shared" si="27"/>
        <v>-1.0416114819454147E-5</v>
      </c>
      <c r="AR42">
        <f t="shared" si="27"/>
        <v>-1.0416487246886344E-5</v>
      </c>
      <c r="AS42">
        <f t="shared" si="27"/>
        <v>-0.41861749748463462</v>
      </c>
      <c r="AT42">
        <f t="shared" si="27"/>
        <v>-0.27349711954600481</v>
      </c>
      <c r="AU42">
        <f t="shared" si="23"/>
        <v>-0.69212503351788635</v>
      </c>
      <c r="AW42">
        <v>39</v>
      </c>
      <c r="AX42">
        <f>IF(Z42&gt;0, (R42*SUMPRODUCT(K42:$K$98, X42:$X$98)-K42*$AZ$3)/Z42, 0)</f>
        <v>-117086038404.07727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100000</v>
      </c>
      <c r="S43">
        <f t="shared" si="1"/>
        <v>-481666325929.76099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-289.82753673145191</v>
      </c>
      <c r="AC43">
        <f t="shared" si="2"/>
        <v>-258.77459539416441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-1.9133360853692557E-4</v>
      </c>
      <c r="AI43">
        <f t="shared" si="25"/>
        <v>-1.9134032414536297E-4</v>
      </c>
      <c r="AJ43">
        <f t="shared" si="7"/>
        <v>-31.052941337287507</v>
      </c>
      <c r="AK43">
        <f t="shared" si="22"/>
        <v>-20.287927571201635</v>
      </c>
      <c r="AL43">
        <f t="shared" si="26"/>
        <v>-51.341060248813292</v>
      </c>
      <c r="AN43">
        <f t="shared" si="27"/>
        <v>0</v>
      </c>
      <c r="AO43">
        <f t="shared" si="27"/>
        <v>0</v>
      </c>
      <c r="AP43">
        <f t="shared" si="27"/>
        <v>-7.2171288548090509E-11</v>
      </c>
      <c r="AQ43">
        <f t="shared" si="27"/>
        <v>-2.0562236764365017E-6</v>
      </c>
      <c r="AR43">
        <f t="shared" si="27"/>
        <v>-2.0562958477250496E-6</v>
      </c>
      <c r="AS43">
        <f t="shared" si="27"/>
        <v>-0.33371969351846276</v>
      </c>
      <c r="AT43">
        <f t="shared" si="27"/>
        <v>-0.21803026314471458</v>
      </c>
      <c r="AU43">
        <f t="shared" si="23"/>
        <v>-0.5517520129590251</v>
      </c>
      <c r="AW43">
        <v>40</v>
      </c>
      <c r="AX43">
        <f>IF(Z43&gt;0, (R43*SUMPRODUCT(K43:$K$98, X43:$X$98)-K43*$AZ$3)/Z43, 0)</f>
        <v>-481666325929.76099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100000</v>
      </c>
      <c r="S44">
        <f t="shared" si="1"/>
        <v>-2012856463589.0791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-258.77459539416441</v>
      </c>
      <c r="AC44">
        <f t="shared" si="2"/>
        <v>-231.04874767056458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-4.1708968863344616E-5</v>
      </c>
      <c r="AI44">
        <f t="shared" si="25"/>
        <v>-4.1710403694589725E-5</v>
      </c>
      <c r="AJ44">
        <f t="shared" si="7"/>
        <v>-27.725847723599827</v>
      </c>
      <c r="AK44">
        <f t="shared" si="22"/>
        <v>-18.114221677591509</v>
      </c>
      <c r="AL44">
        <f t="shared" si="26"/>
        <v>-45.840111111595036</v>
      </c>
      <c r="AN44">
        <f t="shared" si="27"/>
        <v>0</v>
      </c>
      <c r="AO44">
        <f t="shared" si="27"/>
        <v>0</v>
      </c>
      <c r="AP44">
        <f t="shared" si="27"/>
        <v>-1.3767715907913184E-11</v>
      </c>
      <c r="AQ44">
        <f t="shared" si="27"/>
        <v>-4.0021238461247743E-7</v>
      </c>
      <c r="AR44">
        <f t="shared" si="27"/>
        <v>-4.002261523283853E-7</v>
      </c>
      <c r="AS44">
        <f t="shared" si="27"/>
        <v>-0.26603936599871425</v>
      </c>
      <c r="AT44">
        <f t="shared" si="27"/>
        <v>-0.17381239696287695</v>
      </c>
      <c r="AU44">
        <f t="shared" si="23"/>
        <v>-0.43985216318774356</v>
      </c>
      <c r="AW44">
        <v>41</v>
      </c>
      <c r="AX44">
        <f>IF(Z44&gt;0, (R44*SUMPRODUCT(K44:$K$98, X44:$X$98)-K44*$AZ$3)/Z44, 0)</f>
        <v>-2012856463589.0791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100000</v>
      </c>
      <c r="S45">
        <f t="shared" si="1"/>
        <v>-8550909396978.6611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-231.04874767056458</v>
      </c>
      <c r="AC45">
        <f t="shared" si="2"/>
        <v>-206.29352505307736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-8.9513302969621862E-6</v>
      </c>
      <c r="AI45">
        <f t="shared" si="25"/>
        <v>-8.9516318636077259E-6</v>
      </c>
      <c r="AJ45">
        <f t="shared" si="7"/>
        <v>-24.75522261748722</v>
      </c>
      <c r="AK45">
        <f t="shared" si="22"/>
        <v>-16.173412336939521</v>
      </c>
      <c r="AL45">
        <f t="shared" si="26"/>
        <v>-40.928643906058603</v>
      </c>
      <c r="AN45">
        <f t="shared" si="27"/>
        <v>0</v>
      </c>
      <c r="AO45">
        <f t="shared" si="27"/>
        <v>0</v>
      </c>
      <c r="AP45">
        <f t="shared" si="27"/>
        <v>-2.5836064079481366E-12</v>
      </c>
      <c r="AQ45">
        <f t="shared" si="27"/>
        <v>-7.6688568370943839E-8</v>
      </c>
      <c r="AR45">
        <f t="shared" si="27"/>
        <v>-7.6691151977351772E-8</v>
      </c>
      <c r="AS45">
        <f t="shared" si="27"/>
        <v>-0.21208496606179067</v>
      </c>
      <c r="AT45">
        <f t="shared" si="27"/>
        <v>-0.13856217977050617</v>
      </c>
      <c r="AU45">
        <f t="shared" si="23"/>
        <v>-0.35064722252344882</v>
      </c>
      <c r="AW45">
        <v>42</v>
      </c>
      <c r="AX45">
        <f>IF(Z45&gt;0, (R45*SUMPRODUCT(K45:$K$98, X45:$X$98)-K45*$AZ$3)/Z45, 0)</f>
        <v>-8550909396978.6611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100000</v>
      </c>
      <c r="S46">
        <f t="shared" si="1"/>
        <v>-36974024082148.453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-206.29352505307736</v>
      </c>
      <c r="AC46">
        <f t="shared" si="2"/>
        <v>-184.19064743539133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-1.8902455362870209E-6</v>
      </c>
      <c r="AI46">
        <f t="shared" si="25"/>
        <v>-1.8903078065740697E-6</v>
      </c>
      <c r="AJ46">
        <f t="shared" si="7"/>
        <v>-22.102877617686033</v>
      </c>
      <c r="AK46">
        <f t="shared" si="22"/>
        <v>-14.440546753715417</v>
      </c>
      <c r="AL46">
        <f t="shared" si="26"/>
        <v>-36.543426261709257</v>
      </c>
      <c r="AN46">
        <f t="shared" si="27"/>
        <v>0</v>
      </c>
      <c r="AO46">
        <f t="shared" si="27"/>
        <v>0</v>
      </c>
      <c r="AP46">
        <f t="shared" si="27"/>
        <v>-4.7632776033103315E-13</v>
      </c>
      <c r="AQ46">
        <f t="shared" si="27"/>
        <v>-1.4459166087842128E-8</v>
      </c>
      <c r="AR46">
        <f t="shared" si="27"/>
        <v>-1.445964241560246E-8</v>
      </c>
      <c r="AS46">
        <f t="shared" si="27"/>
        <v>-0.1690728386118211</v>
      </c>
      <c r="AT46">
        <f t="shared" si="27"/>
        <v>-0.11046092155909004</v>
      </c>
      <c r="AU46">
        <f t="shared" si="23"/>
        <v>-0.27953377463055357</v>
      </c>
      <c r="AW46">
        <v>43</v>
      </c>
      <c r="AX46">
        <f>IF(Z46&gt;0, (R46*SUMPRODUCT(K46:$K$98, X46:$X$98)-K46*$AZ$3)/Z46, 0)</f>
        <v>-36974024082148.453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100000</v>
      </c>
      <c r="S47">
        <f t="shared" si="1"/>
        <v>-162954921677656.16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-184.19064743539133</v>
      </c>
      <c r="AC47">
        <f t="shared" si="2"/>
        <v>-164.45593522273029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-3.9225955148037648E-7</v>
      </c>
      <c r="AI47">
        <f t="shared" si="25"/>
        <v>-3.9227216662061969E-7</v>
      </c>
      <c r="AJ47">
        <f t="shared" si="7"/>
        <v>-19.734712212661037</v>
      </c>
      <c r="AK47">
        <f t="shared" si="22"/>
        <v>-12.893345320477394</v>
      </c>
      <c r="AL47">
        <f t="shared" si="26"/>
        <v>-32.628057925410602</v>
      </c>
      <c r="AN47">
        <f t="shared" si="27"/>
        <v>0</v>
      </c>
      <c r="AO47">
        <f t="shared" si="27"/>
        <v>0</v>
      </c>
      <c r="AP47">
        <f t="shared" si="27"/>
        <v>-8.6158689674506314E-14</v>
      </c>
      <c r="AQ47">
        <f t="shared" si="27"/>
        <v>-2.6790482163733979E-9</v>
      </c>
      <c r="AR47">
        <f t="shared" si="27"/>
        <v>-2.6791343750630723E-9</v>
      </c>
      <c r="AS47">
        <f t="shared" si="27"/>
        <v>-0.13478383217041126</v>
      </c>
      <c r="AT47">
        <f t="shared" si="27"/>
        <v>-8.8058770407377265E-2</v>
      </c>
      <c r="AU47">
        <f t="shared" si="23"/>
        <v>-0.22284260525692295</v>
      </c>
      <c r="AW47">
        <v>44</v>
      </c>
      <c r="AX47">
        <f>IF(Z47&gt;0, (R47*SUMPRODUCT(K47:$K$98, X47:$X$98)-K47*$AZ$3)/Z47, 0)</f>
        <v>-162954921677656.16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100000</v>
      </c>
      <c r="S48">
        <f t="shared" si="1"/>
        <v>-732560076145567.75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-164.45593522273029</v>
      </c>
      <c r="AC48">
        <f t="shared" si="2"/>
        <v>-146.83565645119489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-7.9867731247582914E-8</v>
      </c>
      <c r="AI48">
        <f t="shared" si="25"/>
        <v>-7.9870236770017743E-8</v>
      </c>
      <c r="AJ48">
        <f t="shared" si="7"/>
        <v>-17.620278771535396</v>
      </c>
      <c r="AK48">
        <f t="shared" si="22"/>
        <v>-11.511915465591121</v>
      </c>
      <c r="AL48">
        <f t="shared" si="26"/>
        <v>-29.132194316996753</v>
      </c>
      <c r="AN48">
        <f t="shared" si="27"/>
        <v>0</v>
      </c>
      <c r="AO48">
        <f t="shared" si="27"/>
        <v>0</v>
      </c>
      <c r="AP48">
        <f t="shared" si="27"/>
        <v>-1.5278730682568487E-14</v>
      </c>
      <c r="AQ48">
        <f t="shared" si="27"/>
        <v>-4.8703517438060376E-10</v>
      </c>
      <c r="AR48">
        <f t="shared" si="27"/>
        <v>-4.8705045311128636E-10</v>
      </c>
      <c r="AS48">
        <f t="shared" si="27"/>
        <v>-0.10744884586150436</v>
      </c>
      <c r="AT48">
        <f t="shared" si="27"/>
        <v>-7.0199912638793285E-2</v>
      </c>
      <c r="AU48">
        <f t="shared" si="23"/>
        <v>-0.17764875898734808</v>
      </c>
      <c r="AW48">
        <v>45</v>
      </c>
      <c r="AX48">
        <f>IF(Z48&gt;0, (R48*SUMPRODUCT(K48:$K$98, X48:$X$98)-K48*$AZ$3)/Z48, 0)</f>
        <v>-732560076145567.75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100000</v>
      </c>
      <c r="S49">
        <f t="shared" si="1"/>
        <v>-3363548288026162.5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-146.83565645119489</v>
      </c>
      <c r="AC49">
        <f t="shared" si="2"/>
        <v>-131.10326468899046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-1.5945970996305328E-8</v>
      </c>
      <c r="AI49">
        <f t="shared" si="25"/>
        <v>-1.5946458217141267E-8</v>
      </c>
      <c r="AJ49">
        <f t="shared" si="7"/>
        <v>-15.732391762204429</v>
      </c>
      <c r="AK49">
        <f t="shared" si="22"/>
        <v>-10.278495951583643</v>
      </c>
      <c r="AL49">
        <f t="shared" si="26"/>
        <v>-26.010887729734531</v>
      </c>
      <c r="AN49">
        <f t="shared" si="27"/>
        <v>0</v>
      </c>
      <c r="AO49">
        <f t="shared" si="27"/>
        <v>0</v>
      </c>
      <c r="AP49">
        <f t="shared" si="27"/>
        <v>-2.652752971857888E-15</v>
      </c>
      <c r="AQ49">
        <f t="shared" si="27"/>
        <v>-8.6820428909014048E-11</v>
      </c>
      <c r="AR49">
        <f t="shared" si="27"/>
        <v>-8.6823081661985916E-11</v>
      </c>
      <c r="AS49">
        <f t="shared" si="27"/>
        <v>-8.5657562081086477E-2</v>
      </c>
      <c r="AT49">
        <f t="shared" si="27"/>
        <v>-5.5962940561149969E-2</v>
      </c>
      <c r="AU49">
        <f t="shared" si="23"/>
        <v>-0.14162050272905952</v>
      </c>
      <c r="AW49">
        <v>46</v>
      </c>
      <c r="AX49">
        <f>IF(Z49&gt;0, (R49*SUMPRODUCT(K49:$K$98, X49:$X$98)-K49*$AZ$3)/Z49, 0)</f>
        <v>-3363548288026162.5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100000</v>
      </c>
      <c r="S50">
        <f t="shared" si="1"/>
        <v>-1.5783121558670708E+16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-131.10326468899046</v>
      </c>
      <c r="AC50">
        <f t="shared" si="2"/>
        <v>-117.05648632953131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-3.1171329046731416E-9</v>
      </c>
      <c r="AI50">
        <f t="shared" si="25"/>
        <v>-3.1172256116876367E-9</v>
      </c>
      <c r="AJ50">
        <f t="shared" si="7"/>
        <v>-14.046778359459154</v>
      </c>
      <c r="AK50">
        <f t="shared" si="22"/>
        <v>-9.1772285282293335</v>
      </c>
      <c r="AL50">
        <f t="shared" si="26"/>
        <v>-23.224006890805711</v>
      </c>
      <c r="AN50">
        <f t="shared" si="27"/>
        <v>0</v>
      </c>
      <c r="AO50">
        <f t="shared" si="27"/>
        <v>0</v>
      </c>
      <c r="AP50">
        <f t="shared" si="27"/>
        <v>-4.5067714032659441E-16</v>
      </c>
      <c r="AQ50">
        <f t="shared" si="27"/>
        <v>-1.5153336035525166E-11</v>
      </c>
      <c r="AR50">
        <f t="shared" si="27"/>
        <v>-1.5153786712665491E-11</v>
      </c>
      <c r="AS50">
        <f t="shared" si="27"/>
        <v>-6.8285684058680587E-2</v>
      </c>
      <c r="AT50">
        <f t="shared" si="27"/>
        <v>-4.461331358524457E-2</v>
      </c>
      <c r="AU50">
        <f t="shared" si="23"/>
        <v>-0.11289899765907893</v>
      </c>
      <c r="AW50">
        <v>47</v>
      </c>
      <c r="AX50">
        <f>IF(Z50&gt;0, (R50*SUMPRODUCT(K50:$K$98, X50:$X$98)-K50*$AZ$3)/Z50, 0)</f>
        <v>-1.5783121558670708E+16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100000</v>
      </c>
      <c r="S51">
        <f t="shared" si="1"/>
        <v>-7.5697058607792864E+16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-117.05648632953131</v>
      </c>
      <c r="AC51">
        <f t="shared" si="2"/>
        <v>-104.51471993709475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-5.9616983074753676E-10</v>
      </c>
      <c r="AI51">
        <f t="shared" si="25"/>
        <v>-5.9618708946304351E-10</v>
      </c>
      <c r="AJ51">
        <f t="shared" si="7"/>
        <v>-12.541766392436557</v>
      </c>
      <c r="AK51">
        <f t="shared" si="22"/>
        <v>-8.1939540430671922</v>
      </c>
      <c r="AL51">
        <f t="shared" si="26"/>
        <v>-20.735720436099935</v>
      </c>
      <c r="AN51">
        <f t="shared" si="27"/>
        <v>0</v>
      </c>
      <c r="AO51">
        <f t="shared" si="27"/>
        <v>0</v>
      </c>
      <c r="AP51">
        <f t="shared" si="27"/>
        <v>-7.4910618305239734E-17</v>
      </c>
      <c r="AQ51">
        <f t="shared" si="27"/>
        <v>-2.5876462601532854E-12</v>
      </c>
      <c r="AR51">
        <f t="shared" si="27"/>
        <v>-2.5877211707715905E-12</v>
      </c>
      <c r="AS51">
        <f t="shared" si="27"/>
        <v>-5.4436929256233939E-2</v>
      </c>
      <c r="AT51">
        <f t="shared" si="27"/>
        <v>-3.5565460447443679E-2</v>
      </c>
      <c r="AU51">
        <f t="shared" si="23"/>
        <v>-9.000238970626534E-2</v>
      </c>
      <c r="AW51">
        <v>48</v>
      </c>
      <c r="AX51">
        <f>IF(Z51&gt;0, (R51*SUMPRODUCT(K51:$K$98, X51:$X$98)-K51*$AZ$3)/Z51, 0)</f>
        <v>-7.5697058607792864E+16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100000</v>
      </c>
      <c r="S52">
        <f t="shared" si="1"/>
        <v>-3.7145202895073472E+17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-104.51471993709475</v>
      </c>
      <c r="AC52">
        <f t="shared" si="2"/>
        <v>-93.316714229551124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-1.1156688264545205E-10</v>
      </c>
      <c r="AI52">
        <f t="shared" si="25"/>
        <v>-1.115700229134731E-10</v>
      </c>
      <c r="AJ52">
        <f t="shared" si="7"/>
        <v>-11.198005707543629</v>
      </c>
      <c r="AK52">
        <f t="shared" si="22"/>
        <v>-7.3160303955966333</v>
      </c>
      <c r="AL52">
        <f t="shared" si="26"/>
        <v>-18.514036103251833</v>
      </c>
      <c r="AN52">
        <f t="shared" si="27"/>
        <v>0</v>
      </c>
      <c r="AO52">
        <f t="shared" si="27"/>
        <v>0</v>
      </c>
      <c r="AP52">
        <f t="shared" si="27"/>
        <v>-1.2169804615143769E-17</v>
      </c>
      <c r="AQ52">
        <f t="shared" si="27"/>
        <v>-4.3236664966590217E-13</v>
      </c>
      <c r="AR52">
        <f t="shared" si="27"/>
        <v>-4.3237881947051727E-13</v>
      </c>
      <c r="AS52">
        <f t="shared" si="27"/>
        <v>-4.3396786715790302E-2</v>
      </c>
      <c r="AT52">
        <f t="shared" si="27"/>
        <v>-2.8352567320988665E-2</v>
      </c>
      <c r="AU52">
        <f t="shared" si="23"/>
        <v>-7.1749354037211346E-2</v>
      </c>
      <c r="AW52">
        <v>49</v>
      </c>
      <c r="AX52">
        <f>IF(Z52&gt;0, (R52*SUMPRODUCT(K52:$K$98, X52:$X$98)-K52*$AZ$3)/Z52, 0)</f>
        <v>-3.7145202895073472E+17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100000</v>
      </c>
      <c r="S53">
        <f t="shared" si="1"/>
        <v>-1.8667106676758666E+18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-93.316714229551124</v>
      </c>
      <c r="AC53">
        <f t="shared" si="2"/>
        <v>-83.318494847813866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-2.0407537142111814E-11</v>
      </c>
      <c r="AI53">
        <f t="shared" si="25"/>
        <v>-2.0408095065309893E-11</v>
      </c>
      <c r="AJ53">
        <f t="shared" si="7"/>
        <v>-9.9982193817372575</v>
      </c>
      <c r="AK53">
        <f t="shared" si="22"/>
        <v>-6.5321699960685793</v>
      </c>
      <c r="AL53">
        <f t="shared" si="26"/>
        <v>-16.530389377826246</v>
      </c>
      <c r="AN53">
        <f t="shared" si="27"/>
        <v>0</v>
      </c>
      <c r="AO53">
        <f t="shared" si="27"/>
        <v>0</v>
      </c>
      <c r="AP53">
        <f t="shared" si="27"/>
        <v>-1.9305154691286696E-18</v>
      </c>
      <c r="AQ53">
        <f t="shared" si="27"/>
        <v>-7.0613780311201565E-14</v>
      </c>
      <c r="AR53">
        <f t="shared" si="27"/>
        <v>-7.0615710826670689E-14</v>
      </c>
      <c r="AS53">
        <f t="shared" si="27"/>
        <v>-3.4595652675221966E-2</v>
      </c>
      <c r="AT53">
        <f t="shared" si="27"/>
        <v>-2.2602493081145841E-2</v>
      </c>
      <c r="AU53">
        <f t="shared" si="23"/>
        <v>-5.7198145756438432E-2</v>
      </c>
      <c r="AW53">
        <v>50</v>
      </c>
      <c r="AX53">
        <f>IF(Z53&gt;0, (R53*SUMPRODUCT(K53:$K$98, X53:$X$98)-K53*$AZ$3)/Z53, 0)</f>
        <v>-1.8667106676758666E+18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100000</v>
      </c>
      <c r="S54">
        <f t="shared" si="1"/>
        <v>-9.6154558498839552E+18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-83.318494847813866</v>
      </c>
      <c r="AC54">
        <f t="shared" si="2"/>
        <v>-74.391513256976722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-3.6450857225300437E-12</v>
      </c>
      <c r="AI54">
        <f t="shared" si="25"/>
        <v>-3.6451824307808254E-12</v>
      </c>
      <c r="AJ54">
        <f t="shared" si="7"/>
        <v>-8.9269815908371442</v>
      </c>
      <c r="AK54">
        <f t="shared" si="22"/>
        <v>-5.832294639346971</v>
      </c>
      <c r="AL54">
        <f t="shared" si="26"/>
        <v>-14.75927623018776</v>
      </c>
      <c r="AN54">
        <f t="shared" si="27"/>
        <v>0</v>
      </c>
      <c r="AO54">
        <f t="shared" si="27"/>
        <v>0</v>
      </c>
      <c r="AP54">
        <f t="shared" si="27"/>
        <v>-2.9877508033613875E-19</v>
      </c>
      <c r="AQ54">
        <f t="shared" si="27"/>
        <v>-1.1261301603292197E-14</v>
      </c>
      <c r="AR54">
        <f t="shared" si="27"/>
        <v>-1.1261600378372532E-14</v>
      </c>
      <c r="AS54">
        <f t="shared" si="27"/>
        <v>-2.7579442502569478E-2</v>
      </c>
      <c r="AT54">
        <f t="shared" si="27"/>
        <v>-1.8018569101678837E-2</v>
      </c>
      <c r="AU54">
        <f t="shared" si="23"/>
        <v>-4.5598011604259574E-2</v>
      </c>
      <c r="AW54">
        <v>51</v>
      </c>
      <c r="AX54">
        <f>IF(Z54&gt;0, (R54*SUMPRODUCT(K54:$K$98, X54:$X$98)-K54*$AZ$3)/Z54, 0)</f>
        <v>-9.6154558498839552E+18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100000</v>
      </c>
      <c r="S55">
        <f t="shared" si="1"/>
        <v>-5.0804316486151381E+19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-74.391513256976722</v>
      </c>
      <c r="AC55">
        <f t="shared" si="2"/>
        <v>-66.420993979443509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-6.3519046695229158E-13</v>
      </c>
      <c r="AI55">
        <f t="shared" si="25"/>
        <v>-6.3520680931219653E-13</v>
      </c>
      <c r="AJ55">
        <f t="shared" si="7"/>
        <v>-7.9705192775332137</v>
      </c>
      <c r="AK55">
        <f t="shared" si="22"/>
        <v>-5.2074059279883711</v>
      </c>
      <c r="AL55">
        <f t="shared" si="26"/>
        <v>-13.17792520552222</v>
      </c>
      <c r="AN55">
        <f t="shared" si="27"/>
        <v>0</v>
      </c>
      <c r="AO55">
        <f t="shared" si="27"/>
        <v>0</v>
      </c>
      <c r="AP55">
        <f t="shared" si="27"/>
        <v>-4.5079344445958819E-20</v>
      </c>
      <c r="AQ55">
        <f t="shared" si="27"/>
        <v>-1.7521318839521679E-15</v>
      </c>
      <c r="AR55">
        <f t="shared" si="27"/>
        <v>-1.7521769632966136E-15</v>
      </c>
      <c r="AS55">
        <f t="shared" si="27"/>
        <v>-2.1986162709318913E-2</v>
      </c>
      <c r="AT55">
        <f t="shared" si="27"/>
        <v>-1.436429297008837E-2</v>
      </c>
      <c r="AU55">
        <f t="shared" si="23"/>
        <v>-3.6350455679409033E-2</v>
      </c>
      <c r="AW55">
        <v>52</v>
      </c>
      <c r="AX55">
        <f>IF(Z55&gt;0, (R55*SUMPRODUCT(K55:$K$98, X55:$X$98)-K55*$AZ$3)/Z55, 0)</f>
        <v>-5.0804316486151381E+19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100000</v>
      </c>
      <c r="S56">
        <f t="shared" si="1"/>
        <v>-2.7556117649373626E+20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-66.420993979443509</v>
      </c>
      <c r="AC56">
        <f t="shared" si="2"/>
        <v>-59.304458910217413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-1.079101500086769E-13</v>
      </c>
      <c r="AI56">
        <f t="shared" si="25"/>
        <v>-1.0791284017623175E-13</v>
      </c>
      <c r="AJ56">
        <f t="shared" si="7"/>
        <v>-7.1165350692260958</v>
      </c>
      <c r="AK56">
        <f t="shared" si="22"/>
        <v>-4.649469578561046</v>
      </c>
      <c r="AL56">
        <f t="shared" si="26"/>
        <v>-11.766004647787248</v>
      </c>
      <c r="AN56">
        <f t="shared" si="27"/>
        <v>0</v>
      </c>
      <c r="AO56">
        <f t="shared" si="27"/>
        <v>0</v>
      </c>
      <c r="AP56">
        <f t="shared" si="27"/>
        <v>-6.6255834600140718E-21</v>
      </c>
      <c r="AQ56">
        <f t="shared" si="27"/>
        <v>-2.6577069661631052E-16</v>
      </c>
      <c r="AR56">
        <f t="shared" si="27"/>
        <v>-2.6577732219977052E-16</v>
      </c>
      <c r="AS56">
        <f t="shared" si="27"/>
        <v>-1.7527234302709624E-2</v>
      </c>
      <c r="AT56">
        <f t="shared" si="27"/>
        <v>-1.1451126411103612E-2</v>
      </c>
      <c r="AU56">
        <f t="shared" si="23"/>
        <v>-2.89783607138135E-2</v>
      </c>
      <c r="AW56">
        <v>53</v>
      </c>
      <c r="AX56">
        <f>IF(Z56&gt;0, (R56*SUMPRODUCT(K56:$K$98, X56:$X$98)-K56*$AZ$3)/Z56, 0)</f>
        <v>-2.7556117649373626E+20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100000</v>
      </c>
      <c r="S57">
        <f t="shared" si="1"/>
        <v>-1.5357233761465454E+21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-59.304458910217413</v>
      </c>
      <c r="AC57">
        <f t="shared" si="2"/>
        <v>-52.950409741265545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-1.7858213786192544E-14</v>
      </c>
      <c r="AI57">
        <f t="shared" si="25"/>
        <v>-1.7858644775348564E-14</v>
      </c>
      <c r="AJ57">
        <f t="shared" si="7"/>
        <v>-6.3540491689518674</v>
      </c>
      <c r="AK57">
        <f t="shared" si="22"/>
        <v>-4.1513121237152193</v>
      </c>
      <c r="AL57">
        <f t="shared" si="26"/>
        <v>-10.505361292667104</v>
      </c>
      <c r="AN57">
        <f t="shared" si="27"/>
        <v>0</v>
      </c>
      <c r="AO57">
        <f t="shared" si="27"/>
        <v>0</v>
      </c>
      <c r="AP57">
        <f t="shared" si="27"/>
        <v>-9.4774852885496979E-22</v>
      </c>
      <c r="AQ57">
        <f t="shared" si="27"/>
        <v>-3.9270351950688319E-17</v>
      </c>
      <c r="AR57">
        <f t="shared" si="27"/>
        <v>-3.9271299699217174E-17</v>
      </c>
      <c r="AS57">
        <f t="shared" si="27"/>
        <v>-1.3972603876522331E-2</v>
      </c>
      <c r="AT57">
        <f t="shared" si="27"/>
        <v>-9.128767865994588E-3</v>
      </c>
      <c r="AU57">
        <f t="shared" si="23"/>
        <v>-2.3101371742516957E-2</v>
      </c>
      <c r="AW57">
        <v>54</v>
      </c>
      <c r="AX57">
        <f>IF(Z57&gt;0, (R57*SUMPRODUCT(K57:$K$98, X57:$X$98)-K57*$AZ$3)/Z57, 0)</f>
        <v>-1.5357233761465454E+21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100000</v>
      </c>
      <c r="S58">
        <f t="shared" si="1"/>
        <v>-8.8009767228506185E+21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-52.950409741265545</v>
      </c>
      <c r="AC58">
        <f t="shared" si="2"/>
        <v>-47.277151554701369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-2.8762533794557293E-15</v>
      </c>
      <c r="AI58">
        <f t="shared" si="25"/>
        <v>-2.8763205270477572E-15</v>
      </c>
      <c r="AJ58">
        <f t="shared" si="7"/>
        <v>-5.6732581865641762</v>
      </c>
      <c r="AK58">
        <f t="shared" si="22"/>
        <v>-3.7065286818885887</v>
      </c>
      <c r="AL58">
        <f t="shared" si="26"/>
        <v>-9.3797868684527685</v>
      </c>
      <c r="AN58">
        <f t="shared" si="27"/>
        <v>0</v>
      </c>
      <c r="AO58">
        <f t="shared" si="27"/>
        <v>0</v>
      </c>
      <c r="AP58">
        <f t="shared" si="27"/>
        <v>-1.3183757201261081E-22</v>
      </c>
      <c r="AQ58">
        <f t="shared" si="27"/>
        <v>-5.6472354493735409E-18</v>
      </c>
      <c r="AR58">
        <f t="shared" si="27"/>
        <v>-5.6473672869455531E-18</v>
      </c>
      <c r="AS58">
        <f t="shared" si="27"/>
        <v>-1.1138874263809271E-2</v>
      </c>
      <c r="AT58">
        <f t="shared" si="27"/>
        <v>-7.2773978523553778E-3</v>
      </c>
      <c r="AU58">
        <f t="shared" si="23"/>
        <v>-1.8416272116164655E-2</v>
      </c>
      <c r="AW58">
        <v>55</v>
      </c>
      <c r="AX58">
        <f>IF(Z58&gt;0, (R58*SUMPRODUCT(K58:$K$98, X58:$X$98)-K58*$AZ$3)/Z58, 0)</f>
        <v>-8.8009767228506185E+21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100000</v>
      </c>
      <c r="S59">
        <f t="shared" si="1"/>
        <v>-5.1899570408143226E+22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-47.277151554701369</v>
      </c>
      <c r="AC59">
        <f t="shared" si="2"/>
        <v>-42.211742459554792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-4.5047541853082931E-16</v>
      </c>
      <c r="AI59">
        <f t="shared" si="25"/>
        <v>-4.5048558521962071E-16</v>
      </c>
      <c r="AJ59">
        <f t="shared" si="7"/>
        <v>-5.0654090951465776</v>
      </c>
      <c r="AK59">
        <f t="shared" si="22"/>
        <v>-3.3094006088290961</v>
      </c>
      <c r="AL59">
        <f t="shared" si="26"/>
        <v>-8.374809703975675</v>
      </c>
      <c r="AN59">
        <f t="shared" si="27"/>
        <v>0</v>
      </c>
      <c r="AO59">
        <f t="shared" si="27"/>
        <v>0</v>
      </c>
      <c r="AP59">
        <f t="shared" si="27"/>
        <v>-1.7822567171733922E-23</v>
      </c>
      <c r="AQ59">
        <f t="shared" si="27"/>
        <v>-7.8969943614387647E-19</v>
      </c>
      <c r="AR59">
        <f t="shared" si="27"/>
        <v>-7.8971725871104824E-19</v>
      </c>
      <c r="AS59">
        <f t="shared" si="27"/>
        <v>-8.8798423659193649E-3</v>
      </c>
      <c r="AT59">
        <f t="shared" si="27"/>
        <v>-5.80149701240065E-3</v>
      </c>
      <c r="AU59">
        <f t="shared" si="23"/>
        <v>-1.4681339378320018E-2</v>
      </c>
      <c r="AW59">
        <v>56</v>
      </c>
      <c r="AX59">
        <f>IF(Z59&gt;0, (R59*SUMPRODUCT(K59:$K$98, X59:$X$98)-K59*$AZ$3)/Z59, 0)</f>
        <v>-5.1899570408143226E+22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100000</v>
      </c>
      <c r="S60">
        <f t="shared" si="1"/>
        <v>-3.1671613759256812E+23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-42.211742459554792</v>
      </c>
      <c r="AC60">
        <f t="shared" si="2"/>
        <v>-37.689055767459635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-6.8620227200245357E-17</v>
      </c>
      <c r="AI60">
        <f t="shared" si="25"/>
        <v>-6.862171469374877E-17</v>
      </c>
      <c r="AJ60">
        <f t="shared" si="7"/>
        <v>-4.5226866920951565</v>
      </c>
      <c r="AK60">
        <f t="shared" si="22"/>
        <v>-2.9548219721688356</v>
      </c>
      <c r="AL60">
        <f t="shared" si="26"/>
        <v>-7.4775086642639916</v>
      </c>
      <c r="AN60">
        <f t="shared" si="27"/>
        <v>0</v>
      </c>
      <c r="AO60">
        <f t="shared" si="27"/>
        <v>0</v>
      </c>
      <c r="AP60">
        <f t="shared" si="27"/>
        <v>-2.3282402098090925E-24</v>
      </c>
      <c r="AQ60">
        <f t="shared" si="27"/>
        <v>-1.0740508903593141E-19</v>
      </c>
      <c r="AR60">
        <f t="shared" si="27"/>
        <v>-1.0740741727614123E-19</v>
      </c>
      <c r="AS60">
        <f t="shared" si="27"/>
        <v>-7.0789559677290823E-3</v>
      </c>
      <c r="AT60">
        <f t="shared" si="27"/>
        <v>-4.6249178989163338E-3</v>
      </c>
      <c r="AU60">
        <f t="shared" si="23"/>
        <v>-1.1703873866645415E-2</v>
      </c>
      <c r="AW60">
        <v>57</v>
      </c>
      <c r="AX60">
        <f>IF(Z60&gt;0, (R60*SUMPRODUCT(K60:$K$98, X60:$X$98)-K60*$AZ$3)/Z60, 0)</f>
        <v>-3.1671613759256812E+23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100000</v>
      </c>
      <c r="S61">
        <f t="shared" si="1"/>
        <v>-2.0021310843557882E+24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-37.689055767459635</v>
      </c>
      <c r="AC61">
        <f t="shared" si="2"/>
        <v>-33.650942649517525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-1.0100192331149869E-17</v>
      </c>
      <c r="AI61">
        <f t="shared" si="25"/>
        <v>-1.0100402425676849E-17</v>
      </c>
      <c r="AJ61">
        <f t="shared" si="7"/>
        <v>-4.0381131179421104</v>
      </c>
      <c r="AK61">
        <f t="shared" si="22"/>
        <v>-2.6382339037221749</v>
      </c>
      <c r="AL61">
        <f t="shared" si="26"/>
        <v>-6.6763470216642853</v>
      </c>
      <c r="AN61">
        <f t="shared" si="27"/>
        <v>0</v>
      </c>
      <c r="AO61">
        <f t="shared" si="27"/>
        <v>0</v>
      </c>
      <c r="AP61">
        <f t="shared" si="27"/>
        <v>-2.9360904077318688E-25</v>
      </c>
      <c r="AQ61">
        <f t="shared" si="27"/>
        <v>-1.411511201460737E-20</v>
      </c>
      <c r="AR61">
        <f t="shared" si="27"/>
        <v>-1.4115405623648143E-20</v>
      </c>
      <c r="AS61">
        <f t="shared" si="27"/>
        <v>-5.6433003569268912E-3</v>
      </c>
      <c r="AT61">
        <f t="shared" si="27"/>
        <v>-3.6869562331922306E-3</v>
      </c>
      <c r="AU61">
        <f t="shared" si="23"/>
        <v>-9.3302565901191223E-3</v>
      </c>
      <c r="AW61">
        <v>58</v>
      </c>
      <c r="AX61">
        <f>IF(Z61&gt;0, (R61*SUMPRODUCT(K61:$K$98, X61:$X$98)-K61*$AZ$3)/Z61, 0)</f>
        <v>-2.0021310843557882E+24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100000</v>
      </c>
      <c r="S62">
        <f t="shared" si="1"/>
        <v>-1.3124485954726789E+25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-33.650942649517525</v>
      </c>
      <c r="AC62">
        <f t="shared" si="2"/>
        <v>-30.04548450849779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-1.4350217104663652E-18</v>
      </c>
      <c r="AI62">
        <f t="shared" si="25"/>
        <v>-1.4350503263342667E-18</v>
      </c>
      <c r="AJ62">
        <f t="shared" si="7"/>
        <v>-3.6054581410197351</v>
      </c>
      <c r="AK62">
        <f t="shared" si="22"/>
        <v>-2.3555659854662268</v>
      </c>
      <c r="AL62">
        <f t="shared" si="26"/>
        <v>-5.9610241264859614</v>
      </c>
      <c r="AN62">
        <f t="shared" si="27"/>
        <v>0</v>
      </c>
      <c r="AO62">
        <f t="shared" si="27"/>
        <v>0</v>
      </c>
      <c r="AP62">
        <f t="shared" si="27"/>
        <v>-3.570619601504716E-26</v>
      </c>
      <c r="AQ62">
        <f t="shared" si="27"/>
        <v>-1.7905857916328728E-21</v>
      </c>
      <c r="AR62">
        <f t="shared" si="27"/>
        <v>-1.7906214978288877E-21</v>
      </c>
      <c r="AS62">
        <f t="shared" si="27"/>
        <v>-4.4988044937235979E-3</v>
      </c>
      <c r="AT62">
        <f t="shared" si="27"/>
        <v>-2.9392189358994174E-3</v>
      </c>
      <c r="AU62">
        <f t="shared" si="23"/>
        <v>-7.4380234296230145E-3</v>
      </c>
      <c r="AW62">
        <v>59</v>
      </c>
      <c r="AX62">
        <f>IF(Z62&gt;0, (R62*SUMPRODUCT(K62:$K$98, X62:$X$98)-K62*$AZ$3)/Z62, 0)</f>
        <v>-1.3124485954726789E+25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100000</v>
      </c>
      <c r="S63">
        <f t="shared" si="1"/>
        <v>-8.9310060343277633E+25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-30.04548450849779</v>
      </c>
      <c r="AC63">
        <f t="shared" si="2"/>
        <v>-26.826325454015883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-1.9660037971631726E-19</v>
      </c>
      <c r="AI63">
        <f t="shared" si="25"/>
        <v>-1.9660413437807525E-19</v>
      </c>
      <c r="AJ63">
        <f t="shared" si="7"/>
        <v>-3.2191590544819064</v>
      </c>
      <c r="AK63">
        <f t="shared" si="22"/>
        <v>-2.1031839155948453</v>
      </c>
      <c r="AL63">
        <f t="shared" si="26"/>
        <v>-5.3223429700767522</v>
      </c>
      <c r="AN63">
        <f t="shared" si="27"/>
        <v>0</v>
      </c>
      <c r="AO63">
        <f t="shared" si="27"/>
        <v>0</v>
      </c>
      <c r="AP63">
        <f t="shared" si="27"/>
        <v>-4.1830153578985668E-27</v>
      </c>
      <c r="AQ63">
        <f t="shared" si="27"/>
        <v>-2.1902969181464491E-22</v>
      </c>
      <c r="AR63">
        <f t="shared" si="27"/>
        <v>-2.1903387483000284E-22</v>
      </c>
      <c r="AS63">
        <f t="shared" si="27"/>
        <v>-3.5864193986954707E-3</v>
      </c>
      <c r="AT63">
        <f t="shared" si="27"/>
        <v>-2.3431273404810405E-3</v>
      </c>
      <c r="AU63">
        <f t="shared" si="23"/>
        <v>-5.9295467391765116E-3</v>
      </c>
      <c r="AW63">
        <v>60</v>
      </c>
      <c r="AX63">
        <f>IF(Z63&gt;0, (R63*SUMPRODUCT(K63:$K$98, X63:$X$98)-K63*$AZ$3)/Z63, 0)</f>
        <v>-8.9310060343277633E+25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100000</v>
      </c>
      <c r="S64">
        <f t="shared" si="1"/>
        <v>-6.3156378432540465E+26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-26.826325454015883</v>
      </c>
      <c r="AC64">
        <f t="shared" si="2"/>
        <v>-23.952076298228466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-2.594441799178408E-20</v>
      </c>
      <c r="AI64">
        <f t="shared" si="25"/>
        <v>-2.5944892054675522E-20</v>
      </c>
      <c r="AJ64">
        <f t="shared" si="7"/>
        <v>-2.8742491557874175</v>
      </c>
      <c r="AK64">
        <f t="shared" si="22"/>
        <v>-1.8778427817811121</v>
      </c>
      <c r="AL64">
        <f t="shared" si="26"/>
        <v>-4.7520919375685295</v>
      </c>
      <c r="AN64">
        <f t="shared" si="27"/>
        <v>0</v>
      </c>
      <c r="AO64">
        <f t="shared" si="27"/>
        <v>0</v>
      </c>
      <c r="AP64">
        <f t="shared" si="27"/>
        <v>-4.7155958648607217E-28</v>
      </c>
      <c r="AQ64">
        <f t="shared" si="27"/>
        <v>-2.5807417624679862E-23</v>
      </c>
      <c r="AR64">
        <f t="shared" si="27"/>
        <v>-2.5807889184266346E-23</v>
      </c>
      <c r="AS64">
        <f t="shared" si="27"/>
        <v>-2.8590715869702423E-3</v>
      </c>
      <c r="AT64">
        <f t="shared" si="27"/>
        <v>-1.8679267701538908E-3</v>
      </c>
      <c r="AU64">
        <f t="shared" si="23"/>
        <v>-4.7269983571241328E-3</v>
      </c>
      <c r="AW64">
        <v>61</v>
      </c>
      <c r="AX64">
        <f>IF(Z64&gt;0, (R64*SUMPRODUCT(K64:$K$98, X64:$X$98)-K64*$AZ$3)/Z64, 0)</f>
        <v>-6.3156378432540465E+26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100000</v>
      </c>
      <c r="S65">
        <f t="shared" si="1"/>
        <v>-4.6474063368696437E+27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-23.952076298228466</v>
      </c>
      <c r="AC65">
        <f t="shared" si="2"/>
        <v>-21.385782409132556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-3.2944121311041035E-21</v>
      </c>
      <c r="AI65">
        <f t="shared" si="25"/>
        <v>-3.2944696518502437E-21</v>
      </c>
      <c r="AJ65">
        <f t="shared" si="7"/>
        <v>-2.5662938890959097</v>
      </c>
      <c r="AK65">
        <f t="shared" si="22"/>
        <v>-1.6766453408759927</v>
      </c>
      <c r="AL65">
        <f t="shared" si="26"/>
        <v>-4.2429392299719026</v>
      </c>
      <c r="AN65">
        <f t="shared" si="27"/>
        <v>0</v>
      </c>
      <c r="AO65">
        <f t="shared" si="27"/>
        <v>0</v>
      </c>
      <c r="AP65">
        <f t="shared" si="27"/>
        <v>-5.1086612425146357E-29</v>
      </c>
      <c r="AQ65">
        <f t="shared" si="27"/>
        <v>-2.9259070336074822E-24</v>
      </c>
      <c r="AR65">
        <f t="shared" si="27"/>
        <v>-2.9259581202199073E-24</v>
      </c>
      <c r="AS65">
        <f t="shared" si="27"/>
        <v>-2.2792343646127577E-3</v>
      </c>
      <c r="AT65">
        <f t="shared" si="27"/>
        <v>-1.4890997848803335E-3</v>
      </c>
      <c r="AU65">
        <f t="shared" si="23"/>
        <v>-3.7683341494930914E-3</v>
      </c>
      <c r="AW65">
        <v>62</v>
      </c>
      <c r="AX65">
        <f>IF(Z65&gt;0, (R65*SUMPRODUCT(K65:$K$98, X65:$X$98)-K65*$AZ$3)/Z65, 0)</f>
        <v>-4.6474063368696437E+27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100000</v>
      </c>
      <c r="S66">
        <f t="shared" si="1"/>
        <v>-3.5644775175436439E+28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-21.385782409132556</v>
      </c>
      <c r="AC66">
        <f t="shared" si="2"/>
        <v>-19.09444857958264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-4.0199559287889676E-22</v>
      </c>
      <c r="AI66">
        <f t="shared" si="25"/>
        <v>-4.0200228896846583E-22</v>
      </c>
      <c r="AJ66">
        <f t="shared" si="7"/>
        <v>-2.2913338295499166</v>
      </c>
      <c r="AK66">
        <f t="shared" si="22"/>
        <v>-1.4970047686392791</v>
      </c>
      <c r="AL66">
        <f t="shared" si="26"/>
        <v>-3.7883385981891955</v>
      </c>
      <c r="AN66">
        <f t="shared" si="27"/>
        <v>0</v>
      </c>
      <c r="AO66">
        <f t="shared" si="27"/>
        <v>0</v>
      </c>
      <c r="AP66">
        <f t="shared" si="27"/>
        <v>-5.3098936895096286E-30</v>
      </c>
      <c r="AQ66">
        <f t="shared" si="27"/>
        <v>-3.1877618120460078E-25</v>
      </c>
      <c r="AR66">
        <f t="shared" si="27"/>
        <v>-3.1878149109829025E-25</v>
      </c>
      <c r="AS66">
        <f t="shared" si="27"/>
        <v>-1.8169916809731782E-3</v>
      </c>
      <c r="AT66">
        <f t="shared" si="27"/>
        <v>-1.1871012315691433E-3</v>
      </c>
      <c r="AU66">
        <f t="shared" si="23"/>
        <v>-3.0040929125423215E-3</v>
      </c>
      <c r="AW66">
        <v>63</v>
      </c>
      <c r="AX66">
        <f>IF(Z66&gt;0, (R66*SUMPRODUCT(K66:$K$98, X66:$X$98)-K66*$AZ$3)/Z66, 0)</f>
        <v>-3.5644775175436439E+28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8">$C$6</f>
        <v>100000</v>
      </c>
      <c r="S67">
        <f t="shared" ref="S67:S69" si="29">AX67</f>
        <v>-2.8546395531461337E+29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-19.09444857958264</v>
      </c>
      <c r="AC67">
        <f t="shared" ref="AC67:AC69" si="30">S67*Z67</f>
        <v>-17.048614803198785</v>
      </c>
      <c r="AE67">
        <f t="shared" ref="AE67:AE69" si="31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2">-X67*R67</f>
        <v>-4.706078158294064E-23</v>
      </c>
      <c r="AI67">
        <f t="shared" ref="AI67:AI69" si="33">SUM(AE67:AH67)</f>
        <v>-4.7061528113916172E-23</v>
      </c>
      <c r="AJ67">
        <f t="shared" ref="AJ67:AJ69" si="34">AB67-AC67</f>
        <v>-2.045833776383855</v>
      </c>
      <c r="AK67">
        <f t="shared" si="22"/>
        <v>-1.336611400570785</v>
      </c>
      <c r="AL67">
        <f t="shared" si="26"/>
        <v>-3.38244517695464</v>
      </c>
      <c r="AN67">
        <f t="shared" si="27"/>
        <v>0</v>
      </c>
      <c r="AO67">
        <f t="shared" si="27"/>
        <v>0</v>
      </c>
      <c r="AP67">
        <f t="shared" si="27"/>
        <v>-5.2856010681094231E-31</v>
      </c>
      <c r="AQ67">
        <f t="shared" si="27"/>
        <v>-3.3320053092759122E-26</v>
      </c>
      <c r="AR67">
        <f t="shared" si="27"/>
        <v>-3.3320581652865932E-26</v>
      </c>
      <c r="AS67">
        <f t="shared" si="27"/>
        <v>-1.4484946436329551E-3</v>
      </c>
      <c r="AT67">
        <f t="shared" si="27"/>
        <v>-9.4634983384019717E-4</v>
      </c>
      <c r="AU67">
        <f t="shared" si="23"/>
        <v>-2.3948444774731523E-3</v>
      </c>
      <c r="AW67">
        <v>64</v>
      </c>
      <c r="AX67">
        <f>IF(Z67&gt;0, (R67*SUMPRODUCT(K67:$K$98, X67:$X$98)-K67*$AZ$3)/Z67, 0)</f>
        <v>-2.8546395531461337E+29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12.5</v>
      </c>
      <c r="R68">
        <f t="shared" si="28"/>
        <v>100000</v>
      </c>
      <c r="S68">
        <f t="shared" si="29"/>
        <v>-2.3918000904071909E+30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-17.048614803198785</v>
      </c>
      <c r="AC68">
        <f t="shared" si="30"/>
        <v>-15.221977502856058</v>
      </c>
      <c r="AE68">
        <f t="shared" si="31"/>
        <v>0</v>
      </c>
      <c r="AF68">
        <f t="shared" si="24"/>
        <v>0</v>
      </c>
      <c r="AG68">
        <f t="shared" si="24"/>
        <v>-7.9552935694265107E-29</v>
      </c>
      <c r="AH68">
        <f t="shared" si="32"/>
        <v>-5.2761018406521949E-24</v>
      </c>
      <c r="AI68">
        <f t="shared" si="33"/>
        <v>-5.276181393587889E-24</v>
      </c>
      <c r="AJ68">
        <f t="shared" si="34"/>
        <v>-1.8266373003427265</v>
      </c>
      <c r="AK68">
        <f t="shared" si="22"/>
        <v>-1.193403036223915</v>
      </c>
      <c r="AL68">
        <f t="shared" si="26"/>
        <v>-3.0200403365666415</v>
      </c>
      <c r="AN68">
        <f t="shared" si="27"/>
        <v>0</v>
      </c>
      <c r="AO68">
        <f t="shared" si="27"/>
        <v>0</v>
      </c>
      <c r="AP68">
        <f t="shared" si="27"/>
        <v>-5.0290359157772634E-32</v>
      </c>
      <c r="AQ68">
        <f t="shared" si="27"/>
        <v>-3.3353521677580536E-27</v>
      </c>
      <c r="AR68">
        <f t="shared" si="27"/>
        <v>-3.3354024581172114E-27</v>
      </c>
      <c r="AS68">
        <f t="shared" si="27"/>
        <v>-1.1547310615696383E-3</v>
      </c>
      <c r="AT68">
        <f t="shared" si="27"/>
        <v>-7.5442429355883052E-4</v>
      </c>
      <c r="AU68">
        <f t="shared" si="23"/>
        <v>-1.9091553551284688E-3</v>
      </c>
      <c r="AW68">
        <v>65</v>
      </c>
      <c r="AX68">
        <f>IF(Z68&gt;0, (R68*SUMPRODUCT(K68:$K$98, X68:$X$98)-K68*$AZ$3)/Z68, 0)</f>
        <v>-2.3918000904071909E+30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-15.221977502856058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-6.3642348555412087E-25</v>
      </c>
      <c r="AI69">
        <f t="shared" si="33"/>
        <v>-6.3642348555412087E-25</v>
      </c>
      <c r="AJ69">
        <f t="shared" si="34"/>
        <v>-15.221977502856058</v>
      </c>
      <c r="AK69">
        <f t="shared" si="22"/>
        <v>-1.0655384251999243</v>
      </c>
      <c r="AL69">
        <f t="shared" si="26"/>
        <v>-16.287515928055981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-3.592168511269474E-28</v>
      </c>
      <c r="AR69">
        <f t="shared" si="27"/>
        <v>-3.592168511269474E-28</v>
      </c>
      <c r="AS69">
        <f t="shared" si="27"/>
        <v>-8.5917489700121918E-3</v>
      </c>
      <c r="AT69">
        <f t="shared" si="27"/>
        <v>-6.0142242790085353E-4</v>
      </c>
      <c r="AU69">
        <f t="shared" si="23"/>
        <v>-9.1931713979130445E-3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41208.521846205585</v>
      </c>
      <c r="AO71" s="8">
        <f t="shared" si="47"/>
        <v>-4120.8521846205585</v>
      </c>
      <c r="AP71" s="8">
        <f t="shared" si="47"/>
        <v>-683.3658537998532</v>
      </c>
      <c r="AQ71" s="8">
        <f t="shared" si="47"/>
        <v>-24079.227464357842</v>
      </c>
      <c r="AR71" s="8">
        <f t="shared" si="47"/>
        <v>12325.076343427339</v>
      </c>
      <c r="AS71" s="8">
        <f t="shared" si="47"/>
        <v>-2033.9920690278004</v>
      </c>
      <c r="AT71" s="8">
        <f t="shared" si="47"/>
        <v>1186.4953735995496</v>
      </c>
      <c r="AU71" s="8">
        <f t="shared" si="47"/>
        <v>11477.579647999088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8198.9633042050191</v>
      </c>
      <c r="K3">
        <v>1</v>
      </c>
      <c r="L3" s="2">
        <v>0</v>
      </c>
      <c r="O3">
        <f>$C$3</f>
        <v>8198.9633042050191</v>
      </c>
      <c r="P3">
        <f>O3*C5</f>
        <v>819.89633042050195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8198.9633042050191</v>
      </c>
      <c r="AF3">
        <f t="shared" ref="AF3:AG34" si="4">-$Z3*P3</f>
        <v>-819.89633042050195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6754.1100030845173</v>
      </c>
      <c r="AJ3">
        <f t="shared" ref="AJ3:AJ66" si="7">AB3-AC3</f>
        <v>0</v>
      </c>
      <c r="AL3">
        <f t="shared" ref="AL3:AL34" si="8">SUM(AI3:AK3)</f>
        <v>6754.1100030845173</v>
      </c>
      <c r="AN3">
        <f t="shared" ref="AN3:AU34" si="9">AE3*$K3</f>
        <v>8198.9633042050191</v>
      </c>
      <c r="AO3">
        <f t="shared" si="9"/>
        <v>-819.89633042050195</v>
      </c>
      <c r="AP3">
        <f t="shared" si="9"/>
        <v>-624.95697070000006</v>
      </c>
      <c r="AQ3">
        <f t="shared" si="9"/>
        <v>0</v>
      </c>
      <c r="AR3">
        <f t="shared" si="9"/>
        <v>6754.1100030845173</v>
      </c>
      <c r="AS3">
        <f t="shared" si="9"/>
        <v>0</v>
      </c>
      <c r="AT3">
        <f t="shared" si="9"/>
        <v>0</v>
      </c>
      <c r="AU3">
        <f t="shared" si="9"/>
        <v>6754.1100030845173</v>
      </c>
      <c r="AW3">
        <v>0</v>
      </c>
      <c r="AX3">
        <f>IF(Z3&gt;0, (R3*SUMPRODUCT(K3:$K$98, X3:$X$98)-K3*$AZ$3)/Z3, 0)</f>
        <v>0</v>
      </c>
      <c r="AZ3">
        <f>C6*SUMPRODUCT(X4:X98, K4:K98)/1</f>
        <v>4269.9961260349583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250000</v>
      </c>
      <c r="S4">
        <f t="shared" si="1"/>
        <v>462.60998797015486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457.49958493231725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-457.49958493231725</v>
      </c>
      <c r="AK4">
        <f>G4*SUM(AB4, AE4:AF4)</f>
        <v>0</v>
      </c>
      <c r="AL4">
        <f t="shared" si="8"/>
        <v>-719.22283493231726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-233.68147321428566</v>
      </c>
      <c r="AR4">
        <f t="shared" si="9"/>
        <v>-233.68147321428566</v>
      </c>
      <c r="AS4">
        <f t="shared" si="9"/>
        <v>-408.4817722609975</v>
      </c>
      <c r="AT4">
        <f t="shared" si="9"/>
        <v>0</v>
      </c>
      <c r="AU4">
        <f t="shared" si="9"/>
        <v>-642.16324547528325</v>
      </c>
      <c r="AW4">
        <v>1</v>
      </c>
      <c r="AX4">
        <f>IF(Z4&gt;0, (R4*SUMPRODUCT(K4:$K$98, X4:$X$98)-K4*$AZ$3)/Z4, 0)</f>
        <v>462.60998797015486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250000</v>
      </c>
      <c r="S5">
        <f t="shared" si="1"/>
        <v>646.51180093440598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457.49958493231725</v>
      </c>
      <c r="AC5">
        <f t="shared" si="2"/>
        <v>632.2998839790298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-261.50788113090294</v>
      </c>
      <c r="AI5">
        <f t="shared" si="6"/>
        <v>-273.73310043597138</v>
      </c>
      <c r="AJ5">
        <f t="shared" si="7"/>
        <v>-174.80029904671255</v>
      </c>
      <c r="AK5">
        <f>G5*SUM(AB5, AE5:AF5)</f>
        <v>32.024970945262211</v>
      </c>
      <c r="AL5">
        <f t="shared" si="8"/>
        <v>-416.50842853742171</v>
      </c>
      <c r="AN5">
        <f t="shared" si="9"/>
        <v>0</v>
      </c>
      <c r="AO5">
        <f t="shared" si="9"/>
        <v>0</v>
      </c>
      <c r="AP5">
        <f t="shared" si="9"/>
        <v>-9.7458699817191103</v>
      </c>
      <c r="AQ5">
        <f t="shared" si="9"/>
        <v>-208.47248176889582</v>
      </c>
      <c r="AR5">
        <f t="shared" si="9"/>
        <v>-218.21835175061491</v>
      </c>
      <c r="AS5">
        <f t="shared" si="9"/>
        <v>-139.3497281941267</v>
      </c>
      <c r="AT5">
        <f t="shared" si="9"/>
        <v>25.530110766312347</v>
      </c>
      <c r="AU5">
        <f t="shared" si="9"/>
        <v>-332.03796917842925</v>
      </c>
      <c r="AW5">
        <v>2</v>
      </c>
      <c r="AX5">
        <f>IF(Z5&gt;0, (R5*SUMPRODUCT(K5:$K$98, X5:$X$98)-K5*$AZ$3)/Z5, 0)</f>
        <v>646.51180093440598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250000</v>
      </c>
      <c r="S6">
        <f t="shared" si="1"/>
        <v>815.2933099649249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632.2998839790298</v>
      </c>
      <c r="AC6">
        <f t="shared" si="2"/>
        <v>788.54327030031254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-261.92385658477502</v>
      </c>
      <c r="AI6">
        <f t="shared" si="6"/>
        <v>-274.01372750396354</v>
      </c>
      <c r="AJ6">
        <f t="shared" si="7"/>
        <v>-156.24338632128274</v>
      </c>
      <c r="AK6">
        <f>G6*SUM(AB6, AE6:AF6)</f>
        <v>44.260991878532089</v>
      </c>
      <c r="AL6">
        <f t="shared" si="8"/>
        <v>-385.9961219467142</v>
      </c>
      <c r="AN6">
        <f t="shared" si="9"/>
        <v>0</v>
      </c>
      <c r="AO6">
        <f t="shared" si="9"/>
        <v>0</v>
      </c>
      <c r="AP6">
        <f t="shared" si="9"/>
        <v>-8.6053313188921638</v>
      </c>
      <c r="AQ6">
        <f t="shared" si="9"/>
        <v>-186.43222754815548</v>
      </c>
      <c r="AR6">
        <f t="shared" si="9"/>
        <v>-195.03755886704764</v>
      </c>
      <c r="AS6">
        <f t="shared" si="9"/>
        <v>-111.21095623496913</v>
      </c>
      <c r="AT6">
        <f t="shared" si="9"/>
        <v>31.504099767768942</v>
      </c>
      <c r="AU6">
        <f t="shared" si="9"/>
        <v>-274.74441533424783</v>
      </c>
      <c r="AW6">
        <v>3</v>
      </c>
      <c r="AX6">
        <f>IF(Z6&gt;0, (R6*SUMPRODUCT(K6:$K$98, X6:$X$98)-K6*$AZ$3)/Z6, 0)</f>
        <v>815.2933099649249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250000</v>
      </c>
      <c r="S7">
        <f t="shared" si="1"/>
        <v>969.97544857781816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788.54327030031254</v>
      </c>
      <c r="AC7">
        <f t="shared" si="2"/>
        <v>927.75021068981505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-262.51292860896342</v>
      </c>
      <c r="AI7">
        <f t="shared" si="6"/>
        <v>-274.4687751725296</v>
      </c>
      <c r="AJ7">
        <f t="shared" si="7"/>
        <v>-139.20694038950251</v>
      </c>
      <c r="AK7">
        <f>G7*SUM(AB7, AE7:AF7)</f>
        <v>55.19802892102188</v>
      </c>
      <c r="AL7">
        <f t="shared" si="8"/>
        <v>-358.47768664101022</v>
      </c>
      <c r="AN7">
        <f t="shared" si="9"/>
        <v>0</v>
      </c>
      <c r="AO7">
        <f t="shared" si="9"/>
        <v>0</v>
      </c>
      <c r="AP7">
        <f t="shared" si="9"/>
        <v>-7.5981566337805946</v>
      </c>
      <c r="AQ7">
        <f t="shared" si="9"/>
        <v>-166.83171194599308</v>
      </c>
      <c r="AR7">
        <f t="shared" si="9"/>
        <v>-174.42986857977365</v>
      </c>
      <c r="AS7">
        <f t="shared" si="9"/>
        <v>-88.468527256952513</v>
      </c>
      <c r="AT7">
        <f t="shared" si="9"/>
        <v>35.079345271622124</v>
      </c>
      <c r="AU7">
        <f t="shared" si="9"/>
        <v>-227.81905056510405</v>
      </c>
      <c r="AW7">
        <v>4</v>
      </c>
      <c r="AX7">
        <f>IF(Z7&gt;0, (R7*SUMPRODUCT(K7:$K$98, X7:$X$98)-K7*$AZ$3)/Z7, 0)</f>
        <v>969.97544857781816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250000</v>
      </c>
      <c r="S8">
        <f t="shared" si="1"/>
        <v>1111.878906349305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927.75021068981505</v>
      </c>
      <c r="AC8">
        <f t="shared" si="2"/>
        <v>1051.6677558310162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-263.91574821347291</v>
      </c>
      <c r="AI8">
        <f t="shared" si="6"/>
        <v>-275.73884052399279</v>
      </c>
      <c r="AJ8">
        <f t="shared" si="7"/>
        <v>-123.91754514120112</v>
      </c>
      <c r="AK8">
        <f>G8*SUM(AB8, AE8:AF8)</f>
        <v>64.942514748287053</v>
      </c>
      <c r="AL8">
        <f t="shared" si="8"/>
        <v>-334.71387091690684</v>
      </c>
      <c r="AN8">
        <f t="shared" si="9"/>
        <v>0</v>
      </c>
      <c r="AO8">
        <f t="shared" si="9"/>
        <v>0</v>
      </c>
      <c r="AP8">
        <f t="shared" si="9"/>
        <v>-6.7087400946290341</v>
      </c>
      <c r="AQ8">
        <f t="shared" si="9"/>
        <v>-149.75288318339247</v>
      </c>
      <c r="AR8">
        <f t="shared" si="9"/>
        <v>-156.46162327802151</v>
      </c>
      <c r="AS8">
        <f t="shared" si="9"/>
        <v>-70.314143007839348</v>
      </c>
      <c r="AT8">
        <f t="shared" si="9"/>
        <v>36.850126946079286</v>
      </c>
      <c r="AU8">
        <f t="shared" si="9"/>
        <v>-189.92563933978158</v>
      </c>
      <c r="AW8">
        <v>5</v>
      </c>
      <c r="AX8">
        <f>IF(Z8&gt;0, (R8*SUMPRODUCT(K8:$K$98, X8:$X$98)-K8*$AZ$3)/Z8, 0)</f>
        <v>1111.878906349305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12.5</v>
      </c>
      <c r="R9">
        <f t="shared" si="0"/>
        <v>250000</v>
      </c>
      <c r="S9">
        <f t="shared" si="1"/>
        <v>1241.836221148382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1051.6677558310162</v>
      </c>
      <c r="AC9">
        <f t="shared" si="2"/>
        <v>1161.5124236183328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-267.59630457722778</v>
      </c>
      <c r="AI9">
        <f t="shared" si="6"/>
        <v>-279.28778614941359</v>
      </c>
      <c r="AJ9">
        <f t="shared" si="7"/>
        <v>-109.84466778731667</v>
      </c>
      <c r="AK9">
        <f t="shared" ref="AK9:AK72" si="22">G9*SUM(AB9:AB9, AE9:AF9)</f>
        <v>73.616742908171133</v>
      </c>
      <c r="AL9">
        <f t="shared" si="8"/>
        <v>-315.51571102855911</v>
      </c>
      <c r="AN9">
        <f t="shared" si="9"/>
        <v>0</v>
      </c>
      <c r="AO9">
        <f t="shared" si="9"/>
        <v>0</v>
      </c>
      <c r="AP9">
        <f t="shared" si="9"/>
        <v>-5.923268417140477</v>
      </c>
      <c r="AQ9">
        <f t="shared" si="9"/>
        <v>-135.57261581086874</v>
      </c>
      <c r="AR9">
        <f t="shared" si="9"/>
        <v>-141.4958842280092</v>
      </c>
      <c r="AS9">
        <f t="shared" si="9"/>
        <v>-55.650727196438574</v>
      </c>
      <c r="AT9">
        <f t="shared" si="9"/>
        <v>37.29653299698932</v>
      </c>
      <c r="AU9">
        <f t="shared" si="9"/>
        <v>-159.85007842745847</v>
      </c>
      <c r="AW9">
        <v>6</v>
      </c>
      <c r="AX9">
        <f>IF(Z9&gt;0, (R9*SUMPRODUCT(K9:$K$98, X9:$X$98)-K9*$AZ$3)/Z9, 0)</f>
        <v>1241.836221148382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250000</v>
      </c>
      <c r="S10">
        <f t="shared" si="1"/>
        <v>1359.8836998501258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1161.5124236183328</v>
      </c>
      <c r="AC10">
        <f t="shared" si="2"/>
        <v>1257.7233354598825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-272.41993849866117</v>
      </c>
      <c r="AI10">
        <f t="shared" si="6"/>
        <v>-283.98088425820015</v>
      </c>
      <c r="AJ10">
        <f t="shared" si="7"/>
        <v>-96.21091184154966</v>
      </c>
      <c r="AK10">
        <f t="shared" si="22"/>
        <v>81.30586965328331</v>
      </c>
      <c r="AL10">
        <f t="shared" si="8"/>
        <v>-298.8859264464665</v>
      </c>
      <c r="AN10">
        <f t="shared" si="9"/>
        <v>0</v>
      </c>
      <c r="AO10">
        <f t="shared" si="9"/>
        <v>0</v>
      </c>
      <c r="AP10">
        <f t="shared" si="9"/>
        <v>-5.2295847428798581</v>
      </c>
      <c r="AQ10">
        <f t="shared" si="9"/>
        <v>-123.22894542199417</v>
      </c>
      <c r="AR10">
        <f t="shared" si="9"/>
        <v>-128.45853016487402</v>
      </c>
      <c r="AS10">
        <f t="shared" si="9"/>
        <v>-43.52093047837203</v>
      </c>
      <c r="AT10">
        <f t="shared" si="9"/>
        <v>36.778646339946448</v>
      </c>
      <c r="AU10">
        <f t="shared" si="9"/>
        <v>-135.20081430329961</v>
      </c>
      <c r="AW10">
        <v>7</v>
      </c>
      <c r="AX10">
        <f>IF(Z10&gt;0, (R10*SUMPRODUCT(K10:$K$98, X10:$X$98)-K10*$AZ$3)/Z10, 0)</f>
        <v>1359.8836998501258</v>
      </c>
    </row>
    <row r="11" spans="1:52" x14ac:dyDescent="0.25">
      <c r="A11" t="s">
        <v>33</v>
      </c>
      <c r="C11" s="12">
        <f>AU100</f>
        <v>1977.786736137866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250000</v>
      </c>
      <c r="S11">
        <f t="shared" si="1"/>
        <v>1466.8294875960264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1257.7233354598825</v>
      </c>
      <c r="AC11">
        <f t="shared" si="2"/>
        <v>1341.4439682989762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-276.88534459770483</v>
      </c>
      <c r="AI11">
        <f t="shared" si="6"/>
        <v>-288.31683663241859</v>
      </c>
      <c r="AJ11">
        <f t="shared" si="7"/>
        <v>-83.720632839093696</v>
      </c>
      <c r="AK11">
        <f t="shared" si="22"/>
        <v>88.04063348219178</v>
      </c>
      <c r="AL11">
        <f t="shared" si="8"/>
        <v>-283.99683598932052</v>
      </c>
      <c r="AN11">
        <f t="shared" si="9"/>
        <v>0</v>
      </c>
      <c r="AO11">
        <f t="shared" si="9"/>
        <v>0</v>
      </c>
      <c r="AP11">
        <f t="shared" si="9"/>
        <v>-4.6169879036006298</v>
      </c>
      <c r="AQ11">
        <f t="shared" si="9"/>
        <v>-111.82934675630102</v>
      </c>
      <c r="AR11">
        <f t="shared" si="9"/>
        <v>-116.44633465990167</v>
      </c>
      <c r="AS11">
        <f t="shared" si="9"/>
        <v>-33.813359439528746</v>
      </c>
      <c r="AT11">
        <f t="shared" si="9"/>
        <v>35.558135244136146</v>
      </c>
      <c r="AU11">
        <f t="shared" si="9"/>
        <v>-114.70155885529427</v>
      </c>
      <c r="AW11">
        <v>8</v>
      </c>
      <c r="AX11">
        <f>IF(Z11&gt;0, (R11*SUMPRODUCT(K11:$K$98, X11:$X$98)-K11*$AZ$3)/Z11, 0)</f>
        <v>1466.8294875960264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250000</v>
      </c>
      <c r="S12">
        <f t="shared" si="1"/>
        <v>1564.1746934040727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1341.4439682989762</v>
      </c>
      <c r="AC12">
        <f t="shared" si="2"/>
        <v>1414.3910307043611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-283.26962906211793</v>
      </c>
      <c r="AI12">
        <f t="shared" si="6"/>
        <v>-294.57264269503139</v>
      </c>
      <c r="AJ12">
        <f t="shared" si="7"/>
        <v>-72.947062405384941</v>
      </c>
      <c r="AK12">
        <f t="shared" si="22"/>
        <v>93.901077780928347</v>
      </c>
      <c r="AL12">
        <f t="shared" si="8"/>
        <v>-273.61862731948798</v>
      </c>
      <c r="AN12">
        <f t="shared" si="9"/>
        <v>0</v>
      </c>
      <c r="AO12">
        <f t="shared" si="9"/>
        <v>0</v>
      </c>
      <c r="AP12">
        <f t="shared" si="9"/>
        <v>-4.0759800285320686</v>
      </c>
      <c r="AQ12">
        <f t="shared" si="9"/>
        <v>-102.14986801261314</v>
      </c>
      <c r="AR12">
        <f t="shared" si="9"/>
        <v>-106.2258480411452</v>
      </c>
      <c r="AS12">
        <f t="shared" si="9"/>
        <v>-26.305441996338711</v>
      </c>
      <c r="AT12">
        <f t="shared" si="9"/>
        <v>33.861670004377821</v>
      </c>
      <c r="AU12">
        <f t="shared" si="9"/>
        <v>-98.669620033106085</v>
      </c>
      <c r="AW12">
        <v>9</v>
      </c>
      <c r="AX12">
        <f>IF(Z12&gt;0, (R12*SUMPRODUCT(K12:$K$98, X12:$X$98)-K12*$AZ$3)/Z12, 0)</f>
        <v>1564.1746934040727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250000</v>
      </c>
      <c r="S13">
        <f t="shared" si="1"/>
        <v>1652.299040550479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1414.3910307043611</v>
      </c>
      <c r="AC13">
        <f t="shared" si="2"/>
        <v>1477.2200994432533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-289.8718882434282</v>
      </c>
      <c r="AI13">
        <f t="shared" si="6"/>
        <v>-301.04737814560036</v>
      </c>
      <c r="AJ13">
        <f t="shared" si="7"/>
        <v>-62.829068738892147</v>
      </c>
      <c r="AK13">
        <f t="shared" si="22"/>
        <v>99.007372149305283</v>
      </c>
      <c r="AL13">
        <f t="shared" si="8"/>
        <v>-264.86907473518721</v>
      </c>
      <c r="AN13">
        <f t="shared" si="9"/>
        <v>0</v>
      </c>
      <c r="AO13">
        <f t="shared" si="9"/>
        <v>0</v>
      </c>
      <c r="AP13">
        <f t="shared" si="9"/>
        <v>-3.598208654289019</v>
      </c>
      <c r="AQ13">
        <f t="shared" si="9"/>
        <v>-93.330990054393112</v>
      </c>
      <c r="AR13">
        <f t="shared" si="9"/>
        <v>-96.929198708682122</v>
      </c>
      <c r="AS13">
        <f t="shared" si="9"/>
        <v>-20.229278613840425</v>
      </c>
      <c r="AT13">
        <f t="shared" si="9"/>
        <v>31.87772405725136</v>
      </c>
      <c r="AU13">
        <f t="shared" si="9"/>
        <v>-85.280753265271187</v>
      </c>
      <c r="AW13">
        <v>10</v>
      </c>
      <c r="AX13">
        <f>IF(Z13&gt;0, (R13*SUMPRODUCT(K13:$K$98, X13:$X$98)-K13*$AZ$3)/Z13, 0)</f>
        <v>1652.299040550479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250000</v>
      </c>
      <c r="S14">
        <f t="shared" si="1"/>
        <v>1732.2991136086862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1477.2200994432533</v>
      </c>
      <c r="AC14">
        <f t="shared" si="2"/>
        <v>1531.1917314884192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-297.88961214613886</v>
      </c>
      <c r="AI14">
        <f t="shared" si="6"/>
        <v>-308.93845266868203</v>
      </c>
      <c r="AJ14">
        <f t="shared" si="7"/>
        <v>-53.971632045165961</v>
      </c>
      <c r="AK14">
        <f t="shared" si="22"/>
        <v>103.40540696102774</v>
      </c>
      <c r="AL14">
        <f t="shared" si="8"/>
        <v>-259.50467775282027</v>
      </c>
      <c r="AN14">
        <f t="shared" si="9"/>
        <v>0</v>
      </c>
      <c r="AO14">
        <f t="shared" si="9"/>
        <v>0</v>
      </c>
      <c r="AP14">
        <f t="shared" si="9"/>
        <v>-3.1762776282300504</v>
      </c>
      <c r="AQ14">
        <f t="shared" si="9"/>
        <v>-85.63614515128522</v>
      </c>
      <c r="AR14">
        <f t="shared" si="9"/>
        <v>-88.812422779515273</v>
      </c>
      <c r="AS14">
        <f t="shared" si="9"/>
        <v>-15.515554512200188</v>
      </c>
      <c r="AT14">
        <f t="shared" si="9"/>
        <v>29.726583535910883</v>
      </c>
      <c r="AU14">
        <f t="shared" si="9"/>
        <v>-74.60139375580458</v>
      </c>
      <c r="AW14">
        <v>11</v>
      </c>
      <c r="AX14">
        <f>IF(Z14&gt;0, (R14*SUMPRODUCT(K14:$K$98, X14:$X$98)-K14*$AZ$3)/Z14, 0)</f>
        <v>1732.2991136086862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250000</v>
      </c>
      <c r="S15">
        <f t="shared" si="1"/>
        <v>1804.7881973815577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1531.1917314884192</v>
      </c>
      <c r="AC15">
        <f t="shared" si="2"/>
        <v>1577.0757846403108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-309.85898705765112</v>
      </c>
      <c r="AI15">
        <f t="shared" si="6"/>
        <v>-320.78184622561594</v>
      </c>
      <c r="AJ15">
        <f t="shared" si="7"/>
        <v>-45.884053151891521</v>
      </c>
      <c r="AK15">
        <f t="shared" si="22"/>
        <v>107.18342120418936</v>
      </c>
      <c r="AL15">
        <f t="shared" si="8"/>
        <v>-259.4824781733181</v>
      </c>
      <c r="AN15">
        <f t="shared" si="9"/>
        <v>0</v>
      </c>
      <c r="AO15">
        <f t="shared" si="9"/>
        <v>0</v>
      </c>
      <c r="AP15">
        <f t="shared" si="9"/>
        <v>-2.8036258921667705</v>
      </c>
      <c r="AQ15">
        <f t="shared" si="9"/>
        <v>-79.533084302986694</v>
      </c>
      <c r="AR15">
        <f t="shared" si="9"/>
        <v>-82.336710195153458</v>
      </c>
      <c r="AS15">
        <f t="shared" si="9"/>
        <v>-11.777293607472927</v>
      </c>
      <c r="AT15">
        <f t="shared" si="9"/>
        <v>27.511314599790087</v>
      </c>
      <c r="AU15">
        <f t="shared" si="9"/>
        <v>-66.602689202836302</v>
      </c>
      <c r="AW15">
        <v>12</v>
      </c>
      <c r="AX15">
        <f>IF(Z15&gt;0, (R15*SUMPRODUCT(K15:$K$98, X15:$X$98)-K15*$AZ$3)/Z15, 0)</f>
        <v>1804.7881973815577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12.5</v>
      </c>
      <c r="R16">
        <f t="shared" si="0"/>
        <v>250000</v>
      </c>
      <c r="S16">
        <f t="shared" si="1"/>
        <v>1869.6235104267905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1577.0757846403108</v>
      </c>
      <c r="AC16">
        <f t="shared" si="2"/>
        <v>1614.9714488223033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-323.86037130114056</v>
      </c>
      <c r="AI16">
        <f t="shared" si="6"/>
        <v>-334.65780885886068</v>
      </c>
      <c r="AJ16">
        <f t="shared" si="7"/>
        <v>-37.895664181992515</v>
      </c>
      <c r="AK16">
        <f t="shared" si="22"/>
        <v>110.39530492482176</v>
      </c>
      <c r="AL16">
        <f t="shared" si="8"/>
        <v>-262.15816811603145</v>
      </c>
      <c r="AN16">
        <f t="shared" si="9"/>
        <v>0</v>
      </c>
      <c r="AO16">
        <f t="shared" si="9"/>
        <v>0</v>
      </c>
      <c r="AP16">
        <f t="shared" si="9"/>
        <v>-2.4744940077677233</v>
      </c>
      <c r="AQ16">
        <f t="shared" si="9"/>
        <v>-74.220438308078982</v>
      </c>
      <c r="AR16">
        <f t="shared" si="9"/>
        <v>-76.6949323158467</v>
      </c>
      <c r="AS16">
        <f t="shared" si="9"/>
        <v>-8.6847081483394462</v>
      </c>
      <c r="AT16">
        <f t="shared" si="9"/>
        <v>25.299754600279631</v>
      </c>
      <c r="AU16">
        <f t="shared" si="9"/>
        <v>-60.079885863906512</v>
      </c>
      <c r="AW16">
        <v>13</v>
      </c>
      <c r="AX16">
        <f>IF(Z16&gt;0, (R16*SUMPRODUCT(K16:$K$98, X16:$X$98)-K16*$AZ$3)/Z16, 0)</f>
        <v>1869.6235104267905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12.5</v>
      </c>
      <c r="R17">
        <f t="shared" si="0"/>
        <v>250000</v>
      </c>
      <c r="S17">
        <f t="shared" si="1"/>
        <v>1927.368610370173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1614.9714488223033</v>
      </c>
      <c r="AC17">
        <f t="shared" si="2"/>
        <v>1645.5981073758132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-337.86434620862997</v>
      </c>
      <c r="AI17">
        <f t="shared" si="6"/>
        <v>-348.53691617346249</v>
      </c>
      <c r="AJ17">
        <f t="shared" si="7"/>
        <v>-30.626658553509969</v>
      </c>
      <c r="AK17">
        <f t="shared" si="22"/>
        <v>113.04800141756124</v>
      </c>
      <c r="AL17">
        <f t="shared" si="8"/>
        <v>-266.11557330941122</v>
      </c>
      <c r="AN17">
        <f t="shared" si="9"/>
        <v>0</v>
      </c>
      <c r="AO17">
        <f t="shared" si="9"/>
        <v>0</v>
      </c>
      <c r="AP17">
        <f t="shared" si="9"/>
        <v>-2.1838192663341438</v>
      </c>
      <c r="AQ17">
        <f t="shared" si="9"/>
        <v>-69.133739210804521</v>
      </c>
      <c r="AR17">
        <f t="shared" si="9"/>
        <v>-71.317558477138661</v>
      </c>
      <c r="AS17">
        <f t="shared" si="9"/>
        <v>-6.2668211342704598</v>
      </c>
      <c r="AT17">
        <f t="shared" si="9"/>
        <v>23.131860866663743</v>
      </c>
      <c r="AU17">
        <f t="shared" si="9"/>
        <v>-54.452518744745383</v>
      </c>
      <c r="AW17">
        <v>14</v>
      </c>
      <c r="AX17">
        <f>IF(Z17&gt;0, (R17*SUMPRODUCT(K17:$K$98, X17:$X$98)-K17*$AZ$3)/Z17, 0)</f>
        <v>1927.368610370173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250000</v>
      </c>
      <c r="S18">
        <f t="shared" si="1"/>
        <v>1979.0986860905259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1645.5981073758132</v>
      </c>
      <c r="AC18">
        <f t="shared" si="2"/>
        <v>1670.0778475057132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-352.43728962907358</v>
      </c>
      <c r="AI18">
        <f t="shared" si="6"/>
        <v>-362.98551202977632</v>
      </c>
      <c r="AJ18">
        <f t="shared" si="7"/>
        <v>-24.479740129899938</v>
      </c>
      <c r="AK18">
        <f t="shared" si="22"/>
        <v>115.19186751630694</v>
      </c>
      <c r="AL18">
        <f t="shared" si="8"/>
        <v>-272.2733846433693</v>
      </c>
      <c r="AN18">
        <f t="shared" si="9"/>
        <v>0</v>
      </c>
      <c r="AO18">
        <f t="shared" si="9"/>
        <v>0</v>
      </c>
      <c r="AP18">
        <f t="shared" si="9"/>
        <v>-1.9271207955916643</v>
      </c>
      <c r="AQ18">
        <f t="shared" si="9"/>
        <v>-64.388975145319506</v>
      </c>
      <c r="AR18">
        <f t="shared" si="9"/>
        <v>-66.316095940911168</v>
      </c>
      <c r="AS18">
        <f t="shared" si="9"/>
        <v>-4.4723569984519029</v>
      </c>
      <c r="AT18">
        <f t="shared" si="9"/>
        <v>21.045123523270245</v>
      </c>
      <c r="AU18">
        <f t="shared" si="9"/>
        <v>-49.743329416092827</v>
      </c>
      <c r="AW18">
        <v>15</v>
      </c>
      <c r="AX18">
        <f>IF(Z18&gt;0, (R18*SUMPRODUCT(K18:$K$98, X18:$X$98)-K18*$AZ$3)/Z18, 0)</f>
        <v>1979.0986860905259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250000</v>
      </c>
      <c r="S19">
        <f t="shared" si="1"/>
        <v>2025.6486916445244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1670.0778475057132</v>
      </c>
      <c r="AC19">
        <f t="shared" si="2"/>
        <v>1689.2723360574505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-369.44980186902882</v>
      </c>
      <c r="AI19">
        <f t="shared" si="6"/>
        <v>-379.87406955563108</v>
      </c>
      <c r="AJ19">
        <f t="shared" si="7"/>
        <v>-19.194488551737322</v>
      </c>
      <c r="AK19">
        <f t="shared" si="22"/>
        <v>116.90544932539993</v>
      </c>
      <c r="AL19">
        <f t="shared" si="8"/>
        <v>-282.1631087819685</v>
      </c>
      <c r="AN19">
        <f t="shared" si="9"/>
        <v>0</v>
      </c>
      <c r="AO19">
        <f t="shared" si="9"/>
        <v>0</v>
      </c>
      <c r="AP19">
        <f t="shared" si="9"/>
        <v>-1.7004238685352091</v>
      </c>
      <c r="AQ19">
        <f t="shared" si="9"/>
        <v>-60.26526564845603</v>
      </c>
      <c r="AR19">
        <f t="shared" si="9"/>
        <v>-61.96568951699124</v>
      </c>
      <c r="AS19">
        <f t="shared" si="9"/>
        <v>-3.1310368707865037</v>
      </c>
      <c r="AT19">
        <f t="shared" si="9"/>
        <v>19.069811172465961</v>
      </c>
      <c r="AU19">
        <f t="shared" si="9"/>
        <v>-46.026915215311789</v>
      </c>
      <c r="AW19">
        <v>16</v>
      </c>
      <c r="AX19">
        <f>IF(Z19&gt;0, (R19*SUMPRODUCT(K19:$K$98, X19:$X$98)-K19*$AZ$3)/Z19, 0)</f>
        <v>2025.6486916445244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250000</v>
      </c>
      <c r="S20">
        <f t="shared" si="1"/>
        <v>2067.3707823289592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1689.2723360574505</v>
      </c>
      <c r="AC20">
        <f t="shared" si="2"/>
        <v>1703.635162995653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-385.79088887204756</v>
      </c>
      <c r="AI20">
        <f t="shared" si="6"/>
        <v>-396.09162433734019</v>
      </c>
      <c r="AJ20">
        <f t="shared" si="7"/>
        <v>-14.362826938202488</v>
      </c>
      <c r="AK20">
        <f t="shared" si="22"/>
        <v>118.24906352402155</v>
      </c>
      <c r="AL20">
        <f t="shared" si="8"/>
        <v>-292.20538775152113</v>
      </c>
      <c r="AN20">
        <f t="shared" si="9"/>
        <v>0</v>
      </c>
      <c r="AO20">
        <f t="shared" si="9"/>
        <v>0</v>
      </c>
      <c r="AP20">
        <f t="shared" si="9"/>
        <v>-1.5002438279500192</v>
      </c>
      <c r="AQ20">
        <f t="shared" si="9"/>
        <v>-56.18825974706256</v>
      </c>
      <c r="AR20">
        <f t="shared" si="9"/>
        <v>-57.688503575012575</v>
      </c>
      <c r="AS20">
        <f t="shared" si="9"/>
        <v>-2.0918644633245544</v>
      </c>
      <c r="AT20">
        <f t="shared" si="9"/>
        <v>17.222306922697335</v>
      </c>
      <c r="AU20">
        <f t="shared" si="9"/>
        <v>-42.558061115639795</v>
      </c>
      <c r="AW20">
        <v>17</v>
      </c>
      <c r="AX20">
        <f>IF(Z20&gt;0, (R20*SUMPRODUCT(K20:$K$98, X20:$X$98)-K20*$AZ$3)/Z20, 0)</f>
        <v>2067.3707823289592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250000</v>
      </c>
      <c r="S21">
        <f t="shared" si="1"/>
        <v>2105.2317521071263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1703.635162995653</v>
      </c>
      <c r="AC21">
        <f t="shared" si="2"/>
        <v>1714.0791287723923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-404.62916423872935</v>
      </c>
      <c r="AI21">
        <f t="shared" si="6"/>
        <v>-414.80666089115709</v>
      </c>
      <c r="AJ21">
        <f t="shared" si="7"/>
        <v>-10.443965776739333</v>
      </c>
      <c r="AK21">
        <f t="shared" si="22"/>
        <v>119.25446140969572</v>
      </c>
      <c r="AL21">
        <f t="shared" si="8"/>
        <v>-305.99616525820068</v>
      </c>
      <c r="AN21">
        <f t="shared" si="9"/>
        <v>0</v>
      </c>
      <c r="AO21">
        <f t="shared" si="9"/>
        <v>0</v>
      </c>
      <c r="AP21">
        <f t="shared" si="9"/>
        <v>-1.323477493101038</v>
      </c>
      <c r="AQ21">
        <f t="shared" si="9"/>
        <v>-52.617810667075815</v>
      </c>
      <c r="AR21">
        <f t="shared" si="9"/>
        <v>-53.941288160176846</v>
      </c>
      <c r="AS21">
        <f t="shared" si="9"/>
        <v>-1.3581290288054084</v>
      </c>
      <c r="AT21">
        <f t="shared" si="9"/>
        <v>15.507801281366119</v>
      </c>
      <c r="AU21">
        <f t="shared" si="9"/>
        <v>-39.791615907616134</v>
      </c>
      <c r="AW21">
        <v>18</v>
      </c>
      <c r="AX21">
        <f>IF(Z21&gt;0, (R21*SUMPRODUCT(K21:$K$98, X21:$X$98)-K21*$AZ$3)/Z21, 0)</f>
        <v>2105.2317521071263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12.5</v>
      </c>
      <c r="R22">
        <f t="shared" si="0"/>
        <v>250000</v>
      </c>
      <c r="S22">
        <f t="shared" si="1"/>
        <v>2139.5359279269296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1714.0791287723923</v>
      </c>
      <c r="AC22">
        <f t="shared" si="2"/>
        <v>1720.9543766087108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-424.75415889027761</v>
      </c>
      <c r="AI22">
        <f t="shared" si="6"/>
        <v>-434.80864286823657</v>
      </c>
      <c r="AJ22">
        <f t="shared" si="7"/>
        <v>-6.8752478363185219</v>
      </c>
      <c r="AK22">
        <f t="shared" si="22"/>
        <v>119.98553901406747</v>
      </c>
      <c r="AL22">
        <f t="shared" si="8"/>
        <v>-321.69835169048764</v>
      </c>
      <c r="AN22">
        <f t="shared" si="9"/>
        <v>0</v>
      </c>
      <c r="AO22">
        <f t="shared" si="9"/>
        <v>0</v>
      </c>
      <c r="AP22">
        <f t="shared" si="9"/>
        <v>-1.1673937279766908</v>
      </c>
      <c r="AQ22">
        <f t="shared" si="9"/>
        <v>-49.316836359530626</v>
      </c>
      <c r="AR22">
        <f t="shared" si="9"/>
        <v>-50.484230087507314</v>
      </c>
      <c r="AS22">
        <f t="shared" si="9"/>
        <v>-0.79826286659744006</v>
      </c>
      <c r="AT22">
        <f t="shared" si="9"/>
        <v>13.931134208377228</v>
      </c>
      <c r="AU22">
        <f t="shared" si="9"/>
        <v>-37.351358745727531</v>
      </c>
      <c r="AW22">
        <v>19</v>
      </c>
      <c r="AX22">
        <f>IF(Z22&gt;0, (R22*SUMPRODUCT(K22:$K$98, X22:$X$98)-K22*$AZ$3)/Z22, 0)</f>
        <v>2139.5359279269296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250000</v>
      </c>
      <c r="S23">
        <f t="shared" si="1"/>
        <v>2170.7901349374679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1720.9543766087108</v>
      </c>
      <c r="AC23">
        <f t="shared" si="2"/>
        <v>1724.756342484354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-446.46051309536733</v>
      </c>
      <c r="AI23">
        <f t="shared" si="6"/>
        <v>-456.39212920789191</v>
      </c>
      <c r="AJ23">
        <f t="shared" si="7"/>
        <v>-3.8019658756431909</v>
      </c>
      <c r="AK23">
        <f t="shared" si="22"/>
        <v>120.46680636260977</v>
      </c>
      <c r="AL23">
        <f t="shared" si="8"/>
        <v>-339.72728872092534</v>
      </c>
      <c r="AN23">
        <f t="shared" si="9"/>
        <v>0</v>
      </c>
      <c r="AO23">
        <f t="shared" si="9"/>
        <v>0</v>
      </c>
      <c r="AP23">
        <f t="shared" si="9"/>
        <v>-1.0295785144086675</v>
      </c>
      <c r="AQ23">
        <f t="shared" si="9"/>
        <v>-46.283117128861022</v>
      </c>
      <c r="AR23">
        <f t="shared" si="9"/>
        <v>-47.312695643269684</v>
      </c>
      <c r="AS23">
        <f t="shared" si="9"/>
        <v>-0.39413750327509617</v>
      </c>
      <c r="AT23">
        <f t="shared" si="9"/>
        <v>12.488404115213436</v>
      </c>
      <c r="AU23">
        <f t="shared" si="9"/>
        <v>-35.218429031331347</v>
      </c>
      <c r="AW23">
        <v>20</v>
      </c>
      <c r="AX23">
        <f>IF(Z23&gt;0, (R23*SUMPRODUCT(K23:$K$98, X23:$X$98)-K23*$AZ$3)/Z23, 0)</f>
        <v>2170.7901349374679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250000</v>
      </c>
      <c r="S24">
        <f t="shared" si="1"/>
        <v>2199.4192397210654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1724.756342484354</v>
      </c>
      <c r="AC24">
        <f t="shared" si="2"/>
        <v>1725.9007273511843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-469.12922279424572</v>
      </c>
      <c r="AI24">
        <f t="shared" si="6"/>
        <v>-478.9380662845054</v>
      </c>
      <c r="AJ24">
        <f t="shared" si="7"/>
        <v>-1.1443848668302508</v>
      </c>
      <c r="AK24">
        <f t="shared" si="22"/>
        <v>120.7329439739048</v>
      </c>
      <c r="AL24">
        <f t="shared" si="8"/>
        <v>-359.34950717743084</v>
      </c>
      <c r="AN24">
        <f t="shared" si="9"/>
        <v>0</v>
      </c>
      <c r="AO24">
        <f t="shared" si="9"/>
        <v>0</v>
      </c>
      <c r="AP24">
        <f t="shared" si="9"/>
        <v>-0.9079027444803448</v>
      </c>
      <c r="AQ24">
        <f t="shared" si="9"/>
        <v>-43.422418689193719</v>
      </c>
      <c r="AR24">
        <f t="shared" si="9"/>
        <v>-44.330321433674065</v>
      </c>
      <c r="AS24">
        <f t="shared" si="9"/>
        <v>-0.10592381888534499</v>
      </c>
      <c r="AT24">
        <f t="shared" si="9"/>
        <v>11.174994411109548</v>
      </c>
      <c r="AU24">
        <f t="shared" si="9"/>
        <v>-33.261250841449858</v>
      </c>
      <c r="AW24">
        <v>21</v>
      </c>
      <c r="AX24">
        <f>IF(Z24&gt;0, (R24*SUMPRODUCT(K24:$K$98, X24:$X$98)-K24*$AZ$3)/Z24, 0)</f>
        <v>2199.4192397210654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12.5</v>
      </c>
      <c r="R25">
        <f t="shared" si="0"/>
        <v>250000</v>
      </c>
      <c r="S25">
        <f t="shared" si="1"/>
        <v>2225.9354175822514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1725.9007273511843</v>
      </c>
      <c r="AC25">
        <f t="shared" si="2"/>
        <v>1724.8242925867139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-496.06068006420327</v>
      </c>
      <c r="AI25">
        <f t="shared" si="6"/>
        <v>-505.74663208555711</v>
      </c>
      <c r="AJ25">
        <f t="shared" si="7"/>
        <v>1.0764347644703776</v>
      </c>
      <c r="AK25">
        <f t="shared" si="22"/>
        <v>120.81305091458292</v>
      </c>
      <c r="AL25">
        <f t="shared" si="8"/>
        <v>-383.85714640650383</v>
      </c>
      <c r="AN25">
        <f t="shared" si="9"/>
        <v>0</v>
      </c>
      <c r="AO25">
        <f t="shared" si="9"/>
        <v>0</v>
      </c>
      <c r="AP25">
        <f t="shared" si="9"/>
        <v>-0.80047139092833797</v>
      </c>
      <c r="AQ25">
        <f t="shared" si="9"/>
        <v>-40.995699925049621</v>
      </c>
      <c r="AR25">
        <f t="shared" si="9"/>
        <v>-41.796171315977958</v>
      </c>
      <c r="AS25">
        <f t="shared" si="9"/>
        <v>8.8959271247637667E-2</v>
      </c>
      <c r="AT25">
        <f t="shared" si="9"/>
        <v>9.9842938200281441</v>
      </c>
      <c r="AU25">
        <f t="shared" si="9"/>
        <v>-31.722918224702177</v>
      </c>
      <c r="AW25">
        <v>22</v>
      </c>
      <c r="AX25">
        <f>IF(Z25&gt;0, (R25*SUMPRODUCT(K25:$K$98, X25:$X$98)-K25*$AZ$3)/Z25, 0)</f>
        <v>2225.9354175822514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12.5</v>
      </c>
      <c r="R26">
        <f t="shared" si="0"/>
        <v>250000</v>
      </c>
      <c r="S26">
        <f t="shared" si="1"/>
        <v>2250.4481051849161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1724.8242925867139</v>
      </c>
      <c r="AC26">
        <f t="shared" si="2"/>
        <v>1721.6375068801685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-526.88363260093831</v>
      </c>
      <c r="AI26">
        <f t="shared" si="6"/>
        <v>-536.44638092044852</v>
      </c>
      <c r="AJ26">
        <f t="shared" si="7"/>
        <v>3.1867857065453791</v>
      </c>
      <c r="AK26">
        <f t="shared" si="22"/>
        <v>120.73770048106998</v>
      </c>
      <c r="AL26">
        <f t="shared" si="8"/>
        <v>-412.52189473283318</v>
      </c>
      <c r="AN26">
        <f t="shared" si="9"/>
        <v>0</v>
      </c>
      <c r="AO26">
        <f t="shared" si="9"/>
        <v>0</v>
      </c>
      <c r="AP26">
        <f t="shared" si="9"/>
        <v>-0.70561564974462532</v>
      </c>
      <c r="AQ26">
        <f t="shared" si="9"/>
        <v>-38.87766616203902</v>
      </c>
      <c r="AR26">
        <f t="shared" si="9"/>
        <v>-39.583281811783642</v>
      </c>
      <c r="AS26">
        <f t="shared" si="9"/>
        <v>0.23514640266471673</v>
      </c>
      <c r="AT26">
        <f t="shared" si="9"/>
        <v>8.9089880991435777</v>
      </c>
      <c r="AU26">
        <f t="shared" si="9"/>
        <v>-30.43914730997535</v>
      </c>
      <c r="AW26">
        <v>23</v>
      </c>
      <c r="AX26">
        <f>IF(Z26&gt;0, (R26*SUMPRODUCT(K26:$K$98, X26:$X$98)-K26*$AZ$3)/Z26, 0)</f>
        <v>2250.4481051849161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250000</v>
      </c>
      <c r="S27">
        <f t="shared" si="1"/>
        <v>2276.1693635982315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1721.6375068801685</v>
      </c>
      <c r="AC27">
        <f t="shared" si="2"/>
        <v>1716.5177998417928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-810.99335187176564</v>
      </c>
      <c r="AI27">
        <f t="shared" si="6"/>
        <v>-820.41992304048722</v>
      </c>
      <c r="AJ27">
        <f t="shared" si="7"/>
        <v>5.1197070383757364</v>
      </c>
      <c r="AK27">
        <f t="shared" si="22"/>
        <v>120.5146254816118</v>
      </c>
      <c r="AL27">
        <f t="shared" si="8"/>
        <v>-694.78559052049968</v>
      </c>
      <c r="AN27">
        <f t="shared" si="9"/>
        <v>0</v>
      </c>
      <c r="AO27">
        <f t="shared" si="9"/>
        <v>0</v>
      </c>
      <c r="AP27">
        <f t="shared" si="9"/>
        <v>-0.62104233586566626</v>
      </c>
      <c r="AQ27">
        <f t="shared" si="9"/>
        <v>-53.429947814871696</v>
      </c>
      <c r="AR27">
        <f t="shared" si="9"/>
        <v>-54.050990150737363</v>
      </c>
      <c r="AS27">
        <f t="shared" si="9"/>
        <v>0.33729706816523941</v>
      </c>
      <c r="AT27">
        <f t="shared" si="9"/>
        <v>7.9397570097830776</v>
      </c>
      <c r="AU27">
        <f t="shared" si="9"/>
        <v>-45.773936072789049</v>
      </c>
      <c r="AW27">
        <v>24</v>
      </c>
      <c r="AX27">
        <f>IF(Z27&gt;0, (R27*SUMPRODUCT(K27:$K$98, X27:$X$98)-K27*$AZ$3)/Z27, 0)</f>
        <v>2276.1693635982315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250000</v>
      </c>
      <c r="S28">
        <f t="shared" si="1"/>
        <v>2281.5869931452253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1716.5177998417928</v>
      </c>
      <c r="AC28">
        <f t="shared" si="2"/>
        <v>1693.2288869587642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-1114.1863994238352</v>
      </c>
      <c r="AI28">
        <f t="shared" si="6"/>
        <v>-1123.4629955608982</v>
      </c>
      <c r="AJ28">
        <f t="shared" si="7"/>
        <v>23.288912883028615</v>
      </c>
      <c r="AK28">
        <f t="shared" si="22"/>
        <v>120.15624598892551</v>
      </c>
      <c r="AL28">
        <f t="shared" si="8"/>
        <v>-980.01783668894404</v>
      </c>
      <c r="AN28">
        <f t="shared" si="9"/>
        <v>0</v>
      </c>
      <c r="AO28">
        <f t="shared" si="9"/>
        <v>0</v>
      </c>
      <c r="AP28">
        <f t="shared" si="9"/>
        <v>-0.54568005833191846</v>
      </c>
      <c r="AQ28">
        <f t="shared" si="9"/>
        <v>-65.54012812965999</v>
      </c>
      <c r="AR28">
        <f t="shared" si="9"/>
        <v>-66.085808187991901</v>
      </c>
      <c r="AS28">
        <f t="shared" si="9"/>
        <v>1.3699308617871215</v>
      </c>
      <c r="AT28">
        <f t="shared" si="9"/>
        <v>7.0679876919745634</v>
      </c>
      <c r="AU28">
        <f t="shared" si="9"/>
        <v>-57.647889634230211</v>
      </c>
      <c r="AW28">
        <v>25</v>
      </c>
      <c r="AX28">
        <f>IF(Z28&gt;0, (R28*SUMPRODUCT(K28:$K$98, X28:$X$98)-K28*$AZ$3)/Z28, 0)</f>
        <v>2281.5869931452253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250000</v>
      </c>
      <c r="S29">
        <f t="shared" si="1"/>
        <v>2269.7144400208958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1693.2288869587642</v>
      </c>
      <c r="AC29">
        <f t="shared" si="2"/>
        <v>1654.6003971611069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-1428.9639004424455</v>
      </c>
      <c r="AI29">
        <f t="shared" si="6"/>
        <v>-1438.0762824231158</v>
      </c>
      <c r="AJ29">
        <f t="shared" si="7"/>
        <v>38.628489797657267</v>
      </c>
      <c r="AK29">
        <f t="shared" si="22"/>
        <v>118.5260220871135</v>
      </c>
      <c r="AL29">
        <f t="shared" si="8"/>
        <v>-1280.9217705383451</v>
      </c>
      <c r="AN29">
        <f t="shared" si="9"/>
        <v>0</v>
      </c>
      <c r="AO29">
        <f t="shared" si="9"/>
        <v>0</v>
      </c>
      <c r="AP29">
        <f t="shared" si="9"/>
        <v>-0.47858967738411395</v>
      </c>
      <c r="AQ29">
        <f t="shared" si="9"/>
        <v>-75.050340685562517</v>
      </c>
      <c r="AR29">
        <f t="shared" si="9"/>
        <v>-75.528930362946639</v>
      </c>
      <c r="AS29">
        <f t="shared" si="9"/>
        <v>2.0287995509091035</v>
      </c>
      <c r="AT29">
        <f t="shared" si="9"/>
        <v>6.2250826175441638</v>
      </c>
      <c r="AU29">
        <f t="shared" si="9"/>
        <v>-67.275048194493365</v>
      </c>
      <c r="AW29">
        <v>26</v>
      </c>
      <c r="AX29">
        <f>IF(Z29&gt;0, (R29*SUMPRODUCT(K29:$K$98, X29:$X$98)-K29*$AZ$3)/Z29, 0)</f>
        <v>2269.7144400208958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250000</v>
      </c>
      <c r="S30">
        <f t="shared" si="1"/>
        <v>2244.0782968579738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1654.6003971611069</v>
      </c>
      <c r="AC30">
        <f t="shared" si="2"/>
        <v>1603.5783049862607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-1779.6245086317808</v>
      </c>
      <c r="AI30">
        <f t="shared" si="6"/>
        <v>-1788.556785567213</v>
      </c>
      <c r="AJ30">
        <f t="shared" si="7"/>
        <v>51.022092174846193</v>
      </c>
      <c r="AK30">
        <f t="shared" si="22"/>
        <v>115.8220278012775</v>
      </c>
      <c r="AL30">
        <f t="shared" si="8"/>
        <v>-1621.7126655910893</v>
      </c>
      <c r="AN30">
        <f t="shared" si="9"/>
        <v>0</v>
      </c>
      <c r="AO30">
        <f t="shared" si="9"/>
        <v>0</v>
      </c>
      <c r="AP30">
        <f t="shared" si="9"/>
        <v>-0.41886644163149545</v>
      </c>
      <c r="AQ30">
        <f t="shared" si="9"/>
        <v>-83.452963982103782</v>
      </c>
      <c r="AR30">
        <f t="shared" si="9"/>
        <v>-83.87183042373529</v>
      </c>
      <c r="AS30">
        <f t="shared" si="9"/>
        <v>2.3926085530439405</v>
      </c>
      <c r="AT30">
        <f t="shared" si="9"/>
        <v>5.4313095080183276</v>
      </c>
      <c r="AU30">
        <f t="shared" si="9"/>
        <v>-76.047912362673017</v>
      </c>
      <c r="AW30">
        <v>27</v>
      </c>
      <c r="AX30">
        <f>IF(Z30&gt;0, (R30*SUMPRODUCT(K30:$K$98, X30:$X$98)-K30*$AZ$3)/Z30, 0)</f>
        <v>2244.0782968579738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250000</v>
      </c>
      <c r="S31">
        <f t="shared" si="1"/>
        <v>2206.0987398674192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1603.5783049862607</v>
      </c>
      <c r="AC31">
        <f t="shared" si="2"/>
        <v>1541.5791343172968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-2163.9182255069936</v>
      </c>
      <c r="AI31">
        <f t="shared" si="6"/>
        <v>-2172.6529837617959</v>
      </c>
      <c r="AJ31">
        <f t="shared" si="7"/>
        <v>61.99917066896387</v>
      </c>
      <c r="AK31">
        <f t="shared" si="22"/>
        <v>112.25048134903827</v>
      </c>
      <c r="AL31">
        <f t="shared" si="8"/>
        <v>-1998.4033317437938</v>
      </c>
      <c r="AN31">
        <f t="shared" si="9"/>
        <v>0</v>
      </c>
      <c r="AO31">
        <f t="shared" si="9"/>
        <v>0</v>
      </c>
      <c r="AP31">
        <f t="shared" si="9"/>
        <v>-0.36571793179584439</v>
      </c>
      <c r="AQ31">
        <f t="shared" si="9"/>
        <v>-90.601671497049381</v>
      </c>
      <c r="AR31">
        <f t="shared" si="9"/>
        <v>-90.967389428845209</v>
      </c>
      <c r="AS31">
        <f t="shared" si="9"/>
        <v>2.5958598748447987</v>
      </c>
      <c r="AT31">
        <f t="shared" si="9"/>
        <v>4.6998454547368311</v>
      </c>
      <c r="AU31">
        <f t="shared" si="9"/>
        <v>-83.671684099263587</v>
      </c>
      <c r="AW31">
        <v>28</v>
      </c>
      <c r="AX31">
        <f>IF(Z31&gt;0, (R31*SUMPRODUCT(K31:$K$98, X31:$X$98)-K31*$AZ$3)/Z31, 0)</f>
        <v>2206.0987398674192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250000</v>
      </c>
      <c r="S32">
        <f t="shared" si="1"/>
        <v>2157.1636136755869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1541.5791343172968</v>
      </c>
      <c r="AC32">
        <f t="shared" si="2"/>
        <v>1470.1326354212651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-2570.2427963635914</v>
      </c>
      <c r="AI32">
        <f t="shared" si="6"/>
        <v>-2578.7616948960276</v>
      </c>
      <c r="AJ32">
        <f t="shared" si="7"/>
        <v>71.446498896031699</v>
      </c>
      <c r="AK32">
        <f t="shared" si="22"/>
        <v>107.91053940221079</v>
      </c>
      <c r="AL32">
        <f t="shared" si="8"/>
        <v>-2399.4046565977851</v>
      </c>
      <c r="AN32">
        <f t="shared" si="9"/>
        <v>0</v>
      </c>
      <c r="AO32">
        <f t="shared" si="9"/>
        <v>0</v>
      </c>
      <c r="AP32">
        <f t="shared" si="9"/>
        <v>-0.31846432436715649</v>
      </c>
      <c r="AQ32">
        <f t="shared" si="9"/>
        <v>-96.084092619119176</v>
      </c>
      <c r="AR32">
        <f t="shared" si="9"/>
        <v>-96.402556943486331</v>
      </c>
      <c r="AS32">
        <f t="shared" si="9"/>
        <v>2.670904097834883</v>
      </c>
      <c r="AT32">
        <f t="shared" si="9"/>
        <v>4.0340493424086556</v>
      </c>
      <c r="AU32">
        <f t="shared" si="9"/>
        <v>-89.697603503242789</v>
      </c>
      <c r="AW32">
        <v>29</v>
      </c>
      <c r="AX32">
        <f>IF(Z32&gt;0, (R32*SUMPRODUCT(K32:$K$98, X32:$X$98)-K32*$AZ$3)/Z32, 0)</f>
        <v>2157.1636136755869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250000</v>
      </c>
      <c r="S33">
        <f t="shared" si="1"/>
        <v>2099.3517373463569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1470.1326354212651</v>
      </c>
      <c r="AC33">
        <f t="shared" si="2"/>
        <v>1391.1513754816256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-3009.7919358945114</v>
      </c>
      <c r="AI33">
        <f t="shared" si="6"/>
        <v>-3018.0751558448287</v>
      </c>
      <c r="AJ33">
        <f t="shared" si="7"/>
        <v>78.981259939639585</v>
      </c>
      <c r="AK33">
        <f t="shared" si="22"/>
        <v>102.90928447948858</v>
      </c>
      <c r="AL33">
        <f t="shared" si="8"/>
        <v>-2836.1846114257005</v>
      </c>
      <c r="AN33">
        <f t="shared" si="9"/>
        <v>0</v>
      </c>
      <c r="AO33">
        <f t="shared" si="9"/>
        <v>0</v>
      </c>
      <c r="AP33">
        <f t="shared" si="9"/>
        <v>-0.27647668498229211</v>
      </c>
      <c r="AQ33">
        <f t="shared" si="9"/>
        <v>-100.46060613067371</v>
      </c>
      <c r="AR33">
        <f t="shared" si="9"/>
        <v>-100.737082815656</v>
      </c>
      <c r="AS33">
        <f t="shared" si="9"/>
        <v>2.6362304822051934</v>
      </c>
      <c r="AT33">
        <f t="shared" si="9"/>
        <v>3.4348982638930483</v>
      </c>
      <c r="AU33">
        <f t="shared" si="9"/>
        <v>-94.665954069557756</v>
      </c>
      <c r="AW33">
        <v>30</v>
      </c>
      <c r="AX33">
        <f>IF(Z33&gt;0, (R33*SUMPRODUCT(K33:$K$98, X33:$X$98)-K33*$AZ$3)/Z33, 0)</f>
        <v>2099.3517373463569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250000</v>
      </c>
      <c r="S34">
        <f t="shared" si="1"/>
        <v>2033.8646276035872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1391.1513754816256</v>
      </c>
      <c r="AC34">
        <f t="shared" si="2"/>
        <v>1305.9611556719162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-3480.7049428102923</v>
      </c>
      <c r="AI34">
        <f t="shared" si="6"/>
        <v>-3488.7312953139658</v>
      </c>
      <c r="AJ34">
        <f t="shared" si="7"/>
        <v>85.190219809709333</v>
      </c>
      <c r="AK34">
        <f t="shared" si="22"/>
        <v>97.3805962837138</v>
      </c>
      <c r="AL34">
        <f t="shared" si="8"/>
        <v>-3306.160479220543</v>
      </c>
      <c r="AN34">
        <f t="shared" si="9"/>
        <v>0</v>
      </c>
      <c r="AO34">
        <f t="shared" si="9"/>
        <v>0</v>
      </c>
      <c r="AP34">
        <f t="shared" si="9"/>
        <v>-0.23919909187588451</v>
      </c>
      <c r="AQ34">
        <f t="shared" si="9"/>
        <v>-103.7309862764029</v>
      </c>
      <c r="AR34">
        <f t="shared" si="9"/>
        <v>-103.97018536827879</v>
      </c>
      <c r="AS34">
        <f t="shared" si="9"/>
        <v>2.5388148858230695</v>
      </c>
      <c r="AT34">
        <f t="shared" si="9"/>
        <v>2.9021090447666826</v>
      </c>
      <c r="AU34">
        <f t="shared" ref="AU34:AU97" si="23">AL34*$K34</f>
        <v>-98.529261437689044</v>
      </c>
      <c r="AW34">
        <v>31</v>
      </c>
      <c r="AX34">
        <f>IF(Z34&gt;0, (R34*SUMPRODUCT(K34:$K$98, X34:$X$98)-K34*$AZ$3)/Z34, 0)</f>
        <v>2033.8646276035872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250000</v>
      </c>
      <c r="S35">
        <f t="shared" si="1"/>
        <v>1961.2110424957186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1305.9611556719162</v>
      </c>
      <c r="AC35">
        <f t="shared" si="2"/>
        <v>1215.8644428963744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-3932.7936157288432</v>
      </c>
      <c r="AI35">
        <f t="shared" ref="AI35:AI66" si="25">SUM(AE35:AH35)</f>
        <v>-3940.5430650266935</v>
      </c>
      <c r="AJ35">
        <f t="shared" si="7"/>
        <v>90.096712775541846</v>
      </c>
      <c r="AK35">
        <f t="shared" si="22"/>
        <v>91.417280897034146</v>
      </c>
      <c r="AL35">
        <f t="shared" ref="AL35:AL98" si="26">SUM(AI35:AK35)</f>
        <v>-3759.0290713541171</v>
      </c>
      <c r="AN35">
        <f t="shared" ref="AN35:AT66" si="27">AE35*$K35</f>
        <v>0</v>
      </c>
      <c r="AO35">
        <f t="shared" si="27"/>
        <v>0</v>
      </c>
      <c r="AP35">
        <f t="shared" si="27"/>
        <v>-0.20620258990347556</v>
      </c>
      <c r="AQ35">
        <f t="shared" si="27"/>
        <v>-104.6464333077321</v>
      </c>
      <c r="AR35">
        <f t="shared" si="27"/>
        <v>-104.85263589763557</v>
      </c>
      <c r="AS35">
        <f t="shared" si="27"/>
        <v>2.3973542895828612</v>
      </c>
      <c r="AT35">
        <f t="shared" si="27"/>
        <v>2.4324928596063105</v>
      </c>
      <c r="AU35">
        <f t="shared" si="23"/>
        <v>-100.02278874844639</v>
      </c>
      <c r="AW35">
        <v>32</v>
      </c>
      <c r="AX35">
        <f>IF(Z35&gt;0, (R35*SUMPRODUCT(K35:$K$98, X35:$X$98)-K35*$AZ$3)/Z35, 0)</f>
        <v>1961.2110424957186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250000</v>
      </c>
      <c r="S36">
        <f t="shared" si="1"/>
        <v>1884.0836871922913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1215.8644428963744</v>
      </c>
      <c r="AC36">
        <f t="shared" si="2"/>
        <v>1123.3914680715541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-4375.7243761853624</v>
      </c>
      <c r="AI36">
        <f t="shared" si="25"/>
        <v>-4383.1775447714253</v>
      </c>
      <c r="AJ36">
        <f t="shared" si="7"/>
        <v>92.472974824820312</v>
      </c>
      <c r="AK36">
        <f t="shared" si="22"/>
        <v>85.110511002746222</v>
      </c>
      <c r="AL36">
        <f t="shared" si="26"/>
        <v>-4205.5940589438587</v>
      </c>
      <c r="AN36">
        <f t="shared" si="27"/>
        <v>0</v>
      </c>
      <c r="AO36">
        <f t="shared" si="27"/>
        <v>0</v>
      </c>
      <c r="AP36">
        <f t="shared" si="27"/>
        <v>-0.17707049309984571</v>
      </c>
      <c r="AQ36">
        <f t="shared" si="27"/>
        <v>-103.95735236810027</v>
      </c>
      <c r="AR36">
        <f t="shared" si="27"/>
        <v>-104.13442286120012</v>
      </c>
      <c r="AS36">
        <f t="shared" si="27"/>
        <v>2.1969495338211584</v>
      </c>
      <c r="AT36">
        <f t="shared" si="27"/>
        <v>2.0220339815495625</v>
      </c>
      <c r="AU36">
        <f t="shared" si="23"/>
        <v>-99.915439345829398</v>
      </c>
      <c r="AW36">
        <v>33</v>
      </c>
      <c r="AX36">
        <f>IF(Z36&gt;0, (R36*SUMPRODUCT(K36:$K$98, X36:$X$98)-K36*$AZ$3)/Z36, 0)</f>
        <v>1884.0836871922913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250000</v>
      </c>
      <c r="S37">
        <f t="shared" si="1"/>
        <v>1804.3689785592537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1123.3914680715541</v>
      </c>
      <c r="AC37">
        <f t="shared" si="2"/>
        <v>1030.3032750631962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-4821.5480719945408</v>
      </c>
      <c r="AI37">
        <f t="shared" si="25"/>
        <v>-4828.6856314911429</v>
      </c>
      <c r="AJ37">
        <f t="shared" si="7"/>
        <v>93.088193008357848</v>
      </c>
      <c r="AK37">
        <f t="shared" si="22"/>
        <v>78.637402765008787</v>
      </c>
      <c r="AL37">
        <f t="shared" si="26"/>
        <v>-4656.960035717776</v>
      </c>
      <c r="AN37">
        <f t="shared" si="27"/>
        <v>0</v>
      </c>
      <c r="AO37">
        <f t="shared" si="27"/>
        <v>0</v>
      </c>
      <c r="AP37">
        <f t="shared" si="27"/>
        <v>-0.15140386805661077</v>
      </c>
      <c r="AQ37">
        <f t="shared" si="27"/>
        <v>-102.27599902577124</v>
      </c>
      <c r="AR37">
        <f t="shared" si="27"/>
        <v>-102.42740289382786</v>
      </c>
      <c r="AS37">
        <f t="shared" si="27"/>
        <v>1.9746122604757457</v>
      </c>
      <c r="AT37">
        <f t="shared" si="27"/>
        <v>1.6680781376625724</v>
      </c>
      <c r="AU37">
        <f t="shared" si="23"/>
        <v>-98.784712495689533</v>
      </c>
      <c r="AW37">
        <v>34</v>
      </c>
      <c r="AX37">
        <f>IF(Z37&gt;0, (R37*SUMPRODUCT(K37:$K$98, X37:$X$98)-K37*$AZ$3)/Z37, 0)</f>
        <v>1804.3689785592537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250000</v>
      </c>
      <c r="S38">
        <f t="shared" si="1"/>
        <v>1723.7213717489062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1030.3032750631962</v>
      </c>
      <c r="AC38">
        <f t="shared" si="2"/>
        <v>937.73188260862366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-5319.6958959244603</v>
      </c>
      <c r="AI38">
        <f t="shared" si="25"/>
        <v>-5326.4960950312998</v>
      </c>
      <c r="AJ38">
        <f t="shared" si="7"/>
        <v>92.57139245457256</v>
      </c>
      <c r="AK38">
        <f t="shared" si="22"/>
        <v>72.121229254423739</v>
      </c>
      <c r="AL38">
        <f t="shared" si="26"/>
        <v>-5161.803473322303</v>
      </c>
      <c r="AN38">
        <f t="shared" si="27"/>
        <v>0</v>
      </c>
      <c r="AO38">
        <f t="shared" si="27"/>
        <v>0</v>
      </c>
      <c r="AP38">
        <f t="shared" si="27"/>
        <v>-0.12879257769369851</v>
      </c>
      <c r="AQ38">
        <f t="shared" si="27"/>
        <v>-100.75254212682695</v>
      </c>
      <c r="AR38">
        <f t="shared" si="27"/>
        <v>-100.88133470452064</v>
      </c>
      <c r="AS38">
        <f t="shared" si="27"/>
        <v>1.7532587013411478</v>
      </c>
      <c r="AT38">
        <f t="shared" si="27"/>
        <v>1.3659422137761341</v>
      </c>
      <c r="AU38">
        <f t="shared" si="23"/>
        <v>-97.76213378940335</v>
      </c>
      <c r="AW38">
        <v>35</v>
      </c>
      <c r="AX38">
        <f>IF(Z38&gt;0, (R38*SUMPRODUCT(K38:$K$98, X38:$X$98)-K38*$AZ$3)/Z38, 0)</f>
        <v>1723.7213717489062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250000</v>
      </c>
      <c r="S39">
        <f t="shared" si="1"/>
        <v>1640.5986625703174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937.73188260862366</v>
      </c>
      <c r="AC39">
        <f t="shared" si="2"/>
        <v>845.64416777750989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-5781.8099928544325</v>
      </c>
      <c r="AI39">
        <f t="shared" si="25"/>
        <v>-5788.2530994705612</v>
      </c>
      <c r="AJ39">
        <f t="shared" si="7"/>
        <v>92.087714831113772</v>
      </c>
      <c r="AK39">
        <f t="shared" si="22"/>
        <v>65.641231782603668</v>
      </c>
      <c r="AL39">
        <f t="shared" si="26"/>
        <v>-5630.524152856844</v>
      </c>
      <c r="AN39">
        <f t="shared" si="27"/>
        <v>0</v>
      </c>
      <c r="AO39">
        <f t="shared" si="27"/>
        <v>0</v>
      </c>
      <c r="AP39">
        <f t="shared" si="27"/>
        <v>-0.10895483358135896</v>
      </c>
      <c r="AQ39">
        <f t="shared" si="27"/>
        <v>-97.772112600705071</v>
      </c>
      <c r="AR39">
        <f t="shared" si="27"/>
        <v>-97.881067434286436</v>
      </c>
      <c r="AS39">
        <f t="shared" si="27"/>
        <v>1.5572304234723329</v>
      </c>
      <c r="AT39">
        <f t="shared" si="27"/>
        <v>1.1100125934662979</v>
      </c>
      <c r="AU39">
        <f t="shared" si="23"/>
        <v>-95.213824417347809</v>
      </c>
      <c r="AW39">
        <v>36</v>
      </c>
      <c r="AX39">
        <f>IF(Z39&gt;0, (R39*SUMPRODUCT(K39:$K$98, X39:$X$98)-K39*$AZ$3)/Z39, 0)</f>
        <v>1640.5986625703174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250000</v>
      </c>
      <c r="S40">
        <f t="shared" si="1"/>
        <v>1555.7499438102411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845.64416777750989</v>
      </c>
      <c r="AC40">
        <f t="shared" si="2"/>
        <v>755.60850811940588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-6151.6026898408727</v>
      </c>
      <c r="AI40">
        <f t="shared" si="25"/>
        <v>-6157.6737852563483</v>
      </c>
      <c r="AJ40">
        <f t="shared" si="7"/>
        <v>90.035659658104009</v>
      </c>
      <c r="AK40">
        <f t="shared" si="22"/>
        <v>59.195091744425696</v>
      </c>
      <c r="AL40">
        <f t="shared" si="26"/>
        <v>-6008.4430338538186</v>
      </c>
      <c r="AN40">
        <f t="shared" si="27"/>
        <v>0</v>
      </c>
      <c r="AO40">
        <f t="shared" si="27"/>
        <v>0</v>
      </c>
      <c r="AP40">
        <f t="shared" si="27"/>
        <v>-9.1664298603397754E-2</v>
      </c>
      <c r="AQ40">
        <f t="shared" si="27"/>
        <v>-92.879835888212128</v>
      </c>
      <c r="AR40">
        <f t="shared" si="27"/>
        <v>-92.971500186815533</v>
      </c>
      <c r="AS40">
        <f t="shared" si="27"/>
        <v>1.3594013974507739</v>
      </c>
      <c r="AT40">
        <f t="shared" si="27"/>
        <v>0.89375577127074513</v>
      </c>
      <c r="AU40">
        <f t="shared" si="23"/>
        <v>-90.718343018094004</v>
      </c>
      <c r="AW40">
        <v>37</v>
      </c>
      <c r="AX40">
        <f>IF(Z40&gt;0, (R40*SUMPRODUCT(K40:$K$98, X40:$X$98)-K40*$AZ$3)/Z40, 0)</f>
        <v>1555.7499438102411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250000</v>
      </c>
      <c r="S41">
        <f t="shared" si="1"/>
        <v>1472.2043773517694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755.60850811940588</v>
      </c>
      <c r="AC41">
        <f t="shared" si="2"/>
        <v>669.63621950137315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-6494.5000451118685</v>
      </c>
      <c r="AI41">
        <f t="shared" si="25"/>
        <v>-6500.1857045709339</v>
      </c>
      <c r="AJ41">
        <f t="shared" si="7"/>
        <v>85.972288618032735</v>
      </c>
      <c r="AK41">
        <f t="shared" si="22"/>
        <v>52.892595568358416</v>
      </c>
      <c r="AL41">
        <f t="shared" si="26"/>
        <v>-6361.3208203845434</v>
      </c>
      <c r="AN41">
        <f t="shared" si="27"/>
        <v>0</v>
      </c>
      <c r="AO41">
        <f t="shared" si="27"/>
        <v>0</v>
      </c>
      <c r="AP41">
        <f t="shared" si="27"/>
        <v>-7.6647145017639307E-2</v>
      </c>
      <c r="AQ41">
        <f t="shared" si="27"/>
        <v>-87.55094995728146</v>
      </c>
      <c r="AR41">
        <f t="shared" si="27"/>
        <v>-87.627597102299106</v>
      </c>
      <c r="AS41">
        <f t="shared" si="27"/>
        <v>1.1589738218841894</v>
      </c>
      <c r="AT41">
        <f t="shared" si="27"/>
        <v>0.71303363700820621</v>
      </c>
      <c r="AU41">
        <f t="shared" si="23"/>
        <v>-85.755589643406708</v>
      </c>
      <c r="AW41">
        <v>38</v>
      </c>
      <c r="AX41">
        <f>IF(Z41&gt;0, (R41*SUMPRODUCT(K41:$K$98, X41:$X$98)-K41*$AZ$3)/Z41, 0)</f>
        <v>1472.2043773517694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250000</v>
      </c>
      <c r="S42">
        <f t="shared" si="1"/>
        <v>1390.0301280416281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669.63621950137315</v>
      </c>
      <c r="AC42">
        <f t="shared" si="2"/>
        <v>588.25272246389477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-6777.5010933250696</v>
      </c>
      <c r="AI42">
        <f t="shared" si="25"/>
        <v>-6782.7910211348781</v>
      </c>
      <c r="AJ42">
        <f t="shared" si="7"/>
        <v>81.383497037478378</v>
      </c>
      <c r="AK42">
        <f t="shared" si="22"/>
        <v>46.874535365096122</v>
      </c>
      <c r="AL42">
        <f t="shared" si="26"/>
        <v>-6654.5329887323032</v>
      </c>
      <c r="AN42">
        <f t="shared" si="27"/>
        <v>0</v>
      </c>
      <c r="AO42">
        <f t="shared" si="27"/>
        <v>0</v>
      </c>
      <c r="AP42">
        <f t="shared" si="27"/>
        <v>-6.3671760959426699E-2</v>
      </c>
      <c r="AQ42">
        <f t="shared" si="27"/>
        <v>-81.576808801875117</v>
      </c>
      <c r="AR42">
        <f t="shared" si="27"/>
        <v>-81.640480562834554</v>
      </c>
      <c r="AS42">
        <f t="shared" si="27"/>
        <v>0.97956546019489033</v>
      </c>
      <c r="AT42">
        <f t="shared" si="27"/>
        <v>0.56420131203242219</v>
      </c>
      <c r="AU42">
        <f t="shared" si="23"/>
        <v>-80.09671379060724</v>
      </c>
      <c r="AW42">
        <v>39</v>
      </c>
      <c r="AX42">
        <f>IF(Z42&gt;0, (R42*SUMPRODUCT(K42:$K$98, X42:$X$98)-K42*$AZ$3)/Z42, 0)</f>
        <v>1390.0301280416281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250000</v>
      </c>
      <c r="S43">
        <f t="shared" si="1"/>
        <v>1310.4050758977801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588.25272246389477</v>
      </c>
      <c r="AC43">
        <f t="shared" si="2"/>
        <v>512.18256805470082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-7026.0208596232342</v>
      </c>
      <c r="AI43">
        <f t="shared" si="25"/>
        <v>-7030.9065871119628</v>
      </c>
      <c r="AJ43">
        <f t="shared" si="7"/>
        <v>76.070154409193947</v>
      </c>
      <c r="AK43">
        <f t="shared" si="22"/>
        <v>41.177690572472635</v>
      </c>
      <c r="AL43">
        <f t="shared" si="26"/>
        <v>-6913.6587421302956</v>
      </c>
      <c r="AN43">
        <f t="shared" si="27"/>
        <v>0</v>
      </c>
      <c r="AO43">
        <f t="shared" si="27"/>
        <v>0</v>
      </c>
      <c r="AP43">
        <f t="shared" si="27"/>
        <v>-5.2505927295059374E-2</v>
      </c>
      <c r="AQ43">
        <f t="shared" si="27"/>
        <v>-75.507228202963034</v>
      </c>
      <c r="AR43">
        <f t="shared" si="27"/>
        <v>-75.559734130258093</v>
      </c>
      <c r="AS43">
        <f t="shared" si="27"/>
        <v>0.81751059713159635</v>
      </c>
      <c r="AT43">
        <f t="shared" si="27"/>
        <v>0.4425283301953391</v>
      </c>
      <c r="AU43">
        <f t="shared" si="23"/>
        <v>-74.299695202931147</v>
      </c>
      <c r="AW43">
        <v>40</v>
      </c>
      <c r="AX43">
        <f>IF(Z43&gt;0, (R43*SUMPRODUCT(K43:$K$98, X43:$X$98)-K43*$AZ$3)/Z43, 0)</f>
        <v>1310.4050758977801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250000</v>
      </c>
      <c r="S44">
        <f t="shared" si="1"/>
        <v>1233.7590509057306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512.18256805470082</v>
      </c>
      <c r="AC44">
        <f t="shared" si="2"/>
        <v>441.59199555948902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-7256.4000168636494</v>
      </c>
      <c r="AI44">
        <f t="shared" si="25"/>
        <v>-7260.8740670766483</v>
      </c>
      <c r="AJ44">
        <f t="shared" si="7"/>
        <v>70.590572495211802</v>
      </c>
      <c r="AK44">
        <f t="shared" si="22"/>
        <v>35.852779763829062</v>
      </c>
      <c r="AL44">
        <f t="shared" si="26"/>
        <v>-7154.4307148176076</v>
      </c>
      <c r="AN44">
        <f t="shared" si="27"/>
        <v>0</v>
      </c>
      <c r="AO44">
        <f t="shared" si="27"/>
        <v>0</v>
      </c>
      <c r="AP44">
        <f t="shared" si="27"/>
        <v>-4.2930102407631371E-2</v>
      </c>
      <c r="AQ44">
        <f t="shared" si="27"/>
        <v>-69.627737956457949</v>
      </c>
      <c r="AR44">
        <f t="shared" si="27"/>
        <v>-69.670668058865573</v>
      </c>
      <c r="AS44">
        <f t="shared" si="27"/>
        <v>0.67734163944524872</v>
      </c>
      <c r="AT44">
        <f t="shared" si="27"/>
        <v>0.34402016821082804</v>
      </c>
      <c r="AU44">
        <f t="shared" si="23"/>
        <v>-68.649306251209509</v>
      </c>
      <c r="AW44">
        <v>41</v>
      </c>
      <c r="AX44">
        <f>IF(Z44&gt;0, (R44*SUMPRODUCT(K44:$K$98, X44:$X$98)-K44*$AZ$3)/Z44, 0)</f>
        <v>1233.7590509057306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250000</v>
      </c>
      <c r="S45">
        <f t="shared" si="1"/>
        <v>1158.8691838693387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441.59199555948902</v>
      </c>
      <c r="AC45">
        <f t="shared" si="2"/>
        <v>376.35412877066602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-7396.243270089908</v>
      </c>
      <c r="AI45">
        <f t="shared" si="25"/>
        <v>-7400.3027676372722</v>
      </c>
      <c r="AJ45">
        <f t="shared" si="7"/>
        <v>65.237866788822998</v>
      </c>
      <c r="AK45">
        <f t="shared" si="22"/>
        <v>30.911439689164233</v>
      </c>
      <c r="AL45">
        <f t="shared" si="26"/>
        <v>-7304.1534611592842</v>
      </c>
      <c r="AN45">
        <f t="shared" si="27"/>
        <v>0</v>
      </c>
      <c r="AO45">
        <f t="shared" si="27"/>
        <v>0</v>
      </c>
      <c r="AP45">
        <f t="shared" si="27"/>
        <v>-3.4778859106378436E-2</v>
      </c>
      <c r="AQ45">
        <f t="shared" si="27"/>
        <v>-63.365699721628673</v>
      </c>
      <c r="AR45">
        <f t="shared" si="27"/>
        <v>-63.400478580735054</v>
      </c>
      <c r="AS45">
        <f t="shared" si="27"/>
        <v>0.55891118321340982</v>
      </c>
      <c r="AT45">
        <f t="shared" si="27"/>
        <v>0.26482701200862552</v>
      </c>
      <c r="AU45">
        <f t="shared" si="23"/>
        <v>-62.576740385513013</v>
      </c>
      <c r="AW45">
        <v>42</v>
      </c>
      <c r="AX45">
        <f>IF(Z45&gt;0, (R45*SUMPRODUCT(K45:$K$98, X45:$X$98)-K45*$AZ$3)/Z45, 0)</f>
        <v>1158.8691838693387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250000</v>
      </c>
      <c r="S46">
        <f t="shared" si="1"/>
        <v>1086.1487624674755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376.35412877066602</v>
      </c>
      <c r="AC46">
        <f t="shared" si="2"/>
        <v>316.90795687728291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-7435.0145748501282</v>
      </c>
      <c r="AI46">
        <f t="shared" si="25"/>
        <v>-7438.6617266932763</v>
      </c>
      <c r="AJ46">
        <f t="shared" si="7"/>
        <v>59.446171893383109</v>
      </c>
      <c r="AK46">
        <f t="shared" si="22"/>
        <v>26.344789013946624</v>
      </c>
      <c r="AL46">
        <f t="shared" si="26"/>
        <v>-7352.8707657859459</v>
      </c>
      <c r="AN46">
        <f t="shared" si="27"/>
        <v>0</v>
      </c>
      <c r="AO46">
        <f t="shared" si="27"/>
        <v>0</v>
      </c>
      <c r="AP46">
        <f t="shared" si="27"/>
        <v>-2.7898372584569481E-2</v>
      </c>
      <c r="AQ46">
        <f t="shared" si="27"/>
        <v>-56.873093224943432</v>
      </c>
      <c r="AR46">
        <f t="shared" si="27"/>
        <v>-56.900991597528005</v>
      </c>
      <c r="AS46">
        <f t="shared" si="27"/>
        <v>0.45472509057274313</v>
      </c>
      <c r="AT46">
        <f t="shared" si="27"/>
        <v>0.2015207403425775</v>
      </c>
      <c r="AU46">
        <f t="shared" si="23"/>
        <v>-56.244745766612681</v>
      </c>
      <c r="AW46">
        <v>43</v>
      </c>
      <c r="AX46">
        <f>IF(Z46&gt;0, (R46*SUMPRODUCT(K46:$K$98, X46:$X$98)-K46*$AZ$3)/Z46, 0)</f>
        <v>1086.1487624674755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12.5</v>
      </c>
      <c r="R47">
        <f t="shared" si="0"/>
        <v>250000</v>
      </c>
      <c r="S47">
        <f t="shared" si="1"/>
        <v>1016.704765103713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316.90795687728291</v>
      </c>
      <c r="AC47">
        <f t="shared" si="2"/>
        <v>263.53444207041576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-7412.4835145578591</v>
      </c>
      <c r="AI47">
        <f t="shared" si="25"/>
        <v>-7415.7235707068476</v>
      </c>
      <c r="AJ47">
        <f t="shared" si="7"/>
        <v>53.373514806867149</v>
      </c>
      <c r="AK47">
        <f t="shared" si="22"/>
        <v>22.183556981409804</v>
      </c>
      <c r="AL47">
        <f t="shared" si="26"/>
        <v>-7340.1664989185701</v>
      </c>
      <c r="AN47">
        <f t="shared" si="27"/>
        <v>0</v>
      </c>
      <c r="AO47">
        <f t="shared" si="27"/>
        <v>0</v>
      </c>
      <c r="AP47">
        <f t="shared" si="27"/>
        <v>-2.21288853620982E-2</v>
      </c>
      <c r="AQ47">
        <f t="shared" si="27"/>
        <v>-50.625665235246416</v>
      </c>
      <c r="AR47">
        <f t="shared" si="27"/>
        <v>-50.647794120608516</v>
      </c>
      <c r="AS47">
        <f t="shared" si="27"/>
        <v>0.3645296057298682</v>
      </c>
      <c r="AT47">
        <f t="shared" si="27"/>
        <v>0.15150891428793345</v>
      </c>
      <c r="AU47">
        <f t="shared" si="23"/>
        <v>-50.131755600590708</v>
      </c>
      <c r="AW47">
        <v>44</v>
      </c>
      <c r="AX47">
        <f>IF(Z47&gt;0, (R47*SUMPRODUCT(K47:$K$98, X47:$X$98)-K47*$AZ$3)/Z47, 0)</f>
        <v>1016.704765103713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250000</v>
      </c>
      <c r="S48">
        <f t="shared" si="1"/>
        <v>950.28217892139025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263.53444207041576</v>
      </c>
      <c r="AC48">
        <f t="shared" si="2"/>
        <v>216.0334004227374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-7319.0983340982802</v>
      </c>
      <c r="AI48">
        <f t="shared" si="25"/>
        <v>-7321.9400347690744</v>
      </c>
      <c r="AJ48">
        <f t="shared" si="7"/>
        <v>47.501041647678363</v>
      </c>
      <c r="AK48">
        <f t="shared" si="22"/>
        <v>18.447410944929103</v>
      </c>
      <c r="AL48">
        <f t="shared" si="26"/>
        <v>-7255.9915821764671</v>
      </c>
      <c r="AN48">
        <f t="shared" si="27"/>
        <v>0</v>
      </c>
      <c r="AO48">
        <f t="shared" si="27"/>
        <v>0</v>
      </c>
      <c r="AP48">
        <f t="shared" si="27"/>
        <v>-1.7328752928353345E-2</v>
      </c>
      <c r="AQ48">
        <f t="shared" si="27"/>
        <v>-44.63202194145488</v>
      </c>
      <c r="AR48">
        <f t="shared" si="27"/>
        <v>-44.649350694383237</v>
      </c>
      <c r="AS48">
        <f t="shared" si="27"/>
        <v>0.28966239231739155</v>
      </c>
      <c r="AT48">
        <f t="shared" si="27"/>
        <v>0.11249271597039522</v>
      </c>
      <c r="AU48">
        <f t="shared" si="23"/>
        <v>-44.247195586095451</v>
      </c>
      <c r="AW48">
        <v>45</v>
      </c>
      <c r="AX48">
        <f>IF(Z48&gt;0, (R48*SUMPRODUCT(K48:$K$98, X48:$X$98)-K48*$AZ$3)/Z48, 0)</f>
        <v>950.28217892139025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250000</v>
      </c>
      <c r="S49">
        <f t="shared" si="1"/>
        <v>886.74644267566498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216.0334004227374</v>
      </c>
      <c r="AC49">
        <f t="shared" si="2"/>
        <v>174.19122097018268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-7156.0257581857195</v>
      </c>
      <c r="AI49">
        <f t="shared" si="25"/>
        <v>-7158.4812405618959</v>
      </c>
      <c r="AJ49">
        <f t="shared" si="7"/>
        <v>41.842179452554717</v>
      </c>
      <c r="AK49">
        <f t="shared" si="22"/>
        <v>15.122338029591619</v>
      </c>
      <c r="AL49">
        <f t="shared" si="26"/>
        <v>-7101.5167230797497</v>
      </c>
      <c r="AN49">
        <f t="shared" si="27"/>
        <v>0</v>
      </c>
      <c r="AO49">
        <f t="shared" si="27"/>
        <v>0</v>
      </c>
      <c r="AP49">
        <f t="shared" si="27"/>
        <v>-1.3369272597295088E-2</v>
      </c>
      <c r="AQ49">
        <f t="shared" si="27"/>
        <v>-38.962144466059108</v>
      </c>
      <c r="AR49">
        <f t="shared" si="27"/>
        <v>-38.975513738656403</v>
      </c>
      <c r="AS49">
        <f t="shared" si="27"/>
        <v>0.22781654170827495</v>
      </c>
      <c r="AT49">
        <f t="shared" si="27"/>
        <v>8.2336025453730186E-2</v>
      </c>
      <c r="AU49">
        <f t="shared" si="23"/>
        <v>-38.665361171494396</v>
      </c>
      <c r="AW49">
        <v>46</v>
      </c>
      <c r="AX49">
        <f>IF(Z49&gt;0, (R49*SUMPRODUCT(K49:$K$98, X49:$X$98)-K49*$AZ$3)/Z49, 0)</f>
        <v>886.74644267566498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250000</v>
      </c>
      <c r="S50">
        <f t="shared" si="1"/>
        <v>825.64928670311201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174.19122097018268</v>
      </c>
      <c r="AC50">
        <f t="shared" si="2"/>
        <v>137.72000729778441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-6918.0344016585177</v>
      </c>
      <c r="AI50">
        <f t="shared" si="25"/>
        <v>-6920.1194274908494</v>
      </c>
      <c r="AJ50">
        <f t="shared" si="7"/>
        <v>36.471213672398278</v>
      </c>
      <c r="AK50">
        <f t="shared" si="22"/>
        <v>12.193385467912789</v>
      </c>
      <c r="AL50">
        <f t="shared" si="26"/>
        <v>-6871.4548283505383</v>
      </c>
      <c r="AN50">
        <f t="shared" si="27"/>
        <v>0</v>
      </c>
      <c r="AO50">
        <f t="shared" si="27"/>
        <v>0</v>
      </c>
      <c r="AP50">
        <f t="shared" si="27"/>
        <v>-1.0135948015789591E-2</v>
      </c>
      <c r="AQ50">
        <f t="shared" si="27"/>
        <v>-33.630680243532076</v>
      </c>
      <c r="AR50">
        <f t="shared" si="27"/>
        <v>-33.64081619154787</v>
      </c>
      <c r="AS50">
        <f t="shared" si="27"/>
        <v>0.1772977198286135</v>
      </c>
      <c r="AT50">
        <f t="shared" si="27"/>
        <v>5.9275774584063336E-2</v>
      </c>
      <c r="AU50">
        <f t="shared" si="23"/>
        <v>-33.404242697135189</v>
      </c>
      <c r="AW50">
        <v>47</v>
      </c>
      <c r="AX50">
        <f>IF(Z50&gt;0, (R50*SUMPRODUCT(K50:$K$98, X50:$X$98)-K50*$AZ$3)/Z50, 0)</f>
        <v>825.64928670311201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250000</v>
      </c>
      <c r="S51">
        <f t="shared" si="1"/>
        <v>766.16645169428375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137.72000729778441</v>
      </c>
      <c r="AC51">
        <f t="shared" si="2"/>
        <v>106.31337240573524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-6593.4737701404556</v>
      </c>
      <c r="AI51">
        <f t="shared" si="25"/>
        <v>-6595.2082720259568</v>
      </c>
      <c r="AJ51">
        <f t="shared" si="7"/>
        <v>31.406634892049169</v>
      </c>
      <c r="AK51">
        <f t="shared" si="22"/>
        <v>9.6404005108449091</v>
      </c>
      <c r="AL51">
        <f t="shared" si="26"/>
        <v>-6554.161236623062</v>
      </c>
      <c r="AN51">
        <f t="shared" si="27"/>
        <v>0</v>
      </c>
      <c r="AO51">
        <f t="shared" si="27"/>
        <v>0</v>
      </c>
      <c r="AP51">
        <f t="shared" si="27"/>
        <v>-7.5285213805918391E-3</v>
      </c>
      <c r="AQ51">
        <f t="shared" si="27"/>
        <v>-28.618653381586313</v>
      </c>
      <c r="AR51">
        <f t="shared" si="27"/>
        <v>-28.626181902966906</v>
      </c>
      <c r="AS51">
        <f t="shared" si="27"/>
        <v>0.13631897679308475</v>
      </c>
      <c r="AT51">
        <f t="shared" si="27"/>
        <v>4.1843691246482489E-2</v>
      </c>
      <c r="AU51">
        <f t="shared" si="23"/>
        <v>-28.448019234927333</v>
      </c>
      <c r="AW51">
        <v>48</v>
      </c>
      <c r="AX51">
        <f>IF(Z51&gt;0, (R51*SUMPRODUCT(K51:$K$98, X51:$X$98)-K51*$AZ$3)/Z51, 0)</f>
        <v>766.16645169428375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250000</v>
      </c>
      <c r="S52">
        <f t="shared" si="1"/>
        <v>707.75622616538556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106.31337240573524</v>
      </c>
      <c r="AC52">
        <f t="shared" si="2"/>
        <v>79.680473802258717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-6197.6859555644487</v>
      </c>
      <c r="AI52">
        <f t="shared" si="25"/>
        <v>-6199.0932281333171</v>
      </c>
      <c r="AJ52">
        <f t="shared" si="7"/>
        <v>26.632898603476519</v>
      </c>
      <c r="AK52">
        <f t="shared" si="22"/>
        <v>7.4419360684014677</v>
      </c>
      <c r="AL52">
        <f t="shared" si="26"/>
        <v>-6165.0183934614388</v>
      </c>
      <c r="AN52">
        <f t="shared" si="27"/>
        <v>0</v>
      </c>
      <c r="AO52">
        <f t="shared" si="27"/>
        <v>0</v>
      </c>
      <c r="AP52">
        <f t="shared" si="27"/>
        <v>-5.4537485617653413E-3</v>
      </c>
      <c r="AQ52">
        <f t="shared" si="27"/>
        <v>-24.018531743013178</v>
      </c>
      <c r="AR52">
        <f t="shared" si="27"/>
        <v>-24.023985491574944</v>
      </c>
      <c r="AS52">
        <f t="shared" si="27"/>
        <v>0.10321321943421922</v>
      </c>
      <c r="AT52">
        <f t="shared" si="27"/>
        <v>2.8840502563362999E-2</v>
      </c>
      <c r="AU52">
        <f t="shared" si="23"/>
        <v>-23.891931769577361</v>
      </c>
      <c r="AW52">
        <v>49</v>
      </c>
      <c r="AX52">
        <f>IF(Z52&gt;0, (R52*SUMPRODUCT(K52:$K$98, X52:$X$98)-K52*$AZ$3)/Z52, 0)</f>
        <v>707.75622616538556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250000</v>
      </c>
      <c r="S53">
        <f t="shared" si="1"/>
        <v>647.70309561607519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79.680473802258717</v>
      </c>
      <c r="AC53">
        <f t="shared" si="2"/>
        <v>57.434937396843516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-5695.2988190748729</v>
      </c>
      <c r="AI53">
        <f t="shared" si="25"/>
        <v>-5696.4072539770987</v>
      </c>
      <c r="AJ53">
        <f t="shared" si="7"/>
        <v>22.245536405415201</v>
      </c>
      <c r="AK53">
        <f t="shared" si="22"/>
        <v>5.5776331661581109</v>
      </c>
      <c r="AL53">
        <f t="shared" si="26"/>
        <v>-5668.5840844055256</v>
      </c>
      <c r="AN53">
        <f t="shared" si="27"/>
        <v>0</v>
      </c>
      <c r="AO53">
        <f t="shared" si="27"/>
        <v>0</v>
      </c>
      <c r="AP53">
        <f t="shared" si="27"/>
        <v>-3.8353858248541348E-3</v>
      </c>
      <c r="AQ53">
        <f t="shared" si="27"/>
        <v>-19.706767005554582</v>
      </c>
      <c r="AR53">
        <f t="shared" si="27"/>
        <v>-19.710602391379439</v>
      </c>
      <c r="AS53">
        <f t="shared" si="27"/>
        <v>7.6973591163792515E-2</v>
      </c>
      <c r="AT53">
        <f t="shared" si="27"/>
        <v>1.9299622502649688E-2</v>
      </c>
      <c r="AU53">
        <f t="shared" si="23"/>
        <v>-19.614329177712996</v>
      </c>
      <c r="AW53">
        <v>50</v>
      </c>
      <c r="AX53">
        <f>IF(Z53&gt;0, (R53*SUMPRODUCT(K53:$K$98, X53:$X$98)-K53*$AZ$3)/Z53, 0)</f>
        <v>647.70309561607519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250000</v>
      </c>
      <c r="S54">
        <f t="shared" si="1"/>
        <v>582.97786759767371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57.434937396843516</v>
      </c>
      <c r="AC54">
        <f t="shared" si="2"/>
        <v>39.311201942715691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-5089.0803742192302</v>
      </c>
      <c r="AI54">
        <f t="shared" si="25"/>
        <v>-5089.923270753723</v>
      </c>
      <c r="AJ54">
        <f t="shared" si="7"/>
        <v>18.123735454127825</v>
      </c>
      <c r="AK54">
        <f t="shared" si="22"/>
        <v>4.0204456177790462</v>
      </c>
      <c r="AL54">
        <f t="shared" si="26"/>
        <v>-5067.779089681816</v>
      </c>
      <c r="AN54">
        <f t="shared" si="27"/>
        <v>0</v>
      </c>
      <c r="AO54">
        <f t="shared" si="27"/>
        <v>0</v>
      </c>
      <c r="AP54">
        <f t="shared" si="27"/>
        <v>-2.6040847370530809E-3</v>
      </c>
      <c r="AQ54">
        <f t="shared" si="27"/>
        <v>-15.722447519752537</v>
      </c>
      <c r="AR54">
        <f t="shared" si="27"/>
        <v>-15.725051604489591</v>
      </c>
      <c r="AS54">
        <f t="shared" si="27"/>
        <v>5.5992332324505734E-2</v>
      </c>
      <c r="AT54">
        <f t="shared" si="27"/>
        <v>1.2420956358200185E-2</v>
      </c>
      <c r="AU54">
        <f t="shared" si="23"/>
        <v>-15.656638315806886</v>
      </c>
      <c r="AW54">
        <v>51</v>
      </c>
      <c r="AX54">
        <f>IF(Z54&gt;0, (R54*SUMPRODUCT(K54:$K$98, X54:$X$98)-K54*$AZ$3)/Z54, 0)</f>
        <v>582.97786759767371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250000</v>
      </c>
      <c r="S55">
        <f t="shared" si="1"/>
        <v>508.60581969818128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39.311201942715691</v>
      </c>
      <c r="AC55">
        <f t="shared" si="2"/>
        <v>25.002175451022751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-4399.7872044208125</v>
      </c>
      <c r="AI55">
        <f t="shared" si="25"/>
        <v>-4400.4016826297393</v>
      </c>
      <c r="AJ55">
        <f t="shared" si="7"/>
        <v>14.30902649169294</v>
      </c>
      <c r="AK55">
        <f t="shared" si="22"/>
        <v>2.7517841359900985</v>
      </c>
      <c r="AL55">
        <f t="shared" si="26"/>
        <v>-4383.3408720020561</v>
      </c>
      <c r="AN55">
        <f t="shared" si="27"/>
        <v>0</v>
      </c>
      <c r="AO55">
        <f t="shared" si="27"/>
        <v>0</v>
      </c>
      <c r="AP55">
        <f t="shared" si="27"/>
        <v>-1.694998457738166E-3</v>
      </c>
      <c r="AQ55">
        <f t="shared" si="27"/>
        <v>-12.136528875282215</v>
      </c>
      <c r="AR55">
        <f t="shared" si="27"/>
        <v>-12.138223873739953</v>
      </c>
      <c r="AS55">
        <f t="shared" si="27"/>
        <v>3.9470525533398006E-2</v>
      </c>
      <c r="AT55">
        <f t="shared" si="27"/>
        <v>7.5906188352542706E-3</v>
      </c>
      <c r="AU55">
        <f t="shared" si="23"/>
        <v>-12.0911627293713</v>
      </c>
      <c r="AW55">
        <v>52</v>
      </c>
      <c r="AX55">
        <f>IF(Z55&gt;0, (R55*SUMPRODUCT(K55:$K$98, X55:$X$98)-K55*$AZ$3)/Z55, 0)</f>
        <v>508.60581969818128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250000</v>
      </c>
      <c r="S56">
        <f t="shared" si="1"/>
        <v>414.1884346909402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25.002175451022751</v>
      </c>
      <c r="AC56">
        <f t="shared" si="2"/>
        <v>14.127629636508058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-3639.3724721850326</v>
      </c>
      <c r="AI56">
        <f t="shared" si="25"/>
        <v>-3639.7988369882605</v>
      </c>
      <c r="AJ56">
        <f t="shared" si="7"/>
        <v>10.874545814514693</v>
      </c>
      <c r="AK56">
        <f t="shared" si="22"/>
        <v>1.7501522815715926</v>
      </c>
      <c r="AL56">
        <f t="shared" si="26"/>
        <v>-3627.1741388921746</v>
      </c>
      <c r="AN56">
        <f t="shared" si="27"/>
        <v>0</v>
      </c>
      <c r="AO56">
        <f t="shared" si="27"/>
        <v>0</v>
      </c>
      <c r="AP56">
        <f t="shared" si="27"/>
        <v>-1.0500890857578498E-3</v>
      </c>
      <c r="AQ56">
        <f t="shared" si="27"/>
        <v>-8.9633695912855824</v>
      </c>
      <c r="AR56">
        <f t="shared" si="27"/>
        <v>-8.964419680371341</v>
      </c>
      <c r="AS56">
        <f t="shared" si="27"/>
        <v>2.6782796764504194E-2</v>
      </c>
      <c r="AT56">
        <f t="shared" si="27"/>
        <v>4.3104303999253659E-3</v>
      </c>
      <c r="AU56">
        <f t="shared" si="23"/>
        <v>-8.9333264532069112</v>
      </c>
      <c r="AW56">
        <v>53</v>
      </c>
      <c r="AX56">
        <f>IF(Z56&gt;0, (R56*SUMPRODUCT(K56:$K$98, X56:$X$98)-K56*$AZ$3)/Z56, 0)</f>
        <v>414.1884346909402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250000</v>
      </c>
      <c r="S57">
        <f t="shared" si="1"/>
        <v>281.69139348711718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14.127629636508058</v>
      </c>
      <c r="AC57">
        <f t="shared" si="2"/>
        <v>6.2910306351934686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-2858.7582432865988</v>
      </c>
      <c r="AI57">
        <f t="shared" si="25"/>
        <v>-2859.0374065296305</v>
      </c>
      <c r="AJ57">
        <f t="shared" si="7"/>
        <v>7.836599001314589</v>
      </c>
      <c r="AK57">
        <f t="shared" si="22"/>
        <v>0.98893407455556415</v>
      </c>
      <c r="AL57">
        <f t="shared" si="26"/>
        <v>-2850.2118734537607</v>
      </c>
      <c r="AN57">
        <f t="shared" si="27"/>
        <v>0</v>
      </c>
      <c r="AO57">
        <f t="shared" si="27"/>
        <v>0</v>
      </c>
      <c r="AP57">
        <f t="shared" si="27"/>
        <v>-6.1388215735314088E-4</v>
      </c>
      <c r="AQ57">
        <f t="shared" si="27"/>
        <v>-6.286431761870598</v>
      </c>
      <c r="AR57">
        <f t="shared" si="27"/>
        <v>-6.2870456440279519</v>
      </c>
      <c r="AS57">
        <f t="shared" si="27"/>
        <v>1.7232742566671302E-2</v>
      </c>
      <c r="AT57">
        <f t="shared" si="27"/>
        <v>2.1746737735804217E-3</v>
      </c>
      <c r="AU57">
        <f t="shared" si="23"/>
        <v>-6.2676382276877014</v>
      </c>
      <c r="AW57">
        <v>54</v>
      </c>
      <c r="AX57">
        <f>IF(Z57&gt;0, (R57*SUMPRODUCT(K57:$K$98, X57:$X$98)-K57*$AZ$3)/Z57, 0)</f>
        <v>281.69139348711718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250000</v>
      </c>
      <c r="S58">
        <f t="shared" si="1"/>
        <v>73.935846071383125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6.2910306351934686</v>
      </c>
      <c r="AC58">
        <f t="shared" si="2"/>
        <v>1.0106440429398234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-2110.1316175183247</v>
      </c>
      <c r="AI58">
        <f t="shared" si="25"/>
        <v>-2110.3024825480497</v>
      </c>
      <c r="AJ58">
        <f t="shared" si="7"/>
        <v>5.2803865922536453</v>
      </c>
      <c r="AK58">
        <f t="shared" si="22"/>
        <v>0.44037214446354284</v>
      </c>
      <c r="AL58">
        <f t="shared" si="26"/>
        <v>-2104.5817238113323</v>
      </c>
      <c r="AN58">
        <f t="shared" si="27"/>
        <v>0</v>
      </c>
      <c r="AO58">
        <f t="shared" si="27"/>
        <v>0</v>
      </c>
      <c r="AP58">
        <f t="shared" si="27"/>
        <v>-3.35476373470699E-4</v>
      </c>
      <c r="AQ58">
        <f t="shared" si="27"/>
        <v>-4.1430320980790452</v>
      </c>
      <c r="AR58">
        <f t="shared" si="27"/>
        <v>-4.1433675744525154</v>
      </c>
      <c r="AS58">
        <f t="shared" si="27"/>
        <v>1.0367510235073332E-2</v>
      </c>
      <c r="AT58">
        <f t="shared" si="27"/>
        <v>8.6462660170841981E-4</v>
      </c>
      <c r="AU58">
        <f t="shared" si="23"/>
        <v>-4.1321354376157329</v>
      </c>
      <c r="AW58">
        <v>55</v>
      </c>
      <c r="AX58">
        <f>IF(Z58&gt;0, (R58*SUMPRODUCT(K58:$K$98, X58:$X$98)-K58*$AZ$3)/Z58, 0)</f>
        <v>73.935846071383125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250000</v>
      </c>
      <c r="S59">
        <f t="shared" si="1"/>
        <v>-289.20949293641831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1.0106440429398234</v>
      </c>
      <c r="AC59">
        <f t="shared" si="2"/>
        <v>-2.2341334394097965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-1451.8861407721804</v>
      </c>
      <c r="AI59">
        <f t="shared" si="25"/>
        <v>-1451.9827028445698</v>
      </c>
      <c r="AJ59">
        <f t="shared" si="7"/>
        <v>3.2447774823496198</v>
      </c>
      <c r="AK59">
        <f t="shared" si="22"/>
        <v>7.0745083005787635E-2</v>
      </c>
      <c r="AL59">
        <f t="shared" si="26"/>
        <v>-1448.6671802792143</v>
      </c>
      <c r="AN59">
        <f t="shared" si="27"/>
        <v>0</v>
      </c>
      <c r="AO59">
        <f t="shared" si="27"/>
        <v>0</v>
      </c>
      <c r="AP59">
        <f t="shared" si="27"/>
        <v>-1.6927674847936079E-4</v>
      </c>
      <c r="AQ59">
        <f t="shared" si="27"/>
        <v>-2.54520806141264</v>
      </c>
      <c r="AR59">
        <f t="shared" si="27"/>
        <v>-2.5453773381611193</v>
      </c>
      <c r="AS59">
        <f t="shared" si="27"/>
        <v>5.6882103724567121E-3</v>
      </c>
      <c r="AT59">
        <f t="shared" si="27"/>
        <v>1.2401864754757715E-4</v>
      </c>
      <c r="AU59">
        <f t="shared" si="23"/>
        <v>-2.5395651091411149</v>
      </c>
      <c r="AW59">
        <v>56</v>
      </c>
      <c r="AX59">
        <f>IF(Z59&gt;0, (R59*SUMPRODUCT(K59:$K$98, X59:$X$98)-K59*$AZ$3)/Z59, 0)</f>
        <v>-289.20949293641831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250000</v>
      </c>
      <c r="S60">
        <f t="shared" si="1"/>
        <v>-1004.9180695573268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-2.2341334394097965</v>
      </c>
      <c r="AC60">
        <f t="shared" si="2"/>
        <v>-3.9773284510640234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-922.46318242298878</v>
      </c>
      <c r="AI60">
        <f t="shared" si="25"/>
        <v>-922.51265571553313</v>
      </c>
      <c r="AJ60">
        <f t="shared" si="7"/>
        <v>1.743195011654227</v>
      </c>
      <c r="AK60">
        <f t="shared" si="22"/>
        <v>-0.15638934075868577</v>
      </c>
      <c r="AL60">
        <f t="shared" si="26"/>
        <v>-920.92585004463751</v>
      </c>
      <c r="AN60">
        <f t="shared" si="27"/>
        <v>0</v>
      </c>
      <c r="AO60">
        <f t="shared" si="27"/>
        <v>0</v>
      </c>
      <c r="AP60">
        <f t="shared" si="27"/>
        <v>-7.7436108964183469E-5</v>
      </c>
      <c r="AQ60">
        <f t="shared" si="27"/>
        <v>-1.44384890990503</v>
      </c>
      <c r="AR60">
        <f t="shared" si="27"/>
        <v>-1.4439263460139942</v>
      </c>
      <c r="AS60">
        <f t="shared" si="27"/>
        <v>2.7284668540567625E-3</v>
      </c>
      <c r="AT60">
        <f t="shared" si="27"/>
        <v>-2.4478221296820777E-4</v>
      </c>
      <c r="AU60">
        <f t="shared" si="23"/>
        <v>-1.4414426613729054</v>
      </c>
      <c r="AW60">
        <v>57</v>
      </c>
      <c r="AX60">
        <f>IF(Z60&gt;0, (R60*SUMPRODUCT(K60:$K$98, X60:$X$98)-K60*$AZ$3)/Z60, 0)</f>
        <v>-1004.9180695573268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250000</v>
      </c>
      <c r="S61">
        <f t="shared" si="1"/>
        <v>-2624.1453272358331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-3.9773284510640234</v>
      </c>
      <c r="AC61">
        <f t="shared" si="2"/>
        <v>-4.7050942808276108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-531.32102955402968</v>
      </c>
      <c r="AI61">
        <f t="shared" si="25"/>
        <v>-531.34344206217088</v>
      </c>
      <c r="AJ61">
        <f t="shared" si="7"/>
        <v>0.72776582976358739</v>
      </c>
      <c r="AK61">
        <f t="shared" si="22"/>
        <v>-0.27841299157448168</v>
      </c>
      <c r="AL61">
        <f t="shared" si="26"/>
        <v>-530.89408922398172</v>
      </c>
      <c r="AN61">
        <f t="shared" si="27"/>
        <v>0</v>
      </c>
      <c r="AO61">
        <f t="shared" si="27"/>
        <v>0</v>
      </c>
      <c r="AP61">
        <f t="shared" si="27"/>
        <v>-3.1321687010411085E-5</v>
      </c>
      <c r="AQ61">
        <f t="shared" si="27"/>
        <v>-0.7425260432657359</v>
      </c>
      <c r="AR61">
        <f t="shared" si="27"/>
        <v>-0.74255736495274638</v>
      </c>
      <c r="AS61">
        <f t="shared" si="27"/>
        <v>1.0170594648812226E-3</v>
      </c>
      <c r="AT61">
        <f t="shared" si="27"/>
        <v>-3.890847256715903E-4</v>
      </c>
      <c r="AU61">
        <f t="shared" si="23"/>
        <v>-0.74192939021353665</v>
      </c>
      <c r="AW61">
        <v>58</v>
      </c>
      <c r="AX61">
        <f>IF(Z61&gt;0, (R61*SUMPRODUCT(K61:$K$98, X61:$X$98)-K61*$AZ$3)/Z61, 0)</f>
        <v>-2624.1453272358331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250000</v>
      </c>
      <c r="S62">
        <f t="shared" si="1"/>
        <v>-6945.2683638995959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-4.7050942808276108</v>
      </c>
      <c r="AC62">
        <f t="shared" si="2"/>
        <v>-4.8082604311099173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-270.69082027386463</v>
      </c>
      <c r="AI62">
        <f t="shared" si="25"/>
        <v>-270.69947411591073</v>
      </c>
      <c r="AJ62">
        <f t="shared" si="7"/>
        <v>0.10316615028230647</v>
      </c>
      <c r="AK62">
        <f t="shared" si="22"/>
        <v>-0.32935659965793279</v>
      </c>
      <c r="AL62">
        <f t="shared" si="26"/>
        <v>-270.92566456528635</v>
      </c>
      <c r="AN62">
        <f t="shared" si="27"/>
        <v>0</v>
      </c>
      <c r="AO62">
        <f t="shared" si="27"/>
        <v>0</v>
      </c>
      <c r="AP62">
        <f t="shared" si="27"/>
        <v>-1.0798057268222896E-5</v>
      </c>
      <c r="AQ62">
        <f t="shared" si="27"/>
        <v>-0.33776153571245227</v>
      </c>
      <c r="AR62">
        <f t="shared" si="27"/>
        <v>-0.33777233376972055</v>
      </c>
      <c r="AS62">
        <f t="shared" si="27"/>
        <v>1.2872825653134214E-4</v>
      </c>
      <c r="AT62">
        <f t="shared" si="27"/>
        <v>-4.1096329304756774E-4</v>
      </c>
      <c r="AU62">
        <f t="shared" si="23"/>
        <v>-0.33805456880623674</v>
      </c>
      <c r="AW62">
        <v>59</v>
      </c>
      <c r="AX62">
        <f>IF(Z62&gt;0, (R62*SUMPRODUCT(K62:$K$98, X62:$X$98)-K62*$AZ$3)/Z62, 0)</f>
        <v>-6945.2683638995959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250000</v>
      </c>
      <c r="S63">
        <f t="shared" si="1"/>
        <v>-21057.038203317734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-4.8082604311099173</v>
      </c>
      <c r="AC63">
        <f t="shared" si="2"/>
        <v>-4.5751649195157373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-117.02735879624066</v>
      </c>
      <c r="AI63">
        <f t="shared" si="25"/>
        <v>-117.03007473192648</v>
      </c>
      <c r="AJ63">
        <f t="shared" si="7"/>
        <v>-0.23309551159417996</v>
      </c>
      <c r="AK63">
        <f t="shared" si="22"/>
        <v>-0.33657823017769423</v>
      </c>
      <c r="AL63">
        <f t="shared" si="26"/>
        <v>-117.59974847369836</v>
      </c>
      <c r="AN63">
        <f t="shared" si="27"/>
        <v>0</v>
      </c>
      <c r="AO63">
        <f t="shared" si="27"/>
        <v>0</v>
      </c>
      <c r="AP63">
        <f t="shared" si="27"/>
        <v>-3.0257853881598629E-6</v>
      </c>
      <c r="AQ63">
        <f t="shared" si="27"/>
        <v>-0.1303785189428861</v>
      </c>
      <c r="AR63">
        <f t="shared" si="27"/>
        <v>-0.13038154472827426</v>
      </c>
      <c r="AS63">
        <f t="shared" si="27"/>
        <v>-2.5968840010135965E-4</v>
      </c>
      <c r="AT63">
        <f t="shared" si="27"/>
        <v>-3.7497702768282291E-4</v>
      </c>
      <c r="AU63">
        <f t="shared" si="23"/>
        <v>-0.13101621015605844</v>
      </c>
      <c r="AW63">
        <v>60</v>
      </c>
      <c r="AX63">
        <f>IF(Z63&gt;0, (R63*SUMPRODUCT(K63:$K$98, X63:$X$98)-K63*$AZ$3)/Z63, 0)</f>
        <v>-21057.038203317734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250000</v>
      </c>
      <c r="S64">
        <f t="shared" si="1"/>
        <v>-81029.626241588412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-4.5751649195157373</v>
      </c>
      <c r="AC64">
        <f t="shared" si="2"/>
        <v>-4.1958496462205579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-40.830108215380527</v>
      </c>
      <c r="AI64">
        <f t="shared" si="25"/>
        <v>-40.830755486298713</v>
      </c>
      <c r="AJ64">
        <f t="shared" si="7"/>
        <v>-0.37931527329517944</v>
      </c>
      <c r="AK64">
        <f t="shared" si="22"/>
        <v>-0.32026154436610166</v>
      </c>
      <c r="AL64">
        <f t="shared" si="26"/>
        <v>-41.530332303959995</v>
      </c>
      <c r="AN64">
        <f t="shared" si="27"/>
        <v>0</v>
      </c>
      <c r="AO64">
        <f t="shared" si="27"/>
        <v>0</v>
      </c>
      <c r="AP64">
        <f t="shared" si="27"/>
        <v>-6.4385298245103827E-7</v>
      </c>
      <c r="AQ64">
        <f t="shared" si="27"/>
        <v>-4.0614503463091096E-2</v>
      </c>
      <c r="AR64">
        <f t="shared" si="27"/>
        <v>-4.0615147316073547E-2</v>
      </c>
      <c r="AS64">
        <f t="shared" si="27"/>
        <v>-3.7731228630560301E-4</v>
      </c>
      <c r="AT64">
        <f t="shared" si="27"/>
        <v>-3.1857039256761406E-4</v>
      </c>
      <c r="AU64">
        <f t="shared" si="23"/>
        <v>-4.1311029994946763E-2</v>
      </c>
      <c r="AW64">
        <v>61</v>
      </c>
      <c r="AX64">
        <f>IF(Z64&gt;0, (R64*SUMPRODUCT(K64:$K$98, X64:$X$98)-K64*$AZ$3)/Z64, 0)</f>
        <v>-81029.626241588412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250000</v>
      </c>
      <c r="S65">
        <f t="shared" si="1"/>
        <v>-309089.60064879275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-4.1958496462205579</v>
      </c>
      <c r="AC65">
        <f t="shared" si="2"/>
        <v>-3.7813804066139478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-9.7574817864275563</v>
      </c>
      <c r="AI65">
        <f t="shared" si="25"/>
        <v>-9.7576347105472401</v>
      </c>
      <c r="AJ65">
        <f t="shared" si="7"/>
        <v>-0.41446923960661008</v>
      </c>
      <c r="AK65">
        <f t="shared" si="22"/>
        <v>-0.29370947523543905</v>
      </c>
      <c r="AL65">
        <f t="shared" si="26"/>
        <v>-10.465813425389289</v>
      </c>
      <c r="AN65">
        <f t="shared" si="27"/>
        <v>0</v>
      </c>
      <c r="AO65">
        <f t="shared" si="27"/>
        <v>0</v>
      </c>
      <c r="AP65">
        <f t="shared" si="27"/>
        <v>-1.3581839174489922E-7</v>
      </c>
      <c r="AQ65">
        <f t="shared" si="27"/>
        <v>-8.666033104861439E-3</v>
      </c>
      <c r="AR65">
        <f t="shared" si="27"/>
        <v>-8.6661689232531841E-3</v>
      </c>
      <c r="AS65">
        <f t="shared" si="27"/>
        <v>-3.6810769725173888E-4</v>
      </c>
      <c r="AT65">
        <f t="shared" si="27"/>
        <v>-2.6085583261269802E-4</v>
      </c>
      <c r="AU65">
        <f t="shared" si="23"/>
        <v>-9.2951324531176209E-3</v>
      </c>
      <c r="AW65">
        <v>62</v>
      </c>
      <c r="AX65">
        <f>IF(Z65&gt;0, (R65*SUMPRODUCT(K65:$K$98, X65:$X$98)-K65*$AZ$3)/Z65, 0)</f>
        <v>-309089.60064879275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250000</v>
      </c>
      <c r="S66">
        <f t="shared" si="1"/>
        <v>-1181831.4849234622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-3.7813804066139478</v>
      </c>
      <c r="AC66">
        <f t="shared" si="2"/>
        <v>-3.3837216691208614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-2.3121183507315997</v>
      </c>
      <c r="AI66">
        <f t="shared" si="25"/>
        <v>-2.31215413969255</v>
      </c>
      <c r="AJ66">
        <f t="shared" si="7"/>
        <v>-0.39765873749308644</v>
      </c>
      <c r="AK66">
        <f t="shared" si="22"/>
        <v>-0.26469662846297637</v>
      </c>
      <c r="AL66">
        <f t="shared" si="26"/>
        <v>-2.9745095056486131</v>
      </c>
      <c r="AN66">
        <f t="shared" si="27"/>
        <v>0</v>
      </c>
      <c r="AO66">
        <f t="shared" si="27"/>
        <v>0</v>
      </c>
      <c r="AP66">
        <f t="shared" si="27"/>
        <v>-2.8380083023749821E-8</v>
      </c>
      <c r="AQ66">
        <f t="shared" si="27"/>
        <v>-1.8334734793009004E-3</v>
      </c>
      <c r="AR66">
        <f t="shared" si="27"/>
        <v>-1.833501859383924E-3</v>
      </c>
      <c r="AS66">
        <f t="shared" si="27"/>
        <v>-3.1533712310840493E-4</v>
      </c>
      <c r="AT66">
        <f t="shared" si="27"/>
        <v>-2.0990026232596098E-4</v>
      </c>
      <c r="AU66">
        <f t="shared" si="23"/>
        <v>-2.3587392448182901E-3</v>
      </c>
      <c r="AW66">
        <v>63</v>
      </c>
      <c r="AX66">
        <f>IF(Z66&gt;0, (R66*SUMPRODUCT(K66:$K$98, X66:$X$98)-K66*$AZ$3)/Z66, 0)</f>
        <v>-1181831.4849234622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8">$C$6</f>
        <v>250000</v>
      </c>
      <c r="S67">
        <f t="shared" ref="S67:S98" si="29">AX67</f>
        <v>-4559048.0532783624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-3.3837216691208614</v>
      </c>
      <c r="AC67">
        <f t="shared" ref="AC67:AC98" si="30">S67*Z67</f>
        <v>-3.0227651688519948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-8.2878188975173134E-6</v>
      </c>
      <c r="AH67">
        <f t="shared" ref="AH67:AH98" si="33">-X67*R67</f>
        <v>-0.54286504886978071</v>
      </c>
      <c r="AI67">
        <f t="shared" ref="AI67:AI98" si="34">SUM(AE67:AH67)</f>
        <v>-0.54287333668867821</v>
      </c>
      <c r="AJ67">
        <f t="shared" ref="AJ67:AJ98" si="35">AB67-AC67</f>
        <v>-0.36095650026886661</v>
      </c>
      <c r="AK67">
        <f t="shared" si="22"/>
        <v>-0.23686051683846032</v>
      </c>
      <c r="AL67">
        <f t="shared" si="26"/>
        <v>-1.1406903537960051</v>
      </c>
      <c r="AN67">
        <f t="shared" ref="AN67:AU98" si="36">AE67*$K67</f>
        <v>0</v>
      </c>
      <c r="AO67">
        <f t="shared" si="36"/>
        <v>0</v>
      </c>
      <c r="AP67">
        <f t="shared" si="36"/>
        <v>-5.8679553632520379E-9</v>
      </c>
      <c r="AQ67">
        <f t="shared" si="36"/>
        <v>-3.8436021761910789E-4</v>
      </c>
      <c r="AR67">
        <f t="shared" si="36"/>
        <v>-3.8436608557447115E-4</v>
      </c>
      <c r="AS67">
        <f t="shared" si="36"/>
        <v>-2.5556502354170279E-4</v>
      </c>
      <c r="AT67">
        <f t="shared" si="36"/>
        <v>-1.67702378311047E-4</v>
      </c>
      <c r="AU67">
        <f t="shared" si="23"/>
        <v>-8.0763348742722096E-4</v>
      </c>
      <c r="AW67">
        <v>64</v>
      </c>
      <c r="AX67">
        <f>IF(Z67&gt;0, (R67*SUMPRODUCT(K67:$K$98, X67:$X$98)-K67*$AZ$3)/Z67, 0)</f>
        <v>-4559048.0532783624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12.5</v>
      </c>
      <c r="R68">
        <f t="shared" si="28"/>
        <v>250000</v>
      </c>
      <c r="S68">
        <f t="shared" si="29"/>
        <v>-17788631.704567388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-3.0227651688519948</v>
      </c>
      <c r="AC68">
        <f t="shared" si="30"/>
        <v>-2.6992299096516073</v>
      </c>
      <c r="AE68">
        <f t="shared" si="31"/>
        <v>0</v>
      </c>
      <c r="AF68">
        <f t="shared" si="32"/>
        <v>0</v>
      </c>
      <c r="AG68">
        <f t="shared" si="32"/>
        <v>-1.8967380083529389E-6</v>
      </c>
      <c r="AH68">
        <f t="shared" si="33"/>
        <v>-0.12616405400378405</v>
      </c>
      <c r="AI68">
        <f t="shared" si="34"/>
        <v>-0.1261659507417924</v>
      </c>
      <c r="AJ68">
        <f t="shared" si="35"/>
        <v>-0.3235352592003875</v>
      </c>
      <c r="AK68">
        <f t="shared" si="22"/>
        <v>-0.21159356181963965</v>
      </c>
      <c r="AL68">
        <f t="shared" si="26"/>
        <v>-0.6612947717618195</v>
      </c>
      <c r="AN68">
        <f t="shared" si="36"/>
        <v>0</v>
      </c>
      <c r="AO68">
        <f t="shared" si="36"/>
        <v>0</v>
      </c>
      <c r="AP68">
        <f t="shared" si="36"/>
        <v>-1.1990460796425902E-9</v>
      </c>
      <c r="AQ68">
        <f t="shared" si="36"/>
        <v>-7.9756146436068173E-5</v>
      </c>
      <c r="AR68">
        <f t="shared" si="36"/>
        <v>-7.9757345482147816E-5</v>
      </c>
      <c r="AS68">
        <f t="shared" si="36"/>
        <v>-2.0452676250593086E-4</v>
      </c>
      <c r="AT68">
        <f t="shared" si="36"/>
        <v>-1.3376145237779268E-4</v>
      </c>
      <c r="AU68">
        <f t="shared" si="23"/>
        <v>-4.180455603658713E-4</v>
      </c>
      <c r="AW68">
        <v>65</v>
      </c>
      <c r="AX68">
        <f>IF(Z68&gt;0, (R68*SUMPRODUCT(K68:$K$98, X68:$X$98)-K68*$AZ$3)/Z68, 0)</f>
        <v>-17788631.704567388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8"/>
        <v>250000</v>
      </c>
      <c r="S69">
        <f t="shared" si="29"/>
        <v>-70229495.854320735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-2.6992299096516073</v>
      </c>
      <c r="AC69">
        <f t="shared" si="30"/>
        <v>-2.4100957198891089</v>
      </c>
      <c r="AE69">
        <f t="shared" si="31"/>
        <v>0</v>
      </c>
      <c r="AF69">
        <f t="shared" si="32"/>
        <v>0</v>
      </c>
      <c r="AG69">
        <f t="shared" si="32"/>
        <v>-4.2896785933228946E-7</v>
      </c>
      <c r="AH69">
        <f t="shared" si="33"/>
        <v>-2.8976055378742399E-2</v>
      </c>
      <c r="AI69">
        <f t="shared" si="34"/>
        <v>-2.897648434660173E-2</v>
      </c>
      <c r="AJ69">
        <f t="shared" si="35"/>
        <v>-0.28913418976249838</v>
      </c>
      <c r="AK69">
        <f t="shared" si="22"/>
        <v>-0.18894609367561252</v>
      </c>
      <c r="AL69">
        <f t="shared" si="26"/>
        <v>-0.50705676778471265</v>
      </c>
      <c r="AN69">
        <f t="shared" si="36"/>
        <v>0</v>
      </c>
      <c r="AO69">
        <f t="shared" si="36"/>
        <v>0</v>
      </c>
      <c r="AP69">
        <f t="shared" si="36"/>
        <v>-2.4212256015324003E-10</v>
      </c>
      <c r="AQ69">
        <f t="shared" si="36"/>
        <v>-1.6354970562045273E-5</v>
      </c>
      <c r="AR69">
        <f t="shared" si="36"/>
        <v>-1.6355212684605423E-5</v>
      </c>
      <c r="AS69">
        <f t="shared" si="36"/>
        <v>-1.6319616663611265E-4</v>
      </c>
      <c r="AT69">
        <f t="shared" si="36"/>
        <v>-1.0664694553783705E-4</v>
      </c>
      <c r="AU69">
        <f t="shared" si="23"/>
        <v>-2.8619832485855514E-4</v>
      </c>
      <c r="AW69">
        <v>66</v>
      </c>
      <c r="AX69">
        <f>IF(Z69&gt;0, (R69*SUMPRODUCT(K69:$K$98, X69:$X$98)-K69*$AZ$3)/Z69, 0)</f>
        <v>-70229495.854320735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12.5</v>
      </c>
      <c r="R70">
        <f t="shared" si="28"/>
        <v>250000</v>
      </c>
      <c r="S70">
        <f t="shared" si="29"/>
        <v>-280878155.42661417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-2.4100957198891089</v>
      </c>
      <c r="AC70">
        <f t="shared" si="30"/>
        <v>-2.1518853374409797</v>
      </c>
      <c r="AE70">
        <f t="shared" si="31"/>
        <v>0</v>
      </c>
      <c r="AF70">
        <f t="shared" si="32"/>
        <v>0</v>
      </c>
      <c r="AG70">
        <f t="shared" si="32"/>
        <v>-9.5765961853306566E-8</v>
      </c>
      <c r="AH70">
        <f t="shared" si="33"/>
        <v>-6.5782443777132006E-3</v>
      </c>
      <c r="AI70">
        <f t="shared" si="34"/>
        <v>-6.5783401436750539E-3</v>
      </c>
      <c r="AJ70">
        <f t="shared" si="35"/>
        <v>-0.25821038244812922</v>
      </c>
      <c r="AK70">
        <f t="shared" si="22"/>
        <v>-0.16870670039223765</v>
      </c>
      <c r="AL70">
        <f t="shared" si="26"/>
        <v>-0.43349542298404187</v>
      </c>
      <c r="AN70">
        <f t="shared" si="36"/>
        <v>0</v>
      </c>
      <c r="AO70">
        <f t="shared" si="36"/>
        <v>0</v>
      </c>
      <c r="AP70">
        <f t="shared" si="36"/>
        <v>-4.8261815614544496E-11</v>
      </c>
      <c r="AQ70">
        <f t="shared" si="36"/>
        <v>-3.315144661846747E-6</v>
      </c>
      <c r="AR70">
        <f t="shared" si="36"/>
        <v>-3.3151929236623614E-6</v>
      </c>
      <c r="AS70">
        <f t="shared" si="36"/>
        <v>-1.3012662982032542E-4</v>
      </c>
      <c r="AT70">
        <f t="shared" si="36"/>
        <v>-8.5020726672597484E-5</v>
      </c>
      <c r="AU70">
        <f t="shared" si="23"/>
        <v>-2.1846254941658522E-4</v>
      </c>
      <c r="AW70">
        <v>67</v>
      </c>
      <c r="AX70">
        <f>IF(Z70&gt;0, (R70*SUMPRODUCT(K70:$K$98, X70:$X$98)-K70*$AZ$3)/Z70, 0)</f>
        <v>-280878155.42661417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12.5</v>
      </c>
      <c r="R71">
        <f t="shared" si="28"/>
        <v>250000</v>
      </c>
      <c r="S71">
        <f t="shared" si="29"/>
        <v>-1138921487.1011219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-2.1518853374409797</v>
      </c>
      <c r="AC71">
        <f t="shared" si="30"/>
        <v>-1.9213290656046667</v>
      </c>
      <c r="AE71">
        <f t="shared" si="31"/>
        <v>0</v>
      </c>
      <c r="AF71">
        <f t="shared" si="32"/>
        <v>0</v>
      </c>
      <c r="AG71">
        <f t="shared" si="32"/>
        <v>-2.1087154463287389E-8</v>
      </c>
      <c r="AH71">
        <f t="shared" si="33"/>
        <v>-1.4744229554297223E-3</v>
      </c>
      <c r="AI71">
        <f t="shared" si="34"/>
        <v>-1.4744440425841856E-3</v>
      </c>
      <c r="AJ71">
        <f t="shared" si="35"/>
        <v>-0.230556271836313</v>
      </c>
      <c r="AK71">
        <f t="shared" si="22"/>
        <v>-0.15063197362086858</v>
      </c>
      <c r="AL71">
        <f t="shared" si="26"/>
        <v>-0.38266268949976578</v>
      </c>
      <c r="AN71">
        <f t="shared" si="36"/>
        <v>0</v>
      </c>
      <c r="AO71">
        <f t="shared" si="36"/>
        <v>0</v>
      </c>
      <c r="AP71">
        <f t="shared" si="36"/>
        <v>-9.4883880456315051E-12</v>
      </c>
      <c r="AQ71">
        <f t="shared" si="36"/>
        <v>-6.6343219370163854E-7</v>
      </c>
      <c r="AR71">
        <f t="shared" si="36"/>
        <v>-6.6344168208968425E-7</v>
      </c>
      <c r="AS71">
        <f t="shared" si="36"/>
        <v>-1.0374123153247876E-4</v>
      </c>
      <c r="AT71">
        <f t="shared" si="36"/>
        <v>-6.7778448736763108E-5</v>
      </c>
      <c r="AU71">
        <f t="shared" si="23"/>
        <v>-1.7218312195133156E-4</v>
      </c>
      <c r="AW71">
        <v>68</v>
      </c>
      <c r="AX71">
        <f>IF(Z71&gt;0, (R71*SUMPRODUCT(K71:$K$98, X71:$X$98)-K71*$AZ$3)/Z71, 0)</f>
        <v>-1138921487.1011219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12.5</v>
      </c>
      <c r="R72">
        <f t="shared" si="28"/>
        <v>250000</v>
      </c>
      <c r="S72">
        <f t="shared" si="29"/>
        <v>-4685275037.1693029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-1.9213290656046667</v>
      </c>
      <c r="AC72">
        <f t="shared" si="30"/>
        <v>-1.7154729549467045</v>
      </c>
      <c r="AE72">
        <f t="shared" si="31"/>
        <v>0</v>
      </c>
      <c r="AF72">
        <f t="shared" si="32"/>
        <v>0</v>
      </c>
      <c r="AG72">
        <f t="shared" si="32"/>
        <v>-4.5767669489450605E-9</v>
      </c>
      <c r="AH72">
        <f t="shared" si="33"/>
        <v>-3.2599031939418912E-4</v>
      </c>
      <c r="AI72">
        <f t="shared" si="34"/>
        <v>-3.2599489616113805E-4</v>
      </c>
      <c r="AJ72">
        <f t="shared" si="35"/>
        <v>-0.20585611065796217</v>
      </c>
      <c r="AK72">
        <f t="shared" si="22"/>
        <v>-0.13449303459232667</v>
      </c>
      <c r="AL72">
        <f t="shared" si="26"/>
        <v>-0.34067514014644995</v>
      </c>
      <c r="AN72">
        <f t="shared" si="36"/>
        <v>0</v>
      </c>
      <c r="AO72">
        <f t="shared" si="36"/>
        <v>0</v>
      </c>
      <c r="AP72">
        <f t="shared" si="36"/>
        <v>-1.8387184516939794E-12</v>
      </c>
      <c r="AQ72">
        <f t="shared" si="36"/>
        <v>-1.3096677677282023E-7</v>
      </c>
      <c r="AR72">
        <f t="shared" si="36"/>
        <v>-1.3096861549127193E-7</v>
      </c>
      <c r="AS72">
        <f t="shared" si="36"/>
        <v>-8.270279725473003E-5</v>
      </c>
      <c r="AT72">
        <f t="shared" si="36"/>
        <v>-5.4032645115615706E-5</v>
      </c>
      <c r="AU72">
        <f t="shared" si="23"/>
        <v>-1.36866410985837E-4</v>
      </c>
      <c r="AW72">
        <v>69</v>
      </c>
      <c r="AX72">
        <f>IF(Z72&gt;0, (R72*SUMPRODUCT(K72:$K$98, X72:$X$98)-K72*$AZ$3)/Z72, 0)</f>
        <v>-4685275037.1693029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12.5</v>
      </c>
      <c r="R73">
        <f t="shared" si="28"/>
        <v>250000</v>
      </c>
      <c r="S73">
        <f t="shared" si="29"/>
        <v>-19579501951.864777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-1.7154729549467045</v>
      </c>
      <c r="AC73">
        <f t="shared" si="30"/>
        <v>-1.5316723947615565</v>
      </c>
      <c r="AE73">
        <f t="shared" si="31"/>
        <v>0</v>
      </c>
      <c r="AF73">
        <f t="shared" si="32"/>
        <v>0</v>
      </c>
      <c r="AG73">
        <f t="shared" si="32"/>
        <v>-9.7785454306185624E-10</v>
      </c>
      <c r="AH73">
        <f t="shared" si="33"/>
        <v>-7.1062894727875073E-5</v>
      </c>
      <c r="AI73">
        <f t="shared" si="34"/>
        <v>-7.1063872582418139E-5</v>
      </c>
      <c r="AJ73">
        <f t="shared" si="35"/>
        <v>-0.18380056018514801</v>
      </c>
      <c r="AK73">
        <f t="shared" ref="AK73:AK98" si="49">G73*SUM(AB73:AB73, AE73:AF73)</f>
        <v>-0.12008310684626933</v>
      </c>
      <c r="AL73">
        <f t="shared" si="26"/>
        <v>-0.30395473090399971</v>
      </c>
      <c r="AN73">
        <f t="shared" si="36"/>
        <v>0</v>
      </c>
      <c r="AO73">
        <f t="shared" si="36"/>
        <v>0</v>
      </c>
      <c r="AP73">
        <f t="shared" si="36"/>
        <v>-3.507621075754018E-13</v>
      </c>
      <c r="AQ73">
        <f t="shared" si="36"/>
        <v>-2.5490673333796244E-8</v>
      </c>
      <c r="AR73">
        <f t="shared" si="36"/>
        <v>-2.5491024095903821E-8</v>
      </c>
      <c r="AS73">
        <f t="shared" si="36"/>
        <v>-6.5930329128719708E-5</v>
      </c>
      <c r="AT73">
        <f t="shared" si="36"/>
        <v>-4.3074508310521964E-5</v>
      </c>
      <c r="AU73">
        <f t="shared" si="23"/>
        <v>-1.0903032846333756E-4</v>
      </c>
      <c r="AW73">
        <v>70</v>
      </c>
      <c r="AX73">
        <f>IF(Z73&gt;0, (R73*SUMPRODUCT(K73:$K$98, X73:$X$98)-K73*$AZ$3)/Z73, 0)</f>
        <v>-19579501951.864777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12.5</v>
      </c>
      <c r="R74">
        <f t="shared" si="28"/>
        <v>250000</v>
      </c>
      <c r="S74">
        <f t="shared" si="29"/>
        <v>-83176596385.55188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-1.5316723947615565</v>
      </c>
      <c r="AC74">
        <f t="shared" si="30"/>
        <v>-1.3675646602951539</v>
      </c>
      <c r="AE74">
        <f t="shared" si="31"/>
        <v>0</v>
      </c>
      <c r="AF74">
        <f t="shared" si="32"/>
        <v>0</v>
      </c>
      <c r="AG74">
        <f t="shared" si="32"/>
        <v>-2.0552125232980586E-10</v>
      </c>
      <c r="AH74">
        <f t="shared" si="33"/>
        <v>-1.5251094906028639E-5</v>
      </c>
      <c r="AI74">
        <f t="shared" si="34"/>
        <v>-1.5251300427280968E-5</v>
      </c>
      <c r="AJ74">
        <f t="shared" si="35"/>
        <v>-0.16410773446640259</v>
      </c>
      <c r="AK74">
        <f t="shared" si="49"/>
        <v>-0.10721706763330896</v>
      </c>
      <c r="AL74">
        <f t="shared" si="26"/>
        <v>-0.27134005340013884</v>
      </c>
      <c r="AN74">
        <f t="shared" si="36"/>
        <v>0</v>
      </c>
      <c r="AO74">
        <f t="shared" si="36"/>
        <v>0</v>
      </c>
      <c r="AP74">
        <f t="shared" si="36"/>
        <v>-6.5822917531028751E-14</v>
      </c>
      <c r="AQ74">
        <f t="shared" si="36"/>
        <v>-4.8845146225874202E-9</v>
      </c>
      <c r="AR74">
        <f t="shared" si="36"/>
        <v>-4.8845804455049515E-9</v>
      </c>
      <c r="AS74">
        <f t="shared" si="36"/>
        <v>-5.255928401337114E-5</v>
      </c>
      <c r="AT74">
        <f t="shared" si="36"/>
        <v>-3.4338736849563911E-5</v>
      </c>
      <c r="AU74">
        <f t="shared" si="23"/>
        <v>-8.6902905443380553E-5</v>
      </c>
      <c r="AW74">
        <v>71</v>
      </c>
      <c r="AX74">
        <f>IF(Z74&gt;0, (R74*SUMPRODUCT(K74:$K$98, X74:$X$98)-K74*$AZ$3)/Z74, 0)</f>
        <v>-83176596385.55188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12.5</v>
      </c>
      <c r="R75">
        <f t="shared" si="28"/>
        <v>250000</v>
      </c>
      <c r="S75">
        <f t="shared" si="29"/>
        <v>-359654551887.21417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-1.3675646602951539</v>
      </c>
      <c r="AC75">
        <f t="shared" si="30"/>
        <v>-1.2210398795037081</v>
      </c>
      <c r="AE75">
        <f t="shared" si="31"/>
        <v>0</v>
      </c>
      <c r="AF75">
        <f t="shared" si="32"/>
        <v>0</v>
      </c>
      <c r="AG75">
        <f t="shared" si="32"/>
        <v>-4.2437940556311239E-11</v>
      </c>
      <c r="AH75">
        <f t="shared" si="33"/>
        <v>-3.2205619850039309E-6</v>
      </c>
      <c r="AI75">
        <f t="shared" si="34"/>
        <v>-3.2206044229444873E-6</v>
      </c>
      <c r="AJ75">
        <f t="shared" si="35"/>
        <v>-0.14652478079144582</v>
      </c>
      <c r="AK75">
        <f t="shared" si="49"/>
        <v>-9.5729526220660777E-2</v>
      </c>
      <c r="AL75">
        <f t="shared" si="26"/>
        <v>-0.24225752761652955</v>
      </c>
      <c r="AN75">
        <f t="shared" si="36"/>
        <v>0</v>
      </c>
      <c r="AO75">
        <f t="shared" si="36"/>
        <v>0</v>
      </c>
      <c r="AP75">
        <f t="shared" si="36"/>
        <v>-1.2135471869691464E-14</v>
      </c>
      <c r="AQ75">
        <f t="shared" si="36"/>
        <v>-9.2094571181542883E-10</v>
      </c>
      <c r="AR75">
        <f t="shared" si="36"/>
        <v>-9.2095784728729854E-10</v>
      </c>
      <c r="AS75">
        <f t="shared" si="36"/>
        <v>-4.1899944535429593E-5</v>
      </c>
      <c r="AT75">
        <f t="shared" si="36"/>
        <v>-2.7374631221989224E-5</v>
      </c>
      <c r="AU75">
        <f t="shared" si="23"/>
        <v>-6.9275496715266103E-5</v>
      </c>
      <c r="AW75">
        <v>72</v>
      </c>
      <c r="AX75">
        <f>IF(Z75&gt;0, (R75*SUMPRODUCT(K75:$K$98, X75:$X$98)-K75*$AZ$3)/Z75, 0)</f>
        <v>-359654551887.21417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12.5</v>
      </c>
      <c r="R76">
        <f t="shared" si="28"/>
        <v>250000</v>
      </c>
      <c r="S76">
        <f t="shared" si="29"/>
        <v>-1585098750466.2131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-1.2210398795037081</v>
      </c>
      <c r="AC76">
        <f t="shared" si="30"/>
        <v>-1.0902141789282604</v>
      </c>
      <c r="AE76">
        <f t="shared" si="31"/>
        <v>0</v>
      </c>
      <c r="AF76">
        <f t="shared" si="32"/>
        <v>0</v>
      </c>
      <c r="AG76">
        <f t="shared" si="32"/>
        <v>-8.5973679763453541E-12</v>
      </c>
      <c r="AH76">
        <f t="shared" si="33"/>
        <v>-6.6832386348805549E-7</v>
      </c>
      <c r="AI76">
        <f t="shared" si="34"/>
        <v>-6.6833246085603186E-7</v>
      </c>
      <c r="AJ76">
        <f t="shared" si="35"/>
        <v>-0.13082570057544762</v>
      </c>
      <c r="AK76">
        <f t="shared" si="49"/>
        <v>-8.5472791565259568E-2</v>
      </c>
      <c r="AL76">
        <f t="shared" si="26"/>
        <v>-0.21629916047316805</v>
      </c>
      <c r="AN76">
        <f t="shared" si="36"/>
        <v>0</v>
      </c>
      <c r="AO76">
        <f t="shared" si="36"/>
        <v>0</v>
      </c>
      <c r="AP76">
        <f t="shared" si="36"/>
        <v>-2.195077511644092E-15</v>
      </c>
      <c r="AQ76">
        <f t="shared" si="36"/>
        <v>-1.7063625603487797E-10</v>
      </c>
      <c r="AR76">
        <f t="shared" si="36"/>
        <v>-1.7063845111238963E-10</v>
      </c>
      <c r="AS76">
        <f t="shared" si="36"/>
        <v>-3.3402380131729862E-5</v>
      </c>
      <c r="AT76">
        <f t="shared" si="36"/>
        <v>-2.1822888486168883E-5</v>
      </c>
      <c r="AU76">
        <f t="shared" si="23"/>
        <v>-5.5225439256349854E-5</v>
      </c>
      <c r="AW76">
        <v>73</v>
      </c>
      <c r="AX76">
        <f>IF(Z76&gt;0, (R76*SUMPRODUCT(K76:$K$98, X76:$X$98)-K76*$AZ$3)/Z76, 0)</f>
        <v>-1585098750466.2131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12.5</v>
      </c>
      <c r="R77">
        <f t="shared" si="28"/>
        <v>250000</v>
      </c>
      <c r="S77">
        <f t="shared" si="29"/>
        <v>-7125774720663.1289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-1.0902141789282604</v>
      </c>
      <c r="AC77">
        <f t="shared" si="30"/>
        <v>-0.97340551704854561</v>
      </c>
      <c r="AE77">
        <f t="shared" si="31"/>
        <v>0</v>
      </c>
      <c r="AF77">
        <f t="shared" si="32"/>
        <v>0</v>
      </c>
      <c r="AG77">
        <f t="shared" si="32"/>
        <v>-1.7075433114414398E-12</v>
      </c>
      <c r="AH77">
        <f t="shared" si="33"/>
        <v>-1.360770197028092E-7</v>
      </c>
      <c r="AI77">
        <f t="shared" si="34"/>
        <v>-1.3607872724612064E-7</v>
      </c>
      <c r="AJ77">
        <f t="shared" si="35"/>
        <v>-0.11680866187971484</v>
      </c>
      <c r="AK77">
        <f t="shared" si="49"/>
        <v>-7.631499252497824E-2</v>
      </c>
      <c r="AL77">
        <f t="shared" si="26"/>
        <v>-0.19312379048342032</v>
      </c>
      <c r="AN77">
        <f t="shared" si="36"/>
        <v>0</v>
      </c>
      <c r="AO77">
        <f t="shared" si="36"/>
        <v>0</v>
      </c>
      <c r="AP77">
        <f t="shared" si="36"/>
        <v>-3.8925845152095338E-16</v>
      </c>
      <c r="AQ77">
        <f t="shared" si="36"/>
        <v>-3.1020665550431838E-11</v>
      </c>
      <c r="AR77">
        <f t="shared" si="36"/>
        <v>-3.1021054808883359E-11</v>
      </c>
      <c r="AS77">
        <f t="shared" si="36"/>
        <v>-2.6628173085196596E-5</v>
      </c>
      <c r="AT77">
        <f t="shared" si="36"/>
        <v>-1.7397073104417674E-5</v>
      </c>
      <c r="AU77">
        <f t="shared" si="23"/>
        <v>-4.4025277210669078E-5</v>
      </c>
      <c r="AW77">
        <v>74</v>
      </c>
      <c r="AX77">
        <f>IF(Z77&gt;0, (R77*SUMPRODUCT(K77:$K$98, X77:$X$98)-K77*$AZ$3)/Z77, 0)</f>
        <v>-7125774720663.1289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12.5</v>
      </c>
      <c r="R78">
        <f t="shared" si="28"/>
        <v>250000</v>
      </c>
      <c r="S78">
        <f t="shared" si="29"/>
        <v>-32717981969918.988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-0.97340551704854561</v>
      </c>
      <c r="AC78">
        <f t="shared" si="30"/>
        <v>-0.86911206882032421</v>
      </c>
      <c r="AE78">
        <f t="shared" si="31"/>
        <v>0</v>
      </c>
      <c r="AF78">
        <f t="shared" si="32"/>
        <v>0</v>
      </c>
      <c r="AG78">
        <f t="shared" si="32"/>
        <v>-3.3204678914006237E-13</v>
      </c>
      <c r="AH78">
        <f t="shared" si="33"/>
        <v>-2.7168421783739261E-8</v>
      </c>
      <c r="AI78">
        <f t="shared" si="34"/>
        <v>-2.7168753830528402E-8</v>
      </c>
      <c r="AJ78">
        <f t="shared" si="35"/>
        <v>-0.1042934482282214</v>
      </c>
      <c r="AK78">
        <f t="shared" si="49"/>
        <v>-6.8138386193398195E-2</v>
      </c>
      <c r="AL78">
        <f t="shared" si="26"/>
        <v>-0.17243186159037344</v>
      </c>
      <c r="AN78">
        <f t="shared" si="36"/>
        <v>0</v>
      </c>
      <c r="AO78">
        <f t="shared" si="36"/>
        <v>0</v>
      </c>
      <c r="AP78">
        <f t="shared" si="36"/>
        <v>-6.7584574631655114E-17</v>
      </c>
      <c r="AQ78">
        <f t="shared" si="36"/>
        <v>-5.5298418467551805E-12</v>
      </c>
      <c r="AR78">
        <f t="shared" si="36"/>
        <v>-5.5299094313298125E-12</v>
      </c>
      <c r="AS78">
        <f t="shared" si="36"/>
        <v>-2.1227816578583657E-5</v>
      </c>
      <c r="AT78">
        <f t="shared" si="36"/>
        <v>-1.3868840168262419E-5</v>
      </c>
      <c r="AU78">
        <f t="shared" si="23"/>
        <v>-3.5096662276755508E-5</v>
      </c>
      <c r="AW78">
        <v>75</v>
      </c>
      <c r="AX78">
        <f>IF(Z78&gt;0, (R78*SUMPRODUCT(K78:$K$98, X78:$X$98)-K78*$AZ$3)/Z78, 0)</f>
        <v>-32717981969918.988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12.5</v>
      </c>
      <c r="R79">
        <f t="shared" si="28"/>
        <v>250000</v>
      </c>
      <c r="S79">
        <f t="shared" si="29"/>
        <v>-153525932250413.03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-0.86911206882032421</v>
      </c>
      <c r="AC79">
        <f t="shared" si="30"/>
        <v>-0.77599291859438801</v>
      </c>
      <c r="AE79">
        <f t="shared" si="31"/>
        <v>0</v>
      </c>
      <c r="AF79">
        <f t="shared" si="32"/>
        <v>0</v>
      </c>
      <c r="AG79">
        <f t="shared" si="32"/>
        <v>-6.3180931978374317E-14</v>
      </c>
      <c r="AH79">
        <f t="shared" si="33"/>
        <v>-5.3109077854057488E-9</v>
      </c>
      <c r="AI79">
        <f t="shared" si="34"/>
        <v>-5.3109709663377272E-9</v>
      </c>
      <c r="AJ79">
        <f t="shared" si="35"/>
        <v>-9.3119150225936198E-2</v>
      </c>
      <c r="AK79">
        <f t="shared" si="49"/>
        <v>-6.0837844817422701E-2</v>
      </c>
      <c r="AL79">
        <f t="shared" si="26"/>
        <v>-0.15395700035432985</v>
      </c>
      <c r="AN79">
        <f t="shared" si="36"/>
        <v>0</v>
      </c>
      <c r="AO79">
        <f t="shared" si="36"/>
        <v>0</v>
      </c>
      <c r="AP79">
        <f t="shared" si="36"/>
        <v>-1.1481967280146488E-17</v>
      </c>
      <c r="AQ79">
        <f t="shared" si="36"/>
        <v>-9.6515938449240174E-13</v>
      </c>
      <c r="AR79">
        <f t="shared" si="36"/>
        <v>-9.6517086645968179E-13</v>
      </c>
      <c r="AS79">
        <f t="shared" si="36"/>
        <v>-1.6922685414251399E-5</v>
      </c>
      <c r="AT79">
        <f t="shared" si="36"/>
        <v>-1.1056154471215682E-5</v>
      </c>
      <c r="AU79">
        <f t="shared" si="23"/>
        <v>-2.7978840850637947E-5</v>
      </c>
      <c r="AW79">
        <v>76</v>
      </c>
      <c r="AX79">
        <f>IF(Z79&gt;0, (R79*SUMPRODUCT(K79:$K$98, X79:$X$98)-K79*$AZ$3)/Z79, 0)</f>
        <v>-153525932250413.03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12.5</v>
      </c>
      <c r="R80">
        <f t="shared" si="28"/>
        <v>250000</v>
      </c>
      <c r="S80">
        <f t="shared" si="29"/>
        <v>-736322117788146.88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-0.77599291859438801</v>
      </c>
      <c r="AC80">
        <f t="shared" si="30"/>
        <v>-0.69285082017440103</v>
      </c>
      <c r="AE80">
        <f t="shared" si="31"/>
        <v>0</v>
      </c>
      <c r="AF80">
        <f t="shared" si="32"/>
        <v>0</v>
      </c>
      <c r="AG80">
        <f t="shared" si="32"/>
        <v>-1.1762019696211045E-14</v>
      </c>
      <c r="AH80">
        <f t="shared" si="33"/>
        <v>-1.0157420592475906E-9</v>
      </c>
      <c r="AI80">
        <f t="shared" si="34"/>
        <v>-1.0157538212672868E-9</v>
      </c>
      <c r="AJ80">
        <f t="shared" si="35"/>
        <v>-8.3142098419986987E-2</v>
      </c>
      <c r="AK80">
        <f t="shared" si="49"/>
        <v>-5.4319504301607167E-2</v>
      </c>
      <c r="AL80">
        <f t="shared" si="26"/>
        <v>-0.13746160373734798</v>
      </c>
      <c r="AN80">
        <f t="shared" si="36"/>
        <v>0</v>
      </c>
      <c r="AO80">
        <f t="shared" si="36"/>
        <v>0</v>
      </c>
      <c r="AP80">
        <f t="shared" si="36"/>
        <v>-1.90850875572033E-18</v>
      </c>
      <c r="AQ80">
        <f t="shared" si="36"/>
        <v>-1.6481460358818309E-13</v>
      </c>
      <c r="AR80">
        <f t="shared" si="36"/>
        <v>-1.6481651209693881E-13</v>
      </c>
      <c r="AS80">
        <f t="shared" si="36"/>
        <v>-1.349066120460775E-5</v>
      </c>
      <c r="AT80">
        <f t="shared" si="36"/>
        <v>-8.8138986537661444E-6</v>
      </c>
      <c r="AU80">
        <f t="shared" si="23"/>
        <v>-2.2304560023190407E-5</v>
      </c>
      <c r="AW80">
        <v>77</v>
      </c>
      <c r="AX80">
        <f>IF(Z80&gt;0, (R80*SUMPRODUCT(K80:$K$98, X80:$X$98)-K80*$AZ$3)/Z80, 0)</f>
        <v>-736322117788146.88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12.5</v>
      </c>
      <c r="R81">
        <f t="shared" si="28"/>
        <v>250000</v>
      </c>
      <c r="S81">
        <f t="shared" si="29"/>
        <v>-3613196465544157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-0.69285082017440103</v>
      </c>
      <c r="AC81">
        <f t="shared" si="30"/>
        <v>-0.61861680372728745</v>
      </c>
      <c r="AE81">
        <f t="shared" si="31"/>
        <v>0</v>
      </c>
      <c r="AF81">
        <f t="shared" si="32"/>
        <v>0</v>
      </c>
      <c r="AG81">
        <f t="shared" si="32"/>
        <v>-2.1401299708806523E-15</v>
      </c>
      <c r="AH81">
        <f t="shared" si="33"/>
        <v>-1.9008539056736564E-10</v>
      </c>
      <c r="AI81">
        <f t="shared" si="34"/>
        <v>-1.9008753069733652E-10</v>
      </c>
      <c r="AJ81">
        <f t="shared" si="35"/>
        <v>-7.4234016447113582E-2</v>
      </c>
      <c r="AK81">
        <f t="shared" si="49"/>
        <v>-4.8499557412208079E-2</v>
      </c>
      <c r="AL81">
        <f t="shared" si="26"/>
        <v>-0.12273357404940918</v>
      </c>
      <c r="AN81">
        <f t="shared" si="36"/>
        <v>0</v>
      </c>
      <c r="AO81">
        <f t="shared" si="36"/>
        <v>0</v>
      </c>
      <c r="AP81">
        <f t="shared" si="36"/>
        <v>-3.1005188835536509E-19</v>
      </c>
      <c r="AQ81">
        <f t="shared" si="36"/>
        <v>-2.7538670592948531E-14</v>
      </c>
      <c r="AR81">
        <f t="shared" si="36"/>
        <v>-2.7538980644836887E-14</v>
      </c>
      <c r="AS81">
        <f t="shared" si="36"/>
        <v>-1.0754672516529296E-5</v>
      </c>
      <c r="AT81">
        <f t="shared" si="36"/>
        <v>-7.0263860441460733E-6</v>
      </c>
      <c r="AU81">
        <f t="shared" si="23"/>
        <v>-1.7781058588214349E-5</v>
      </c>
      <c r="AW81">
        <v>78</v>
      </c>
      <c r="AX81">
        <f>IF(Z81&gt;0, (R81*SUMPRODUCT(K81:$K$98, X81:$X$98)-K81*$AZ$3)/Z81, 0)</f>
        <v>-3613196465544157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12.5</v>
      </c>
      <c r="R82">
        <f t="shared" si="28"/>
        <v>250000</v>
      </c>
      <c r="S82">
        <f t="shared" si="29"/>
        <v>-1.8157909665193484E+16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-0.61861680372728745</v>
      </c>
      <c r="AC82">
        <f t="shared" si="30"/>
        <v>-0.55233643189938775</v>
      </c>
      <c r="AE82">
        <f t="shared" si="31"/>
        <v>0</v>
      </c>
      <c r="AF82">
        <f t="shared" si="32"/>
        <v>0</v>
      </c>
      <c r="AG82">
        <f t="shared" si="32"/>
        <v>-3.8023128906610172E-16</v>
      </c>
      <c r="AH82">
        <f t="shared" si="33"/>
        <v>-3.4769947642114882E-11</v>
      </c>
      <c r="AI82">
        <f t="shared" si="34"/>
        <v>-3.4770327873403951E-11</v>
      </c>
      <c r="AJ82">
        <f t="shared" si="35"/>
        <v>-6.6280371827899698E-2</v>
      </c>
      <c r="AK82">
        <f t="shared" si="49"/>
        <v>-4.3303176260910126E-2</v>
      </c>
      <c r="AL82">
        <f t="shared" si="26"/>
        <v>-0.10958354812358015</v>
      </c>
      <c r="AN82">
        <f t="shared" si="36"/>
        <v>0</v>
      </c>
      <c r="AO82">
        <f t="shared" si="36"/>
        <v>0</v>
      </c>
      <c r="AP82">
        <f t="shared" si="36"/>
        <v>-4.918402436451249E-20</v>
      </c>
      <c r="AQ82">
        <f t="shared" si="36"/>
        <v>-4.4975939675635249E-15</v>
      </c>
      <c r="AR82">
        <f t="shared" si="36"/>
        <v>-4.4976431515878899E-15</v>
      </c>
      <c r="AS82">
        <f t="shared" si="36"/>
        <v>-8.5735590852588652E-6</v>
      </c>
      <c r="AT82">
        <f t="shared" si="36"/>
        <v>-5.6013919357044836E-6</v>
      </c>
      <c r="AU82">
        <f t="shared" si="23"/>
        <v>-1.417495102546099E-5</v>
      </c>
      <c r="AW82">
        <v>79</v>
      </c>
      <c r="AX82">
        <f>IF(Z82&gt;0, (R82*SUMPRODUCT(K82:$K$98, X82:$X$98)-K82*$AZ$3)/Z82, 0)</f>
        <v>-1.8157909665193484E+16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12.5</v>
      </c>
      <c r="R83">
        <f t="shared" si="28"/>
        <v>250000</v>
      </c>
      <c r="S83">
        <f t="shared" si="29"/>
        <v>-9.3531676726972608E+16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-0.55233643189938775</v>
      </c>
      <c r="AC83">
        <f t="shared" si="30"/>
        <v>-0.49315752848160005</v>
      </c>
      <c r="AE83">
        <f t="shared" si="31"/>
        <v>0</v>
      </c>
      <c r="AF83">
        <f t="shared" si="32"/>
        <v>0</v>
      </c>
      <c r="AG83">
        <f t="shared" si="32"/>
        <v>-6.5907822052785834E-17</v>
      </c>
      <c r="AH83">
        <f t="shared" si="33"/>
        <v>-6.2104230824530975E-12</v>
      </c>
      <c r="AI83">
        <f t="shared" si="34"/>
        <v>-6.2104889902751501E-12</v>
      </c>
      <c r="AJ83">
        <f t="shared" si="35"/>
        <v>-5.9178903417787698E-2</v>
      </c>
      <c r="AK83">
        <f t="shared" si="49"/>
        <v>-3.8663550232957145E-2</v>
      </c>
      <c r="AL83">
        <f t="shared" si="26"/>
        <v>-9.7842453656955333E-2</v>
      </c>
      <c r="AN83">
        <f t="shared" si="36"/>
        <v>0</v>
      </c>
      <c r="AO83">
        <f t="shared" si="36"/>
        <v>0</v>
      </c>
      <c r="AP83">
        <f t="shared" si="36"/>
        <v>-7.6119363277593084E-21</v>
      </c>
      <c r="AQ83">
        <f t="shared" si="36"/>
        <v>-7.1726456131744525E-16</v>
      </c>
      <c r="AR83">
        <f t="shared" si="36"/>
        <v>-7.1727217325377298E-16</v>
      </c>
      <c r="AS83">
        <f t="shared" si="36"/>
        <v>-6.8347888115926151E-6</v>
      </c>
      <c r="AT83">
        <f t="shared" si="36"/>
        <v>-4.4653953569074655E-6</v>
      </c>
      <c r="AU83">
        <f t="shared" si="23"/>
        <v>-1.1300184169217354E-5</v>
      </c>
      <c r="AW83">
        <v>80</v>
      </c>
      <c r="AX83">
        <f>IF(Z83&gt;0, (R83*SUMPRODUCT(K83:$K$98, X83:$X$98)-K83*$AZ$3)/Z83, 0)</f>
        <v>-9.3531676726972608E+16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12.5</v>
      </c>
      <c r="R84">
        <f t="shared" si="28"/>
        <v>250000</v>
      </c>
      <c r="S84">
        <f t="shared" si="29"/>
        <v>-4.9418488110211328E+17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-0.49315752848160005</v>
      </c>
      <c r="AC84">
        <f t="shared" si="30"/>
        <v>-0.44031922185857209</v>
      </c>
      <c r="AE84">
        <f t="shared" si="31"/>
        <v>0</v>
      </c>
      <c r="AF84">
        <f t="shared" si="32"/>
        <v>0</v>
      </c>
      <c r="AG84">
        <f t="shared" si="32"/>
        <v>-1.1137512464884298E-17</v>
      </c>
      <c r="AH84">
        <f t="shared" si="33"/>
        <v>-1.0822246273474734E-12</v>
      </c>
      <c r="AI84">
        <f t="shared" si="34"/>
        <v>-1.0822357648599382E-12</v>
      </c>
      <c r="AJ84">
        <f t="shared" si="35"/>
        <v>-5.2838306623027964E-2</v>
      </c>
      <c r="AK84">
        <f t="shared" si="49"/>
        <v>-3.4521026993712005E-2</v>
      </c>
      <c r="AL84">
        <f t="shared" si="26"/>
        <v>-8.7359333617822207E-2</v>
      </c>
      <c r="AN84">
        <f t="shared" si="36"/>
        <v>0</v>
      </c>
      <c r="AO84">
        <f t="shared" si="36"/>
        <v>0</v>
      </c>
      <c r="AP84">
        <f t="shared" si="36"/>
        <v>-1.1484930377517287E-21</v>
      </c>
      <c r="AQ84">
        <f t="shared" si="36"/>
        <v>-1.1159829932499604E-16</v>
      </c>
      <c r="AR84">
        <f t="shared" si="36"/>
        <v>-1.1159944781803379E-16</v>
      </c>
      <c r="AS84">
        <f t="shared" si="36"/>
        <v>-5.448651794956181E-6</v>
      </c>
      <c r="AT84">
        <f t="shared" si="36"/>
        <v>-3.5597858393714131E-6</v>
      </c>
      <c r="AU84">
        <f t="shared" si="23"/>
        <v>-9.0084376344391933E-6</v>
      </c>
      <c r="AW84">
        <v>81</v>
      </c>
      <c r="AX84">
        <f>IF(Z84&gt;0, (R84*SUMPRODUCT(K84:$K$98, X84:$X$98)-K84*$AZ$3)/Z84, 0)</f>
        <v>-4.9418488110211328E+17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12.5</v>
      </c>
      <c r="R85">
        <f t="shared" si="28"/>
        <v>250000</v>
      </c>
      <c r="S85">
        <f t="shared" si="29"/>
        <v>-2.6804448255698104E+18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-0.44031922185857209</v>
      </c>
      <c r="AC85">
        <f t="shared" si="30"/>
        <v>-0.39314216237372518</v>
      </c>
      <c r="AE85">
        <f t="shared" si="31"/>
        <v>0</v>
      </c>
      <c r="AF85">
        <f t="shared" si="32"/>
        <v>0</v>
      </c>
      <c r="AG85">
        <f t="shared" si="32"/>
        <v>-1.8333811547965309E-18</v>
      </c>
      <c r="AH85">
        <f t="shared" si="33"/>
        <v>-1.8385512370877848E-13</v>
      </c>
      <c r="AI85">
        <f t="shared" si="34"/>
        <v>-1.8385695708993327E-13</v>
      </c>
      <c r="AJ85">
        <f t="shared" si="35"/>
        <v>-4.7177059484846906E-2</v>
      </c>
      <c r="AK85">
        <f t="shared" si="49"/>
        <v>-3.0822345530100048E-2</v>
      </c>
      <c r="AL85">
        <f t="shared" si="26"/>
        <v>-7.7999405015130807E-2</v>
      </c>
      <c r="AN85">
        <f t="shared" si="36"/>
        <v>0</v>
      </c>
      <c r="AO85">
        <f t="shared" si="36"/>
        <v>0</v>
      </c>
      <c r="AP85">
        <f t="shared" si="36"/>
        <v>-1.6880095681052723E-22</v>
      </c>
      <c r="AQ85">
        <f t="shared" si="36"/>
        <v>-1.6927697066900375E-17</v>
      </c>
      <c r="AR85">
        <f t="shared" si="36"/>
        <v>-1.6927865867857184E-17</v>
      </c>
      <c r="AS85">
        <f t="shared" si="36"/>
        <v>-4.3436318518464924E-6</v>
      </c>
      <c r="AT85">
        <f t="shared" si="36"/>
        <v>-2.8378394765397148E-6</v>
      </c>
      <c r="AU85">
        <f t="shared" si="23"/>
        <v>-7.1814713284031343E-6</v>
      </c>
      <c r="AW85">
        <v>82</v>
      </c>
      <c r="AX85">
        <f>IF(Z85&gt;0, (R85*SUMPRODUCT(K85:$K$98, X85:$X$98)-K85*$AZ$3)/Z85, 0)</f>
        <v>-2.6804448255698104E+18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12.5</v>
      </c>
      <c r="R86">
        <f t="shared" si="28"/>
        <v>250000</v>
      </c>
      <c r="S86">
        <f t="shared" si="29"/>
        <v>-1.4938322696528982E+19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-0.39314216237372518</v>
      </c>
      <c r="AC86">
        <f t="shared" si="30"/>
        <v>-0.35101978783368315</v>
      </c>
      <c r="AE86">
        <f t="shared" si="31"/>
        <v>0</v>
      </c>
      <c r="AF86">
        <f t="shared" si="32"/>
        <v>0</v>
      </c>
      <c r="AG86">
        <f t="shared" si="32"/>
        <v>-2.9372423109728122E-19</v>
      </c>
      <c r="AH86">
        <f t="shared" si="33"/>
        <v>-3.0426462243025688E-14</v>
      </c>
      <c r="AI86">
        <f t="shared" si="34"/>
        <v>-3.0426755967256788E-14</v>
      </c>
      <c r="AJ86">
        <f t="shared" si="35"/>
        <v>-4.2122374540042029E-2</v>
      </c>
      <c r="AK86">
        <f t="shared" si="49"/>
        <v>-2.7519951366160766E-2</v>
      </c>
      <c r="AL86">
        <f t="shared" si="26"/>
        <v>-6.9642325906233218E-2</v>
      </c>
      <c r="AN86">
        <f t="shared" si="36"/>
        <v>0</v>
      </c>
      <c r="AO86">
        <f t="shared" si="36"/>
        <v>0</v>
      </c>
      <c r="AP86">
        <f t="shared" si="36"/>
        <v>-2.4145927592941165E-23</v>
      </c>
      <c r="AQ86">
        <f t="shared" si="36"/>
        <v>-2.5012412203272826E-18</v>
      </c>
      <c r="AR86">
        <f t="shared" si="36"/>
        <v>-2.5012653662548761E-18</v>
      </c>
      <c r="AS86">
        <f t="shared" si="36"/>
        <v>-3.4627167186276364E-6</v>
      </c>
      <c r="AT86">
        <f t="shared" si="36"/>
        <v>-2.2623082561700535E-6</v>
      </c>
      <c r="AU86">
        <f t="shared" si="23"/>
        <v>-5.7250249748001916E-6</v>
      </c>
      <c r="AW86">
        <v>83</v>
      </c>
      <c r="AX86">
        <f>IF(Z86&gt;0, (R86*SUMPRODUCT(K86:$K$98, X86:$X$98)-K86*$AZ$3)/Z86, 0)</f>
        <v>-1.4938322696528982E+19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12.5</v>
      </c>
      <c r="R87">
        <f t="shared" si="28"/>
        <v>250000</v>
      </c>
      <c r="S87">
        <f t="shared" si="29"/>
        <v>-8.5609057186114716E+19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-0.35101978783368315</v>
      </c>
      <c r="AC87">
        <f t="shared" si="30"/>
        <v>-0.31341052485150284</v>
      </c>
      <c r="AE87">
        <f t="shared" si="31"/>
        <v>0</v>
      </c>
      <c r="AF87">
        <f t="shared" si="32"/>
        <v>0</v>
      </c>
      <c r="AG87">
        <f t="shared" si="32"/>
        <v>-4.5761881854706405E-20</v>
      </c>
      <c r="AH87">
        <f t="shared" si="33"/>
        <v>-4.9005021386320397E-15</v>
      </c>
      <c r="AI87">
        <f t="shared" si="34"/>
        <v>-4.9005479005138947E-15</v>
      </c>
      <c r="AJ87">
        <f t="shared" si="35"/>
        <v>-3.7609262982180314E-2</v>
      </c>
      <c r="AK87">
        <f t="shared" si="49"/>
        <v>-2.4571385148357824E-2</v>
      </c>
      <c r="AL87">
        <f t="shared" si="26"/>
        <v>-6.218064813054304E-2</v>
      </c>
      <c r="AN87">
        <f t="shared" si="36"/>
        <v>0</v>
      </c>
      <c r="AO87">
        <f t="shared" si="36"/>
        <v>0</v>
      </c>
      <c r="AP87">
        <f t="shared" si="36"/>
        <v>-3.3588450637761953E-24</v>
      </c>
      <c r="AQ87">
        <f t="shared" si="36"/>
        <v>-3.5968860438540022E-19</v>
      </c>
      <c r="AR87">
        <f t="shared" si="36"/>
        <v>-3.5969196323046401E-19</v>
      </c>
      <c r="AS87">
        <f t="shared" si="36"/>
        <v>-2.7604565677835061E-6</v>
      </c>
      <c r="AT87">
        <f t="shared" si="36"/>
        <v>-1.8034982909518919E-6</v>
      </c>
      <c r="AU87">
        <f t="shared" si="23"/>
        <v>-4.5639548587357576E-6</v>
      </c>
      <c r="AW87">
        <v>84</v>
      </c>
      <c r="AX87">
        <f>IF(Z87&gt;0, (R87*SUMPRODUCT(K87:$K$98, X87:$X$98)-K87*$AZ$3)/Z87, 0)</f>
        <v>-8.5609057186114716E+19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12.5</v>
      </c>
      <c r="R88">
        <f t="shared" si="28"/>
        <v>250000</v>
      </c>
      <c r="S88">
        <f t="shared" si="29"/>
        <v>-5.0483865949442218E+20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-0.31341052485150284</v>
      </c>
      <c r="AC88">
        <f t="shared" si="30"/>
        <v>-0.27983082576027035</v>
      </c>
      <c r="AE88">
        <f t="shared" si="31"/>
        <v>0</v>
      </c>
      <c r="AF88">
        <f t="shared" si="32"/>
        <v>0</v>
      </c>
      <c r="AG88">
        <f t="shared" si="32"/>
        <v>-6.9287192179505159E-21</v>
      </c>
      <c r="AH88">
        <f t="shared" si="33"/>
        <v>-7.6751087636417644E-16</v>
      </c>
      <c r="AI88">
        <f t="shared" si="34"/>
        <v>-7.6751780508339443E-16</v>
      </c>
      <c r="AJ88">
        <f t="shared" si="35"/>
        <v>-3.3579699091232484E-2</v>
      </c>
      <c r="AK88">
        <f t="shared" si="49"/>
        <v>-2.19387367396052E-2</v>
      </c>
      <c r="AL88">
        <f t="shared" si="26"/>
        <v>-5.5518435830838458E-2</v>
      </c>
      <c r="AN88">
        <f t="shared" si="36"/>
        <v>0</v>
      </c>
      <c r="AO88">
        <f t="shared" si="36"/>
        <v>0</v>
      </c>
      <c r="AP88">
        <f t="shared" si="36"/>
        <v>-4.5406814502676064E-25</v>
      </c>
      <c r="AQ88">
        <f t="shared" si="36"/>
        <v>-5.0298219476936804E-20</v>
      </c>
      <c r="AR88">
        <f t="shared" si="36"/>
        <v>-5.0298673545081834E-20</v>
      </c>
      <c r="AS88">
        <f t="shared" si="36"/>
        <v>-2.2006190750825184E-6</v>
      </c>
      <c r="AT88">
        <f t="shared" si="36"/>
        <v>-1.4377377957205771E-6</v>
      </c>
      <c r="AU88">
        <f t="shared" si="23"/>
        <v>-3.6383568708031458E-6</v>
      </c>
      <c r="AW88">
        <v>85</v>
      </c>
      <c r="AX88">
        <f>IF(Z88&gt;0, (R88*SUMPRODUCT(K88:$K$98, X88:$X$98)-K88*$AZ$3)/Z88, 0)</f>
        <v>-5.0483865949442218E+20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12.5</v>
      </c>
      <c r="R89">
        <f t="shared" si="28"/>
        <v>250000</v>
      </c>
      <c r="S89">
        <f t="shared" si="29"/>
        <v>-3.0807682816078884E+21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-0.27983082576027035</v>
      </c>
      <c r="AC89">
        <f t="shared" si="30"/>
        <v>-0.24984895157166995</v>
      </c>
      <c r="AE89">
        <f t="shared" si="31"/>
        <v>0</v>
      </c>
      <c r="AF89">
        <f t="shared" si="32"/>
        <v>0</v>
      </c>
      <c r="AG89">
        <f t="shared" si="32"/>
        <v>-1.0137444978548942E-21</v>
      </c>
      <c r="AH89">
        <f t="shared" si="33"/>
        <v>-1.1691375055832232E-16</v>
      </c>
      <c r="AI89">
        <f t="shared" si="34"/>
        <v>-1.1691476430282018E-16</v>
      </c>
      <c r="AJ89">
        <f t="shared" si="35"/>
        <v>-2.9981874188600405E-2</v>
      </c>
      <c r="AK89">
        <f t="shared" si="49"/>
        <v>-1.9588157803218927E-2</v>
      </c>
      <c r="AL89">
        <f t="shared" si="26"/>
        <v>-4.9570031991819447E-2</v>
      </c>
      <c r="AN89">
        <f t="shared" si="36"/>
        <v>0</v>
      </c>
      <c r="AO89">
        <f t="shared" si="36"/>
        <v>0</v>
      </c>
      <c r="AP89">
        <f t="shared" si="36"/>
        <v>-5.9316915630503953E-26</v>
      </c>
      <c r="AQ89">
        <f t="shared" si="36"/>
        <v>-6.8409378226844382E-21</v>
      </c>
      <c r="AR89">
        <f t="shared" si="36"/>
        <v>-6.840997139600069E-21</v>
      </c>
      <c r="AS89">
        <f t="shared" si="36"/>
        <v>-1.7543200534777711E-6</v>
      </c>
      <c r="AT89">
        <f t="shared" si="36"/>
        <v>-1.1461557682721436E-6</v>
      </c>
      <c r="AU89">
        <f t="shared" si="23"/>
        <v>-2.9004758217499213E-6</v>
      </c>
      <c r="AW89">
        <v>86</v>
      </c>
      <c r="AX89">
        <f>IF(Z89&gt;0, (R89*SUMPRODUCT(K89:$K$98, X89:$X$98)-K89*$AZ$3)/Z89, 0)</f>
        <v>-3.0807682816078884E+21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12.5</v>
      </c>
      <c r="R90">
        <f t="shared" si="28"/>
        <v>250000</v>
      </c>
      <c r="S90">
        <f t="shared" si="29"/>
        <v>-1.9475174164441621E+22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-0.24984895157166995</v>
      </c>
      <c r="AC90">
        <f t="shared" si="30"/>
        <v>-0.22307942104613385</v>
      </c>
      <c r="AE90">
        <f t="shared" si="31"/>
        <v>0</v>
      </c>
      <c r="AF90">
        <f t="shared" si="32"/>
        <v>0</v>
      </c>
      <c r="AG90">
        <f t="shared" si="32"/>
        <v>-1.4318191660478139E-22</v>
      </c>
      <c r="AH90">
        <f t="shared" si="33"/>
        <v>-1.7208502725431279E-17</v>
      </c>
      <c r="AI90">
        <f t="shared" si="34"/>
        <v>-1.7208645907347885E-17</v>
      </c>
      <c r="AJ90">
        <f t="shared" si="35"/>
        <v>-2.67695305255361E-2</v>
      </c>
      <c r="AK90">
        <f t="shared" si="49"/>
        <v>-1.7489426610016897E-2</v>
      </c>
      <c r="AL90">
        <f t="shared" si="26"/>
        <v>-4.4258957135553015E-2</v>
      </c>
      <c r="AN90">
        <f t="shared" si="36"/>
        <v>0</v>
      </c>
      <c r="AO90">
        <f t="shared" si="36"/>
        <v>0</v>
      </c>
      <c r="AP90">
        <f t="shared" si="36"/>
        <v>-7.4803203838337521E-27</v>
      </c>
      <c r="AQ90">
        <f t="shared" si="36"/>
        <v>-8.9903192221973408E-22</v>
      </c>
      <c r="AR90">
        <f t="shared" si="36"/>
        <v>-8.99039402540118E-22</v>
      </c>
      <c r="AS90">
        <f t="shared" si="36"/>
        <v>-1.398533205897459E-6</v>
      </c>
      <c r="AT90">
        <f t="shared" si="36"/>
        <v>-9.1370836118633876E-7</v>
      </c>
      <c r="AU90">
        <f t="shared" si="23"/>
        <v>-2.3122415670837989E-6</v>
      </c>
      <c r="AW90">
        <v>87</v>
      </c>
      <c r="AX90">
        <f>IF(Z90&gt;0, (R90*SUMPRODUCT(K90:$K$98, X90:$X$98)-K90*$AZ$3)/Z90, 0)</f>
        <v>-1.9475174164441621E+22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12.5</v>
      </c>
      <c r="R91">
        <f t="shared" si="28"/>
        <v>250000</v>
      </c>
      <c r="S91">
        <f t="shared" si="29"/>
        <v>-1.2766479267231157E+23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-0.22307942104613385</v>
      </c>
      <c r="AC91">
        <f t="shared" si="30"/>
        <v>-0.19917805450547665</v>
      </c>
      <c r="AE91">
        <f t="shared" si="31"/>
        <v>0</v>
      </c>
      <c r="AF91">
        <f t="shared" si="32"/>
        <v>0</v>
      </c>
      <c r="AG91">
        <f t="shared" si="32"/>
        <v>-1.9502054005672934E-23</v>
      </c>
      <c r="AH91">
        <f t="shared" si="33"/>
        <v>-2.4449608686612127E-18</v>
      </c>
      <c r="AI91">
        <f t="shared" si="34"/>
        <v>-2.4449803707152183E-18</v>
      </c>
      <c r="AJ91">
        <f t="shared" si="35"/>
        <v>-2.3901366540657193E-2</v>
      </c>
      <c r="AK91">
        <f t="shared" si="49"/>
        <v>-1.561555947322937E-2</v>
      </c>
      <c r="AL91">
        <f t="shared" si="26"/>
        <v>-3.9516926013886566E-2</v>
      </c>
      <c r="AN91">
        <f t="shared" si="36"/>
        <v>0</v>
      </c>
      <c r="AO91">
        <f t="shared" si="36"/>
        <v>0</v>
      </c>
      <c r="AP91">
        <f t="shared" si="36"/>
        <v>-9.0969196717226061E-28</v>
      </c>
      <c r="AQ91">
        <f t="shared" si="36"/>
        <v>-1.1404753887075861E-22</v>
      </c>
      <c r="AR91">
        <f t="shared" si="36"/>
        <v>-1.1404844856272578E-22</v>
      </c>
      <c r="AS91">
        <f t="shared" si="36"/>
        <v>-1.1149021092932532E-6</v>
      </c>
      <c r="AT91">
        <f t="shared" si="36"/>
        <v>-7.2840271140492555E-7</v>
      </c>
      <c r="AU91">
        <f t="shared" si="23"/>
        <v>-1.8433048206981789E-6</v>
      </c>
      <c r="AW91">
        <v>88</v>
      </c>
      <c r="AX91">
        <f>IF(Z91&gt;0, (R91*SUMPRODUCT(K91:$K$98, X91:$X$98)-K91*$AZ$3)/Z91, 0)</f>
        <v>-1.2766479267231157E+23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12.5</v>
      </c>
      <c r="R92">
        <f t="shared" si="28"/>
        <v>250000</v>
      </c>
      <c r="S92">
        <f t="shared" si="29"/>
        <v>-8.6873881206523139E+23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-0.19917805450547665</v>
      </c>
      <c r="AC92">
        <f t="shared" si="30"/>
        <v>-0.17783754866560414</v>
      </c>
      <c r="AE92">
        <f t="shared" si="31"/>
        <v>0</v>
      </c>
      <c r="AF92">
        <f t="shared" si="32"/>
        <v>0</v>
      </c>
      <c r="AG92">
        <f t="shared" si="32"/>
        <v>-2.55884660319877E-24</v>
      </c>
      <c r="AH92">
        <f t="shared" si="33"/>
        <v>-3.3496373724834867E-19</v>
      </c>
      <c r="AI92">
        <f t="shared" si="34"/>
        <v>-3.3496629609495187E-19</v>
      </c>
      <c r="AJ92">
        <f t="shared" si="35"/>
        <v>-2.1340505839872514E-2</v>
      </c>
      <c r="AK92">
        <f t="shared" si="49"/>
        <v>-1.3942463815383367E-2</v>
      </c>
      <c r="AL92">
        <f t="shared" si="26"/>
        <v>-3.5282969655255882E-2</v>
      </c>
      <c r="AN92">
        <f t="shared" si="36"/>
        <v>0</v>
      </c>
      <c r="AO92">
        <f t="shared" si="36"/>
        <v>0</v>
      </c>
      <c r="AP92">
        <f t="shared" si="36"/>
        <v>-1.0657129278164866E-28</v>
      </c>
      <c r="AQ92">
        <f t="shared" si="36"/>
        <v>-1.3950628564019487E-23</v>
      </c>
      <c r="AR92">
        <f t="shared" si="36"/>
        <v>-1.395073513531227E-23</v>
      </c>
      <c r="AS92">
        <f t="shared" si="36"/>
        <v>-8.8879313559730079E-7</v>
      </c>
      <c r="AT92">
        <f t="shared" si="36"/>
        <v>-5.8067818192356942E-7</v>
      </c>
      <c r="AU92">
        <f t="shared" si="23"/>
        <v>-1.4694713175208701E-6</v>
      </c>
      <c r="AW92">
        <v>89</v>
      </c>
      <c r="AX92">
        <f>IF(Z92&gt;0, (R92*SUMPRODUCT(K92:$K$98, X92:$X$98)-K92*$AZ$3)/Z92, 0)</f>
        <v>-8.6873881206523139E+23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12.5</v>
      </c>
      <c r="R93">
        <f t="shared" si="28"/>
        <v>250000</v>
      </c>
      <c r="S93">
        <f t="shared" si="29"/>
        <v>-6.1433613372266837E+24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-0.17783754866560414</v>
      </c>
      <c r="AC93">
        <f t="shared" si="30"/>
        <v>-0.1587835255942894</v>
      </c>
      <c r="AE93">
        <f t="shared" si="31"/>
        <v>0</v>
      </c>
      <c r="AF93">
        <f t="shared" si="32"/>
        <v>0</v>
      </c>
      <c r="AG93">
        <f t="shared" si="32"/>
        <v>-3.2307949361556179E-25</v>
      </c>
      <c r="AH93">
        <f t="shared" si="33"/>
        <v>-4.420357287102441E-20</v>
      </c>
      <c r="AI93">
        <f t="shared" si="34"/>
        <v>-4.4203895950518024E-20</v>
      </c>
      <c r="AJ93">
        <f t="shared" si="35"/>
        <v>-1.9054023071314735E-2</v>
      </c>
      <c r="AK93">
        <f t="shared" si="49"/>
        <v>-1.2448628406592291E-2</v>
      </c>
      <c r="AL93">
        <f t="shared" si="26"/>
        <v>-3.1502651477907026E-2</v>
      </c>
      <c r="AN93">
        <f t="shared" si="36"/>
        <v>0</v>
      </c>
      <c r="AO93">
        <f t="shared" si="36"/>
        <v>0</v>
      </c>
      <c r="AP93">
        <f t="shared" si="36"/>
        <v>-1.2013992408731432E-29</v>
      </c>
      <c r="AQ93">
        <f t="shared" si="36"/>
        <v>-1.6437483635009457E-24</v>
      </c>
      <c r="AR93">
        <f t="shared" si="36"/>
        <v>-1.6437603774933544E-24</v>
      </c>
      <c r="AS93">
        <f t="shared" si="36"/>
        <v>-7.0854044610754168E-7</v>
      </c>
      <c r="AT93">
        <f t="shared" si="36"/>
        <v>-4.629130914569271E-7</v>
      </c>
      <c r="AU93">
        <f t="shared" si="23"/>
        <v>-1.1714535375644687E-6</v>
      </c>
      <c r="AW93">
        <v>90</v>
      </c>
      <c r="AX93">
        <f>IF(Z93&gt;0, (R93*SUMPRODUCT(K93:$K$98, X93:$X$98)-K93*$AZ$3)/Z93, 0)</f>
        <v>-6.1433613372266837E+24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12.5</v>
      </c>
      <c r="R94">
        <f t="shared" si="28"/>
        <v>250000</v>
      </c>
      <c r="S94">
        <f t="shared" si="29"/>
        <v>-4.5206354634161405E+25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-0.1587835255942894</v>
      </c>
      <c r="AC94">
        <f t="shared" si="30"/>
        <v>-0.14177100499490125</v>
      </c>
      <c r="AE94">
        <f t="shared" si="31"/>
        <v>0</v>
      </c>
      <c r="AF94">
        <f t="shared" si="32"/>
        <v>0</v>
      </c>
      <c r="AG94">
        <f t="shared" si="32"/>
        <v>-3.9201071990376811E-26</v>
      </c>
      <c r="AH94">
        <f t="shared" si="33"/>
        <v>-5.612952533780587E-21</v>
      </c>
      <c r="AI94">
        <f t="shared" si="34"/>
        <v>-5.6129917348525771E-21</v>
      </c>
      <c r="AJ94">
        <f t="shared" si="35"/>
        <v>-1.7012520599388153E-2</v>
      </c>
      <c r="AK94">
        <f t="shared" si="49"/>
        <v>-1.1114846791600259E-2</v>
      </c>
      <c r="AL94">
        <f t="shared" si="26"/>
        <v>-2.8127367390988412E-2</v>
      </c>
      <c r="AN94">
        <f t="shared" si="36"/>
        <v>0</v>
      </c>
      <c r="AO94">
        <f t="shared" si="36"/>
        <v>0</v>
      </c>
      <c r="AP94">
        <f t="shared" si="36"/>
        <v>-1.3015410808144827E-30</v>
      </c>
      <c r="AQ94">
        <f t="shared" si="36"/>
        <v>-1.8635940132378385E-25</v>
      </c>
      <c r="AR94">
        <f t="shared" si="36"/>
        <v>-1.8636070286486467E-25</v>
      </c>
      <c r="AS94">
        <f t="shared" si="36"/>
        <v>-5.6484410563420076E-7</v>
      </c>
      <c r="AT94">
        <f t="shared" si="36"/>
        <v>-3.6903148234767779E-7</v>
      </c>
      <c r="AU94">
        <f t="shared" si="23"/>
        <v>-9.3387558798187861E-7</v>
      </c>
      <c r="AW94">
        <v>91</v>
      </c>
      <c r="AX94">
        <f>IF(Z94&gt;0, (R94*SUMPRODUCT(K94:$K$98, X94:$X$98)-K94*$AZ$3)/Z94, 0)</f>
        <v>-4.5206354634161405E+25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12.5</v>
      </c>
      <c r="R95">
        <f t="shared" si="28"/>
        <v>250000</v>
      </c>
      <c r="S95">
        <f t="shared" si="29"/>
        <v>-3.4672465255558087E+26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-0.14177100499490125</v>
      </c>
      <c r="AC95">
        <f t="shared" si="30"/>
        <v>-0.12658125445973323</v>
      </c>
      <c r="AE95">
        <f t="shared" si="31"/>
        <v>0</v>
      </c>
      <c r="AF95">
        <f t="shared" si="32"/>
        <v>0</v>
      </c>
      <c r="AG95">
        <f t="shared" si="32"/>
        <v>-4.563464608254309E-27</v>
      </c>
      <c r="AH95">
        <f t="shared" si="33"/>
        <v>-6.8491193324437468E-22</v>
      </c>
      <c r="AI95">
        <f t="shared" si="34"/>
        <v>-6.8491649670898298E-22</v>
      </c>
      <c r="AJ95">
        <f t="shared" si="35"/>
        <v>-1.5189750535168023E-2</v>
      </c>
      <c r="AK95">
        <f t="shared" si="49"/>
        <v>-9.9239703496430878E-3</v>
      </c>
      <c r="AL95">
        <f t="shared" si="26"/>
        <v>-2.5113720884811112E-2</v>
      </c>
      <c r="AN95">
        <f t="shared" si="36"/>
        <v>0</v>
      </c>
      <c r="AO95">
        <f t="shared" si="36"/>
        <v>0</v>
      </c>
      <c r="AP95">
        <f t="shared" si="36"/>
        <v>-1.3528093650328909E-31</v>
      </c>
      <c r="AQ95">
        <f t="shared" si="36"/>
        <v>-2.030376823433311E-26</v>
      </c>
      <c r="AR95">
        <f t="shared" si="36"/>
        <v>-2.0303903515269613E-26</v>
      </c>
      <c r="AS95">
        <f t="shared" si="36"/>
        <v>-4.5029026278236753E-7</v>
      </c>
      <c r="AT95">
        <f t="shared" si="36"/>
        <v>-2.9418963835114616E-7</v>
      </c>
      <c r="AU95">
        <f t="shared" si="23"/>
        <v>-7.4447990113351375E-7</v>
      </c>
      <c r="AW95">
        <v>92</v>
      </c>
      <c r="AX95">
        <f>IF(Z95&gt;0, (R95*SUMPRODUCT(K95:$K$98, X95:$X$98)-K95*$AZ$3)/Z95, 0)</f>
        <v>-3.4672465255558087E+26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12.5</v>
      </c>
      <c r="R96">
        <f t="shared" si="28"/>
        <v>250000</v>
      </c>
      <c r="S96">
        <f t="shared" si="29"/>
        <v>-2.7767713567122916E+27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-0.12658125445973323</v>
      </c>
      <c r="AC96">
        <f t="shared" si="30"/>
        <v>-0.11301897719619038</v>
      </c>
      <c r="AE96">
        <f t="shared" si="31"/>
        <v>0</v>
      </c>
      <c r="AF96">
        <f t="shared" si="32"/>
        <v>0</v>
      </c>
      <c r="AG96">
        <f t="shared" si="32"/>
        <v>-5.0876973054960713E-28</v>
      </c>
      <c r="AH96">
        <f t="shared" si="33"/>
        <v>-8.0181204632443177E-23</v>
      </c>
      <c r="AI96">
        <f t="shared" si="34"/>
        <v>-8.0181713402173723E-23</v>
      </c>
      <c r="AJ96">
        <f t="shared" si="35"/>
        <v>-1.3562277263542852E-2</v>
      </c>
      <c r="AK96">
        <f t="shared" si="49"/>
        <v>-8.8606878121813264E-3</v>
      </c>
      <c r="AL96">
        <f t="shared" si="26"/>
        <v>-2.242296507572418E-2</v>
      </c>
      <c r="AN96">
        <f t="shared" si="36"/>
        <v>0</v>
      </c>
      <c r="AO96">
        <f t="shared" si="36"/>
        <v>0</v>
      </c>
      <c r="AP96">
        <f t="shared" si="36"/>
        <v>-1.3466202984238309E-32</v>
      </c>
      <c r="AQ96">
        <f t="shared" si="36"/>
        <v>-2.1222496392126656E-27</v>
      </c>
      <c r="AR96">
        <f t="shared" si="36"/>
        <v>-2.1222631054156499E-27</v>
      </c>
      <c r="AS96">
        <f t="shared" si="36"/>
        <v>-3.5896864061094277E-7</v>
      </c>
      <c r="AT96">
        <f t="shared" si="36"/>
        <v>-2.3452617853248253E-7</v>
      </c>
      <c r="AU96">
        <f t="shared" si="23"/>
        <v>-5.934948191434254E-7</v>
      </c>
      <c r="AW96">
        <v>93</v>
      </c>
      <c r="AX96">
        <f>IF(Z96&gt;0, (R96*SUMPRODUCT(K96:$K$98, X96:$X$98)-K96*$AZ$3)/Z96, 0)</f>
        <v>-2.7767713567122916E+27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12.5</v>
      </c>
      <c r="R97">
        <f t="shared" si="28"/>
        <v>250000</v>
      </c>
      <c r="S97">
        <f t="shared" si="29"/>
        <v>-2.3265571216179982E+28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-0.11301897719619038</v>
      </c>
      <c r="AC97">
        <f t="shared" si="30"/>
        <v>-0.10090980106802711</v>
      </c>
      <c r="AE97">
        <f t="shared" si="31"/>
        <v>0</v>
      </c>
      <c r="AF97">
        <f t="shared" si="32"/>
        <v>0</v>
      </c>
      <c r="AG97">
        <f t="shared" si="32"/>
        <v>-5.4216270970949578E-29</v>
      </c>
      <c r="AH97">
        <f t="shared" si="33"/>
        <v>-8.989315245463229E-24</v>
      </c>
      <c r="AI97">
        <f t="shared" si="34"/>
        <v>-8.9893694617341996E-24</v>
      </c>
      <c r="AJ97">
        <f t="shared" si="35"/>
        <v>-1.2109176128163271E-2</v>
      </c>
      <c r="AK97">
        <f t="shared" si="49"/>
        <v>-7.9113284037333267E-3</v>
      </c>
      <c r="AL97">
        <f t="shared" si="26"/>
        <v>-2.0020504531896598E-2</v>
      </c>
      <c r="AN97">
        <f t="shared" si="36"/>
        <v>0</v>
      </c>
      <c r="AO97">
        <f t="shared" si="36"/>
        <v>0</v>
      </c>
      <c r="AP97">
        <f t="shared" si="36"/>
        <v>-1.2812548201089364E-33</v>
      </c>
      <c r="AQ97">
        <f t="shared" si="36"/>
        <v>-2.1243813492631994E-28</v>
      </c>
      <c r="AR97">
        <f t="shared" si="36"/>
        <v>-2.1243941618114002E-28</v>
      </c>
      <c r="AS97">
        <f t="shared" si="36"/>
        <v>-2.8616760252785639E-7</v>
      </c>
      <c r="AT97">
        <f t="shared" si="36"/>
        <v>-1.8696283365153262E-7</v>
      </c>
      <c r="AU97">
        <f t="shared" si="23"/>
        <v>-4.7313043617938903E-7</v>
      </c>
      <c r="AW97">
        <v>94</v>
      </c>
      <c r="AX97">
        <f>IF(Z97&gt;0, (R97*SUMPRODUCT(K97:$K$98, X97:$X$98)-K97*$AZ$3)/Z97, 0)</f>
        <v>-2.3265571216179982E+28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-0.10090980106802711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-1.0843254194189917E-24</v>
      </c>
      <c r="AI98">
        <f t="shared" si="34"/>
        <v>-1.0843254194189917E-24</v>
      </c>
      <c r="AJ98">
        <f t="shared" si="35"/>
        <v>-0.10090980106802711</v>
      </c>
      <c r="AK98">
        <f t="shared" si="49"/>
        <v>-7.0636860747618976E-3</v>
      </c>
      <c r="AL98">
        <f t="shared" si="26"/>
        <v>-0.10797348714278901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-2.2879550359088149E-29</v>
      </c>
      <c r="AR98">
        <f t="shared" si="36"/>
        <v>-2.2879550359088149E-29</v>
      </c>
      <c r="AS98">
        <f t="shared" si="36"/>
        <v>-2.1292232330941661E-6</v>
      </c>
      <c r="AT98">
        <f t="shared" si="36"/>
        <v>-1.4904562631659166E-7</v>
      </c>
      <c r="AU98">
        <f t="shared" si="36"/>
        <v>-2.2782688594107581E-6</v>
      </c>
      <c r="AW98">
        <v>95</v>
      </c>
    </row>
    <row r="100" spans="5:50" x14ac:dyDescent="0.25">
      <c r="AN100" s="8">
        <f t="shared" ref="AN100:AU100" si="50">SUM(AN3:AN98)</f>
        <v>8198.9633042050191</v>
      </c>
      <c r="AO100" s="8">
        <f t="shared" si="50"/>
        <v>-819.89633042050195</v>
      </c>
      <c r="AP100" s="8">
        <f t="shared" si="50"/>
        <v>-707.27247237651147</v>
      </c>
      <c r="AQ100" s="8">
        <f t="shared" si="50"/>
        <v>-4269.9961260349592</v>
      </c>
      <c r="AR100" s="8">
        <f t="shared" si="50"/>
        <v>2401.798375373045</v>
      </c>
      <c r="AS100" s="8">
        <f t="shared" si="50"/>
        <v>-1017.6279341644258</v>
      </c>
      <c r="AT100" s="8">
        <f t="shared" si="50"/>
        <v>593.61629492924806</v>
      </c>
      <c r="AU100" s="8">
        <f t="shared" si="50"/>
        <v>1977.786736137866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16654.716413829945</v>
      </c>
      <c r="K3">
        <v>1</v>
      </c>
      <c r="L3" s="2">
        <v>0</v>
      </c>
      <c r="O3">
        <f>$C$3</f>
        <v>16654.716413829945</v>
      </c>
      <c r="P3">
        <f>O3*C5</f>
        <v>1665.4716413829947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16654.716413829945</v>
      </c>
      <c r="AF3">
        <f t="shared" ref="AF3:AG34" si="4">-$Z3*P3</f>
        <v>-1665.4716413829947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14364.287801746948</v>
      </c>
      <c r="AJ3">
        <f t="shared" ref="AJ3:AJ66" si="7">AB3-AC3</f>
        <v>0</v>
      </c>
      <c r="AL3">
        <f t="shared" ref="AL3:AL34" si="8">SUM(AI3:AK3)</f>
        <v>14364.287801746948</v>
      </c>
      <c r="AN3">
        <f t="shared" ref="AN3:AU34" si="9">AE3*$K3</f>
        <v>16654.716413829945</v>
      </c>
      <c r="AO3">
        <f t="shared" si="9"/>
        <v>-1665.4716413829947</v>
      </c>
      <c r="AP3">
        <f t="shared" si="9"/>
        <v>-624.95697070000006</v>
      </c>
      <c r="AQ3">
        <f t="shared" si="9"/>
        <v>0</v>
      </c>
      <c r="AR3">
        <f t="shared" si="9"/>
        <v>14364.287801746948</v>
      </c>
      <c r="AS3">
        <f t="shared" si="9"/>
        <v>0</v>
      </c>
      <c r="AT3">
        <f t="shared" si="9"/>
        <v>0</v>
      </c>
      <c r="AU3">
        <f t="shared" si="9"/>
        <v>14364.287801746948</v>
      </c>
      <c r="AW3">
        <v>0</v>
      </c>
      <c r="AX3">
        <f>IF(Z3&gt;0, (R3*SUMPRODUCT(K3:$K$98, X3:$X$98)-K3*$AZ$3)/Z3, 0)</f>
        <v>0</v>
      </c>
      <c r="AZ3">
        <f>C6*SUMPRODUCT(X4:X89, K4:K89)/1</f>
        <v>8746.4994688639399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250000</v>
      </c>
      <c r="S4">
        <f t="shared" si="1"/>
        <v>947.81849388631372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937.12494309256545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-937.12494309256545</v>
      </c>
      <c r="AK4">
        <f>G4*SUM(AB4, AE4:AF4)</f>
        <v>0</v>
      </c>
      <c r="AL4">
        <f t="shared" si="8"/>
        <v>-1257.6941930925655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-286.22254464285714</v>
      </c>
      <c r="AR4">
        <f t="shared" si="9"/>
        <v>-286.22254464285714</v>
      </c>
      <c r="AS4">
        <f t="shared" si="9"/>
        <v>-836.71869918979053</v>
      </c>
      <c r="AT4">
        <f t="shared" si="9"/>
        <v>0</v>
      </c>
      <c r="AU4">
        <f t="shared" si="9"/>
        <v>-1122.9412438326476</v>
      </c>
      <c r="AW4">
        <v>1</v>
      </c>
      <c r="AX4">
        <f>IF(Z4&gt;0, (R4*SUMPRODUCT(K4:$K$98, X4:$X$98)-K4*$AZ$3)/Z4, 0)</f>
        <v>947.81849388631372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250000</v>
      </c>
      <c r="S5">
        <f t="shared" si="1"/>
        <v>1521.8430850659713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937.12494309256545</v>
      </c>
      <c r="AC5">
        <f t="shared" si="2"/>
        <v>1487.6210976394996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-329.43604889441571</v>
      </c>
      <c r="AI5">
        <f t="shared" si="6"/>
        <v>-341.65495891409597</v>
      </c>
      <c r="AJ5">
        <f t="shared" si="7"/>
        <v>-550.49615454693412</v>
      </c>
      <c r="AK5">
        <f>G5*SUM(AB5, AE5:AF5)</f>
        <v>65.598746016479581</v>
      </c>
      <c r="AL5">
        <f t="shared" si="8"/>
        <v>-826.55236744455044</v>
      </c>
      <c r="AN5">
        <f t="shared" si="9"/>
        <v>0</v>
      </c>
      <c r="AO5">
        <f t="shared" si="9"/>
        <v>0</v>
      </c>
      <c r="AP5">
        <f t="shared" si="9"/>
        <v>-9.7408402580359361</v>
      </c>
      <c r="AQ5">
        <f t="shared" si="9"/>
        <v>-262.62440122322676</v>
      </c>
      <c r="AR5">
        <f t="shared" si="9"/>
        <v>-272.36524148126273</v>
      </c>
      <c r="AS5">
        <f t="shared" si="9"/>
        <v>-438.85216402019614</v>
      </c>
      <c r="AT5">
        <f t="shared" si="9"/>
        <v>52.294918699361908</v>
      </c>
      <c r="AU5">
        <f t="shared" si="9"/>
        <v>-658.92248680209696</v>
      </c>
      <c r="AW5">
        <v>2</v>
      </c>
      <c r="AX5">
        <f>IF(Z5&gt;0, (R5*SUMPRODUCT(K5:$K$98, X5:$X$98)-K5*$AZ$3)/Z5, 0)</f>
        <v>1521.8430850659713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250000</v>
      </c>
      <c r="S6">
        <f t="shared" si="1"/>
        <v>2040.7019289782975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1487.6210976394996</v>
      </c>
      <c r="AC6">
        <f t="shared" si="2"/>
        <v>1972.0669635500153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-342.67297766872326</v>
      </c>
      <c r="AI6">
        <f t="shared" si="6"/>
        <v>-354.75256493932329</v>
      </c>
      <c r="AJ6">
        <f t="shared" si="7"/>
        <v>-484.44586591051575</v>
      </c>
      <c r="AK6">
        <f>G6*SUM(AB6, AE6:AF6)</f>
        <v>104.13347683476498</v>
      </c>
      <c r="AL6">
        <f t="shared" si="8"/>
        <v>-735.06495401507402</v>
      </c>
      <c r="AN6">
        <f t="shared" si="9"/>
        <v>0</v>
      </c>
      <c r="AO6">
        <f t="shared" si="9"/>
        <v>0</v>
      </c>
      <c r="AP6">
        <f t="shared" si="9"/>
        <v>-8.5980116209514215</v>
      </c>
      <c r="AQ6">
        <f t="shared" si="9"/>
        <v>-243.90785696400329</v>
      </c>
      <c r="AR6">
        <f t="shared" si="9"/>
        <v>-252.5058685849547</v>
      </c>
      <c r="AS6">
        <f t="shared" si="9"/>
        <v>-344.81899848996937</v>
      </c>
      <c r="AT6">
        <f t="shared" si="9"/>
        <v>74.120151947121101</v>
      </c>
      <c r="AU6">
        <f t="shared" si="9"/>
        <v>-523.20471512780296</v>
      </c>
      <c r="AW6">
        <v>3</v>
      </c>
      <c r="AX6">
        <f>IF(Z6&gt;0, (R6*SUMPRODUCT(K6:$K$98, X6:$X$98)-K6*$AZ$3)/Z6, 0)</f>
        <v>2040.7019289782975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12.5</v>
      </c>
      <c r="R7">
        <f t="shared" si="0"/>
        <v>250000</v>
      </c>
      <c r="S7">
        <f t="shared" si="1"/>
        <v>2507.3376294343821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1972.0669635500153</v>
      </c>
      <c r="AC7">
        <f t="shared" si="2"/>
        <v>2395.1861308125681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-358.1571050640917</v>
      </c>
      <c r="AI7">
        <f t="shared" si="6"/>
        <v>-370.09798860673254</v>
      </c>
      <c r="AJ7">
        <f t="shared" si="7"/>
        <v>-423.11916726255276</v>
      </c>
      <c r="AK7">
        <f>G7*SUM(AB7, AE7:AF7)</f>
        <v>138.04468744850109</v>
      </c>
      <c r="AL7">
        <f t="shared" si="8"/>
        <v>-655.17246842078418</v>
      </c>
      <c r="AN7">
        <f t="shared" si="9"/>
        <v>0</v>
      </c>
      <c r="AO7">
        <f t="shared" si="9"/>
        <v>0</v>
      </c>
      <c r="AP7">
        <f t="shared" si="9"/>
        <v>-7.588647363474978</v>
      </c>
      <c r="AQ7">
        <f t="shared" si="9"/>
        <v>-227.61531517736879</v>
      </c>
      <c r="AR7">
        <f t="shared" si="9"/>
        <v>-235.20396254084378</v>
      </c>
      <c r="AS7">
        <f t="shared" si="9"/>
        <v>-268.89988011494989</v>
      </c>
      <c r="AT7">
        <f t="shared" si="9"/>
        <v>87.729894501266941</v>
      </c>
      <c r="AU7">
        <f t="shared" si="9"/>
        <v>-416.37394815452672</v>
      </c>
      <c r="AW7">
        <v>4</v>
      </c>
      <c r="AX7">
        <f>IF(Z7&gt;0, (R7*SUMPRODUCT(K7:$K$98, X7:$X$98)-K7*$AZ$3)/Z7, 0)</f>
        <v>2507.3376294343821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12.5</v>
      </c>
      <c r="R8">
        <f t="shared" si="0"/>
        <v>250000</v>
      </c>
      <c r="S8">
        <f t="shared" si="1"/>
        <v>2926.352659917814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2395.1861308125681</v>
      </c>
      <c r="AC8">
        <f t="shared" si="2"/>
        <v>2763.1306586946239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-373.64409747414118</v>
      </c>
      <c r="AI8">
        <f t="shared" si="6"/>
        <v>-385.44688997648188</v>
      </c>
      <c r="AJ8">
        <f t="shared" si="7"/>
        <v>-367.94452788205581</v>
      </c>
      <c r="AK8">
        <f t="shared" ref="AK8:AK71" si="22">G8*SUM(AB8:AB8, AE8:AF8)</f>
        <v>167.66302915687979</v>
      </c>
      <c r="AL8">
        <f t="shared" si="8"/>
        <v>-585.72838870165788</v>
      </c>
      <c r="AN8">
        <f t="shared" si="9"/>
        <v>0</v>
      </c>
      <c r="AO8">
        <f t="shared" si="9"/>
        <v>0</v>
      </c>
      <c r="AP8">
        <f t="shared" si="9"/>
        <v>-6.6972214383022539</v>
      </c>
      <c r="AQ8">
        <f t="shared" si="9"/>
        <v>-212.01569538756576</v>
      </c>
      <c r="AR8">
        <f t="shared" si="9"/>
        <v>-218.71291682586801</v>
      </c>
      <c r="AS8">
        <f t="shared" si="9"/>
        <v>-208.78160653497943</v>
      </c>
      <c r="AT8">
        <f t="shared" si="9"/>
        <v>95.136505454744139</v>
      </c>
      <c r="AU8">
        <f t="shared" si="9"/>
        <v>-332.35801790610327</v>
      </c>
      <c r="AW8">
        <v>5</v>
      </c>
      <c r="AX8">
        <f>IF(Z8&gt;0, (R8*SUMPRODUCT(K8:$K$98, X8:$X$98)-K8*$AZ$3)/Z8, 0)</f>
        <v>2926.352659917814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250000</v>
      </c>
      <c r="S9">
        <f t="shared" si="1"/>
        <v>3303.463067154235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2763.1306586946239</v>
      </c>
      <c r="AC9">
        <f t="shared" si="2"/>
        <v>3082.8648231815441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-389.76031202289693</v>
      </c>
      <c r="AI9">
        <f t="shared" si="6"/>
        <v>-401.42558858461308</v>
      </c>
      <c r="AJ9">
        <f t="shared" si="7"/>
        <v>-319.73416448692024</v>
      </c>
      <c r="AK9">
        <f t="shared" si="22"/>
        <v>193.41914610862369</v>
      </c>
      <c r="AL9">
        <f t="shared" si="8"/>
        <v>-527.74060696290962</v>
      </c>
      <c r="AN9">
        <f t="shared" si="9"/>
        <v>0</v>
      </c>
      <c r="AO9">
        <f t="shared" si="9"/>
        <v>0</v>
      </c>
      <c r="AP9">
        <f t="shared" si="9"/>
        <v>-5.9099921433057832</v>
      </c>
      <c r="AQ9">
        <f t="shared" si="9"/>
        <v>-197.46470387058264</v>
      </c>
      <c r="AR9">
        <f t="shared" si="9"/>
        <v>-203.37469601388844</v>
      </c>
      <c r="AS9">
        <f t="shared" si="9"/>
        <v>-161.98727823270229</v>
      </c>
      <c r="AT9">
        <f t="shared" si="9"/>
        <v>97.992158850172046</v>
      </c>
      <c r="AU9">
        <f t="shared" si="9"/>
        <v>-267.36981539641869</v>
      </c>
      <c r="AW9">
        <v>6</v>
      </c>
      <c r="AX9">
        <f>IF(Z9&gt;0, (R9*SUMPRODUCT(K9:$K$98, X9:$X$98)-K9*$AZ$3)/Z9, 0)</f>
        <v>3303.463067154235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250000</v>
      </c>
      <c r="S10">
        <f t="shared" si="1"/>
        <v>3643.4332937527934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3082.8648231815441</v>
      </c>
      <c r="AC10">
        <f t="shared" si="2"/>
        <v>3360.1767799131799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-408.57444512985887</v>
      </c>
      <c r="AI10">
        <f t="shared" si="6"/>
        <v>-420.10264020370141</v>
      </c>
      <c r="AJ10">
        <f t="shared" si="7"/>
        <v>-277.31195673163575</v>
      </c>
      <c r="AK10">
        <f t="shared" si="22"/>
        <v>215.80053762270811</v>
      </c>
      <c r="AL10">
        <f t="shared" si="8"/>
        <v>-481.61405931262902</v>
      </c>
      <c r="AN10">
        <f t="shared" si="9"/>
        <v>0</v>
      </c>
      <c r="AO10">
        <f t="shared" si="9"/>
        <v>0</v>
      </c>
      <c r="AP10">
        <f t="shared" si="9"/>
        <v>-5.2147699959033025</v>
      </c>
      <c r="AQ10">
        <f t="shared" si="9"/>
        <v>-184.81832966119833</v>
      </c>
      <c r="AR10">
        <f t="shared" si="9"/>
        <v>-190.03309965710164</v>
      </c>
      <c r="AS10">
        <f t="shared" si="9"/>
        <v>-125.441846031094</v>
      </c>
      <c r="AT10">
        <f t="shared" si="9"/>
        <v>97.617203862911779</v>
      </c>
      <c r="AU10">
        <f t="shared" si="9"/>
        <v>-217.85774182528385</v>
      </c>
      <c r="AW10">
        <v>7</v>
      </c>
      <c r="AX10">
        <f>IF(Z10&gt;0, (R10*SUMPRODUCT(K10:$K$98, X10:$X$98)-K10*$AZ$3)/Z10, 0)</f>
        <v>3643.4332937527934</v>
      </c>
    </row>
    <row r="11" spans="1:52" x14ac:dyDescent="0.25">
      <c r="A11" t="s">
        <v>33</v>
      </c>
      <c r="C11" s="12">
        <f>AU91</f>
        <v>4486.3593252204846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250000</v>
      </c>
      <c r="S11">
        <f t="shared" si="1"/>
        <v>3949.4805852695731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3360.1767799131799</v>
      </c>
      <c r="AC11">
        <f t="shared" si="2"/>
        <v>3599.2661829325352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-426.64604923223163</v>
      </c>
      <c r="AI11">
        <f t="shared" si="6"/>
        <v>-438.03763005287414</v>
      </c>
      <c r="AJ11">
        <f t="shared" si="7"/>
        <v>-239.08940301935536</v>
      </c>
      <c r="AK11">
        <f t="shared" si="22"/>
        <v>235.21237459392262</v>
      </c>
      <c r="AL11">
        <f t="shared" si="8"/>
        <v>-441.91465847830693</v>
      </c>
      <c r="AN11">
        <f t="shared" si="9"/>
        <v>0</v>
      </c>
      <c r="AO11">
        <f t="shared" si="9"/>
        <v>0</v>
      </c>
      <c r="AP11">
        <f t="shared" si="9"/>
        <v>-4.6008684336289551</v>
      </c>
      <c r="AQ11">
        <f t="shared" si="9"/>
        <v>-172.31518356855858</v>
      </c>
      <c r="AR11">
        <f t="shared" si="9"/>
        <v>-176.91605200218754</v>
      </c>
      <c r="AS11">
        <f t="shared" si="9"/>
        <v>-96.56419986711758</v>
      </c>
      <c r="AT11">
        <f t="shared" si="9"/>
        <v>94.998333111686037</v>
      </c>
      <c r="AU11">
        <f t="shared" si="9"/>
        <v>-178.48191875761913</v>
      </c>
      <c r="AW11">
        <v>8</v>
      </c>
      <c r="AX11">
        <f>IF(Z11&gt;0, (R11*SUMPRODUCT(K11:$K$98, X11:$X$98)-K11*$AZ$3)/Z11, 0)</f>
        <v>3949.4805852695731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250000</v>
      </c>
      <c r="S12">
        <f t="shared" si="1"/>
        <v>4226.2790342884418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3599.2661829325352</v>
      </c>
      <c r="AC12">
        <f t="shared" si="2"/>
        <v>3805.4400464001847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-447.47929333253308</v>
      </c>
      <c r="AI12">
        <f t="shared" si="6"/>
        <v>-458.73458438030252</v>
      </c>
      <c r="AJ12">
        <f t="shared" si="7"/>
        <v>-206.17386346764943</v>
      </c>
      <c r="AK12">
        <f t="shared" si="22"/>
        <v>251.9486328052775</v>
      </c>
      <c r="AL12">
        <f t="shared" si="8"/>
        <v>-412.95981504267445</v>
      </c>
      <c r="AN12">
        <f t="shared" si="9"/>
        <v>0</v>
      </c>
      <c r="AO12">
        <f t="shared" si="9"/>
        <v>0</v>
      </c>
      <c r="AP12">
        <f t="shared" si="9"/>
        <v>-4.058770785911082</v>
      </c>
      <c r="AQ12">
        <f t="shared" si="9"/>
        <v>-161.36551914738436</v>
      </c>
      <c r="AR12">
        <f t="shared" si="9"/>
        <v>-165.42428993329543</v>
      </c>
      <c r="AS12">
        <f t="shared" si="9"/>
        <v>-74.348362055617841</v>
      </c>
      <c r="AT12">
        <f t="shared" si="9"/>
        <v>90.855202769985951</v>
      </c>
      <c r="AU12">
        <f t="shared" si="9"/>
        <v>-148.91744921892735</v>
      </c>
      <c r="AW12">
        <v>9</v>
      </c>
      <c r="AX12">
        <f>IF(Z12&gt;0, (R12*SUMPRODUCT(K12:$K$98, X12:$X$98)-K12*$AZ$3)/Z12, 0)</f>
        <v>4226.2790342884418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12.5</v>
      </c>
      <c r="R13">
        <f t="shared" si="0"/>
        <v>250000</v>
      </c>
      <c r="S13">
        <f t="shared" si="1"/>
        <v>4476.4830012004631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3805.4400464001847</v>
      </c>
      <c r="AC13">
        <f t="shared" si="2"/>
        <v>3982.0111763922714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-469.73551997387978</v>
      </c>
      <c r="AI13">
        <f t="shared" si="6"/>
        <v>-480.85477133517281</v>
      </c>
      <c r="AJ13">
        <f t="shared" si="7"/>
        <v>-176.57112999208675</v>
      </c>
      <c r="AK13">
        <f t="shared" si="22"/>
        <v>266.38080324801297</v>
      </c>
      <c r="AL13">
        <f t="shared" si="8"/>
        <v>-391.0450980792466</v>
      </c>
      <c r="AN13">
        <f t="shared" si="9"/>
        <v>0</v>
      </c>
      <c r="AO13">
        <f t="shared" si="9"/>
        <v>0</v>
      </c>
      <c r="AP13">
        <f t="shared" si="9"/>
        <v>-3.5801013492610223</v>
      </c>
      <c r="AQ13">
        <f t="shared" si="9"/>
        <v>-151.24226570760362</v>
      </c>
      <c r="AR13">
        <f t="shared" si="9"/>
        <v>-154.82236705686464</v>
      </c>
      <c r="AS13">
        <f t="shared" si="9"/>
        <v>-56.851178212028692</v>
      </c>
      <c r="AT13">
        <f t="shared" si="9"/>
        <v>85.767489387392132</v>
      </c>
      <c r="AU13">
        <f t="shared" si="9"/>
        <v>-125.9060558815012</v>
      </c>
      <c r="AW13">
        <v>10</v>
      </c>
      <c r="AX13">
        <f>IF(Z13&gt;0, (R13*SUMPRODUCT(K13:$K$98, X13:$X$98)-K13*$AZ$3)/Z13, 0)</f>
        <v>4476.4830012004631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250000</v>
      </c>
      <c r="S14">
        <f t="shared" si="1"/>
        <v>4703.1300243776059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3982.0111763922714</v>
      </c>
      <c r="AC14">
        <f t="shared" si="2"/>
        <v>4132.4980617020537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-493.74057175701944</v>
      </c>
      <c r="AI14">
        <f t="shared" si="6"/>
        <v>-504.72394357611171</v>
      </c>
      <c r="AJ14">
        <f t="shared" si="7"/>
        <v>-150.48688530978234</v>
      </c>
      <c r="AK14">
        <f t="shared" si="22"/>
        <v>278.740782347459</v>
      </c>
      <c r="AL14">
        <f t="shared" si="8"/>
        <v>-376.47004653843499</v>
      </c>
      <c r="AN14">
        <f t="shared" si="9"/>
        <v>0</v>
      </c>
      <c r="AO14">
        <f t="shared" si="9"/>
        <v>0</v>
      </c>
      <c r="AP14">
        <f t="shared" si="9"/>
        <v>-3.1574569404215844</v>
      </c>
      <c r="AQ14">
        <f t="shared" si="9"/>
        <v>-141.93861600423958</v>
      </c>
      <c r="AR14">
        <f t="shared" si="9"/>
        <v>-145.09607294466119</v>
      </c>
      <c r="AS14">
        <f t="shared" si="9"/>
        <v>-43.261383506824544</v>
      </c>
      <c r="AT14">
        <f t="shared" si="9"/>
        <v>80.131314162709032</v>
      </c>
      <c r="AU14">
        <f t="shared" si="9"/>
        <v>-108.22614228877667</v>
      </c>
      <c r="AW14">
        <v>11</v>
      </c>
      <c r="AX14">
        <f>IF(Z14&gt;0, (R14*SUMPRODUCT(K14:$K$98, X14:$X$98)-K14*$AZ$3)/Z14, 0)</f>
        <v>4703.1300243776059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250000</v>
      </c>
      <c r="S15">
        <f t="shared" si="1"/>
        <v>4908.87548101216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4132.4980617020537</v>
      </c>
      <c r="AC15">
        <f t="shared" si="2"/>
        <v>4259.9604733919077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-518.80989224433279</v>
      </c>
      <c r="AI15">
        <f t="shared" si="6"/>
        <v>-529.65748985062191</v>
      </c>
      <c r="AJ15">
        <f t="shared" si="7"/>
        <v>-127.46241168985398</v>
      </c>
      <c r="AK15">
        <f t="shared" si="22"/>
        <v>289.27486431914377</v>
      </c>
      <c r="AL15">
        <f t="shared" si="8"/>
        <v>-367.84503722133212</v>
      </c>
      <c r="AN15">
        <f t="shared" si="9"/>
        <v>0</v>
      </c>
      <c r="AO15">
        <f t="shared" si="9"/>
        <v>0</v>
      </c>
      <c r="AP15">
        <f t="shared" si="9"/>
        <v>-2.7843081238284388</v>
      </c>
      <c r="AQ15">
        <f t="shared" si="9"/>
        <v>-133.16557731280139</v>
      </c>
      <c r="AR15">
        <f t="shared" si="9"/>
        <v>-135.94988543662984</v>
      </c>
      <c r="AS15">
        <f t="shared" si="9"/>
        <v>-32.716426367536712</v>
      </c>
      <c r="AT15">
        <f t="shared" si="9"/>
        <v>74.249652685881031</v>
      </c>
      <c r="AU15">
        <f t="shared" si="9"/>
        <v>-94.416659118285509</v>
      </c>
      <c r="AW15">
        <v>12</v>
      </c>
      <c r="AX15">
        <f>IF(Z15&gt;0, (R15*SUMPRODUCT(K15:$K$98, X15:$X$98)-K15*$AZ$3)/Z15, 0)</f>
        <v>4908.87548101216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12.5</v>
      </c>
      <c r="R16">
        <f t="shared" si="0"/>
        <v>250000</v>
      </c>
      <c r="S16">
        <f t="shared" si="1"/>
        <v>5096.4538840404821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4259.9604733919077</v>
      </c>
      <c r="AC16">
        <f t="shared" si="2"/>
        <v>4367.3315279488324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-548.59338422333826</v>
      </c>
      <c r="AI16">
        <f t="shared" si="6"/>
        <v>-559.30507618435331</v>
      </c>
      <c r="AJ16">
        <f t="shared" si="7"/>
        <v>-107.37105455692472</v>
      </c>
      <c r="AK16">
        <f t="shared" si="22"/>
        <v>298.19723313743356</v>
      </c>
      <c r="AL16">
        <f t="shared" si="8"/>
        <v>-368.47889760384447</v>
      </c>
      <c r="AN16">
        <f t="shared" si="9"/>
        <v>0</v>
      </c>
      <c r="AO16">
        <f t="shared" si="9"/>
        <v>0</v>
      </c>
      <c r="AP16">
        <f t="shared" si="9"/>
        <v>-2.45484333008564</v>
      </c>
      <c r="AQ16">
        <f t="shared" si="9"/>
        <v>-125.72344453995613</v>
      </c>
      <c r="AR16">
        <f t="shared" si="9"/>
        <v>-128.17828787004177</v>
      </c>
      <c r="AS16">
        <f t="shared" si="9"/>
        <v>-24.606674471467045</v>
      </c>
      <c r="AT16">
        <f t="shared" si="9"/>
        <v>68.339109403221968</v>
      </c>
      <c r="AU16">
        <f t="shared" si="9"/>
        <v>-84.445852938286848</v>
      </c>
      <c r="AW16">
        <v>13</v>
      </c>
      <c r="AX16">
        <f>IF(Z16&gt;0, (R16*SUMPRODUCT(K16:$K$98, X16:$X$98)-K16*$AZ$3)/Z16, 0)</f>
        <v>5096.4538840404821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12.5</v>
      </c>
      <c r="R17">
        <f t="shared" si="0"/>
        <v>250000</v>
      </c>
      <c r="S17">
        <f t="shared" si="1"/>
        <v>5267.3606305819985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4367.3315279488324</v>
      </c>
      <c r="AC17">
        <f t="shared" si="2"/>
        <v>4456.3729332925614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-582.68047986190857</v>
      </c>
      <c r="AI17">
        <f t="shared" si="6"/>
        <v>-593.25592087932034</v>
      </c>
      <c r="AJ17">
        <f t="shared" si="7"/>
        <v>-89.041405343728911</v>
      </c>
      <c r="AK17">
        <f t="shared" si="22"/>
        <v>305.71320695641828</v>
      </c>
      <c r="AL17">
        <f t="shared" si="8"/>
        <v>-376.58411926663098</v>
      </c>
      <c r="AN17">
        <f t="shared" si="9"/>
        <v>0</v>
      </c>
      <c r="AO17">
        <f t="shared" si="9"/>
        <v>0</v>
      </c>
      <c r="AP17">
        <f t="shared" si="9"/>
        <v>-2.1639447593133418</v>
      </c>
      <c r="AQ17">
        <f t="shared" si="9"/>
        <v>-119.2279706042883</v>
      </c>
      <c r="AR17">
        <f t="shared" si="9"/>
        <v>-121.39191536360164</v>
      </c>
      <c r="AS17">
        <f t="shared" si="9"/>
        <v>-18.219635676490494</v>
      </c>
      <c r="AT17">
        <f t="shared" si="9"/>
        <v>62.554979121629152</v>
      </c>
      <c r="AU17">
        <f t="shared" si="9"/>
        <v>-77.056571918462978</v>
      </c>
      <c r="AW17">
        <v>14</v>
      </c>
      <c r="AX17">
        <f>IF(Z17&gt;0, (R17*SUMPRODUCT(K17:$K$98, X17:$X$98)-K17*$AZ$3)/Z17, 0)</f>
        <v>5267.3606305819985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250000</v>
      </c>
      <c r="S18">
        <f t="shared" si="1"/>
        <v>5430.4168009748519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4456.3729332925614</v>
      </c>
      <c r="AC18">
        <f t="shared" si="2"/>
        <v>4528.8992929415626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-896.87734861061347</v>
      </c>
      <c r="AI18">
        <f t="shared" si="6"/>
        <v>-907.30219135042069</v>
      </c>
      <c r="AJ18">
        <f t="shared" si="7"/>
        <v>-72.526359649001279</v>
      </c>
      <c r="AK18">
        <f t="shared" si="22"/>
        <v>311.94610533047933</v>
      </c>
      <c r="AL18">
        <f t="shared" si="8"/>
        <v>-667.88244566894264</v>
      </c>
      <c r="AN18">
        <f t="shared" si="9"/>
        <v>0</v>
      </c>
      <c r="AO18">
        <f t="shared" si="9"/>
        <v>0</v>
      </c>
      <c r="AP18">
        <f t="shared" si="9"/>
        <v>-1.904579792830001</v>
      </c>
      <c r="AQ18">
        <f t="shared" si="9"/>
        <v>-163.85613840370701</v>
      </c>
      <c r="AR18">
        <f t="shared" si="9"/>
        <v>-165.760718196537</v>
      </c>
      <c r="AS18">
        <f t="shared" si="9"/>
        <v>-13.25029475097522</v>
      </c>
      <c r="AT18">
        <f t="shared" si="9"/>
        <v>56.991387159806685</v>
      </c>
      <c r="AU18">
        <f t="shared" si="9"/>
        <v>-122.01962578770554</v>
      </c>
      <c r="AW18">
        <v>15</v>
      </c>
      <c r="AX18">
        <f>IF(Z18&gt;0, (R18*SUMPRODUCT(K18:$K$98, X18:$X$98)-K18*$AZ$3)/Z18, 0)</f>
        <v>5430.4168009748519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250000</v>
      </c>
      <c r="S19">
        <f t="shared" si="1"/>
        <v>5527.1698490538465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4528.8992929415626</v>
      </c>
      <c r="AC19">
        <f t="shared" si="2"/>
        <v>4536.2523779782932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-1232.178465417634</v>
      </c>
      <c r="AI19">
        <f t="shared" si="6"/>
        <v>-1242.4374508067722</v>
      </c>
      <c r="AJ19">
        <f t="shared" si="7"/>
        <v>-7.3530850367305902</v>
      </c>
      <c r="AK19">
        <f t="shared" si="22"/>
        <v>317.02295050590942</v>
      </c>
      <c r="AL19">
        <f t="shared" si="8"/>
        <v>-932.76758533759335</v>
      </c>
      <c r="AN19">
        <f t="shared" si="9"/>
        <v>0</v>
      </c>
      <c r="AO19">
        <f t="shared" si="9"/>
        <v>0</v>
      </c>
      <c r="AP19">
        <f t="shared" si="9"/>
        <v>-1.6734627454996411</v>
      </c>
      <c r="AQ19">
        <f t="shared" si="9"/>
        <v>-200.99499896612519</v>
      </c>
      <c r="AR19">
        <f t="shared" si="9"/>
        <v>-202.66846171162484</v>
      </c>
      <c r="AS19">
        <f t="shared" si="9"/>
        <v>-1.1994474508646487</v>
      </c>
      <c r="AT19">
        <f t="shared" si="9"/>
        <v>51.713310528906206</v>
      </c>
      <c r="AU19">
        <f t="shared" si="9"/>
        <v>-152.15459863358328</v>
      </c>
      <c r="AW19">
        <v>16</v>
      </c>
      <c r="AX19">
        <f>IF(Z19&gt;0, (R19*SUMPRODUCT(K19:$K$98, X19:$X$98)-K19*$AZ$3)/Z19, 0)</f>
        <v>5527.1698490538465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250000</v>
      </c>
      <c r="S20">
        <f t="shared" si="1"/>
        <v>5567.0748677040619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4536.2523779782932</v>
      </c>
      <c r="AC20">
        <f t="shared" si="2"/>
        <v>4488.1227570839865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-1580.2908264675257</v>
      </c>
      <c r="AI20">
        <f t="shared" si="6"/>
        <v>-1590.3682074614492</v>
      </c>
      <c r="AJ20">
        <f t="shared" si="7"/>
        <v>48.129620894306754</v>
      </c>
      <c r="AK20">
        <f t="shared" si="22"/>
        <v>317.53766645848054</v>
      </c>
      <c r="AL20">
        <f t="shared" si="8"/>
        <v>-1224.7009201086619</v>
      </c>
      <c r="AN20">
        <f t="shared" si="9"/>
        <v>0</v>
      </c>
      <c r="AO20">
        <f t="shared" si="9"/>
        <v>0</v>
      </c>
      <c r="AP20">
        <f t="shared" si="9"/>
        <v>-1.467713513173402</v>
      </c>
      <c r="AQ20">
        <f t="shared" si="9"/>
        <v>-230.16041590061263</v>
      </c>
      <c r="AR20">
        <f t="shared" si="9"/>
        <v>-231.62812941378604</v>
      </c>
      <c r="AS20">
        <f t="shared" si="9"/>
        <v>7.0098069144237334</v>
      </c>
      <c r="AT20">
        <f t="shared" si="9"/>
        <v>46.247564152202429</v>
      </c>
      <c r="AU20">
        <f t="shared" si="9"/>
        <v>-178.37075834715986</v>
      </c>
      <c r="AW20">
        <v>17</v>
      </c>
      <c r="AX20">
        <f>IF(Z20&gt;0, (R20*SUMPRODUCT(K20:$K$98, X20:$X$98)-K20*$AZ$3)/Z20, 0)</f>
        <v>5567.0748677040619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250000</v>
      </c>
      <c r="S21">
        <f t="shared" si="1"/>
        <v>5560.7904397293241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4488.1227570839865</v>
      </c>
      <c r="AC21">
        <f t="shared" si="2"/>
        <v>4394.4492858903559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-1968.0863069226662</v>
      </c>
      <c r="AI21">
        <f t="shared" si="6"/>
        <v>-1977.9645097913042</v>
      </c>
      <c r="AJ21">
        <f t="shared" si="7"/>
        <v>93.673471193630576</v>
      </c>
      <c r="AK21">
        <f t="shared" si="22"/>
        <v>314.16859299587907</v>
      </c>
      <c r="AL21">
        <f t="shared" si="8"/>
        <v>-1570.1224456017944</v>
      </c>
      <c r="AN21">
        <f t="shared" si="9"/>
        <v>0</v>
      </c>
      <c r="AO21">
        <f t="shared" si="9"/>
        <v>0</v>
      </c>
      <c r="AP21">
        <f t="shared" si="9"/>
        <v>-1.2845574521323981</v>
      </c>
      <c r="AQ21">
        <f t="shared" si="9"/>
        <v>-255.92913666752779</v>
      </c>
      <c r="AR21">
        <f t="shared" si="9"/>
        <v>-257.21369411966015</v>
      </c>
      <c r="AS21">
        <f t="shared" si="9"/>
        <v>12.181259798876509</v>
      </c>
      <c r="AT21">
        <f t="shared" si="9"/>
        <v>40.854355060886398</v>
      </c>
      <c r="AU21">
        <f t="shared" si="9"/>
        <v>-204.17807925989726</v>
      </c>
      <c r="AW21">
        <v>18</v>
      </c>
      <c r="AX21">
        <f>IF(Z21&gt;0, (R21*SUMPRODUCT(K21:$K$98, X21:$X$98)-K21*$AZ$3)/Z21, 0)</f>
        <v>5560.7904397293241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12.5</v>
      </c>
      <c r="R22">
        <f t="shared" si="0"/>
        <v>250000</v>
      </c>
      <c r="S22">
        <f t="shared" si="1"/>
        <v>5513.0515687801899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4394.4492858903559</v>
      </c>
      <c r="AC22">
        <f t="shared" si="2"/>
        <v>4260.383492711203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-2393.076634011386</v>
      </c>
      <c r="AI22">
        <f t="shared" si="6"/>
        <v>-2402.736401019637</v>
      </c>
      <c r="AJ22">
        <f t="shared" si="7"/>
        <v>134.06579317915293</v>
      </c>
      <c r="AK22">
        <f t="shared" si="22"/>
        <v>307.61145001232495</v>
      </c>
      <c r="AL22">
        <f t="shared" si="8"/>
        <v>-1961.0591578281592</v>
      </c>
      <c r="AN22">
        <f t="shared" si="9"/>
        <v>0</v>
      </c>
      <c r="AO22">
        <f t="shared" si="9"/>
        <v>0</v>
      </c>
      <c r="AP22">
        <f t="shared" si="9"/>
        <v>-1.1215644128399802</v>
      </c>
      <c r="AQ22">
        <f t="shared" si="9"/>
        <v>-277.85241482671984</v>
      </c>
      <c r="AR22">
        <f t="shared" si="9"/>
        <v>-278.97397923955981</v>
      </c>
      <c r="AS22">
        <f t="shared" si="9"/>
        <v>15.565947137282521</v>
      </c>
      <c r="AT22">
        <f t="shared" si="9"/>
        <v>35.715773995504499</v>
      </c>
      <c r="AU22">
        <f t="shared" si="9"/>
        <v>-227.69225810677278</v>
      </c>
      <c r="AW22">
        <v>19</v>
      </c>
      <c r="AX22">
        <f>IF(Z22&gt;0, (R22*SUMPRODUCT(K22:$K$98, X22:$X$98)-K22*$AZ$3)/Z22, 0)</f>
        <v>5513.0515687801899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12.5</v>
      </c>
      <c r="R23">
        <f t="shared" si="0"/>
        <v>250000</v>
      </c>
      <c r="S23">
        <f t="shared" si="1"/>
        <v>5428.4535593802602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4260.383492711203</v>
      </c>
      <c r="AC23">
        <f t="shared" si="2"/>
        <v>4091.3376345705333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-2842.4308771061342</v>
      </c>
      <c r="AI23">
        <f t="shared" si="6"/>
        <v>-2851.8519249004476</v>
      </c>
      <c r="AJ23">
        <f t="shared" si="7"/>
        <v>169.04585814066968</v>
      </c>
      <c r="AK23">
        <f t="shared" si="22"/>
        <v>298.22684448978424</v>
      </c>
      <c r="AL23">
        <f t="shared" si="8"/>
        <v>-2384.5792222699938</v>
      </c>
      <c r="AN23">
        <f t="shared" si="9"/>
        <v>0</v>
      </c>
      <c r="AO23">
        <f t="shared" si="9"/>
        <v>0</v>
      </c>
      <c r="AP23">
        <f t="shared" si="9"/>
        <v>-0.97664954850701535</v>
      </c>
      <c r="AQ23">
        <f t="shared" si="9"/>
        <v>-294.6656139950565</v>
      </c>
      <c r="AR23">
        <f t="shared" si="9"/>
        <v>-295.6422635435635</v>
      </c>
      <c r="AS23">
        <f t="shared" si="9"/>
        <v>17.524437263732167</v>
      </c>
      <c r="AT23">
        <f t="shared" si="9"/>
        <v>30.916212228477434</v>
      </c>
      <c r="AU23">
        <f t="shared" si="9"/>
        <v>-247.20161405135391</v>
      </c>
      <c r="AW23">
        <v>20</v>
      </c>
      <c r="AX23">
        <f>IF(Z23&gt;0, (R23*SUMPRODUCT(K23:$K$98, X23:$X$98)-K23*$AZ$3)/Z23, 0)</f>
        <v>5428.4535593802602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250000</v>
      </c>
      <c r="S24">
        <f t="shared" si="1"/>
        <v>5313.3816415351657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4091.3376345705333</v>
      </c>
      <c r="AC24">
        <f t="shared" si="2"/>
        <v>3893.8207319023077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-3328.5281625360431</v>
      </c>
      <c r="AI24">
        <f t="shared" si="6"/>
        <v>-3337.6885734442862</v>
      </c>
      <c r="AJ24">
        <f t="shared" si="7"/>
        <v>197.51690266822561</v>
      </c>
      <c r="AK24">
        <f t="shared" si="22"/>
        <v>286.39363441993737</v>
      </c>
      <c r="AL24">
        <f t="shared" si="8"/>
        <v>-2853.7780363561233</v>
      </c>
      <c r="AN24">
        <f t="shared" si="9"/>
        <v>0</v>
      </c>
      <c r="AO24">
        <f t="shared" si="9"/>
        <v>0</v>
      </c>
      <c r="AP24">
        <f t="shared" si="9"/>
        <v>-0.84788407648878672</v>
      </c>
      <c r="AQ24">
        <f t="shared" si="9"/>
        <v>-308.08727418757064</v>
      </c>
      <c r="AR24">
        <f t="shared" si="9"/>
        <v>-308.9351582640594</v>
      </c>
      <c r="AS24">
        <f t="shared" si="9"/>
        <v>18.282087811046541</v>
      </c>
      <c r="AT24">
        <f t="shared" si="9"/>
        <v>26.508483589300159</v>
      </c>
      <c r="AU24">
        <f t="shared" si="9"/>
        <v>-264.14458686371273</v>
      </c>
      <c r="AW24">
        <v>21</v>
      </c>
      <c r="AX24">
        <f>IF(Z24&gt;0, (R24*SUMPRODUCT(K24:$K$98, X24:$X$98)-K24*$AZ$3)/Z24, 0)</f>
        <v>5313.3816415351657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250000</v>
      </c>
      <c r="S25">
        <f t="shared" si="1"/>
        <v>5171.7161245007583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3893.8207319023077</v>
      </c>
      <c r="AC25">
        <f t="shared" si="2"/>
        <v>3672.473378542265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-3849.3107412021859</v>
      </c>
      <c r="AI25">
        <f t="shared" si="6"/>
        <v>-3858.187082464287</v>
      </c>
      <c r="AJ25">
        <f t="shared" si="7"/>
        <v>221.34735336004269</v>
      </c>
      <c r="AK25">
        <f t="shared" si="22"/>
        <v>272.56745123316153</v>
      </c>
      <c r="AL25">
        <f t="shared" si="8"/>
        <v>-3364.2722778710827</v>
      </c>
      <c r="AN25">
        <f t="shared" si="9"/>
        <v>0</v>
      </c>
      <c r="AO25">
        <f t="shared" si="9"/>
        <v>0</v>
      </c>
      <c r="AP25">
        <f t="shared" si="9"/>
        <v>-0.73356312531427603</v>
      </c>
      <c r="AQ25">
        <f t="shared" si="9"/>
        <v>-318.11670306981603</v>
      </c>
      <c r="AR25">
        <f t="shared" si="9"/>
        <v>-318.8502661951303</v>
      </c>
      <c r="AS25">
        <f t="shared" si="9"/>
        <v>18.292700958233141</v>
      </c>
      <c r="AT25">
        <f t="shared" si="9"/>
        <v>22.525658430827587</v>
      </c>
      <c r="AU25">
        <f t="shared" si="9"/>
        <v>-278.03190680606957</v>
      </c>
      <c r="AW25">
        <v>22</v>
      </c>
      <c r="AX25">
        <f>IF(Z25&gt;0, (R25*SUMPRODUCT(K25:$K$98, X25:$X$98)-K25*$AZ$3)/Z25, 0)</f>
        <v>5171.7161245007583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250000</v>
      </c>
      <c r="S26">
        <f t="shared" si="1"/>
        <v>5005.4803871336217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3672.473378542265</v>
      </c>
      <c r="AC26">
        <f t="shared" si="2"/>
        <v>3431.8030333541678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-4349.2754935250805</v>
      </c>
      <c r="AI26">
        <f t="shared" si="6"/>
        <v>-4357.8456075998838</v>
      </c>
      <c r="AJ26">
        <f t="shared" si="7"/>
        <v>240.67034518809714</v>
      </c>
      <c r="AK26">
        <f t="shared" si="22"/>
        <v>257.07313649795856</v>
      </c>
      <c r="AL26">
        <f t="shared" si="8"/>
        <v>-3860.1021259138288</v>
      </c>
      <c r="AN26">
        <f t="shared" si="9"/>
        <v>0</v>
      </c>
      <c r="AO26">
        <f t="shared" si="9"/>
        <v>0</v>
      </c>
      <c r="AP26">
        <f t="shared" si="9"/>
        <v>-0.63237119803104691</v>
      </c>
      <c r="AQ26">
        <f t="shared" si="9"/>
        <v>-320.92414761358532</v>
      </c>
      <c r="AR26">
        <f t="shared" si="9"/>
        <v>-321.5565188116164</v>
      </c>
      <c r="AS26">
        <f t="shared" si="9"/>
        <v>17.75857277846454</v>
      </c>
      <c r="AT26">
        <f t="shared" si="9"/>
        <v>18.968901217635061</v>
      </c>
      <c r="AU26">
        <f t="shared" si="9"/>
        <v>-284.8290448155168</v>
      </c>
      <c r="AW26">
        <v>23</v>
      </c>
      <c r="AX26">
        <f>IF(Z26&gt;0, (R26*SUMPRODUCT(K26:$K$98, X26:$X$98)-K26*$AZ$3)/Z26, 0)</f>
        <v>5005.4803871336217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250000</v>
      </c>
      <c r="S27">
        <f t="shared" si="1"/>
        <v>4822.6325302208843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3431.8030333541678</v>
      </c>
      <c r="AC27">
        <f t="shared" si="2"/>
        <v>3180.027419563547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-4839.1125127058986</v>
      </c>
      <c r="AI27">
        <f t="shared" si="6"/>
        <v>-4847.3549700143185</v>
      </c>
      <c r="AJ27">
        <f t="shared" si="7"/>
        <v>251.77561379062081</v>
      </c>
      <c r="AK27">
        <f t="shared" si="22"/>
        <v>240.22621233479177</v>
      </c>
      <c r="AL27">
        <f t="shared" si="8"/>
        <v>-4355.3531438889058</v>
      </c>
      <c r="AN27">
        <f t="shared" si="9"/>
        <v>0</v>
      </c>
      <c r="AO27">
        <f t="shared" si="9"/>
        <v>0</v>
      </c>
      <c r="AP27">
        <f t="shared" si="9"/>
        <v>-0.54303042415671565</v>
      </c>
      <c r="AQ27">
        <f t="shared" si="9"/>
        <v>-318.81091062883502</v>
      </c>
      <c r="AR27">
        <f t="shared" si="9"/>
        <v>-319.35394105299167</v>
      </c>
      <c r="AS27">
        <f t="shared" si="9"/>
        <v>16.587507005874013</v>
      </c>
      <c r="AT27">
        <f t="shared" si="9"/>
        <v>15.826608145662982</v>
      </c>
      <c r="AU27">
        <f t="shared" si="9"/>
        <v>-286.9398259014547</v>
      </c>
      <c r="AW27">
        <v>24</v>
      </c>
      <c r="AX27">
        <f>IF(Z27&gt;0, (R27*SUMPRODUCT(K27:$K$98, X27:$X$98)-K27*$AZ$3)/Z27, 0)</f>
        <v>4822.6325302208843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250000</v>
      </c>
      <c r="S28">
        <f t="shared" si="1"/>
        <v>4628.7830733148703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3180.027419563547</v>
      </c>
      <c r="AC28">
        <f t="shared" si="2"/>
        <v>2922.9562712766447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-5332.1488283825574</v>
      </c>
      <c r="AI28">
        <f t="shared" si="6"/>
        <v>-5340.0422536764745</v>
      </c>
      <c r="AJ28">
        <f t="shared" si="7"/>
        <v>257.07114828690237</v>
      </c>
      <c r="AK28">
        <f t="shared" si="22"/>
        <v>222.60191936944832</v>
      </c>
      <c r="AL28">
        <f t="shared" si="8"/>
        <v>-4860.3691860201234</v>
      </c>
      <c r="AN28">
        <f t="shared" si="9"/>
        <v>0</v>
      </c>
      <c r="AO28">
        <f t="shared" si="9"/>
        <v>0</v>
      </c>
      <c r="AP28">
        <f t="shared" si="9"/>
        <v>-0.46431737581138743</v>
      </c>
      <c r="AQ28">
        <f t="shared" si="9"/>
        <v>-313.6546251141873</v>
      </c>
      <c r="AR28">
        <f t="shared" si="9"/>
        <v>-314.11894248999874</v>
      </c>
      <c r="AS28">
        <f t="shared" si="9"/>
        <v>15.121774961420314</v>
      </c>
      <c r="AT28">
        <f t="shared" si="9"/>
        <v>13.094180942189109</v>
      </c>
      <c r="AU28">
        <f t="shared" si="9"/>
        <v>-285.90298658638926</v>
      </c>
      <c r="AW28">
        <v>25</v>
      </c>
      <c r="AX28">
        <f>IF(Z28&gt;0, (R28*SUMPRODUCT(K28:$K$98, X28:$X$98)-K28*$AZ$3)/Z28, 0)</f>
        <v>4628.7830733148703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250000</v>
      </c>
      <c r="S29">
        <f t="shared" si="1"/>
        <v>4428.7009591734832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2922.9562712766447</v>
      </c>
      <c r="AC29">
        <f t="shared" si="2"/>
        <v>2664.4264339677547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-5883.0503844942732</v>
      </c>
      <c r="AI29">
        <f t="shared" si="6"/>
        <v>-5890.570723016026</v>
      </c>
      <c r="AJ29">
        <f t="shared" si="7"/>
        <v>258.52983730888991</v>
      </c>
      <c r="AK29">
        <f t="shared" si="22"/>
        <v>204.60693898936515</v>
      </c>
      <c r="AL29">
        <f t="shared" si="8"/>
        <v>-5427.4339467177706</v>
      </c>
      <c r="AN29">
        <f t="shared" si="9"/>
        <v>0</v>
      </c>
      <c r="AO29">
        <f t="shared" si="9"/>
        <v>0</v>
      </c>
      <c r="AP29">
        <f t="shared" si="9"/>
        <v>-0.39497426628732185</v>
      </c>
      <c r="AQ29">
        <f t="shared" si="9"/>
        <v>-308.98256806201812</v>
      </c>
      <c r="AR29">
        <f t="shared" si="9"/>
        <v>-309.37754232830542</v>
      </c>
      <c r="AS29">
        <f t="shared" si="9"/>
        <v>13.57819631511169</v>
      </c>
      <c r="AT29">
        <f t="shared" si="9"/>
        <v>10.746122049008648</v>
      </c>
      <c r="AU29">
        <f t="shared" si="9"/>
        <v>-285.05322396418507</v>
      </c>
      <c r="AW29">
        <v>26</v>
      </c>
      <c r="AX29">
        <f>IF(Z29&gt;0, (R29*SUMPRODUCT(K29:$K$98, X29:$X$98)-K29*$AZ$3)/Z29, 0)</f>
        <v>4428.7009591734832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250000</v>
      </c>
      <c r="S30">
        <f t="shared" si="1"/>
        <v>4218.451409858324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2664.4264339677547</v>
      </c>
      <c r="AC30">
        <f t="shared" si="2"/>
        <v>2404.6624264461811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-6394.1022507686039</v>
      </c>
      <c r="AI30">
        <f t="shared" si="6"/>
        <v>-6401.2276807926009</v>
      </c>
      <c r="AJ30">
        <f t="shared" si="7"/>
        <v>259.7640075215736</v>
      </c>
      <c r="AK30">
        <f t="shared" si="22"/>
        <v>186.50985037774285</v>
      </c>
      <c r="AL30">
        <f t="shared" si="8"/>
        <v>-5954.9538228932852</v>
      </c>
      <c r="AN30">
        <f t="shared" si="9"/>
        <v>0</v>
      </c>
      <c r="AO30">
        <f t="shared" si="9"/>
        <v>0</v>
      </c>
      <c r="AP30">
        <f t="shared" si="9"/>
        <v>-0.33413692173007936</v>
      </c>
      <c r="AQ30">
        <f t="shared" si="9"/>
        <v>-299.84234440642263</v>
      </c>
      <c r="AR30">
        <f t="shared" si="9"/>
        <v>-300.1764813281527</v>
      </c>
      <c r="AS30">
        <f t="shared" si="9"/>
        <v>12.181264226469581</v>
      </c>
      <c r="AT30">
        <f t="shared" si="9"/>
        <v>8.7461145597775243</v>
      </c>
      <c r="AU30">
        <f t="shared" si="9"/>
        <v>-279.24910254190564</v>
      </c>
      <c r="AW30">
        <v>27</v>
      </c>
      <c r="AX30">
        <f>IF(Z30&gt;0, (R30*SUMPRODUCT(K30:$K$98, X30:$X$98)-K30*$AZ$3)/Z30, 0)</f>
        <v>4218.451409858324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250000</v>
      </c>
      <c r="S31">
        <f t="shared" si="1"/>
        <v>4000.5173653644733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2404.6624264461811</v>
      </c>
      <c r="AC31">
        <f t="shared" si="2"/>
        <v>2148.7652253794408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-6803.0559035245751</v>
      </c>
      <c r="AI31">
        <f t="shared" si="6"/>
        <v>-6809.7699264531557</v>
      </c>
      <c r="AJ31">
        <f t="shared" si="7"/>
        <v>255.89720106674031</v>
      </c>
      <c r="AK31">
        <f t="shared" si="22"/>
        <v>168.3263698512327</v>
      </c>
      <c r="AL31">
        <f t="shared" si="8"/>
        <v>-6385.5463555351826</v>
      </c>
      <c r="AN31">
        <f t="shared" si="9"/>
        <v>0</v>
      </c>
      <c r="AO31">
        <f t="shared" si="9"/>
        <v>0</v>
      </c>
      <c r="AP31">
        <f t="shared" si="9"/>
        <v>-0.2811112234411815</v>
      </c>
      <c r="AQ31">
        <f t="shared" si="9"/>
        <v>-284.83896890455947</v>
      </c>
      <c r="AR31">
        <f t="shared" si="9"/>
        <v>-285.12008012800061</v>
      </c>
      <c r="AS31">
        <f t="shared" si="9"/>
        <v>10.714228418974175</v>
      </c>
      <c r="AT31">
        <f t="shared" si="9"/>
        <v>7.0477018427898681</v>
      </c>
      <c r="AU31">
        <f t="shared" si="9"/>
        <v>-267.35814986623654</v>
      </c>
      <c r="AW31">
        <v>28</v>
      </c>
      <c r="AX31">
        <f>IF(Z31&gt;0, (R31*SUMPRODUCT(K31:$K$98, X31:$X$98)-K31*$AZ$3)/Z31, 0)</f>
        <v>4000.5173653644733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250000</v>
      </c>
      <c r="S32">
        <f t="shared" si="1"/>
        <v>3783.4621286382417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2148.7652253794408</v>
      </c>
      <c r="AC32">
        <f t="shared" si="2"/>
        <v>1903.162991599597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-7182.2660044844051</v>
      </c>
      <c r="AI32">
        <f t="shared" si="6"/>
        <v>-7188.5537738834764</v>
      </c>
      <c r="AJ32">
        <f t="shared" si="7"/>
        <v>245.6022337798438</v>
      </c>
      <c r="AK32">
        <f t="shared" si="22"/>
        <v>150.41356577656089</v>
      </c>
      <c r="AL32">
        <f t="shared" si="8"/>
        <v>-6792.5379743270714</v>
      </c>
      <c r="AN32">
        <f t="shared" si="9"/>
        <v>0</v>
      </c>
      <c r="AO32">
        <f t="shared" si="9"/>
        <v>0</v>
      </c>
      <c r="AP32">
        <f t="shared" si="9"/>
        <v>-0.23505741098185384</v>
      </c>
      <c r="AQ32">
        <f t="shared" si="9"/>
        <v>-268.49662334095206</v>
      </c>
      <c r="AR32">
        <f t="shared" si="9"/>
        <v>-268.73168075193394</v>
      </c>
      <c r="AS32">
        <f t="shared" si="9"/>
        <v>9.1814157835020289</v>
      </c>
      <c r="AT32">
        <f t="shared" si="9"/>
        <v>5.6229516548764966</v>
      </c>
      <c r="AU32">
        <f t="shared" si="9"/>
        <v>-253.9273133135554</v>
      </c>
      <c r="AW32">
        <v>29</v>
      </c>
      <c r="AX32">
        <f>IF(Z32&gt;0, (R32*SUMPRODUCT(K32:$K$98, X32:$X$98)-K32*$AZ$3)/Z32, 0)</f>
        <v>3783.4621286382417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250000</v>
      </c>
      <c r="S33">
        <f t="shared" si="1"/>
        <v>3567.6540647428342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1903.162991599597</v>
      </c>
      <c r="AC33">
        <f t="shared" si="2"/>
        <v>1669.6991674771414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-7495.2367941828315</v>
      </c>
      <c r="AI33">
        <f t="shared" si="6"/>
        <v>-7501.0869240482025</v>
      </c>
      <c r="AJ33">
        <f t="shared" si="7"/>
        <v>233.46382412245566</v>
      </c>
      <c r="AK33">
        <f t="shared" si="22"/>
        <v>133.22140941197179</v>
      </c>
      <c r="AL33">
        <f t="shared" si="8"/>
        <v>-7134.4016905137751</v>
      </c>
      <c r="AN33">
        <f t="shared" si="9"/>
        <v>0</v>
      </c>
      <c r="AO33">
        <f t="shared" si="9"/>
        <v>0</v>
      </c>
      <c r="AP33">
        <f t="shared" si="9"/>
        <v>-0.19526518933397946</v>
      </c>
      <c r="AQ33">
        <f t="shared" si="9"/>
        <v>-250.17544317818437</v>
      </c>
      <c r="AR33">
        <f t="shared" si="9"/>
        <v>-250.37070836751835</v>
      </c>
      <c r="AS33">
        <f t="shared" si="9"/>
        <v>7.7925377502735529</v>
      </c>
      <c r="AT33">
        <f t="shared" si="9"/>
        <v>4.446654062527994</v>
      </c>
      <c r="AU33">
        <f t="shared" si="9"/>
        <v>-238.1315165547168</v>
      </c>
      <c r="AW33">
        <v>30</v>
      </c>
      <c r="AX33">
        <f>IF(Z33&gt;0, (R33*SUMPRODUCT(K33:$K$98, X33:$X$98)-K33*$AZ$3)/Z33, 0)</f>
        <v>3567.6540647428342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250000</v>
      </c>
      <c r="S34">
        <f t="shared" si="1"/>
        <v>3356.398045284916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1669.6991674771414</v>
      </c>
      <c r="AC34">
        <f t="shared" si="2"/>
        <v>1450.8030093154721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-7770.0747426819089</v>
      </c>
      <c r="AI34">
        <f t="shared" si="6"/>
        <v>-7775.4778675114921</v>
      </c>
      <c r="AJ34">
        <f t="shared" si="7"/>
        <v>218.89615816166929</v>
      </c>
      <c r="AK34">
        <f t="shared" si="22"/>
        <v>116.8789417233999</v>
      </c>
      <c r="AL34">
        <f t="shared" si="8"/>
        <v>-7439.7027676264224</v>
      </c>
      <c r="AN34">
        <f t="shared" si="9"/>
        <v>0</v>
      </c>
      <c r="AO34">
        <f t="shared" si="9"/>
        <v>0</v>
      </c>
      <c r="AP34">
        <f t="shared" si="9"/>
        <v>-0.16102240113885241</v>
      </c>
      <c r="AQ34">
        <f t="shared" si="9"/>
        <v>-231.56157437723124</v>
      </c>
      <c r="AR34">
        <f t="shared" si="9"/>
        <v>-231.7225967783701</v>
      </c>
      <c r="AS34">
        <f t="shared" si="9"/>
        <v>6.5234815220771187</v>
      </c>
      <c r="AT34">
        <f t="shared" si="9"/>
        <v>3.483193232150755</v>
      </c>
      <c r="AU34">
        <f t="shared" ref="AU34:AU89" si="23">AL34*$K34</f>
        <v>-221.7159220241422</v>
      </c>
      <c r="AW34">
        <v>31</v>
      </c>
      <c r="AX34">
        <f>IF(Z34&gt;0, (R34*SUMPRODUCT(K34:$K$98, X34:$X$98)-K34*$AZ$3)/Z34, 0)</f>
        <v>3356.398045284916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250000</v>
      </c>
      <c r="S35">
        <f t="shared" si="1"/>
        <v>3150.785462347495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1450.8030093154721</v>
      </c>
      <c r="AC35">
        <f t="shared" si="2"/>
        <v>1247.1693679887005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-8024.8509960803485</v>
      </c>
      <c r="AI35">
        <f t="shared" ref="AI35:AI66" si="25">SUM(AE35:AH35)</f>
        <v>-8029.7988471118315</v>
      </c>
      <c r="AJ35">
        <f t="shared" si="7"/>
        <v>203.63364132677157</v>
      </c>
      <c r="AK35">
        <f t="shared" si="22"/>
        <v>101.55621065208305</v>
      </c>
      <c r="AL35">
        <f t="shared" ref="AL35:AL89" si="26">SUM(AI35:AK35)</f>
        <v>-7724.6089951329768</v>
      </c>
      <c r="AN35">
        <f t="shared" ref="AN35:AT66" si="27">AE35*$K35</f>
        <v>0</v>
      </c>
      <c r="AO35">
        <f t="shared" si="27"/>
        <v>0</v>
      </c>
      <c r="AP35">
        <f t="shared" si="27"/>
        <v>-0.13165576777584298</v>
      </c>
      <c r="AQ35">
        <f t="shared" si="27"/>
        <v>-213.53066461642413</v>
      </c>
      <c r="AR35">
        <f t="shared" si="27"/>
        <v>-213.66232038419997</v>
      </c>
      <c r="AS35">
        <f t="shared" si="27"/>
        <v>5.4184216992946519</v>
      </c>
      <c r="AT35">
        <f t="shared" si="27"/>
        <v>2.7022763621476398</v>
      </c>
      <c r="AU35">
        <f t="shared" si="23"/>
        <v>-205.54162232275766</v>
      </c>
      <c r="AW35">
        <v>32</v>
      </c>
      <c r="AX35">
        <f>IF(Z35&gt;0, (R35*SUMPRODUCT(K35:$K$98, X35:$X$98)-K35*$AZ$3)/Z35, 0)</f>
        <v>3150.785462347495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250000</v>
      </c>
      <c r="S36">
        <f t="shared" si="1"/>
        <v>2947.4289019728344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1247.1693679887005</v>
      </c>
      <c r="AC36">
        <f t="shared" si="2"/>
        <v>1058.5743578816155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-8179.5036154701065</v>
      </c>
      <c r="AI36">
        <f t="shared" si="25"/>
        <v>-8183.9930128105016</v>
      </c>
      <c r="AJ36">
        <f t="shared" si="7"/>
        <v>188.59501010708505</v>
      </c>
      <c r="AK36">
        <f t="shared" si="22"/>
        <v>87.301855759209047</v>
      </c>
      <c r="AL36">
        <f t="shared" si="26"/>
        <v>-7908.0961469442082</v>
      </c>
      <c r="AN36">
        <f t="shared" si="27"/>
        <v>0</v>
      </c>
      <c r="AO36">
        <f t="shared" si="27"/>
        <v>0</v>
      </c>
      <c r="AP36">
        <f t="shared" si="27"/>
        <v>-0.10665796588466032</v>
      </c>
      <c r="AQ36">
        <f t="shared" si="27"/>
        <v>-194.32657691544583</v>
      </c>
      <c r="AR36">
        <f t="shared" si="27"/>
        <v>-194.43323488133046</v>
      </c>
      <c r="AS36">
        <f t="shared" si="27"/>
        <v>4.4805925225252663</v>
      </c>
      <c r="AT36">
        <f t="shared" si="27"/>
        <v>2.0740953957116197</v>
      </c>
      <c r="AU36">
        <f t="shared" si="23"/>
        <v>-187.87854696309361</v>
      </c>
      <c r="AW36">
        <v>33</v>
      </c>
      <c r="AX36">
        <f>IF(Z36&gt;0, (R36*SUMPRODUCT(K36:$K$98, X36:$X$98)-K36*$AZ$3)/Z36, 0)</f>
        <v>2947.4289019728344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250000</v>
      </c>
      <c r="S37">
        <f t="shared" si="1"/>
        <v>2747.4190600464158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1058.5743578816155</v>
      </c>
      <c r="AC37">
        <f t="shared" si="2"/>
        <v>886.5117582066506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-8222.3807918800776</v>
      </c>
      <c r="AI37">
        <f t="shared" si="25"/>
        <v>-8226.4141762074742</v>
      </c>
      <c r="AJ37">
        <f t="shared" si="7"/>
        <v>172.06259967496487</v>
      </c>
      <c r="AK37">
        <f t="shared" si="22"/>
        <v>74.10020505171309</v>
      </c>
      <c r="AL37">
        <f t="shared" si="26"/>
        <v>-7980.2513714807965</v>
      </c>
      <c r="AN37">
        <f t="shared" si="27"/>
        <v>0</v>
      </c>
      <c r="AO37">
        <f t="shared" si="27"/>
        <v>0</v>
      </c>
      <c r="AP37">
        <f t="shared" si="27"/>
        <v>-8.5557253682793558E-2</v>
      </c>
      <c r="AQ37">
        <f t="shared" si="27"/>
        <v>-174.41539466223105</v>
      </c>
      <c r="AR37">
        <f t="shared" si="27"/>
        <v>-174.50095191591384</v>
      </c>
      <c r="AS37">
        <f t="shared" si="27"/>
        <v>3.6498390172533575</v>
      </c>
      <c r="AT37">
        <f t="shared" si="27"/>
        <v>1.5718338563704024</v>
      </c>
      <c r="AU37">
        <f t="shared" si="23"/>
        <v>-169.27927904229009</v>
      </c>
      <c r="AW37">
        <v>34</v>
      </c>
      <c r="AX37">
        <f>IF(Z37&gt;0, (R37*SUMPRODUCT(K37:$K$98, X37:$X$98)-K37*$AZ$3)/Z37, 0)</f>
        <v>2747.4190600464158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250000</v>
      </c>
      <c r="S38">
        <f t="shared" si="1"/>
        <v>2553.5120562169973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886.5117582066506</v>
      </c>
      <c r="AC38">
        <f t="shared" si="2"/>
        <v>731.97491465199187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-8197.4636978377202</v>
      </c>
      <c r="AI38">
        <f t="shared" si="25"/>
        <v>-8201.0468751369517</v>
      </c>
      <c r="AJ38">
        <f t="shared" si="7"/>
        <v>154.53684355465873</v>
      </c>
      <c r="AK38">
        <f t="shared" si="22"/>
        <v>62.05582307446555</v>
      </c>
      <c r="AL38">
        <f t="shared" si="26"/>
        <v>-7984.4542085078274</v>
      </c>
      <c r="AN38">
        <f t="shared" si="27"/>
        <v>0</v>
      </c>
      <c r="AO38">
        <f t="shared" si="27"/>
        <v>0</v>
      </c>
      <c r="AP38">
        <f t="shared" si="27"/>
        <v>-6.7863695378764327E-2</v>
      </c>
      <c r="AQ38">
        <f t="shared" si="27"/>
        <v>-155.25611288838559</v>
      </c>
      <c r="AR38">
        <f t="shared" si="27"/>
        <v>-155.32397658376436</v>
      </c>
      <c r="AS38">
        <f t="shared" si="27"/>
        <v>2.9268552460519661</v>
      </c>
      <c r="AT38">
        <f t="shared" si="27"/>
        <v>1.1753081474666673</v>
      </c>
      <c r="AU38">
        <f t="shared" si="23"/>
        <v>-151.22181319024574</v>
      </c>
      <c r="AW38">
        <v>35</v>
      </c>
      <c r="AX38">
        <f>IF(Z38&gt;0, (R38*SUMPRODUCT(K38:$K$98, X38:$X$98)-K38*$AZ$3)/Z38, 0)</f>
        <v>2553.5120562169973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250000</v>
      </c>
      <c r="S39">
        <f t="shared" si="1"/>
        <v>2364.525728394467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731.97491465199187</v>
      </c>
      <c r="AC39">
        <f t="shared" si="2"/>
        <v>594.46750810965341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-8094.1890497079858</v>
      </c>
      <c r="AI39">
        <f t="shared" si="25"/>
        <v>-8097.331685781739</v>
      </c>
      <c r="AJ39">
        <f t="shared" si="7"/>
        <v>137.50740654233846</v>
      </c>
      <c r="AK39">
        <f t="shared" si="22"/>
        <v>51.238244025639439</v>
      </c>
      <c r="AL39">
        <f t="shared" si="26"/>
        <v>-7908.5860352137606</v>
      </c>
      <c r="AN39">
        <f t="shared" si="27"/>
        <v>0</v>
      </c>
      <c r="AO39">
        <f t="shared" si="27"/>
        <v>0</v>
      </c>
      <c r="AP39">
        <f t="shared" si="27"/>
        <v>-5.3142903078067051E-2</v>
      </c>
      <c r="AQ39">
        <f t="shared" si="27"/>
        <v>-136.87512459895666</v>
      </c>
      <c r="AR39">
        <f t="shared" si="27"/>
        <v>-136.92826750203471</v>
      </c>
      <c r="AS39">
        <f t="shared" si="27"/>
        <v>2.3252908090206987</v>
      </c>
      <c r="AT39">
        <f t="shared" si="27"/>
        <v>0.86645382164556206</v>
      </c>
      <c r="AU39">
        <f t="shared" si="23"/>
        <v>-133.73652287136846</v>
      </c>
      <c r="AW39">
        <v>36</v>
      </c>
      <c r="AX39">
        <f>IF(Z39&gt;0, (R39*SUMPRODUCT(K39:$K$98, X39:$X$98)-K39*$AZ$3)/Z39, 0)</f>
        <v>2364.525728394467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250000</v>
      </c>
      <c r="S40">
        <f t="shared" si="1"/>
        <v>2179.3243265199067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594.46750810965341</v>
      </c>
      <c r="AC40">
        <f t="shared" si="2"/>
        <v>473.43944274823855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-7913.8471280658378</v>
      </c>
      <c r="AI40">
        <f t="shared" si="25"/>
        <v>-7916.5626454224503</v>
      </c>
      <c r="AJ40">
        <f t="shared" si="7"/>
        <v>121.02806536141486</v>
      </c>
      <c r="AK40">
        <f t="shared" si="22"/>
        <v>41.612725567675746</v>
      </c>
      <c r="AL40">
        <f t="shared" si="26"/>
        <v>-7753.9218544933601</v>
      </c>
      <c r="AN40">
        <f t="shared" si="27"/>
        <v>0</v>
      </c>
      <c r="AO40">
        <f t="shared" si="27"/>
        <v>0</v>
      </c>
      <c r="AP40">
        <f t="shared" si="27"/>
        <v>-4.1000178189384791E-2</v>
      </c>
      <c r="AQ40">
        <f t="shared" si="27"/>
        <v>-119.48704419956087</v>
      </c>
      <c r="AR40">
        <f t="shared" si="27"/>
        <v>-119.52804437775025</v>
      </c>
      <c r="AS40">
        <f t="shared" si="27"/>
        <v>1.8273395431080421</v>
      </c>
      <c r="AT40">
        <f t="shared" si="27"/>
        <v>0.62828880804831533</v>
      </c>
      <c r="AU40">
        <f t="shared" si="23"/>
        <v>-117.0724160265939</v>
      </c>
      <c r="AW40">
        <v>37</v>
      </c>
      <c r="AX40">
        <f>IF(Z40&gt;0, (R40*SUMPRODUCT(K40:$K$98, X40:$X$98)-K40*$AZ$3)/Z40, 0)</f>
        <v>2179.3243265199067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250000</v>
      </c>
      <c r="S41">
        <f t="shared" si="1"/>
        <v>1995.4941902557664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473.43944274823855</v>
      </c>
      <c r="AC41">
        <f t="shared" si="2"/>
        <v>368.10155858219719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-7650.6525453461127</v>
      </c>
      <c r="AI41">
        <f t="shared" si="25"/>
        <v>-7652.9583749018921</v>
      </c>
      <c r="AJ41">
        <f t="shared" si="7"/>
        <v>105.33788416604136</v>
      </c>
      <c r="AK41">
        <f t="shared" si="22"/>
        <v>33.140760992376698</v>
      </c>
      <c r="AL41">
        <f t="shared" si="26"/>
        <v>-7514.4797297434743</v>
      </c>
      <c r="AN41">
        <f t="shared" si="27"/>
        <v>0</v>
      </c>
      <c r="AO41">
        <f t="shared" si="27"/>
        <v>0</v>
      </c>
      <c r="AP41">
        <f t="shared" si="27"/>
        <v>-3.1084389351878048E-2</v>
      </c>
      <c r="AQ41">
        <f t="shared" si="27"/>
        <v>-103.13679166763448</v>
      </c>
      <c r="AR41">
        <f t="shared" si="27"/>
        <v>-103.16787605698636</v>
      </c>
      <c r="AS41">
        <f t="shared" si="27"/>
        <v>1.4200372255241305</v>
      </c>
      <c r="AT41">
        <f t="shared" si="27"/>
        <v>0.4467634285988859</v>
      </c>
      <c r="AU41">
        <f t="shared" si="23"/>
        <v>-101.30107540286335</v>
      </c>
      <c r="AW41">
        <v>38</v>
      </c>
      <c r="AX41">
        <f>IF(Z41&gt;0, (R41*SUMPRODUCT(K41:$K$98, X41:$X$98)-K41*$AZ$3)/Z41, 0)</f>
        <v>1995.4941902557664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250000</v>
      </c>
      <c r="S42">
        <f t="shared" si="1"/>
        <v>1808.9881532346096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368.10155858219719</v>
      </c>
      <c r="AC42">
        <f t="shared" si="2"/>
        <v>277.59794551591943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-7291.7210226801508</v>
      </c>
      <c r="AI42">
        <f t="shared" si="25"/>
        <v>-7293.6392078892386</v>
      </c>
      <c r="AJ42">
        <f t="shared" si="7"/>
        <v>90.503613066277751</v>
      </c>
      <c r="AK42">
        <f t="shared" si="22"/>
        <v>25.767109100753807</v>
      </c>
      <c r="AL42">
        <f t="shared" si="26"/>
        <v>-7177.368485722207</v>
      </c>
      <c r="AN42">
        <f t="shared" si="27"/>
        <v>0</v>
      </c>
      <c r="AO42">
        <f t="shared" si="27"/>
        <v>0</v>
      </c>
      <c r="AP42">
        <f t="shared" si="27"/>
        <v>-2.3088071236524101E-2</v>
      </c>
      <c r="AQ42">
        <f t="shared" si="27"/>
        <v>-87.766172740219119</v>
      </c>
      <c r="AR42">
        <f t="shared" si="27"/>
        <v>-87.789260811455648</v>
      </c>
      <c r="AS42">
        <f t="shared" si="27"/>
        <v>1.0893389521187815</v>
      </c>
      <c r="AT42">
        <f t="shared" si="27"/>
        <v>0.31014359179660428</v>
      </c>
      <c r="AU42">
        <f t="shared" si="23"/>
        <v>-86.389778267540265</v>
      </c>
      <c r="AW42">
        <v>39</v>
      </c>
      <c r="AX42">
        <f>IF(Z42&gt;0, (R42*SUMPRODUCT(K42:$K$98, X42:$X$98)-K42*$AZ$3)/Z42, 0)</f>
        <v>1808.9881532346096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250000</v>
      </c>
      <c r="S43">
        <f t="shared" si="1"/>
        <v>1615.298206591299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277.59794551591943</v>
      </c>
      <c r="AC43">
        <f t="shared" si="2"/>
        <v>201.11139652691162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-6854.0193757677025</v>
      </c>
      <c r="AI43">
        <f t="shared" si="25"/>
        <v>-6855.5756781559103</v>
      </c>
      <c r="AJ43">
        <f t="shared" si="7"/>
        <v>76.486548989007815</v>
      </c>
      <c r="AK43">
        <f t="shared" si="22"/>
        <v>19.431856186114363</v>
      </c>
      <c r="AL43">
        <f t="shared" si="26"/>
        <v>-6759.6572729807876</v>
      </c>
      <c r="AN43">
        <f t="shared" si="27"/>
        <v>0</v>
      </c>
      <c r="AO43">
        <f t="shared" si="27"/>
        <v>0</v>
      </c>
      <c r="AP43">
        <f t="shared" si="27"/>
        <v>-1.6725267676696218E-2</v>
      </c>
      <c r="AQ43">
        <f t="shared" si="27"/>
        <v>-73.658762968912427</v>
      </c>
      <c r="AR43">
        <f t="shared" si="27"/>
        <v>-73.675488236589118</v>
      </c>
      <c r="AS43">
        <f t="shared" si="27"/>
        <v>0.82198550564505735</v>
      </c>
      <c r="AT43">
        <f t="shared" si="27"/>
        <v>0.20883023673954423</v>
      </c>
      <c r="AU43">
        <f t="shared" si="23"/>
        <v>-72.644672494204514</v>
      </c>
      <c r="AW43">
        <v>40</v>
      </c>
      <c r="AX43">
        <f>IF(Z43&gt;0, (R43*SUMPRODUCT(K43:$K$98, X43:$X$98)-K43*$AZ$3)/Z43, 0)</f>
        <v>1615.298206591299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12.5</v>
      </c>
      <c r="R44">
        <f t="shared" si="0"/>
        <v>250000</v>
      </c>
      <c r="S44">
        <f t="shared" si="1"/>
        <v>1402.3670211820993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201.11139652691162</v>
      </c>
      <c r="AC44">
        <f t="shared" si="2"/>
        <v>137.5237261930094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-6298.4295649376691</v>
      </c>
      <c r="AI44">
        <f t="shared" si="25"/>
        <v>-6299.6553828237484</v>
      </c>
      <c r="AJ44">
        <f t="shared" si="7"/>
        <v>63.587670333902224</v>
      </c>
      <c r="AK44">
        <f t="shared" si="22"/>
        <v>14.077797756883815</v>
      </c>
      <c r="AL44">
        <f t="shared" si="26"/>
        <v>-6221.9899147329625</v>
      </c>
      <c r="AN44">
        <f t="shared" si="27"/>
        <v>0</v>
      </c>
      <c r="AO44">
        <f t="shared" si="27"/>
        <v>0</v>
      </c>
      <c r="AP44">
        <f t="shared" si="27"/>
        <v>-1.1762158419589388E-2</v>
      </c>
      <c r="AQ44">
        <f t="shared" si="27"/>
        <v>-60.435670892663232</v>
      </c>
      <c r="AR44">
        <f t="shared" si="27"/>
        <v>-60.447433051082818</v>
      </c>
      <c r="AS44">
        <f t="shared" si="27"/>
        <v>0.6101463035363659</v>
      </c>
      <c r="AT44">
        <f t="shared" si="27"/>
        <v>0.13508147441463411</v>
      </c>
      <c r="AU44">
        <f t="shared" si="23"/>
        <v>-59.702205273131824</v>
      </c>
      <c r="AW44">
        <v>41</v>
      </c>
      <c r="AX44">
        <f>IF(Z44&gt;0, (R44*SUMPRODUCT(K44:$K$98, X44:$X$98)-K44*$AZ$3)/Z44, 0)</f>
        <v>1402.3670211820993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250000</v>
      </c>
      <c r="S45">
        <f t="shared" si="1"/>
        <v>1154.3107961154192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137.5237261930094</v>
      </c>
      <c r="AC45">
        <f t="shared" si="2"/>
        <v>86.080102295890924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-5628.0127356922558</v>
      </c>
      <c r="AI45">
        <f t="shared" si="25"/>
        <v>-5628.9448947626897</v>
      </c>
      <c r="AJ45">
        <f t="shared" si="7"/>
        <v>51.443623897118471</v>
      </c>
      <c r="AK45">
        <f t="shared" si="22"/>
        <v>9.6266608335106589</v>
      </c>
      <c r="AL45">
        <f t="shared" si="26"/>
        <v>-5567.8746100320604</v>
      </c>
      <c r="AN45">
        <f t="shared" si="27"/>
        <v>0</v>
      </c>
      <c r="AO45">
        <f t="shared" si="27"/>
        <v>0</v>
      </c>
      <c r="AP45">
        <f t="shared" si="27"/>
        <v>-7.9860693588546614E-3</v>
      </c>
      <c r="AQ45">
        <f t="shared" si="27"/>
        <v>-48.216770597790564</v>
      </c>
      <c r="AR45">
        <f t="shared" si="27"/>
        <v>-48.224756667149421</v>
      </c>
      <c r="AS45">
        <f t="shared" si="27"/>
        <v>0.4407320183260528</v>
      </c>
      <c r="AT45">
        <f t="shared" si="27"/>
        <v>8.2474315327757591E-2</v>
      </c>
      <c r="AU45">
        <f t="shared" si="23"/>
        <v>-47.701550333495604</v>
      </c>
      <c r="AW45">
        <v>42</v>
      </c>
      <c r="AX45">
        <f>IF(Z45&gt;0, (R45*SUMPRODUCT(K45:$K$98, X45:$X$98)-K45*$AZ$3)/Z45, 0)</f>
        <v>1154.3107961154192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250000</v>
      </c>
      <c r="S46">
        <f t="shared" si="1"/>
        <v>844.15895213788917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86.080102295890924</v>
      </c>
      <c r="AC46">
        <f t="shared" si="2"/>
        <v>45.89194508697949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-4865.7235885403315</v>
      </c>
      <c r="AI46">
        <f t="shared" si="25"/>
        <v>-4866.4031398406341</v>
      </c>
      <c r="AJ46">
        <f t="shared" si="7"/>
        <v>40.188157208911434</v>
      </c>
      <c r="AK46">
        <f t="shared" si="22"/>
        <v>6.0256071607123651</v>
      </c>
      <c r="AL46">
        <f t="shared" si="26"/>
        <v>-4820.18937547101</v>
      </c>
      <c r="AN46">
        <f t="shared" si="27"/>
        <v>0</v>
      </c>
      <c r="AO46">
        <f t="shared" si="27"/>
        <v>0</v>
      </c>
      <c r="AP46">
        <f t="shared" si="27"/>
        <v>-5.198131632984858E-3</v>
      </c>
      <c r="AQ46">
        <f t="shared" si="27"/>
        <v>-37.219664934340599</v>
      </c>
      <c r="AR46">
        <f t="shared" si="27"/>
        <v>-37.224863065973587</v>
      </c>
      <c r="AS46">
        <f t="shared" si="27"/>
        <v>0.30741362891372342</v>
      </c>
      <c r="AT46">
        <f t="shared" si="27"/>
        <v>4.6092030397262396E-2</v>
      </c>
      <c r="AU46">
        <f t="shared" si="23"/>
        <v>-36.871357406662597</v>
      </c>
      <c r="AW46">
        <v>43</v>
      </c>
      <c r="AX46">
        <f>IF(Z46&gt;0, (R46*SUMPRODUCT(K46:$K$98, X46:$X$98)-K46*$AZ$3)/Z46, 0)</f>
        <v>844.15895213788917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250000</v>
      </c>
      <c r="S47">
        <f t="shared" si="1"/>
        <v>419.93963091873854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45.89194508697949</v>
      </c>
      <c r="AC47">
        <f t="shared" si="2"/>
        <v>15.840684964138212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-4024.7811229602771</v>
      </c>
      <c r="AI47">
        <f t="shared" si="25"/>
        <v>-4025.2526396914286</v>
      </c>
      <c r="AJ47">
        <f t="shared" si="7"/>
        <v>30.051260122841278</v>
      </c>
      <c r="AK47">
        <f t="shared" si="22"/>
        <v>3.2124361560885646</v>
      </c>
      <c r="AL47">
        <f t="shared" si="26"/>
        <v>-3991.9889434124989</v>
      </c>
      <c r="AN47">
        <f t="shared" si="27"/>
        <v>0</v>
      </c>
      <c r="AO47">
        <f t="shared" si="27"/>
        <v>0</v>
      </c>
      <c r="AP47">
        <f t="shared" si="27"/>
        <v>-3.2203576759674123E-3</v>
      </c>
      <c r="AQ47">
        <f t="shared" si="27"/>
        <v>-27.488387849491208</v>
      </c>
      <c r="AR47">
        <f t="shared" si="27"/>
        <v>-27.491608207167175</v>
      </c>
      <c r="AS47">
        <f t="shared" si="27"/>
        <v>0.20524363148847005</v>
      </c>
      <c r="AT47">
        <f t="shared" si="27"/>
        <v>2.1940246761876562E-2</v>
      </c>
      <c r="AU47">
        <f t="shared" si="23"/>
        <v>-27.264424328916828</v>
      </c>
      <c r="AW47">
        <v>44</v>
      </c>
      <c r="AX47">
        <f>IF(Z47&gt;0, (R47*SUMPRODUCT(K47:$K$98, X47:$X$98)-K47*$AZ$3)/Z47, 0)</f>
        <v>419.93963091873854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250000</v>
      </c>
      <c r="S48">
        <f t="shared" si="1"/>
        <v>-212.45910193060718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15.840684964138212</v>
      </c>
      <c r="AC48">
        <f t="shared" si="2"/>
        <v>-5.2473414465142483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-3161.5000389830961</v>
      </c>
      <c r="AI48">
        <f t="shared" si="25"/>
        <v>-3161.8087655449867</v>
      </c>
      <c r="AJ48">
        <f t="shared" si="7"/>
        <v>21.088026410652461</v>
      </c>
      <c r="AK48">
        <f t="shared" si="22"/>
        <v>1.1088479474896751</v>
      </c>
      <c r="AL48">
        <f t="shared" si="26"/>
        <v>-3139.6118911868443</v>
      </c>
      <c r="AN48">
        <f t="shared" si="27"/>
        <v>0</v>
      </c>
      <c r="AO48">
        <f t="shared" si="27"/>
        <v>0</v>
      </c>
      <c r="AP48">
        <f t="shared" si="27"/>
        <v>-1.8826213360220556E-3</v>
      </c>
      <c r="AQ48">
        <f t="shared" si="27"/>
        <v>-19.278896479697067</v>
      </c>
      <c r="AR48">
        <f t="shared" si="27"/>
        <v>-19.28077910103309</v>
      </c>
      <c r="AS48">
        <f t="shared" si="27"/>
        <v>0.12859524691413748</v>
      </c>
      <c r="AT48">
        <f t="shared" si="27"/>
        <v>6.7617790693604088E-3</v>
      </c>
      <c r="AU48">
        <f t="shared" si="23"/>
        <v>-19.145422075049588</v>
      </c>
      <c r="AW48">
        <v>45</v>
      </c>
      <c r="AX48">
        <f>IF(Z48&gt;0, (R48*SUMPRODUCT(K48:$K$98, X48:$X$98)-K48*$AZ$3)/Z48, 0)</f>
        <v>-212.45910193060718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250000</v>
      </c>
      <c r="S49">
        <f t="shared" si="1"/>
        <v>-1244.4214303112587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-5.2473414465142483</v>
      </c>
      <c r="AC49">
        <f t="shared" si="2"/>
        <v>-18.811629498676783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-2333.5940374496518</v>
      </c>
      <c r="AI49">
        <f t="shared" si="25"/>
        <v>-2333.7829970440512</v>
      </c>
      <c r="AJ49">
        <f t="shared" si="7"/>
        <v>13.564288052162535</v>
      </c>
      <c r="AK49">
        <f t="shared" si="22"/>
        <v>-0.36731390125599739</v>
      </c>
      <c r="AL49">
        <f t="shared" si="26"/>
        <v>-2320.5860228931442</v>
      </c>
      <c r="AN49">
        <f t="shared" si="27"/>
        <v>0</v>
      </c>
      <c r="AO49">
        <f t="shared" si="27"/>
        <v>0</v>
      </c>
      <c r="AP49">
        <f t="shared" si="27"/>
        <v>-1.0288212010435131E-3</v>
      </c>
      <c r="AQ49">
        <f t="shared" si="27"/>
        <v>-12.705631740948212</v>
      </c>
      <c r="AR49">
        <f t="shared" si="27"/>
        <v>-12.706660562149256</v>
      </c>
      <c r="AS49">
        <f t="shared" si="27"/>
        <v>7.3852969305351721E-2</v>
      </c>
      <c r="AT49">
        <f t="shared" si="27"/>
        <v>-1.9999001916332286E-3</v>
      </c>
      <c r="AU49">
        <f t="shared" si="23"/>
        <v>-12.634807493035536</v>
      </c>
      <c r="AW49">
        <v>46</v>
      </c>
      <c r="AX49">
        <f>IF(Z49&gt;0, (R49*SUMPRODUCT(K49:$K$98, X49:$X$98)-K49*$AZ$3)/Z49, 0)</f>
        <v>-1244.4214303112587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250000</v>
      </c>
      <c r="S50">
        <f t="shared" si="1"/>
        <v>-3091.9835537755412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-18.811629498676783</v>
      </c>
      <c r="AC50">
        <f t="shared" si="2"/>
        <v>-26.41493228646916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-1605.6405264172215</v>
      </c>
      <c r="AI50">
        <f t="shared" si="25"/>
        <v>-1605.747314389356</v>
      </c>
      <c r="AJ50">
        <f t="shared" si="7"/>
        <v>7.6033027877923764</v>
      </c>
      <c r="AK50">
        <f t="shared" si="22"/>
        <v>-1.316814064907375</v>
      </c>
      <c r="AL50">
        <f t="shared" si="26"/>
        <v>-1599.460825666471</v>
      </c>
      <c r="AN50">
        <f t="shared" si="27"/>
        <v>0</v>
      </c>
      <c r="AO50">
        <f t="shared" si="27"/>
        <v>0</v>
      </c>
      <c r="AP50">
        <f t="shared" si="27"/>
        <v>-5.1912898031398233E-4</v>
      </c>
      <c r="AQ50">
        <f t="shared" si="27"/>
        <v>-7.8055094835967456</v>
      </c>
      <c r="AR50">
        <f t="shared" si="27"/>
        <v>-7.8060286125770597</v>
      </c>
      <c r="AS50">
        <f t="shared" si="27"/>
        <v>3.6961979372305429E-2</v>
      </c>
      <c r="AT50">
        <f t="shared" si="27"/>
        <v>-6.4014357526855793E-3</v>
      </c>
      <c r="AU50">
        <f t="shared" si="23"/>
        <v>-7.7754680689574398</v>
      </c>
      <c r="AW50">
        <v>47</v>
      </c>
      <c r="AX50">
        <f>IF(Z50&gt;0, (R50*SUMPRODUCT(K50:$K$98, X50:$X$98)-K50*$AZ$3)/Z50, 0)</f>
        <v>-3091.9835537755412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250000</v>
      </c>
      <c r="S51">
        <f t="shared" si="1"/>
        <v>-6777.4251304352993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-26.41493228646916</v>
      </c>
      <c r="AC51">
        <f t="shared" si="2"/>
        <v>-29.664790919033905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-1020.151806834117</v>
      </c>
      <c r="AI51">
        <f t="shared" si="25"/>
        <v>-1020.2065193361884</v>
      </c>
      <c r="AJ51">
        <f t="shared" si="7"/>
        <v>3.2498586325647452</v>
      </c>
      <c r="AK51">
        <f t="shared" si="22"/>
        <v>-1.8490452600528413</v>
      </c>
      <c r="AL51">
        <f t="shared" si="26"/>
        <v>-1018.8057059636766</v>
      </c>
      <c r="AN51">
        <f t="shared" si="27"/>
        <v>0</v>
      </c>
      <c r="AO51">
        <f t="shared" si="27"/>
        <v>0</v>
      </c>
      <c r="AP51">
        <f t="shared" si="27"/>
        <v>-2.3747696389005444E-4</v>
      </c>
      <c r="AQ51">
        <f t="shared" si="27"/>
        <v>-4.4279194813210978</v>
      </c>
      <c r="AR51">
        <f t="shared" si="27"/>
        <v>-4.4281569582849878</v>
      </c>
      <c r="AS51">
        <f t="shared" si="27"/>
        <v>1.4105853907498789E-2</v>
      </c>
      <c r="AT51">
        <f t="shared" si="27"/>
        <v>-8.0256913470954996E-3</v>
      </c>
      <c r="AU51">
        <f t="shared" si="23"/>
        <v>-4.4220767957245855</v>
      </c>
      <c r="AW51">
        <v>48</v>
      </c>
      <c r="AX51">
        <f>IF(Z51&gt;0, (R51*SUMPRODUCT(K51:$K$98, X51:$X$98)-K51*$AZ$3)/Z51, 0)</f>
        <v>-6777.4251304352993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250000</v>
      </c>
      <c r="S52">
        <f t="shared" si="1"/>
        <v>-15142.207519164129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-29.664790919033905</v>
      </c>
      <c r="AC52">
        <f t="shared" si="2"/>
        <v>-30.025164997647867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-587.58779606226449</v>
      </c>
      <c r="AI52">
        <f t="shared" si="25"/>
        <v>-587.61258204951207</v>
      </c>
      <c r="AJ52">
        <f t="shared" si="7"/>
        <v>0.36037407861396176</v>
      </c>
      <c r="AK52">
        <f t="shared" si="22"/>
        <v>-2.0765353643323734</v>
      </c>
      <c r="AL52">
        <f t="shared" si="26"/>
        <v>-589.32874333523046</v>
      </c>
      <c r="AN52">
        <f t="shared" si="27"/>
        <v>0</v>
      </c>
      <c r="AO52">
        <f t="shared" si="27"/>
        <v>0</v>
      </c>
      <c r="AP52">
        <f t="shared" si="27"/>
        <v>-9.6055693327609762E-5</v>
      </c>
      <c r="AQ52">
        <f t="shared" si="27"/>
        <v>-2.2771396022184098</v>
      </c>
      <c r="AR52">
        <f t="shared" si="27"/>
        <v>-2.2772356579117372</v>
      </c>
      <c r="AS52">
        <f t="shared" si="27"/>
        <v>1.3965948433991378E-3</v>
      </c>
      <c r="AT52">
        <f t="shared" si="27"/>
        <v>-8.0474117148396553E-3</v>
      </c>
      <c r="AU52">
        <f t="shared" si="23"/>
        <v>-2.2838864747831775</v>
      </c>
      <c r="AW52">
        <v>49</v>
      </c>
      <c r="AX52">
        <f>IF(Z52&gt;0, (R52*SUMPRODUCT(K52:$K$98, X52:$X$98)-K52*$AZ$3)/Z52, 0)</f>
        <v>-15142.207519164129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250000</v>
      </c>
      <c r="S53">
        <f t="shared" si="1"/>
        <v>-37447.392163523167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-30.025164997647867</v>
      </c>
      <c r="AC53">
        <f t="shared" si="2"/>
        <v>-28.670567633163468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-299.35691164437998</v>
      </c>
      <c r="AI53">
        <f t="shared" si="25"/>
        <v>-299.36648192617287</v>
      </c>
      <c r="AJ53">
        <f t="shared" si="7"/>
        <v>-1.3545973644843983</v>
      </c>
      <c r="AK53">
        <f t="shared" si="22"/>
        <v>-2.1017615498353508</v>
      </c>
      <c r="AL53">
        <f t="shared" si="26"/>
        <v>-302.82284084049263</v>
      </c>
      <c r="AN53">
        <f t="shared" si="27"/>
        <v>0</v>
      </c>
      <c r="AO53">
        <f t="shared" si="27"/>
        <v>0</v>
      </c>
      <c r="AP53">
        <f t="shared" si="27"/>
        <v>-3.3114910992681324E-5</v>
      </c>
      <c r="AQ53">
        <f t="shared" si="27"/>
        <v>-1.0358292157594744</v>
      </c>
      <c r="AR53">
        <f t="shared" si="27"/>
        <v>-1.0358623306704671</v>
      </c>
      <c r="AS53">
        <f t="shared" si="27"/>
        <v>-4.6871525965987062E-3</v>
      </c>
      <c r="AT53">
        <f t="shared" si="27"/>
        <v>-7.2724762088192804E-3</v>
      </c>
      <c r="AU53">
        <f t="shared" si="23"/>
        <v>-1.0478219594758851</v>
      </c>
      <c r="AW53">
        <v>50</v>
      </c>
      <c r="AX53">
        <f>IF(Z53&gt;0, (R53*SUMPRODUCT(K53:$K$98, X53:$X$98)-K53*$AZ$3)/Z53, 0)</f>
        <v>-37447.392163523167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250000</v>
      </c>
      <c r="S54">
        <f t="shared" si="1"/>
        <v>-110135.30480894419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-28.670567633163468</v>
      </c>
      <c r="AC54">
        <f t="shared" si="2"/>
        <v>-26.46377455722401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-129.42052734443544</v>
      </c>
      <c r="AI54">
        <f t="shared" si="25"/>
        <v>-129.42353089704321</v>
      </c>
      <c r="AJ54">
        <f t="shared" si="7"/>
        <v>-2.2067930759394585</v>
      </c>
      <c r="AK54">
        <f t="shared" si="22"/>
        <v>-2.0069397343214428</v>
      </c>
      <c r="AL54">
        <f t="shared" si="26"/>
        <v>-133.6372637073041</v>
      </c>
      <c r="AN54">
        <f t="shared" si="27"/>
        <v>0</v>
      </c>
      <c r="AO54">
        <f t="shared" si="27"/>
        <v>0</v>
      </c>
      <c r="AP54">
        <f t="shared" si="27"/>
        <v>-9.2793186147233587E-6</v>
      </c>
      <c r="AQ54">
        <f t="shared" si="27"/>
        <v>-0.39983794704043474</v>
      </c>
      <c r="AR54">
        <f t="shared" si="27"/>
        <v>-0.39984722635904951</v>
      </c>
      <c r="AS54">
        <f t="shared" si="27"/>
        <v>-6.8177717332150653E-3</v>
      </c>
      <c r="AT54">
        <f t="shared" si="27"/>
        <v>-6.2003352920155085E-3</v>
      </c>
      <c r="AU54">
        <f t="shared" si="23"/>
        <v>-0.41286533338428005</v>
      </c>
      <c r="AW54">
        <v>51</v>
      </c>
      <c r="AX54">
        <f>IF(Z54&gt;0, (R54*SUMPRODUCT(K54:$K$98, X54:$X$98)-K54*$AZ$3)/Z54, 0)</f>
        <v>-110135.30480894419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250000</v>
      </c>
      <c r="S55">
        <f t="shared" si="1"/>
        <v>-418550.10463607026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-26.46377455722401</v>
      </c>
      <c r="AC55">
        <f t="shared" si="2"/>
        <v>-23.968414029533257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-45.154006645279132</v>
      </c>
      <c r="AI55">
        <f t="shared" si="25"/>
        <v>-45.154722462028552</v>
      </c>
      <c r="AJ55">
        <f t="shared" si="7"/>
        <v>-2.4953605276907531</v>
      </c>
      <c r="AK55">
        <f t="shared" si="22"/>
        <v>-1.8524642190056808</v>
      </c>
      <c r="AL55">
        <f t="shared" si="26"/>
        <v>-49.502547208724991</v>
      </c>
      <c r="AN55">
        <f t="shared" si="27"/>
        <v>0</v>
      </c>
      <c r="AO55">
        <f t="shared" si="27"/>
        <v>0</v>
      </c>
      <c r="AP55">
        <f t="shared" si="27"/>
        <v>-1.9745342774744787E-6</v>
      </c>
      <c r="AQ55">
        <f t="shared" si="27"/>
        <v>-0.1245544113893698</v>
      </c>
      <c r="AR55">
        <f t="shared" si="27"/>
        <v>-0.12455638592364729</v>
      </c>
      <c r="AS55">
        <f t="shared" si="27"/>
        <v>-6.8832908710058866E-3</v>
      </c>
      <c r="AT55">
        <f t="shared" si="27"/>
        <v>-5.1099029202593335E-3</v>
      </c>
      <c r="AU55">
        <f t="shared" si="23"/>
        <v>-0.13654957971491252</v>
      </c>
      <c r="AW55">
        <v>52</v>
      </c>
      <c r="AX55">
        <f>IF(Z55&gt;0, (R55*SUMPRODUCT(K55:$K$98, X55:$X$98)-K55*$AZ$3)/Z55, 0)</f>
        <v>-418550.10463607026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250000</v>
      </c>
      <c r="S56">
        <f t="shared" si="1"/>
        <v>-1589709.1734087258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-23.968414029533257</v>
      </c>
      <c r="AC56">
        <f t="shared" si="2"/>
        <v>-21.507969802769779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-10.790796710638439</v>
      </c>
      <c r="AI56">
        <f t="shared" si="25"/>
        <v>-10.790965829384831</v>
      </c>
      <c r="AJ56">
        <f t="shared" si="7"/>
        <v>-2.4604442267634781</v>
      </c>
      <c r="AK56">
        <f t="shared" si="22"/>
        <v>-1.6777889820673282</v>
      </c>
      <c r="AL56">
        <f t="shared" si="26"/>
        <v>-14.929199038215637</v>
      </c>
      <c r="AN56">
        <f t="shared" si="27"/>
        <v>0</v>
      </c>
      <c r="AO56">
        <f t="shared" si="27"/>
        <v>0</v>
      </c>
      <c r="AP56">
        <f t="shared" si="27"/>
        <v>-4.1652066127091988E-7</v>
      </c>
      <c r="AQ56">
        <f t="shared" si="27"/>
        <v>-2.6576532037076845E-2</v>
      </c>
      <c r="AR56">
        <f t="shared" si="27"/>
        <v>-2.6576948557738116E-2</v>
      </c>
      <c r="AS56">
        <f t="shared" si="27"/>
        <v>-6.0598004551001804E-3</v>
      </c>
      <c r="AT56">
        <f t="shared" si="27"/>
        <v>-4.1322076422222517E-3</v>
      </c>
      <c r="AU56">
        <f t="shared" si="23"/>
        <v>-3.6768956655060546E-2</v>
      </c>
      <c r="AW56">
        <v>53</v>
      </c>
      <c r="AX56">
        <f>IF(Z56&gt;0, (R56*SUMPRODUCT(K56:$K$98, X56:$X$98)-K56*$AZ$3)/Z56, 0)</f>
        <v>-1589709.1734087258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250000</v>
      </c>
      <c r="S57">
        <f t="shared" si="1"/>
        <v>-6072194.3199563678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-21.507969802769779</v>
      </c>
      <c r="AC57">
        <f t="shared" si="2"/>
        <v>-19.226511836456098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-2.5569711160912112</v>
      </c>
      <c r="AI57">
        <f t="shared" si="25"/>
        <v>-2.5570106950943345</v>
      </c>
      <c r="AJ57">
        <f t="shared" si="7"/>
        <v>-2.2814579663136811</v>
      </c>
      <c r="AK57">
        <f t="shared" si="22"/>
        <v>-1.5055578861938848</v>
      </c>
      <c r="AL57">
        <f t="shared" si="26"/>
        <v>-6.3440265476019002</v>
      </c>
      <c r="AN57">
        <f t="shared" si="27"/>
        <v>0</v>
      </c>
      <c r="AO57">
        <f t="shared" si="27"/>
        <v>0</v>
      </c>
      <c r="AP57">
        <f t="shared" si="27"/>
        <v>-8.7034537783207294E-8</v>
      </c>
      <c r="AQ57">
        <f t="shared" si="27"/>
        <v>-5.622799506089615E-3</v>
      </c>
      <c r="AR57">
        <f t="shared" si="27"/>
        <v>-5.6228865406273976E-3</v>
      </c>
      <c r="AS57">
        <f t="shared" si="27"/>
        <v>-5.0169439323831545E-3</v>
      </c>
      <c r="AT57">
        <f t="shared" si="27"/>
        <v>-3.310733580683249E-3</v>
      </c>
      <c r="AU57">
        <f t="shared" si="23"/>
        <v>-1.39505640536938E-2</v>
      </c>
      <c r="AW57">
        <v>54</v>
      </c>
      <c r="AX57">
        <f>IF(Z57&gt;0, (R57*SUMPRODUCT(K57:$K$98, X57:$X$98)-K57*$AZ$3)/Z57, 0)</f>
        <v>-6072194.3199563678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250000</v>
      </c>
      <c r="S58">
        <f t="shared" si="1"/>
        <v>-23418519.704495165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-19.226511836456098</v>
      </c>
      <c r="AC58">
        <f t="shared" si="2"/>
        <v>-17.171389548149012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-0.6003543241877104</v>
      </c>
      <c r="AI58">
        <f t="shared" si="25"/>
        <v>-0.60036348968459319</v>
      </c>
      <c r="AJ58">
        <f t="shared" si="7"/>
        <v>-2.0551222883070857</v>
      </c>
      <c r="AK58">
        <f t="shared" si="22"/>
        <v>-1.3458558285519269</v>
      </c>
      <c r="AL58">
        <f t="shared" si="26"/>
        <v>-4.0013416065436056</v>
      </c>
      <c r="AN58">
        <f t="shared" si="27"/>
        <v>0</v>
      </c>
      <c r="AO58">
        <f t="shared" si="27"/>
        <v>0</v>
      </c>
      <c r="AP58">
        <f t="shared" si="27"/>
        <v>-1.7995535190849955E-8</v>
      </c>
      <c r="AQ58">
        <f t="shared" si="27"/>
        <v>-1.1787355891361298E-3</v>
      </c>
      <c r="AR58">
        <f t="shared" si="27"/>
        <v>-1.1787535846713205E-3</v>
      </c>
      <c r="AS58">
        <f t="shared" si="27"/>
        <v>-4.0350267894414754E-3</v>
      </c>
      <c r="AT58">
        <f t="shared" si="27"/>
        <v>-2.6424531298360958E-3</v>
      </c>
      <c r="AU58">
        <f t="shared" si="23"/>
        <v>-7.856233503948892E-3</v>
      </c>
      <c r="AW58">
        <v>55</v>
      </c>
      <c r="AX58">
        <f>IF(Z58&gt;0, (R58*SUMPRODUCT(K58:$K$98, X58:$X$98)-K58*$AZ$3)/Z58, 0)</f>
        <v>-23418519.704495165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250000</v>
      </c>
      <c r="S59">
        <f t="shared" si="1"/>
        <v>-91369910.735145688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-17.171389548149012</v>
      </c>
      <c r="AC59">
        <f t="shared" si="2"/>
        <v>-15.332617312476385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-0.13952479632998507</v>
      </c>
      <c r="AI59">
        <f t="shared" si="25"/>
        <v>-0.13952689393208256</v>
      </c>
      <c r="AJ59">
        <f t="shared" si="7"/>
        <v>-1.8387722356726268</v>
      </c>
      <c r="AK59">
        <f t="shared" si="22"/>
        <v>-1.201997268370431</v>
      </c>
      <c r="AL59">
        <f t="shared" si="26"/>
        <v>-3.1802963979751402</v>
      </c>
      <c r="AN59">
        <f t="shared" si="27"/>
        <v>0</v>
      </c>
      <c r="AO59">
        <f t="shared" si="27"/>
        <v>0</v>
      </c>
      <c r="AP59">
        <f t="shared" si="27"/>
        <v>-3.6771711074674246E-9</v>
      </c>
      <c r="AQ59">
        <f t="shared" si="27"/>
        <v>-2.4459193211746319E-4</v>
      </c>
      <c r="AR59">
        <f t="shared" si="27"/>
        <v>-2.4459560928857062E-4</v>
      </c>
      <c r="AS59">
        <f t="shared" si="27"/>
        <v>-3.2234331507886979E-3</v>
      </c>
      <c r="AT59">
        <f t="shared" si="27"/>
        <v>-2.1071439772992794E-3</v>
      </c>
      <c r="AU59">
        <f t="shared" si="23"/>
        <v>-5.5751727373765476E-3</v>
      </c>
      <c r="AW59">
        <v>56</v>
      </c>
      <c r="AX59">
        <f>IF(Z59&gt;0, (R59*SUMPRODUCT(K59:$K$98, X59:$X$98)-K59*$AZ$3)/Z59, 0)</f>
        <v>-91369910.735145688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250000</v>
      </c>
      <c r="S60">
        <f t="shared" si="1"/>
        <v>-360723541.13475209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-15.332617312476385</v>
      </c>
      <c r="AC60">
        <f t="shared" si="2"/>
        <v>-13.690048537210499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-3.2044612525245465E-2</v>
      </c>
      <c r="AI60">
        <f t="shared" si="25"/>
        <v>-3.2045086920695721E-2</v>
      </c>
      <c r="AJ60">
        <f t="shared" si="7"/>
        <v>-1.642568775265886</v>
      </c>
      <c r="AK60">
        <f t="shared" si="22"/>
        <v>-1.0732832118733471</v>
      </c>
      <c r="AL60">
        <f t="shared" si="26"/>
        <v>-2.7478970740599289</v>
      </c>
      <c r="AN60">
        <f t="shared" si="27"/>
        <v>0</v>
      </c>
      <c r="AO60">
        <f t="shared" si="27"/>
        <v>0</v>
      </c>
      <c r="AP60">
        <f t="shared" si="27"/>
        <v>-7.4252866322445678E-10</v>
      </c>
      <c r="AQ60">
        <f t="shared" si="27"/>
        <v>-5.0156558813952833E-5</v>
      </c>
      <c r="AR60">
        <f t="shared" si="27"/>
        <v>-5.0157301342616056E-5</v>
      </c>
      <c r="AS60">
        <f t="shared" si="27"/>
        <v>-2.5709656285492813E-3</v>
      </c>
      <c r="AT60">
        <f t="shared" si="27"/>
        <v>-1.679913979235777E-3</v>
      </c>
      <c r="AU60">
        <f t="shared" si="23"/>
        <v>-4.3010369091276745E-3</v>
      </c>
      <c r="AW60">
        <v>57</v>
      </c>
      <c r="AX60">
        <f>IF(Z60&gt;0, (R60*SUMPRODUCT(K60:$K$98, X60:$X$98)-K60*$AZ$3)/Z60, 0)</f>
        <v>-360723541.13475209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250000</v>
      </c>
      <c r="S61">
        <f t="shared" si="1"/>
        <v>-1442685226.2670994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-13.690048537210499</v>
      </c>
      <c r="AC61">
        <f t="shared" si="2"/>
        <v>-12.22330104448538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-7.2748788413360263E-3</v>
      </c>
      <c r="AI61">
        <f t="shared" si="25"/>
        <v>-7.2749847488897141E-3</v>
      </c>
      <c r="AJ61">
        <f t="shared" si="7"/>
        <v>-1.4667474927251192</v>
      </c>
      <c r="AK61">
        <f t="shared" si="22"/>
        <v>-0.95830339760473504</v>
      </c>
      <c r="AL61">
        <f t="shared" si="26"/>
        <v>-2.4323258750787442</v>
      </c>
      <c r="AN61">
        <f t="shared" si="27"/>
        <v>0</v>
      </c>
      <c r="AO61">
        <f t="shared" si="27"/>
        <v>0</v>
      </c>
      <c r="AP61">
        <f t="shared" si="27"/>
        <v>-1.4800678387991751E-10</v>
      </c>
      <c r="AQ61">
        <f t="shared" si="27"/>
        <v>-1.0166710332976867E-5</v>
      </c>
      <c r="AR61">
        <f t="shared" si="27"/>
        <v>-1.0166858339760747E-5</v>
      </c>
      <c r="AS61">
        <f t="shared" si="27"/>
        <v>-2.0497931601865418E-3</v>
      </c>
      <c r="AT61">
        <f t="shared" si="27"/>
        <v>-1.3392378439618991E-3</v>
      </c>
      <c r="AU61">
        <f t="shared" si="23"/>
        <v>-3.399197862488202E-3</v>
      </c>
      <c r="AW61">
        <v>58</v>
      </c>
      <c r="AX61">
        <f>IF(Z61&gt;0, (R61*SUMPRODUCT(K61:$K$98, X61:$X$98)-K61*$AZ$3)/Z61, 0)</f>
        <v>-1442685226.2670994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250000</v>
      </c>
      <c r="S62">
        <f t="shared" si="1"/>
        <v>-5849882027.8995762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-12.22330104448538</v>
      </c>
      <c r="AC62">
        <f t="shared" si="2"/>
        <v>-10.913670452906491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-1.6305639842107214E-3</v>
      </c>
      <c r="AI62">
        <f t="shared" si="25"/>
        <v>-1.6305873044896622E-3</v>
      </c>
      <c r="AJ62">
        <f t="shared" si="7"/>
        <v>-1.3096305915788893</v>
      </c>
      <c r="AK62">
        <f t="shared" si="22"/>
        <v>-0.85563107311397668</v>
      </c>
      <c r="AL62">
        <f t="shared" si="26"/>
        <v>-2.1668922519973557</v>
      </c>
      <c r="AN62">
        <f t="shared" si="27"/>
        <v>0</v>
      </c>
      <c r="AO62">
        <f t="shared" si="27"/>
        <v>0</v>
      </c>
      <c r="AP62">
        <f t="shared" si="27"/>
        <v>-2.9098486680541556E-11</v>
      </c>
      <c r="AQ62">
        <f t="shared" si="27"/>
        <v>-2.0345787671234247E-6</v>
      </c>
      <c r="AR62">
        <f t="shared" si="27"/>
        <v>-2.0346078656101051E-6</v>
      </c>
      <c r="AS62">
        <f t="shared" si="27"/>
        <v>-1.6341257504785857E-3</v>
      </c>
      <c r="AT62">
        <f t="shared" si="27"/>
        <v>-1.0676360024543224E-3</v>
      </c>
      <c r="AU62">
        <f t="shared" si="23"/>
        <v>-2.7037963607985183E-3</v>
      </c>
      <c r="AW62">
        <v>59</v>
      </c>
      <c r="AX62">
        <f>IF(Z62&gt;0, (R62*SUMPRODUCT(K62:$K$98, X62:$X$98)-K62*$AZ$3)/Z62, 0)</f>
        <v>-5849882027.8995762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250000</v>
      </c>
      <c r="S63">
        <f t="shared" si="1"/>
        <v>-24065137342.321598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-10.913670452906491</v>
      </c>
      <c r="AC63">
        <f t="shared" si="2"/>
        <v>-9.7443503818698805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-3.605126141369621E-4</v>
      </c>
      <c r="AI63">
        <f t="shared" si="25"/>
        <v>-3.6051767558240662E-4</v>
      </c>
      <c r="AJ63">
        <f t="shared" si="7"/>
        <v>-1.1693200710366103</v>
      </c>
      <c r="AK63">
        <f t="shared" si="22"/>
        <v>-0.76395693170345447</v>
      </c>
      <c r="AL63">
        <f t="shared" si="26"/>
        <v>-1.9336375204156471</v>
      </c>
      <c r="AN63">
        <f t="shared" si="27"/>
        <v>0</v>
      </c>
      <c r="AO63">
        <f t="shared" si="27"/>
        <v>0</v>
      </c>
      <c r="AP63">
        <f t="shared" si="27"/>
        <v>-5.6388845100529684E-12</v>
      </c>
      <c r="AQ63">
        <f t="shared" si="27"/>
        <v>-4.0164198504422887E-7</v>
      </c>
      <c r="AR63">
        <f t="shared" si="27"/>
        <v>-4.0164762392873892E-7</v>
      </c>
      <c r="AS63">
        <f t="shared" si="27"/>
        <v>-1.3027228897593559E-3</v>
      </c>
      <c r="AT63">
        <f t="shared" si="27"/>
        <v>-8.511135713578764E-4</v>
      </c>
      <c r="AU63">
        <f t="shared" si="23"/>
        <v>-2.1542381087411608E-3</v>
      </c>
      <c r="AW63">
        <v>60</v>
      </c>
      <c r="AX63">
        <f>IF(Z63&gt;0, (R63*SUMPRODUCT(K63:$K$98, X63:$X$98)-K63*$AZ$3)/Z63, 0)</f>
        <v>-24065137342.321598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250000</v>
      </c>
      <c r="S64">
        <f t="shared" si="1"/>
        <v>-100566857602.73073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-9.7443503818698805</v>
      </c>
      <c r="AC64">
        <f t="shared" si="2"/>
        <v>-8.7003131892124212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-7.8588437822619116E-5</v>
      </c>
      <c r="AI64">
        <f t="shared" si="25"/>
        <v>-7.8589519231718076E-5</v>
      </c>
      <c r="AJ64">
        <f t="shared" si="7"/>
        <v>-1.0440371926574592</v>
      </c>
      <c r="AK64">
        <f t="shared" si="22"/>
        <v>-0.68210452673089172</v>
      </c>
      <c r="AL64">
        <f t="shared" si="26"/>
        <v>-1.7262203089075827</v>
      </c>
      <c r="AN64">
        <f t="shared" si="27"/>
        <v>0</v>
      </c>
      <c r="AO64">
        <f t="shared" si="27"/>
        <v>0</v>
      </c>
      <c r="AP64">
        <f t="shared" si="27"/>
        <v>-1.0756986820349007E-12</v>
      </c>
      <c r="AQ64">
        <f t="shared" si="27"/>
        <v>-7.817344894773838E-8</v>
      </c>
      <c r="AR64">
        <f t="shared" si="27"/>
        <v>-7.8174524646420424E-8</v>
      </c>
      <c r="AS64">
        <f t="shared" si="27"/>
        <v>-1.0385241193362606E-3</v>
      </c>
      <c r="AT64">
        <f t="shared" si="27"/>
        <v>-6.7850265095957269E-4</v>
      </c>
      <c r="AU64">
        <f t="shared" si="23"/>
        <v>-1.7171049448204798E-3</v>
      </c>
      <c r="AW64">
        <v>61</v>
      </c>
      <c r="AX64">
        <f>IF(Z64&gt;0, (R64*SUMPRODUCT(K64:$K$98, X64:$X$98)-K64*$AZ$3)/Z64, 0)</f>
        <v>-100566857602.73073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250000</v>
      </c>
      <c r="S65">
        <f t="shared" si="1"/>
        <v>-427222759951.29901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-8.7003131892124212</v>
      </c>
      <c r="AC65">
        <f t="shared" si="2"/>
        <v>-7.7681368439042222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-1.6866182110073113E-5</v>
      </c>
      <c r="AI65">
        <f t="shared" si="25"/>
        <v>-1.6866409395975576E-5</v>
      </c>
      <c r="AJ65">
        <f t="shared" si="7"/>
        <v>-0.93217634530819904</v>
      </c>
      <c r="AK65">
        <f t="shared" si="22"/>
        <v>-0.60902192324486959</v>
      </c>
      <c r="AL65">
        <f t="shared" si="26"/>
        <v>-1.5412151349624645</v>
      </c>
      <c r="AN65">
        <f t="shared" si="27"/>
        <v>0</v>
      </c>
      <c r="AO65">
        <f t="shared" si="27"/>
        <v>0</v>
      </c>
      <c r="AP65">
        <f t="shared" si="27"/>
        <v>-2.0186224254739033E-13</v>
      </c>
      <c r="AQ65">
        <f t="shared" si="27"/>
        <v>-1.4979571135026331E-8</v>
      </c>
      <c r="AR65">
        <f t="shared" si="27"/>
        <v>-1.4979772997268877E-8</v>
      </c>
      <c r="AS65">
        <f t="shared" si="27"/>
        <v>-8.2790531869055602E-4</v>
      </c>
      <c r="AT65">
        <f t="shared" si="27"/>
        <v>-5.40898180898245E-4</v>
      </c>
      <c r="AU65">
        <f t="shared" si="23"/>
        <v>-1.3688184793617982E-3</v>
      </c>
      <c r="AW65">
        <v>62</v>
      </c>
      <c r="AX65">
        <f>IF(Z65&gt;0, (R65*SUMPRODUCT(K65:$K$98, X65:$X$98)-K65*$AZ$3)/Z65, 0)</f>
        <v>-427222759951.29901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250000</v>
      </c>
      <c r="S66">
        <f t="shared" si="1"/>
        <v>-1847305813387.3511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-7.7681368439042222</v>
      </c>
      <c r="AC66">
        <f t="shared" si="2"/>
        <v>-6.9358364807751798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-3.5616187080694864E-6</v>
      </c>
      <c r="AI66">
        <f t="shared" si="25"/>
        <v>-3.5616656401775224E-6</v>
      </c>
      <c r="AJ66">
        <f t="shared" si="7"/>
        <v>-0.83230036312904243</v>
      </c>
      <c r="AK66">
        <f t="shared" si="22"/>
        <v>-0.54376957907329559</v>
      </c>
      <c r="AL66">
        <f t="shared" si="26"/>
        <v>-1.3760735038679783</v>
      </c>
      <c r="AN66">
        <f t="shared" si="27"/>
        <v>0</v>
      </c>
      <c r="AO66">
        <f t="shared" si="27"/>
        <v>0</v>
      </c>
      <c r="AP66">
        <f t="shared" si="27"/>
        <v>-3.7216423365492906E-14</v>
      </c>
      <c r="AQ66">
        <f t="shared" si="27"/>
        <v>-2.8243076062957922E-9</v>
      </c>
      <c r="AR66">
        <f t="shared" si="27"/>
        <v>-2.8243448227191575E-9</v>
      </c>
      <c r="AS66">
        <f t="shared" si="27"/>
        <v>-6.6000109472196856E-4</v>
      </c>
      <c r="AT66">
        <f t="shared" si="27"/>
        <v>-4.312007219552732E-4</v>
      </c>
      <c r="AU66">
        <f t="shared" si="23"/>
        <v>-1.0912046410220646E-3</v>
      </c>
      <c r="AW66">
        <v>63</v>
      </c>
      <c r="AX66">
        <f>IF(Z66&gt;0, (R66*SUMPRODUCT(K66:$K$98, X66:$X$98)-K66*$AZ$3)/Z66, 0)</f>
        <v>-1847305813387.3511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8">$C$6</f>
        <v>250000</v>
      </c>
      <c r="S67">
        <f t="shared" ref="S67:S89" si="29">AX67</f>
        <v>-8141596207182.0459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-6.9358364807751798</v>
      </c>
      <c r="AC67">
        <f t="shared" ref="AC67:AC89" si="30">S67*Z67</f>
        <v>-6.1927111460025115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-9.5078271330560152E-12</v>
      </c>
      <c r="AH67">
        <f t="shared" ref="AH67:AH89" si="33">-X67*R67</f>
        <v>-7.3909919645450643E-7</v>
      </c>
      <c r="AI67">
        <f t="shared" ref="AI67:AI89" si="34">SUM(AE67:AH67)</f>
        <v>-7.3910870428163948E-7</v>
      </c>
      <c r="AJ67">
        <f t="shared" ref="AJ67:AJ89" si="35">AB67-AC67</f>
        <v>-0.74312533477266829</v>
      </c>
      <c r="AK67">
        <f t="shared" si="22"/>
        <v>-0.48550855365426265</v>
      </c>
      <c r="AL67">
        <f t="shared" si="26"/>
        <v>-1.2286346275356352</v>
      </c>
      <c r="AN67">
        <f t="shared" ref="AN67:AT89" si="36">AE67*$K67</f>
        <v>0</v>
      </c>
      <c r="AO67">
        <f t="shared" si="36"/>
        <v>0</v>
      </c>
      <c r="AP67">
        <f t="shared" si="36"/>
        <v>-6.7317476296450096E-15</v>
      </c>
      <c r="AQ67">
        <f t="shared" si="36"/>
        <v>-5.232982461899208E-10</v>
      </c>
      <c r="AR67">
        <f t="shared" si="36"/>
        <v>-5.2330497793755035E-10</v>
      </c>
      <c r="AS67">
        <f t="shared" si="36"/>
        <v>-5.2614883935917173E-4</v>
      </c>
      <c r="AT67">
        <f t="shared" si="36"/>
        <v>-3.4375057618279948E-4</v>
      </c>
      <c r="AU67">
        <f t="shared" si="23"/>
        <v>-8.6989993884694923E-4</v>
      </c>
      <c r="AW67">
        <v>64</v>
      </c>
      <c r="AX67">
        <f>IF(Z67&gt;0, (R67*SUMPRODUCT(K67:$K$98, X67:$X$98)-K67*$AZ$3)/Z67, 0)</f>
        <v>-8141596207182.0459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12.5</v>
      </c>
      <c r="R68">
        <f t="shared" si="28"/>
        <v>250000</v>
      </c>
      <c r="S68">
        <f t="shared" si="29"/>
        <v>-36600357181439.93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-6.1927111460025115</v>
      </c>
      <c r="AC68">
        <f t="shared" si="30"/>
        <v>-5.5292063808142222</v>
      </c>
      <c r="AE68">
        <f t="shared" si="31"/>
        <v>0</v>
      </c>
      <c r="AF68">
        <f t="shared" si="32"/>
        <v>0</v>
      </c>
      <c r="AG68">
        <f t="shared" si="32"/>
        <v>-1.8883717286569568E-12</v>
      </c>
      <c r="AH68">
        <f t="shared" si="33"/>
        <v>-1.5048754266136994E-7</v>
      </c>
      <c r="AI68">
        <f t="shared" si="34"/>
        <v>-1.504894310330986E-7</v>
      </c>
      <c r="AJ68">
        <f t="shared" si="35"/>
        <v>-0.66350476518828927</v>
      </c>
      <c r="AK68">
        <f t="shared" si="22"/>
        <v>-0.43348978022017587</v>
      </c>
      <c r="AL68">
        <f t="shared" si="26"/>
        <v>-1.0969946958978962</v>
      </c>
      <c r="AN68">
        <f t="shared" si="36"/>
        <v>0</v>
      </c>
      <c r="AO68">
        <f t="shared" si="36"/>
        <v>0</v>
      </c>
      <c r="AP68">
        <f t="shared" si="36"/>
        <v>-1.1937572338312637E-15</v>
      </c>
      <c r="AQ68">
        <f t="shared" si="36"/>
        <v>-9.5132536633170417E-11</v>
      </c>
      <c r="AR68">
        <f t="shared" si="36"/>
        <v>-9.5133730390404246E-11</v>
      </c>
      <c r="AS68">
        <f t="shared" si="36"/>
        <v>-4.1944263468102438E-4</v>
      </c>
      <c r="AT68">
        <f t="shared" si="36"/>
        <v>-2.7403585484612271E-4</v>
      </c>
      <c r="AU68">
        <f t="shared" si="23"/>
        <v>-6.9347858466087752E-4</v>
      </c>
      <c r="AW68">
        <v>65</v>
      </c>
      <c r="AX68">
        <f>IF(Z68&gt;0, (R68*SUMPRODUCT(K68:$K$98, X68:$X$98)-K68*$AZ$3)/Z68, 0)</f>
        <v>-36600357181439.93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8"/>
        <v>250000</v>
      </c>
      <c r="S69">
        <f t="shared" si="29"/>
        <v>-168050474970166.34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-5.5292063808142222</v>
      </c>
      <c r="AC69">
        <f t="shared" si="30"/>
        <v>-4.9367914115240117</v>
      </c>
      <c r="AE69">
        <f t="shared" si="31"/>
        <v>0</v>
      </c>
      <c r="AF69">
        <f t="shared" si="32"/>
        <v>0</v>
      </c>
      <c r="AG69">
        <f t="shared" si="32"/>
        <v>-3.6721046254112267E-13</v>
      </c>
      <c r="AH69">
        <f t="shared" si="33"/>
        <v>-3.0045550976585292E-8</v>
      </c>
      <c r="AI69">
        <f t="shared" si="34"/>
        <v>-3.0045918187047834E-8</v>
      </c>
      <c r="AJ69">
        <f t="shared" si="35"/>
        <v>-0.59241496929021054</v>
      </c>
      <c r="AK69">
        <f t="shared" si="22"/>
        <v>-0.38704444665699561</v>
      </c>
      <c r="AL69">
        <f t="shared" si="26"/>
        <v>-0.97945944599312429</v>
      </c>
      <c r="AN69">
        <f t="shared" si="36"/>
        <v>0</v>
      </c>
      <c r="AO69">
        <f t="shared" si="36"/>
        <v>0</v>
      </c>
      <c r="AP69">
        <f t="shared" si="36"/>
        <v>-2.0726479938125193E-16</v>
      </c>
      <c r="AQ69">
        <f t="shared" si="36"/>
        <v>-1.6958626539034803E-11</v>
      </c>
      <c r="AR69">
        <f t="shared" si="36"/>
        <v>-1.6958833803834187E-11</v>
      </c>
      <c r="AS69">
        <f t="shared" si="36"/>
        <v>-3.3437710056160376E-4</v>
      </c>
      <c r="AT69">
        <f t="shared" si="36"/>
        <v>-2.1845970573075983E-4</v>
      </c>
      <c r="AU69">
        <f t="shared" si="23"/>
        <v>-5.5283682325119737E-4</v>
      </c>
      <c r="AW69">
        <v>66</v>
      </c>
      <c r="AX69">
        <f>IF(Z69&gt;0, (R69*SUMPRODUCT(K69:$K$98, X69:$X$98)-K69*$AZ$3)/Z69, 0)</f>
        <v>-168050474970166.34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12.5</v>
      </c>
      <c r="R70">
        <f t="shared" si="28"/>
        <v>250000</v>
      </c>
      <c r="S70">
        <f t="shared" si="29"/>
        <v>-788560427063214.13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-4.9367914115240117</v>
      </c>
      <c r="AC70">
        <f t="shared" si="30"/>
        <v>-4.4078494745897698</v>
      </c>
      <c r="AE70">
        <f t="shared" si="31"/>
        <v>0</v>
      </c>
      <c r="AF70">
        <f t="shared" si="32"/>
        <v>0</v>
      </c>
      <c r="AG70">
        <f t="shared" si="32"/>
        <v>-6.9871777154187873E-14</v>
      </c>
      <c r="AH70">
        <f t="shared" si="33"/>
        <v>-5.873331615230471E-9</v>
      </c>
      <c r="AI70">
        <f t="shared" si="34"/>
        <v>-5.8734014870076251E-9</v>
      </c>
      <c r="AJ70">
        <f t="shared" si="35"/>
        <v>-0.52894193693424185</v>
      </c>
      <c r="AK70">
        <f t="shared" si="22"/>
        <v>-0.34557539880668087</v>
      </c>
      <c r="AL70">
        <f t="shared" si="26"/>
        <v>-0.87451734161432415</v>
      </c>
      <c r="AN70">
        <f t="shared" si="36"/>
        <v>0</v>
      </c>
      <c r="AO70">
        <f t="shared" si="36"/>
        <v>0</v>
      </c>
      <c r="AP70">
        <f t="shared" si="36"/>
        <v>-3.5212290049792109E-17</v>
      </c>
      <c r="AQ70">
        <f t="shared" si="36"/>
        <v>-2.959899759494147E-12</v>
      </c>
      <c r="AR70">
        <f t="shared" si="36"/>
        <v>-2.9599349717841972E-12</v>
      </c>
      <c r="AS70">
        <f t="shared" si="36"/>
        <v>-2.6656337739523257E-4</v>
      </c>
      <c r="AT70">
        <f t="shared" si="36"/>
        <v>-1.7415473990307816E-4</v>
      </c>
      <c r="AU70">
        <f t="shared" si="23"/>
        <v>-4.4071812025824568E-4</v>
      </c>
      <c r="AW70">
        <v>67</v>
      </c>
      <c r="AX70">
        <f>IF(Z70&gt;0, (R70*SUMPRODUCT(K70:$K$98, X70:$X$98)-K70*$AZ$3)/Z70, 0)</f>
        <v>-788560427063214.13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12.5</v>
      </c>
      <c r="R71">
        <f t="shared" si="28"/>
        <v>250000</v>
      </c>
      <c r="S71">
        <f t="shared" si="29"/>
        <v>-3781996143242603.5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-4.4078494745897698</v>
      </c>
      <c r="AC71">
        <f t="shared" si="30"/>
        <v>-3.9355798880291579</v>
      </c>
      <c r="AE71">
        <f t="shared" si="31"/>
        <v>0</v>
      </c>
      <c r="AF71">
        <f t="shared" si="32"/>
        <v>0</v>
      </c>
      <c r="AG71">
        <f t="shared" si="32"/>
        <v>-1.3007614692643747E-14</v>
      </c>
      <c r="AH71">
        <f t="shared" si="33"/>
        <v>-1.1233088938000451E-9</v>
      </c>
      <c r="AI71">
        <f t="shared" si="34"/>
        <v>-1.1233219014147377E-9</v>
      </c>
      <c r="AJ71">
        <f t="shared" si="35"/>
        <v>-0.47226958656061191</v>
      </c>
      <c r="AK71">
        <f t="shared" si="22"/>
        <v>-0.3085494632212839</v>
      </c>
      <c r="AL71">
        <f t="shared" si="26"/>
        <v>-0.78081905090521775</v>
      </c>
      <c r="AN71">
        <f t="shared" si="36"/>
        <v>0</v>
      </c>
      <c r="AO71">
        <f t="shared" si="36"/>
        <v>0</v>
      </c>
      <c r="AP71">
        <f t="shared" si="36"/>
        <v>-5.8529137236955045E-18</v>
      </c>
      <c r="AQ71">
        <f t="shared" si="36"/>
        <v>-5.0544471033491473E-13</v>
      </c>
      <c r="AR71">
        <f t="shared" si="36"/>
        <v>-5.0545056324863839E-13</v>
      </c>
      <c r="AS71">
        <f t="shared" si="36"/>
        <v>-2.125026924442827E-4</v>
      </c>
      <c r="AT71">
        <f t="shared" si="36"/>
        <v>-1.3883509239768916E-4</v>
      </c>
      <c r="AU71">
        <f t="shared" si="23"/>
        <v>-3.5133778534742247E-4</v>
      </c>
      <c r="AW71">
        <v>68</v>
      </c>
      <c r="AX71">
        <f>IF(Z71&gt;0, (R71*SUMPRODUCT(K71:$K$98, X71:$X$98)-K71*$AZ$3)/Z71, 0)</f>
        <v>-3781996143242603.5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12.5</v>
      </c>
      <c r="R72">
        <f t="shared" si="28"/>
        <v>250000</v>
      </c>
      <c r="S72">
        <f t="shared" si="29"/>
        <v>-1.855858294534626E+16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-3.9355798880291579</v>
      </c>
      <c r="AC72">
        <f t="shared" si="30"/>
        <v>-3.5139106143121883</v>
      </c>
      <c r="AE72">
        <f t="shared" si="31"/>
        <v>0</v>
      </c>
      <c r="AF72">
        <f t="shared" si="32"/>
        <v>0</v>
      </c>
      <c r="AG72">
        <f t="shared" si="32"/>
        <v>-2.3667692090638139E-15</v>
      </c>
      <c r="AH72">
        <f t="shared" si="33"/>
        <v>-2.1021538673306991E-10</v>
      </c>
      <c r="AI72">
        <f t="shared" si="34"/>
        <v>-2.1021775350227897E-10</v>
      </c>
      <c r="AJ72">
        <f t="shared" si="35"/>
        <v>-0.42166927371696961</v>
      </c>
      <c r="AK72">
        <f t="shared" ref="AK72:AK89" si="49">G72*SUM(AB72:AB72, AE72:AF72)</f>
        <v>-0.27549059216204108</v>
      </c>
      <c r="AL72">
        <f t="shared" si="26"/>
        <v>-0.69715986608922842</v>
      </c>
      <c r="AN72">
        <f t="shared" si="36"/>
        <v>0</v>
      </c>
      <c r="AO72">
        <f t="shared" si="36"/>
        <v>0</v>
      </c>
      <c r="AP72">
        <f t="shared" si="36"/>
        <v>-9.5085073462390096E-19</v>
      </c>
      <c r="AQ72">
        <f t="shared" si="36"/>
        <v>-8.4454138637138917E-14</v>
      </c>
      <c r="AR72">
        <f t="shared" si="36"/>
        <v>-8.4455089487873534E-14</v>
      </c>
      <c r="AS72">
        <f t="shared" si="36"/>
        <v>-1.6940584538054841E-4</v>
      </c>
      <c r="AT72">
        <f t="shared" si="36"/>
        <v>-1.106784856487405E-4</v>
      </c>
      <c r="AU72">
        <f t="shared" si="23"/>
        <v>-2.80084331113744E-4</v>
      </c>
      <c r="AW72">
        <v>69</v>
      </c>
      <c r="AX72">
        <f>IF(Z72&gt;0, (R72*SUMPRODUCT(K72:$K$98, X72:$X$98)-K72*$AZ$3)/Z72, 0)</f>
        <v>-1.855858294534626E+16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12.5</v>
      </c>
      <c r="R73">
        <f t="shared" si="28"/>
        <v>250000</v>
      </c>
      <c r="S73">
        <f t="shared" si="29"/>
        <v>-9.3265084212585232E+16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-3.5139106143121883</v>
      </c>
      <c r="AC73">
        <f t="shared" si="30"/>
        <v>-3.1374201913502411</v>
      </c>
      <c r="AE73">
        <f t="shared" si="31"/>
        <v>0</v>
      </c>
      <c r="AF73">
        <f t="shared" si="32"/>
        <v>0</v>
      </c>
      <c r="AG73">
        <f t="shared" si="32"/>
        <v>-4.2049768917257839E-16</v>
      </c>
      <c r="AH73">
        <f t="shared" si="33"/>
        <v>-3.8452076556011947E-11</v>
      </c>
      <c r="AI73">
        <f t="shared" si="34"/>
        <v>-3.8452497053701122E-11</v>
      </c>
      <c r="AJ73">
        <f t="shared" si="35"/>
        <v>-0.37649042296194724</v>
      </c>
      <c r="AK73">
        <f t="shared" si="49"/>
        <v>-0.24597374300185321</v>
      </c>
      <c r="AL73">
        <f t="shared" si="26"/>
        <v>-0.62246416600225296</v>
      </c>
      <c r="AN73">
        <f t="shared" si="36"/>
        <v>0</v>
      </c>
      <c r="AO73">
        <f t="shared" si="36"/>
        <v>0</v>
      </c>
      <c r="AP73">
        <f t="shared" si="36"/>
        <v>-1.5083496490482605E-19</v>
      </c>
      <c r="AQ73">
        <f t="shared" si="36"/>
        <v>-1.3792983331861726E-14</v>
      </c>
      <c r="AR73">
        <f t="shared" si="36"/>
        <v>-1.3793134166826631E-14</v>
      </c>
      <c r="AS73">
        <f t="shared" si="36"/>
        <v>-1.3504930275885972E-4</v>
      </c>
      <c r="AT73">
        <f t="shared" si="36"/>
        <v>-8.8232211135805459E-5</v>
      </c>
      <c r="AU73">
        <f t="shared" si="23"/>
        <v>-2.232815139084583E-4</v>
      </c>
      <c r="AW73">
        <v>70</v>
      </c>
      <c r="AX73">
        <f>IF(Z73&gt;0, (R73*SUMPRODUCT(K73:$K$98, X73:$X$98)-K73*$AZ$3)/Z73, 0)</f>
        <v>-9.3265084212585232E+16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12.5</v>
      </c>
      <c r="R74">
        <f t="shared" si="28"/>
        <v>250000</v>
      </c>
      <c r="S74">
        <f t="shared" si="29"/>
        <v>-4.8040990771128019E+17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-3.1374201913502411</v>
      </c>
      <c r="AC74">
        <f t="shared" si="30"/>
        <v>-2.8012680279912985</v>
      </c>
      <c r="AE74">
        <f t="shared" si="31"/>
        <v>0</v>
      </c>
      <c r="AF74">
        <f t="shared" si="32"/>
        <v>0</v>
      </c>
      <c r="AG74">
        <f t="shared" si="32"/>
        <v>-7.2887444217606106E-17</v>
      </c>
      <c r="AH74">
        <f t="shared" si="33"/>
        <v>-6.8681053612649297E-12</v>
      </c>
      <c r="AI74">
        <f t="shared" si="34"/>
        <v>-6.8681782487091472E-12</v>
      </c>
      <c r="AJ74">
        <f t="shared" si="35"/>
        <v>-0.3361521633589426</v>
      </c>
      <c r="AK74">
        <f t="shared" si="49"/>
        <v>-0.2196194133945169</v>
      </c>
      <c r="AL74">
        <f t="shared" si="26"/>
        <v>-0.55577157676032773</v>
      </c>
      <c r="AN74">
        <f t="shared" si="36"/>
        <v>0</v>
      </c>
      <c r="AO74">
        <f t="shared" si="36"/>
        <v>0</v>
      </c>
      <c r="AP74">
        <f t="shared" si="36"/>
        <v>-2.3343883785234995E-20</v>
      </c>
      <c r="AQ74">
        <f t="shared" si="36"/>
        <v>-2.1996690252913317E-15</v>
      </c>
      <c r="AR74">
        <f t="shared" si="36"/>
        <v>-2.199692369175117E-15</v>
      </c>
      <c r="AS74">
        <f t="shared" si="36"/>
        <v>-1.0766047732691666E-4</v>
      </c>
      <c r="AT74">
        <f t="shared" si="36"/>
        <v>-7.0338178520254694E-5</v>
      </c>
      <c r="AU74">
        <f t="shared" si="23"/>
        <v>-1.7799865584937108E-4</v>
      </c>
      <c r="AW74">
        <v>71</v>
      </c>
      <c r="AX74">
        <f>IF(Z74&gt;0, (R74*SUMPRODUCT(K74:$K$98, X74:$X$98)-K74*$AZ$3)/Z74, 0)</f>
        <v>-4.8040990771128019E+17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12.5</v>
      </c>
      <c r="R75">
        <f t="shared" si="28"/>
        <v>250000</v>
      </c>
      <c r="S75">
        <f t="shared" si="29"/>
        <v>-2.5382984827226076E+18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-2.8012680279912985</v>
      </c>
      <c r="AC75">
        <f t="shared" si="30"/>
        <v>-2.5011321678493754</v>
      </c>
      <c r="AE75">
        <f t="shared" si="31"/>
        <v>0</v>
      </c>
      <c r="AF75">
        <f t="shared" si="32"/>
        <v>0</v>
      </c>
      <c r="AG75">
        <f t="shared" si="32"/>
        <v>-1.2316972298932674E-17</v>
      </c>
      <c r="AH75">
        <f t="shared" si="33"/>
        <v>-1.1968319495299473E-12</v>
      </c>
      <c r="AI75">
        <f t="shared" si="34"/>
        <v>-1.1968442665022462E-12</v>
      </c>
      <c r="AJ75">
        <f t="shared" si="35"/>
        <v>-0.30013586014192306</v>
      </c>
      <c r="AK75">
        <f t="shared" si="49"/>
        <v>-0.1960887619593909</v>
      </c>
      <c r="AL75">
        <f t="shared" si="26"/>
        <v>-0.49622462210251078</v>
      </c>
      <c r="AN75">
        <f t="shared" si="36"/>
        <v>0</v>
      </c>
      <c r="AO75">
        <f t="shared" si="36"/>
        <v>0</v>
      </c>
      <c r="AP75">
        <f t="shared" si="36"/>
        <v>-3.5221377120110371E-21</v>
      </c>
      <c r="AQ75">
        <f t="shared" si="36"/>
        <v>-3.4224376267732644E-16</v>
      </c>
      <c r="AR75">
        <f t="shared" si="36"/>
        <v>-3.4224728481503843E-16</v>
      </c>
      <c r="AS75">
        <f t="shared" si="36"/>
        <v>-8.5826273379241284E-5</v>
      </c>
      <c r="AT75">
        <f t="shared" si="36"/>
        <v>-5.6073165274437972E-5</v>
      </c>
      <c r="AU75">
        <f t="shared" si="23"/>
        <v>-1.4189943865402149E-4</v>
      </c>
      <c r="AW75">
        <v>72</v>
      </c>
      <c r="AX75">
        <f>IF(Z75&gt;0, (R75*SUMPRODUCT(K75:$K$98, X75:$X$98)-K75*$AZ$3)/Z75, 0)</f>
        <v>-2.5382984827226076E+18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12.5</v>
      </c>
      <c r="R76">
        <f t="shared" si="28"/>
        <v>250000</v>
      </c>
      <c r="S76">
        <f t="shared" si="29"/>
        <v>-1.376765921812905E+19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-2.5011321678493754</v>
      </c>
      <c r="AC76">
        <f t="shared" si="30"/>
        <v>-2.2331537212940855</v>
      </c>
      <c r="AE76">
        <f t="shared" si="31"/>
        <v>0</v>
      </c>
      <c r="AF76">
        <f t="shared" si="32"/>
        <v>0</v>
      </c>
      <c r="AG76">
        <f t="shared" si="32"/>
        <v>-2.027535768710688E-18</v>
      </c>
      <c r="AH76">
        <f t="shared" si="33"/>
        <v>-2.0332533614465317E-13</v>
      </c>
      <c r="AI76">
        <f t="shared" si="34"/>
        <v>-2.0332736368042187E-13</v>
      </c>
      <c r="AJ76">
        <f t="shared" si="35"/>
        <v>-0.26797844655528991</v>
      </c>
      <c r="AK76">
        <f t="shared" si="49"/>
        <v>-0.17507925174945629</v>
      </c>
      <c r="AL76">
        <f t="shared" si="26"/>
        <v>-0.44305769830494957</v>
      </c>
      <c r="AN76">
        <f t="shared" si="36"/>
        <v>0</v>
      </c>
      <c r="AO76">
        <f t="shared" si="36"/>
        <v>0</v>
      </c>
      <c r="AP76">
        <f t="shared" si="36"/>
        <v>-5.1766984758546396E-22</v>
      </c>
      <c r="AQ76">
        <f t="shared" si="36"/>
        <v>-5.1912966171342979E-17</v>
      </c>
      <c r="AR76">
        <f t="shared" si="36"/>
        <v>-5.1913483841190561E-17</v>
      </c>
      <c r="AS76">
        <f t="shared" si="36"/>
        <v>-6.8420179670951645E-5</v>
      </c>
      <c r="AT76">
        <f t="shared" si="36"/>
        <v>-4.4701184051688459E-5</v>
      </c>
      <c r="AU76">
        <f t="shared" si="23"/>
        <v>-1.1312136372269202E-4</v>
      </c>
      <c r="AW76">
        <v>73</v>
      </c>
      <c r="AX76">
        <f>IF(Z76&gt;0, (R76*SUMPRODUCT(K76:$K$98, X76:$X$98)-K76*$AZ$3)/Z76, 0)</f>
        <v>-1.376765921812905E+19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12.5</v>
      </c>
      <c r="R77">
        <f t="shared" si="28"/>
        <v>250000</v>
      </c>
      <c r="S77">
        <f t="shared" si="29"/>
        <v>-7.672821100972784E+19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-2.2331537212940855</v>
      </c>
      <c r="AC77">
        <f t="shared" si="30"/>
        <v>-1.9938872511554335</v>
      </c>
      <c r="AE77">
        <f t="shared" si="31"/>
        <v>0</v>
      </c>
      <c r="AF77">
        <f t="shared" si="32"/>
        <v>0</v>
      </c>
      <c r="AG77">
        <f t="shared" si="32"/>
        <v>-3.2482955501572984E-19</v>
      </c>
      <c r="AH77">
        <f t="shared" si="33"/>
        <v>-3.3648617120157025E-14</v>
      </c>
      <c r="AI77">
        <f t="shared" si="34"/>
        <v>-3.3648941949712037E-14</v>
      </c>
      <c r="AJ77">
        <f t="shared" si="35"/>
        <v>-0.23926647013865199</v>
      </c>
      <c r="AK77">
        <f t="shared" si="49"/>
        <v>-0.15632076049058599</v>
      </c>
      <c r="AL77">
        <f t="shared" si="26"/>
        <v>-0.39558723062927159</v>
      </c>
      <c r="AN77">
        <f t="shared" si="36"/>
        <v>0</v>
      </c>
      <c r="AO77">
        <f t="shared" si="36"/>
        <v>0</v>
      </c>
      <c r="AP77">
        <f t="shared" si="36"/>
        <v>-7.4049453824351609E-23</v>
      </c>
      <c r="AQ77">
        <f t="shared" si="36"/>
        <v>-7.6706743004702771E-18</v>
      </c>
      <c r="AR77">
        <f t="shared" si="36"/>
        <v>-7.6707483499241006E-18</v>
      </c>
      <c r="AS77">
        <f t="shared" si="36"/>
        <v>-5.45441483346235E-5</v>
      </c>
      <c r="AT77">
        <f t="shared" si="36"/>
        <v>-3.563551024528736E-5</v>
      </c>
      <c r="AU77">
        <f t="shared" si="23"/>
        <v>-9.0179658579918524E-5</v>
      </c>
      <c r="AW77">
        <v>74</v>
      </c>
      <c r="AX77">
        <f>IF(Z77&gt;0, (R77*SUMPRODUCT(K77:$K$98, X77:$X$98)-K77*$AZ$3)/Z77, 0)</f>
        <v>-7.672821100972784E+19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12.5</v>
      </c>
      <c r="R78">
        <f t="shared" si="28"/>
        <v>250000</v>
      </c>
      <c r="S78">
        <f t="shared" si="29"/>
        <v>-4.3971668958833856E+20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-1.9938872511554335</v>
      </c>
      <c r="AC78">
        <f t="shared" si="30"/>
        <v>-1.7802564742459226</v>
      </c>
      <c r="AE78">
        <f t="shared" si="31"/>
        <v>0</v>
      </c>
      <c r="AF78">
        <f t="shared" si="32"/>
        <v>0</v>
      </c>
      <c r="AG78">
        <f t="shared" si="32"/>
        <v>-5.0608053901496024E-20</v>
      </c>
      <c r="AH78">
        <f t="shared" si="33"/>
        <v>-5.4194641112815305E-15</v>
      </c>
      <c r="AI78">
        <f t="shared" si="34"/>
        <v>-5.4195147193354323E-15</v>
      </c>
      <c r="AJ78">
        <f t="shared" si="35"/>
        <v>-0.21363077690951093</v>
      </c>
      <c r="AK78">
        <f t="shared" si="49"/>
        <v>-0.13957210758088037</v>
      </c>
      <c r="AL78">
        <f t="shared" si="26"/>
        <v>-0.35320288449039672</v>
      </c>
      <c r="AN78">
        <f t="shared" si="36"/>
        <v>0</v>
      </c>
      <c r="AO78">
        <f t="shared" si="36"/>
        <v>0</v>
      </c>
      <c r="AP78">
        <f t="shared" si="36"/>
        <v>-1.0300728414590204E-23</v>
      </c>
      <c r="AQ78">
        <f t="shared" si="36"/>
        <v>-1.1030739903886976E-18</v>
      </c>
      <c r="AR78">
        <f t="shared" si="36"/>
        <v>-1.1030842911171122E-18</v>
      </c>
      <c r="AS78">
        <f t="shared" si="36"/>
        <v>-4.3482261108596585E-5</v>
      </c>
      <c r="AT78">
        <f t="shared" si="36"/>
        <v>-2.8408410590949749E-5</v>
      </c>
      <c r="AU78">
        <f t="shared" si="23"/>
        <v>-7.1890671699547428E-5</v>
      </c>
      <c r="AW78">
        <v>75</v>
      </c>
      <c r="AX78">
        <f>IF(Z78&gt;0, (R78*SUMPRODUCT(K78:$K$98, X78:$X$98)-K78*$AZ$3)/Z78, 0)</f>
        <v>-4.3971668958833856E+20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12.5</v>
      </c>
      <c r="R79">
        <f t="shared" si="28"/>
        <v>250000</v>
      </c>
      <c r="S79">
        <f t="shared" si="29"/>
        <v>-2.5930198442263272E+21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-1.7802564742459226</v>
      </c>
      <c r="AC79">
        <f t="shared" si="30"/>
        <v>-1.5895147091481452</v>
      </c>
      <c r="AE79">
        <f t="shared" si="31"/>
        <v>0</v>
      </c>
      <c r="AF79">
        <f t="shared" si="32"/>
        <v>0</v>
      </c>
      <c r="AG79">
        <f t="shared" si="32"/>
        <v>-7.6624688810586633E-21</v>
      </c>
      <c r="AH79">
        <f t="shared" si="33"/>
        <v>-8.4879008962844801E-16</v>
      </c>
      <c r="AI79">
        <f t="shared" si="34"/>
        <v>-8.4879775209732903E-16</v>
      </c>
      <c r="AJ79">
        <f t="shared" si="35"/>
        <v>-0.1907417650977774</v>
      </c>
      <c r="AK79">
        <f t="shared" si="49"/>
        <v>-0.1246179531972146</v>
      </c>
      <c r="AL79">
        <f t="shared" si="26"/>
        <v>-0.31535971829499287</v>
      </c>
      <c r="AN79">
        <f t="shared" si="36"/>
        <v>0</v>
      </c>
      <c r="AO79">
        <f t="shared" si="36"/>
        <v>0</v>
      </c>
      <c r="AP79">
        <f t="shared" si="36"/>
        <v>-1.3925121745207917E-24</v>
      </c>
      <c r="AQ79">
        <f t="shared" si="36"/>
        <v>-1.5425191955323242E-19</v>
      </c>
      <c r="AR79">
        <f t="shared" si="36"/>
        <v>-1.5425331206540694E-19</v>
      </c>
      <c r="AS79">
        <f t="shared" si="36"/>
        <v>-3.4663792337848005E-5</v>
      </c>
      <c r="AT79">
        <f t="shared" si="36"/>
        <v>-2.2647010994060702E-5</v>
      </c>
      <c r="AU79">
        <f t="shared" si="23"/>
        <v>-5.7310803331908866E-5</v>
      </c>
      <c r="AW79">
        <v>76</v>
      </c>
      <c r="AX79">
        <f>IF(Z79&gt;0, (R79*SUMPRODUCT(K79:$K$98, X79:$X$98)-K79*$AZ$3)/Z79, 0)</f>
        <v>-2.5930198442263272E+21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12.5</v>
      </c>
      <c r="R80">
        <f t="shared" si="28"/>
        <v>250000</v>
      </c>
      <c r="S80">
        <f t="shared" si="29"/>
        <v>-1.5823854095628262E+22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-1.5895147091481452</v>
      </c>
      <c r="AC80">
        <f t="shared" si="30"/>
        <v>-1.4192095617394151</v>
      </c>
      <c r="AE80">
        <f t="shared" si="31"/>
        <v>0</v>
      </c>
      <c r="AF80">
        <f t="shared" si="32"/>
        <v>0</v>
      </c>
      <c r="AG80">
        <f t="shared" si="32"/>
        <v>-1.121099791146573E-21</v>
      </c>
      <c r="AH80">
        <f t="shared" si="33"/>
        <v>-1.2929488802203007E-16</v>
      </c>
      <c r="AI80">
        <f t="shared" si="34"/>
        <v>-1.2929600912182121E-16</v>
      </c>
      <c r="AJ80">
        <f t="shared" si="35"/>
        <v>-0.17030514740873004</v>
      </c>
      <c r="AK80">
        <f t="shared" si="49"/>
        <v>-0.11126602964037018</v>
      </c>
      <c r="AL80">
        <f t="shared" si="26"/>
        <v>-0.28157117704910034</v>
      </c>
      <c r="AN80">
        <f t="shared" si="36"/>
        <v>0</v>
      </c>
      <c r="AO80">
        <f t="shared" si="36"/>
        <v>0</v>
      </c>
      <c r="AP80">
        <f t="shared" si="36"/>
        <v>-1.8190997997807439E-25</v>
      </c>
      <c r="AQ80">
        <f t="shared" si="36"/>
        <v>-2.0979426342859647E-20</v>
      </c>
      <c r="AR80">
        <f t="shared" si="36"/>
        <v>-2.0979608252839626E-20</v>
      </c>
      <c r="AS80">
        <f t="shared" si="36"/>
        <v>-2.7633763024432433E-5</v>
      </c>
      <c r="AT80">
        <f t="shared" si="36"/>
        <v>-1.8054058509295838E-5</v>
      </c>
      <c r="AU80">
        <f t="shared" si="23"/>
        <v>-4.5687821533728292E-5</v>
      </c>
      <c r="AW80">
        <v>77</v>
      </c>
      <c r="AX80">
        <f>IF(Z80&gt;0, (R80*SUMPRODUCT(K80:$K$98, X80:$X$98)-K80*$AZ$3)/Z80, 0)</f>
        <v>-1.5823854095628262E+22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12.5</v>
      </c>
      <c r="R81">
        <f t="shared" si="28"/>
        <v>250000</v>
      </c>
      <c r="S81">
        <f t="shared" si="29"/>
        <v>-1.0003099431555903E+23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-1.4192095617394151</v>
      </c>
      <c r="AC81">
        <f t="shared" si="30"/>
        <v>-1.267151394410192</v>
      </c>
      <c r="AE81">
        <f t="shared" si="31"/>
        <v>0</v>
      </c>
      <c r="AF81">
        <f t="shared" si="32"/>
        <v>0</v>
      </c>
      <c r="AG81">
        <f t="shared" si="32"/>
        <v>-1.5834484639990934E-22</v>
      </c>
      <c r="AH81">
        <f t="shared" si="33"/>
        <v>-1.903087893670396E-17</v>
      </c>
      <c r="AI81">
        <f t="shared" si="34"/>
        <v>-1.903103728155036E-17</v>
      </c>
      <c r="AJ81">
        <f t="shared" si="35"/>
        <v>-0.15205816732922317</v>
      </c>
      <c r="AK81">
        <f t="shared" si="49"/>
        <v>-9.9344669321759074E-2</v>
      </c>
      <c r="AL81">
        <f t="shared" si="26"/>
        <v>-0.25140283665098229</v>
      </c>
      <c r="AN81">
        <f t="shared" si="36"/>
        <v>0</v>
      </c>
      <c r="AO81">
        <f t="shared" si="36"/>
        <v>0</v>
      </c>
      <c r="AP81">
        <f t="shared" si="36"/>
        <v>-2.2940250968696885E-26</v>
      </c>
      <c r="AQ81">
        <f t="shared" si="36"/>
        <v>-2.7571035552384493E-21</v>
      </c>
      <c r="AR81">
        <f t="shared" si="36"/>
        <v>-2.7571264954894176E-21</v>
      </c>
      <c r="AS81">
        <f t="shared" si="36"/>
        <v>-2.202946669677329E-5</v>
      </c>
      <c r="AT81">
        <f t="shared" si="36"/>
        <v>-1.439258490855854E-5</v>
      </c>
      <c r="AU81">
        <f t="shared" si="23"/>
        <v>-3.6422051605331836E-5</v>
      </c>
      <c r="AW81">
        <v>78</v>
      </c>
      <c r="AX81">
        <f>IF(Z81&gt;0, (R81*SUMPRODUCT(K81:$K$98, X81:$X$98)-K81*$AZ$3)/Z81, 0)</f>
        <v>-1.0003099431555903E+23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12.5</v>
      </c>
      <c r="R82">
        <f t="shared" si="28"/>
        <v>250000</v>
      </c>
      <c r="S82">
        <f t="shared" si="29"/>
        <v>-6.5572898307721871E+23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-1.267151394410192</v>
      </c>
      <c r="AC82">
        <f t="shared" si="30"/>
        <v>-1.1313851735805285</v>
      </c>
      <c r="AE82">
        <f t="shared" si="31"/>
        <v>0</v>
      </c>
      <c r="AF82">
        <f t="shared" si="32"/>
        <v>0</v>
      </c>
      <c r="AG82">
        <f t="shared" si="32"/>
        <v>-2.1567316734101418E-23</v>
      </c>
      <c r="AH82">
        <f t="shared" si="33"/>
        <v>-2.7038816240361767E-18</v>
      </c>
      <c r="AI82">
        <f t="shared" si="34"/>
        <v>-2.7039031913529109E-18</v>
      </c>
      <c r="AJ82">
        <f t="shared" si="35"/>
        <v>-0.1357662208296635</v>
      </c>
      <c r="AK82">
        <f t="shared" si="49"/>
        <v>-8.8700597608713447E-2</v>
      </c>
      <c r="AL82">
        <f t="shared" si="26"/>
        <v>-0.22446681843837696</v>
      </c>
      <c r="AN82">
        <f t="shared" si="36"/>
        <v>0</v>
      </c>
      <c r="AO82">
        <f t="shared" si="36"/>
        <v>0</v>
      </c>
      <c r="AP82">
        <f t="shared" si="36"/>
        <v>-2.7897952173599048E-27</v>
      </c>
      <c r="AQ82">
        <f t="shared" si="36"/>
        <v>-3.4975496099226465E-22</v>
      </c>
      <c r="AR82">
        <f t="shared" si="36"/>
        <v>-3.4975775078748202E-22</v>
      </c>
      <c r="AS82">
        <f t="shared" si="36"/>
        <v>-1.7561755976381762E-5</v>
      </c>
      <c r="AT82">
        <f t="shared" si="36"/>
        <v>-1.1473680571236079E-5</v>
      </c>
      <c r="AU82">
        <f t="shared" si="23"/>
        <v>-2.9035436547617841E-5</v>
      </c>
      <c r="AW82">
        <v>79</v>
      </c>
      <c r="AX82">
        <f>IF(Z82&gt;0, (R82*SUMPRODUCT(K82:$K$98, X82:$X$98)-K82*$AZ$3)/Z82, 0)</f>
        <v>-6.5572898307721871E+23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12.5</v>
      </c>
      <c r="R83">
        <f t="shared" si="28"/>
        <v>250000</v>
      </c>
      <c r="S83">
        <f t="shared" si="29"/>
        <v>-4.4621324789006975E+24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-1.1313851735805285</v>
      </c>
      <c r="AC83">
        <f t="shared" si="30"/>
        <v>-1.010165333554043</v>
      </c>
      <c r="AE83">
        <f t="shared" si="31"/>
        <v>0</v>
      </c>
      <c r="AF83">
        <f t="shared" si="32"/>
        <v>0</v>
      </c>
      <c r="AG83">
        <f t="shared" si="32"/>
        <v>-2.8298278298846864E-24</v>
      </c>
      <c r="AH83">
        <f t="shared" si="33"/>
        <v>-3.7043631473751436E-19</v>
      </c>
      <c r="AI83">
        <f t="shared" si="34"/>
        <v>-3.7043914456534424E-19</v>
      </c>
      <c r="AJ83">
        <f t="shared" si="35"/>
        <v>-0.12121984002648545</v>
      </c>
      <c r="AK83">
        <f t="shared" si="49"/>
        <v>-7.9196962150636999E-2</v>
      </c>
      <c r="AL83">
        <f t="shared" si="26"/>
        <v>-0.20041680217712243</v>
      </c>
      <c r="AN83">
        <f t="shared" si="36"/>
        <v>0</v>
      </c>
      <c r="AO83">
        <f t="shared" si="36"/>
        <v>0</v>
      </c>
      <c r="AP83">
        <f t="shared" si="36"/>
        <v>-3.26827204855164E-28</v>
      </c>
      <c r="AQ83">
        <f t="shared" si="36"/>
        <v>-4.2783049924080749E-23</v>
      </c>
      <c r="AR83">
        <f t="shared" si="36"/>
        <v>-4.2783376751285604E-23</v>
      </c>
      <c r="AS83">
        <f t="shared" si="36"/>
        <v>-1.40001243434166E-5</v>
      </c>
      <c r="AT83">
        <f t="shared" si="36"/>
        <v>-9.146747904365494E-6</v>
      </c>
      <c r="AU83">
        <f t="shared" si="23"/>
        <v>-2.3146872247782094E-5</v>
      </c>
      <c r="AW83">
        <v>80</v>
      </c>
      <c r="AX83">
        <f>IF(Z83&gt;0, (R83*SUMPRODUCT(K83:$K$98, X83:$X$98)-K83*$AZ$3)/Z83, 0)</f>
        <v>-4.4621324789006975E+24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12.5</v>
      </c>
      <c r="R84">
        <f t="shared" si="28"/>
        <v>250000</v>
      </c>
      <c r="S84">
        <f t="shared" si="29"/>
        <v>-3.1554354164625101E+25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-1.010165333554043</v>
      </c>
      <c r="AC84">
        <f t="shared" si="30"/>
        <v>-0.90193333353039562</v>
      </c>
      <c r="AE84">
        <f t="shared" si="31"/>
        <v>0</v>
      </c>
      <c r="AF84">
        <f t="shared" si="32"/>
        <v>0</v>
      </c>
      <c r="AG84">
        <f t="shared" si="32"/>
        <v>-3.5729353262343641E-25</v>
      </c>
      <c r="AH84">
        <f t="shared" si="33"/>
        <v>-4.8884720379248063E-20</v>
      </c>
      <c r="AI84">
        <f t="shared" si="34"/>
        <v>-4.8885077672780684E-20</v>
      </c>
      <c r="AJ84">
        <f t="shared" si="35"/>
        <v>-0.10823200002364741</v>
      </c>
      <c r="AK84">
        <f t="shared" si="49"/>
        <v>-7.0711573348783016E-2</v>
      </c>
      <c r="AL84">
        <f t="shared" si="26"/>
        <v>-0.17894357337243044</v>
      </c>
      <c r="AN84">
        <f t="shared" si="36"/>
        <v>0</v>
      </c>
      <c r="AO84">
        <f t="shared" si="36"/>
        <v>0</v>
      </c>
      <c r="AP84">
        <f t="shared" si="36"/>
        <v>-3.6843876578862241E-29</v>
      </c>
      <c r="AQ84">
        <f t="shared" si="36"/>
        <v>-5.0409605542551191E-24</v>
      </c>
      <c r="AR84">
        <f t="shared" si="36"/>
        <v>-5.0409973981316978E-24</v>
      </c>
      <c r="AS84">
        <f t="shared" si="36"/>
        <v>-1.1160813411524681E-5</v>
      </c>
      <c r="AT84">
        <f t="shared" si="36"/>
        <v>-7.2917314288627963E-6</v>
      </c>
      <c r="AU84">
        <f t="shared" si="23"/>
        <v>-1.8452544840387479E-5</v>
      </c>
      <c r="AW84">
        <v>81</v>
      </c>
      <c r="AX84">
        <f>IF(Z84&gt;0, (R84*SUMPRODUCT(K84:$K$98, X84:$X$98)-K84*$AZ$3)/Z84, 0)</f>
        <v>-3.1554354164625101E+25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12.5</v>
      </c>
      <c r="R85">
        <f t="shared" si="28"/>
        <v>250000</v>
      </c>
      <c r="S85">
        <f t="shared" si="29"/>
        <v>-2.3219492494672636E+26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-0.90193333353039562</v>
      </c>
      <c r="AC85">
        <f t="shared" si="30"/>
        <v>-0.80529761922356746</v>
      </c>
      <c r="AE85">
        <f t="shared" si="31"/>
        <v>0</v>
      </c>
      <c r="AF85">
        <f t="shared" si="32"/>
        <v>0</v>
      </c>
      <c r="AG85">
        <f t="shared" si="32"/>
        <v>-4.3352455884228034E-26</v>
      </c>
      <c r="AH85">
        <f t="shared" si="33"/>
        <v>-6.2073628282594803E-21</v>
      </c>
      <c r="AI85">
        <f t="shared" si="34"/>
        <v>-6.2074061807153643E-21</v>
      </c>
      <c r="AJ85">
        <f t="shared" si="35"/>
        <v>-9.6635714306828158E-2</v>
      </c>
      <c r="AK85">
        <f t="shared" si="49"/>
        <v>-6.3135333347127703E-2</v>
      </c>
      <c r="AL85">
        <f t="shared" si="26"/>
        <v>-0.15977104765395586</v>
      </c>
      <c r="AN85">
        <f t="shared" si="36"/>
        <v>0</v>
      </c>
      <c r="AO85">
        <f t="shared" si="36"/>
        <v>0</v>
      </c>
      <c r="AP85">
        <f t="shared" si="36"/>
        <v>-3.9914973567817702E-30</v>
      </c>
      <c r="AQ85">
        <f t="shared" si="36"/>
        <v>-5.7151715666925069E-25</v>
      </c>
      <c r="AR85">
        <f t="shared" si="36"/>
        <v>-5.7152114816660739E-25</v>
      </c>
      <c r="AS85">
        <f t="shared" si="36"/>
        <v>-8.8973321201568036E-6</v>
      </c>
      <c r="AT85">
        <f t="shared" si="36"/>
        <v>-5.8129236518357761E-6</v>
      </c>
      <c r="AU85">
        <f t="shared" si="23"/>
        <v>-1.471025577199258E-5</v>
      </c>
      <c r="AW85">
        <v>82</v>
      </c>
      <c r="AX85">
        <f>IF(Z85&gt;0, (R85*SUMPRODUCT(K85:$K$98, X85:$X$98)-K85*$AZ$3)/Z85, 0)</f>
        <v>-2.3219492494672636E+26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12.5</v>
      </c>
      <c r="R86">
        <f t="shared" si="28"/>
        <v>250000</v>
      </c>
      <c r="S86">
        <f t="shared" si="29"/>
        <v>-1.7808935343015917E+27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-0.80529761922356746</v>
      </c>
      <c r="AC86">
        <f t="shared" si="30"/>
        <v>-0.71901573144961373</v>
      </c>
      <c r="AE86">
        <f t="shared" si="31"/>
        <v>0</v>
      </c>
      <c r="AF86">
        <f t="shared" si="32"/>
        <v>0</v>
      </c>
      <c r="AG86">
        <f t="shared" si="32"/>
        <v>-5.046734389231669E-27</v>
      </c>
      <c r="AH86">
        <f t="shared" si="33"/>
        <v>-7.5744393872308169E-22</v>
      </c>
      <c r="AI86">
        <f t="shared" si="34"/>
        <v>-7.5744898545747095E-22</v>
      </c>
      <c r="AJ86">
        <f t="shared" si="35"/>
        <v>-8.6281887773953736E-2</v>
      </c>
      <c r="AK86">
        <f t="shared" si="49"/>
        <v>-5.6370833345649726E-2</v>
      </c>
      <c r="AL86">
        <f t="shared" si="26"/>
        <v>-0.14265272111960348</v>
      </c>
      <c r="AN86">
        <f t="shared" si="36"/>
        <v>0</v>
      </c>
      <c r="AO86">
        <f t="shared" si="36"/>
        <v>0</v>
      </c>
      <c r="AP86">
        <f t="shared" si="36"/>
        <v>-4.14872421958387E-31</v>
      </c>
      <c r="AQ86">
        <f t="shared" si="36"/>
        <v>-6.2266522689652837E-26</v>
      </c>
      <c r="AR86">
        <f t="shared" si="36"/>
        <v>-6.2266937562074797E-26</v>
      </c>
      <c r="AS86">
        <f t="shared" si="36"/>
        <v>-7.092898692727045E-6</v>
      </c>
      <c r="AT86">
        <f t="shared" si="36"/>
        <v>-4.6340271459149986E-6</v>
      </c>
      <c r="AU86">
        <f t="shared" si="23"/>
        <v>-1.1726925838642045E-5</v>
      </c>
      <c r="AW86">
        <v>83</v>
      </c>
      <c r="AX86">
        <f>IF(Z86&gt;0, (R86*SUMPRODUCT(K86:$K$98, X86:$X$98)-K86*$AZ$3)/Z86, 0)</f>
        <v>-1.7808935343015917E+27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12.5</v>
      </c>
      <c r="R87">
        <f t="shared" si="28"/>
        <v>250000</v>
      </c>
      <c r="S87">
        <f t="shared" si="29"/>
        <v>-1.4262424430896394E+28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-0.71901573144961373</v>
      </c>
      <c r="AC87">
        <f t="shared" si="30"/>
        <v>-0.6419783316514408</v>
      </c>
      <c r="AE87">
        <f t="shared" si="31"/>
        <v>0</v>
      </c>
      <c r="AF87">
        <f t="shared" si="32"/>
        <v>0</v>
      </c>
      <c r="AG87">
        <f t="shared" si="32"/>
        <v>-5.6264832003310779E-28</v>
      </c>
      <c r="AH87">
        <f t="shared" si="33"/>
        <v>-8.867237450612488E-23</v>
      </c>
      <c r="AI87">
        <f t="shared" si="34"/>
        <v>-8.867293715444491E-23</v>
      </c>
      <c r="AJ87">
        <f t="shared" si="35"/>
        <v>-7.7037399798172923E-2</v>
      </c>
      <c r="AK87">
        <f t="shared" si="49"/>
        <v>-5.0331101201472966E-2</v>
      </c>
      <c r="AL87">
        <f t="shared" si="26"/>
        <v>-0.12736850099964589</v>
      </c>
      <c r="AN87">
        <f t="shared" si="36"/>
        <v>0</v>
      </c>
      <c r="AO87">
        <f t="shared" si="36"/>
        <v>0</v>
      </c>
      <c r="AP87">
        <f t="shared" si="36"/>
        <v>-4.1297439174058152E-32</v>
      </c>
      <c r="AQ87">
        <f t="shared" si="36"/>
        <v>-6.5084029618546064E-27</v>
      </c>
      <c r="AR87">
        <f t="shared" si="36"/>
        <v>-6.5084442592937795E-27</v>
      </c>
      <c r="AS87">
        <f t="shared" si="36"/>
        <v>-5.6544154119316326E-6</v>
      </c>
      <c r="AT87">
        <f t="shared" si="36"/>
        <v>-3.6942180691286659E-6</v>
      </c>
      <c r="AU87">
        <f t="shared" si="23"/>
        <v>-9.3486334810602981E-6</v>
      </c>
      <c r="AW87">
        <v>84</v>
      </c>
      <c r="AX87">
        <f>IF(Z87&gt;0, (R87*SUMPRODUCT(K87:$K$98, X87:$X$98)-K87*$AZ$3)/Z87, 0)</f>
        <v>-1.4262424430896394E+28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12.5</v>
      </c>
      <c r="R88">
        <f t="shared" si="28"/>
        <v>250000</v>
      </c>
      <c r="S88">
        <f t="shared" si="29"/>
        <v>-1.194997386119993E+29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-0.6419783316514408</v>
      </c>
      <c r="AC88">
        <f t="shared" si="30"/>
        <v>-0.57319493897450069</v>
      </c>
      <c r="AE88">
        <f t="shared" si="31"/>
        <v>0</v>
      </c>
      <c r="AF88">
        <f t="shared" si="32"/>
        <v>0</v>
      </c>
      <c r="AG88">
        <f t="shared" si="32"/>
        <v>-5.9957760748288427E-29</v>
      </c>
      <c r="AH88">
        <f t="shared" si="33"/>
        <v>-9.9412815216897662E-24</v>
      </c>
      <c r="AI88">
        <f t="shared" si="34"/>
        <v>-9.9413414794505139E-24</v>
      </c>
      <c r="AJ88">
        <f t="shared" si="35"/>
        <v>-6.8783392676940114E-2</v>
      </c>
      <c r="AK88">
        <f t="shared" si="49"/>
        <v>-4.4938483215600858E-2</v>
      </c>
      <c r="AL88">
        <f t="shared" si="26"/>
        <v>-0.11372187589254097</v>
      </c>
      <c r="AN88">
        <f t="shared" si="36"/>
        <v>0</v>
      </c>
      <c r="AO88">
        <f t="shared" si="36"/>
        <v>0</v>
      </c>
      <c r="AP88">
        <f t="shared" si="36"/>
        <v>-3.9292845252555419E-33</v>
      </c>
      <c r="AQ88">
        <f t="shared" si="36"/>
        <v>-6.5149403775056002E-28</v>
      </c>
      <c r="AR88">
        <f t="shared" si="36"/>
        <v>-6.5149796703508527E-28</v>
      </c>
      <c r="AS88">
        <f t="shared" si="36"/>
        <v>-4.5076653475220279E-6</v>
      </c>
      <c r="AT88">
        <f t="shared" si="36"/>
        <v>-2.9450080270477241E-6</v>
      </c>
      <c r="AU88">
        <f t="shared" si="23"/>
        <v>-7.4526733745697525E-6</v>
      </c>
      <c r="AW88">
        <v>85</v>
      </c>
      <c r="AX88">
        <f>IF(Z88&gt;0, (R88*SUMPRODUCT(K88:$K$98, X88:$X$98)-K88*$AZ$3)/Z88, 0)</f>
        <v>-1.194997386119993E+29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-0.57319493897450069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-1.1991552149657686E-24</v>
      </c>
      <c r="AI89">
        <f t="shared" si="34"/>
        <v>-1.1991552149657686E-24</v>
      </c>
      <c r="AJ89">
        <f t="shared" si="35"/>
        <v>-0.57319493897450069</v>
      </c>
      <c r="AK89">
        <f t="shared" si="49"/>
        <v>-4.012364572821505E-2</v>
      </c>
      <c r="AL89">
        <f t="shared" si="26"/>
        <v>-0.61331858470271572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-7.0165795093848971E-29</v>
      </c>
      <c r="AR89">
        <f t="shared" si="36"/>
        <v>-7.0165795093848971E-29</v>
      </c>
      <c r="AS89">
        <f t="shared" si="36"/>
        <v>-3.3539176692872219E-5</v>
      </c>
      <c r="AT89">
        <f t="shared" si="36"/>
        <v>-2.3477423685010555E-6</v>
      </c>
      <c r="AU89">
        <f t="shared" si="23"/>
        <v>-3.5886919061373272E-5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16654.716413829945</v>
      </c>
      <c r="AO91" s="8">
        <f t="shared" si="50"/>
        <v>-1665.4716413829947</v>
      </c>
      <c r="AP91" s="8">
        <f t="shared" si="50"/>
        <v>-705.34675952855673</v>
      </c>
      <c r="AQ91" s="8">
        <f t="shared" si="50"/>
        <v>-8746.4994688639435</v>
      </c>
      <c r="AR91" s="8">
        <f t="shared" si="50"/>
        <v>5537.3985440544529</v>
      </c>
      <c r="AS91" s="8">
        <f t="shared" si="50"/>
        <v>-2522.494125201521</v>
      </c>
      <c r="AT91" s="8">
        <f t="shared" si="50"/>
        <v>1471.454906367552</v>
      </c>
      <c r="AU91" s="8">
        <f t="shared" si="50"/>
        <v>4486.3593252204846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42760.867861503597</v>
      </c>
      <c r="K3">
        <v>1</v>
      </c>
      <c r="L3" s="2">
        <v>0</v>
      </c>
      <c r="O3">
        <f>$C$3</f>
        <v>42760.867861503597</v>
      </c>
      <c r="P3">
        <f>O3*C5</f>
        <v>4276.0867861503602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42760.867861503597</v>
      </c>
      <c r="AF3">
        <f t="shared" ref="AF3:AG34" si="4">-$Z3*P3</f>
        <v>-4276.0867861503602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37859.824104653242</v>
      </c>
      <c r="AJ3">
        <f t="shared" ref="AJ3:AJ66" si="7">AB3-AC3</f>
        <v>0</v>
      </c>
      <c r="AL3">
        <f t="shared" ref="AL3:AL34" si="8">SUM(AI3:AK3)</f>
        <v>37859.824104653242</v>
      </c>
      <c r="AN3">
        <f t="shared" ref="AN3:AU34" si="9">AE3*$K3</f>
        <v>42760.867861503597</v>
      </c>
      <c r="AO3">
        <f t="shared" si="9"/>
        <v>-4276.0867861503602</v>
      </c>
      <c r="AP3">
        <f t="shared" si="9"/>
        <v>-624.95697070000006</v>
      </c>
      <c r="AQ3">
        <f t="shared" si="9"/>
        <v>0</v>
      </c>
      <c r="AR3">
        <f t="shared" si="9"/>
        <v>37859.824104653242</v>
      </c>
      <c r="AS3">
        <f t="shared" si="9"/>
        <v>0</v>
      </c>
      <c r="AT3">
        <f t="shared" si="9"/>
        <v>0</v>
      </c>
      <c r="AU3">
        <f t="shared" si="9"/>
        <v>37859.824104653242</v>
      </c>
      <c r="AW3">
        <v>0</v>
      </c>
      <c r="AX3">
        <f>IF(Z3&gt;0, (R3*SUMPRODUCT(K3:$K$98, X3:$X$98)-K3*$AZ$3)/Z3, 0)</f>
        <v>0</v>
      </c>
      <c r="AZ3">
        <f>C6*ABS(SUMPRODUCT(X4:X79, K4:K79))/1</f>
        <v>23207.819433958201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250000</v>
      </c>
      <c r="S4">
        <f t="shared" si="1"/>
        <v>2517.3141800568233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2486.5520822098078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-2486.5520822098078</v>
      </c>
      <c r="AK4">
        <f>G4*SUM(AB4, AE4:AF4)</f>
        <v>0</v>
      </c>
      <c r="AL4">
        <f t="shared" si="8"/>
        <v>-3041.6035822098079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-495.58169642857143</v>
      </c>
      <c r="AR4">
        <f t="shared" si="9"/>
        <v>-495.58169642857143</v>
      </c>
      <c r="AS4">
        <f t="shared" si="9"/>
        <v>-2220.1357876873285</v>
      </c>
      <c r="AT4">
        <f t="shared" si="9"/>
        <v>0</v>
      </c>
      <c r="AU4">
        <f t="shared" si="9"/>
        <v>-2715.7174841158999</v>
      </c>
      <c r="AW4">
        <v>1</v>
      </c>
      <c r="AX4">
        <f>IF(Z4&gt;0, (R4*SUMPRODUCT(K4:$K$98, X4:$X$98)-K4*$AZ$3)/Z4, 0)</f>
        <v>2517.3141800568233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250000</v>
      </c>
      <c r="S5">
        <f t="shared" si="1"/>
        <v>4316.5638836697362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2486.5520822098078</v>
      </c>
      <c r="AC5">
        <f t="shared" si="2"/>
        <v>4211.1061734685682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-583.23383853245457</v>
      </c>
      <c r="AI5">
        <f t="shared" si="6"/>
        <v>-595.42845179127789</v>
      </c>
      <c r="AJ5">
        <f t="shared" si="7"/>
        <v>-1724.5540912587603</v>
      </c>
      <c r="AK5">
        <f>G5*SUM(AB5, AE5:AF5)</f>
        <v>174.05864575468658</v>
      </c>
      <c r="AL5">
        <f t="shared" si="8"/>
        <v>-2145.9238972953517</v>
      </c>
      <c r="AN5">
        <f t="shared" si="9"/>
        <v>0</v>
      </c>
      <c r="AO5">
        <f t="shared" si="9"/>
        <v>0</v>
      </c>
      <c r="AP5">
        <f t="shared" si="9"/>
        <v>-9.7214710290364916</v>
      </c>
      <c r="AQ5">
        <f t="shared" si="9"/>
        <v>-464.95044525865313</v>
      </c>
      <c r="AR5">
        <f t="shared" si="9"/>
        <v>-474.67191628768961</v>
      </c>
      <c r="AS5">
        <f t="shared" si="9"/>
        <v>-1374.8039630570472</v>
      </c>
      <c r="AT5">
        <f t="shared" si="9"/>
        <v>138.75848673045803</v>
      </c>
      <c r="AU5">
        <f t="shared" si="9"/>
        <v>-1710.7173926142789</v>
      </c>
      <c r="AW5">
        <v>2</v>
      </c>
      <c r="AX5">
        <f>IF(Z5&gt;0, (R5*SUMPRODUCT(K5:$K$98, X5:$X$98)-K5*$AZ$3)/Z5, 0)</f>
        <v>4316.5638836697362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12.5</v>
      </c>
      <c r="R6">
        <f t="shared" si="0"/>
        <v>250000</v>
      </c>
      <c r="S6">
        <f t="shared" si="1"/>
        <v>5946.3752469623278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4211.1061734685682</v>
      </c>
      <c r="AC6">
        <f t="shared" si="2"/>
        <v>5728.4198243593128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-616.7157374158229</v>
      </c>
      <c r="AI6">
        <f t="shared" si="6"/>
        <v>-628.75756875518721</v>
      </c>
      <c r="AJ6">
        <f t="shared" si="7"/>
        <v>-1517.3136508907446</v>
      </c>
      <c r="AK6">
        <f>G6*SUM(AB6, AE6:AF6)</f>
        <v>294.7774321427998</v>
      </c>
      <c r="AL6">
        <f t="shared" si="8"/>
        <v>-1851.2937875031319</v>
      </c>
      <c r="AN6">
        <f t="shared" si="9"/>
        <v>0</v>
      </c>
      <c r="AO6">
        <f t="shared" si="9"/>
        <v>0</v>
      </c>
      <c r="AP6">
        <f t="shared" si="9"/>
        <v>-8.5711376948600577</v>
      </c>
      <c r="AQ6">
        <f t="shared" si="9"/>
        <v>-438.96608040826493</v>
      </c>
      <c r="AR6">
        <f t="shared" si="9"/>
        <v>-447.53721810312493</v>
      </c>
      <c r="AS6">
        <f t="shared" si="9"/>
        <v>-1079.9938864416856</v>
      </c>
      <c r="AT6">
        <f t="shared" si="9"/>
        <v>209.81675370040298</v>
      </c>
      <c r="AU6">
        <f t="shared" si="9"/>
        <v>-1317.7143508444074</v>
      </c>
      <c r="AW6">
        <v>3</v>
      </c>
      <c r="AX6">
        <f>IF(Z6&gt;0, (R6*SUMPRODUCT(K6:$K$98, X6:$X$98)-K6*$AZ$3)/Z6, 0)</f>
        <v>5946.3752469623278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12.5</v>
      </c>
      <c r="R7">
        <f t="shared" si="0"/>
        <v>250000</v>
      </c>
      <c r="S7">
        <f t="shared" si="1"/>
        <v>7422.3374025660332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5728.4198243593128</v>
      </c>
      <c r="AC7">
        <f t="shared" si="2"/>
        <v>7059.3324012272988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-655.03564598137416</v>
      </c>
      <c r="AI7">
        <f t="shared" si="6"/>
        <v>-666.92430722504582</v>
      </c>
      <c r="AJ7">
        <f t="shared" si="7"/>
        <v>-1330.912576867986</v>
      </c>
      <c r="AK7">
        <f>G7*SUM(AB7, AE7:AF7)</f>
        <v>400.98938770515196</v>
      </c>
      <c r="AL7">
        <f t="shared" si="8"/>
        <v>-1596.8474963878798</v>
      </c>
      <c r="AN7">
        <f t="shared" si="9"/>
        <v>0</v>
      </c>
      <c r="AO7">
        <f t="shared" si="9"/>
        <v>0</v>
      </c>
      <c r="AP7">
        <f t="shared" si="9"/>
        <v>-7.5554591483841929</v>
      </c>
      <c r="AQ7">
        <f t="shared" si="9"/>
        <v>-416.28699502075023</v>
      </c>
      <c r="AR7">
        <f t="shared" si="9"/>
        <v>-423.84245416913438</v>
      </c>
      <c r="AS7">
        <f t="shared" si="9"/>
        <v>-845.81900337596471</v>
      </c>
      <c r="AT7">
        <f t="shared" si="9"/>
        <v>254.83600513510802</v>
      </c>
      <c r="AU7">
        <f t="shared" si="9"/>
        <v>-1014.825452409991</v>
      </c>
      <c r="AW7">
        <v>4</v>
      </c>
      <c r="AX7">
        <f>IF(Z7&gt;0, (R7*SUMPRODUCT(K7:$K$98, X7:$X$98)-K7*$AZ$3)/Z7, 0)</f>
        <v>7422.3374025660332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250000</v>
      </c>
      <c r="S8">
        <f t="shared" si="1"/>
        <v>8771.0556016538212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7059.3324012272988</v>
      </c>
      <c r="AC8">
        <f t="shared" si="2"/>
        <v>8223.2942073460581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-1008.2483517423575</v>
      </c>
      <c r="AI8">
        <f t="shared" si="6"/>
        <v>-1019.9677139560054</v>
      </c>
      <c r="AJ8">
        <f t="shared" si="7"/>
        <v>-1163.9618061187593</v>
      </c>
      <c r="AK8">
        <f t="shared" ref="AK8:AK71" si="22">G8*SUM(AB8:AB8, AE8:AF8)</f>
        <v>494.15326808591095</v>
      </c>
      <c r="AL8">
        <f t="shared" si="8"/>
        <v>-1689.7762519888538</v>
      </c>
      <c r="AN8">
        <f t="shared" si="9"/>
        <v>0</v>
      </c>
      <c r="AO8">
        <f t="shared" si="9"/>
        <v>0</v>
      </c>
      <c r="AP8">
        <f t="shared" si="9"/>
        <v>-6.6498808519175387</v>
      </c>
      <c r="AQ8">
        <f t="shared" si="9"/>
        <v>-572.10719201262623</v>
      </c>
      <c r="AR8">
        <f t="shared" si="9"/>
        <v>-578.75707286454383</v>
      </c>
      <c r="AS8">
        <f t="shared" si="9"/>
        <v>-660.46318782250955</v>
      </c>
      <c r="AT8">
        <f t="shared" si="9"/>
        <v>280.3958351530585</v>
      </c>
      <c r="AU8">
        <f t="shared" si="9"/>
        <v>-958.82442553399483</v>
      </c>
      <c r="AW8">
        <v>5</v>
      </c>
      <c r="AX8">
        <f>IF(Z8&gt;0, (R8*SUMPRODUCT(K8:$K$98, X8:$X$98)-K8*$AZ$3)/Z8, 0)</f>
        <v>8771.0556016538212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250000</v>
      </c>
      <c r="S9">
        <f t="shared" si="1"/>
        <v>9822.0267043018084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8223.2942073460581</v>
      </c>
      <c r="AC9">
        <f t="shared" si="2"/>
        <v>9062.1234449222793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-1385.1859551747132</v>
      </c>
      <c r="AI9">
        <f t="shared" si="6"/>
        <v>-1396.7188644684657</v>
      </c>
      <c r="AJ9">
        <f t="shared" si="7"/>
        <v>-838.8292375762212</v>
      </c>
      <c r="AK9">
        <f t="shared" si="22"/>
        <v>575.63059451422407</v>
      </c>
      <c r="AL9">
        <f t="shared" si="8"/>
        <v>-1659.9175075304629</v>
      </c>
      <c r="AN9">
        <f t="shared" si="9"/>
        <v>0</v>
      </c>
      <c r="AO9">
        <f t="shared" si="9"/>
        <v>0</v>
      </c>
      <c r="AP9">
        <f t="shared" si="9"/>
        <v>-5.8429307659302196</v>
      </c>
      <c r="AQ9">
        <f t="shared" si="9"/>
        <v>-701.77831350924293</v>
      </c>
      <c r="AR9">
        <f t="shared" si="9"/>
        <v>-707.62124427517313</v>
      </c>
      <c r="AS9">
        <f t="shared" si="9"/>
        <v>-424.97699710955811</v>
      </c>
      <c r="AT9">
        <f t="shared" si="9"/>
        <v>291.63237348270906</v>
      </c>
      <c r="AU9">
        <f t="shared" si="9"/>
        <v>-840.96586790202218</v>
      </c>
      <c r="AW9">
        <v>6</v>
      </c>
      <c r="AX9">
        <f>IF(Z9&gt;0, (R9*SUMPRODUCT(K9:$K$98, X9:$X$98)-K9*$AZ$3)/Z9, 0)</f>
        <v>9822.0267043018084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250000</v>
      </c>
      <c r="S10">
        <f t="shared" si="1"/>
        <v>10614.704263101501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9062.1234449222793</v>
      </c>
      <c r="AC10">
        <f t="shared" si="2"/>
        <v>9620.1098006887914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-1776.5256570786757</v>
      </c>
      <c r="AI10">
        <f t="shared" si="6"/>
        <v>-1787.8544109966369</v>
      </c>
      <c r="AJ10">
        <f t="shared" si="7"/>
        <v>-557.98635576651213</v>
      </c>
      <c r="AK10">
        <f t="shared" si="22"/>
        <v>634.34864114455956</v>
      </c>
      <c r="AL10">
        <f t="shared" si="8"/>
        <v>-1711.4921256185894</v>
      </c>
      <c r="AN10">
        <f t="shared" si="9"/>
        <v>0</v>
      </c>
      <c r="AO10">
        <f t="shared" si="9"/>
        <v>0</v>
      </c>
      <c r="AP10">
        <f t="shared" si="9"/>
        <v>-5.1245529455344778</v>
      </c>
      <c r="AQ10">
        <f t="shared" si="9"/>
        <v>-803.60998700539824</v>
      </c>
      <c r="AR10">
        <f t="shared" si="9"/>
        <v>-808.73453995093269</v>
      </c>
      <c r="AS10">
        <f t="shared" si="9"/>
        <v>-252.40469019967449</v>
      </c>
      <c r="AT10">
        <f t="shared" si="9"/>
        <v>286.94711007176619</v>
      </c>
      <c r="AU10">
        <f t="shared" si="9"/>
        <v>-774.19212007884096</v>
      </c>
      <c r="AW10">
        <v>7</v>
      </c>
      <c r="AX10">
        <f>IF(Z10&gt;0, (R10*SUMPRODUCT(K10:$K$98, X10:$X$98)-K10*$AZ$3)/Z10, 0)</f>
        <v>10614.704263101501</v>
      </c>
    </row>
    <row r="11" spans="1:52" x14ac:dyDescent="0.25">
      <c r="A11" t="s">
        <v>33</v>
      </c>
      <c r="C11" s="12">
        <f>AU81</f>
        <v>12162.739686917343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250000</v>
      </c>
      <c r="S11">
        <f t="shared" si="1"/>
        <v>11190.264106332354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9620.1098006887914</v>
      </c>
      <c r="AC11">
        <f t="shared" si="2"/>
        <v>9941.2896969653193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-2212.4761854176227</v>
      </c>
      <c r="AI11">
        <f t="shared" si="6"/>
        <v>-2223.5810279871334</v>
      </c>
      <c r="AJ11">
        <f t="shared" si="7"/>
        <v>-321.17989627652787</v>
      </c>
      <c r="AK11">
        <f t="shared" si="22"/>
        <v>673.40768604821551</v>
      </c>
      <c r="AL11">
        <f t="shared" si="8"/>
        <v>-1871.3532382154458</v>
      </c>
      <c r="AN11">
        <f t="shared" si="9"/>
        <v>0</v>
      </c>
      <c r="AO11">
        <f t="shared" si="9"/>
        <v>0</v>
      </c>
      <c r="AP11">
        <f t="shared" si="9"/>
        <v>-4.4850596631766715</v>
      </c>
      <c r="AQ11">
        <f t="shared" si="9"/>
        <v>-893.58202359395079</v>
      </c>
      <c r="AR11">
        <f t="shared" si="9"/>
        <v>-898.06708325712759</v>
      </c>
      <c r="AS11">
        <f t="shared" si="9"/>
        <v>-129.71917327024306</v>
      </c>
      <c r="AT11">
        <f t="shared" si="9"/>
        <v>271.97806998727089</v>
      </c>
      <c r="AU11">
        <f t="shared" si="9"/>
        <v>-755.80818654009965</v>
      </c>
      <c r="AW11">
        <v>8</v>
      </c>
      <c r="AX11">
        <f>IF(Z11&gt;0, (R11*SUMPRODUCT(K11:$K$98, X11:$X$98)-K11*$AZ$3)/Z11, 0)</f>
        <v>11190.264106332354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12.5</v>
      </c>
      <c r="R12">
        <f t="shared" si="0"/>
        <v>250000</v>
      </c>
      <c r="S12">
        <f t="shared" si="1"/>
        <v>11570.728427108774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9941.2896969653193</v>
      </c>
      <c r="AC12">
        <f t="shared" si="2"/>
        <v>10051.984354873088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-2690.2402826572797</v>
      </c>
      <c r="AI12">
        <f t="shared" si="6"/>
        <v>-2701.0995647869622</v>
      </c>
      <c r="AJ12">
        <f t="shared" si="7"/>
        <v>-110.69465790776849</v>
      </c>
      <c r="AK12">
        <f t="shared" si="22"/>
        <v>695.89027878757247</v>
      </c>
      <c r="AL12">
        <f t="shared" si="8"/>
        <v>-2115.9039439071585</v>
      </c>
      <c r="AN12">
        <f t="shared" si="9"/>
        <v>0</v>
      </c>
      <c r="AO12">
        <f t="shared" si="9"/>
        <v>0</v>
      </c>
      <c r="AP12">
        <f t="shared" si="9"/>
        <v>-3.9159660000668897</v>
      </c>
      <c r="AQ12">
        <f t="shared" si="9"/>
        <v>-970.12761553549353</v>
      </c>
      <c r="AR12">
        <f t="shared" si="9"/>
        <v>-974.04358153556029</v>
      </c>
      <c r="AS12">
        <f t="shared" si="9"/>
        <v>-39.917603353447802</v>
      </c>
      <c r="AT12">
        <f t="shared" si="9"/>
        <v>250.94501081802491</v>
      </c>
      <c r="AU12">
        <f t="shared" si="9"/>
        <v>-763.01617407098331</v>
      </c>
      <c r="AW12">
        <v>9</v>
      </c>
      <c r="AX12">
        <f>IF(Z12&gt;0, (R12*SUMPRODUCT(K12:$K$98, X12:$X$98)-K12*$AZ$3)/Z12, 0)</f>
        <v>11570.728427108774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12.5</v>
      </c>
      <c r="R13">
        <f t="shared" si="0"/>
        <v>250000</v>
      </c>
      <c r="S13">
        <f t="shared" si="1"/>
        <v>11777.226038402188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10051.984354873088</v>
      </c>
      <c r="AC13">
        <f t="shared" si="2"/>
        <v>9978.532347821274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-3195.3937193569227</v>
      </c>
      <c r="AI13">
        <f t="shared" si="6"/>
        <v>-3205.9846389793406</v>
      </c>
      <c r="AJ13">
        <f t="shared" si="7"/>
        <v>73.45200705181378</v>
      </c>
      <c r="AK13">
        <f t="shared" si="22"/>
        <v>703.63890484111619</v>
      </c>
      <c r="AL13">
        <f t="shared" si="8"/>
        <v>-2428.8937270864108</v>
      </c>
      <c r="AN13">
        <f t="shared" si="9"/>
        <v>0</v>
      </c>
      <c r="AO13">
        <f t="shared" si="9"/>
        <v>0</v>
      </c>
      <c r="AP13">
        <f t="shared" si="9"/>
        <v>-3.4099926693018356</v>
      </c>
      <c r="AQ13">
        <f t="shared" si="9"/>
        <v>-1028.8312580029308</v>
      </c>
      <c r="AR13">
        <f t="shared" si="9"/>
        <v>-1032.2412506722326</v>
      </c>
      <c r="AS13">
        <f t="shared" si="9"/>
        <v>23.649580444555113</v>
      </c>
      <c r="AT13">
        <f t="shared" si="9"/>
        <v>226.55289558282695</v>
      </c>
      <c r="AU13">
        <f t="shared" si="9"/>
        <v>-782.03877464485049</v>
      </c>
      <c r="AW13">
        <v>10</v>
      </c>
      <c r="AX13">
        <f>IF(Z13&gt;0, (R13*SUMPRODUCT(K13:$K$98, X13:$X$98)-K13*$AZ$3)/Z13, 0)</f>
        <v>11777.226038402188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12.5</v>
      </c>
      <c r="R14">
        <f t="shared" si="0"/>
        <v>250000</v>
      </c>
      <c r="S14">
        <f t="shared" si="1"/>
        <v>11835.286165284659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9978.532347821274</v>
      </c>
      <c r="AC14">
        <f t="shared" si="2"/>
        <v>9750.304311678774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-3741.8528172261945</v>
      </c>
      <c r="AI14">
        <f t="shared" si="6"/>
        <v>-3752.1507350115271</v>
      </c>
      <c r="AJ14">
        <f t="shared" si="7"/>
        <v>228.22803614250006</v>
      </c>
      <c r="AK14">
        <f t="shared" si="22"/>
        <v>698.49726434748925</v>
      </c>
      <c r="AL14">
        <f t="shared" si="8"/>
        <v>-2825.4254345215377</v>
      </c>
      <c r="AN14">
        <f t="shared" si="9"/>
        <v>0</v>
      </c>
      <c r="AO14">
        <f t="shared" si="9"/>
        <v>0</v>
      </c>
      <c r="AP14">
        <f t="shared" si="9"/>
        <v>-2.9604052852575005</v>
      </c>
      <c r="AQ14">
        <f t="shared" si="9"/>
        <v>-1075.6932700074392</v>
      </c>
      <c r="AR14">
        <f t="shared" si="9"/>
        <v>-1078.6536752926968</v>
      </c>
      <c r="AS14">
        <f t="shared" si="9"/>
        <v>65.610106676374187</v>
      </c>
      <c r="AT14">
        <f t="shared" si="9"/>
        <v>200.80127227831079</v>
      </c>
      <c r="AU14">
        <f t="shared" si="9"/>
        <v>-812.24229633801178</v>
      </c>
      <c r="AW14">
        <v>11</v>
      </c>
      <c r="AX14">
        <f>IF(Z14&gt;0, (R14*SUMPRODUCT(K14:$K$98, X14:$X$98)-K14*$AZ$3)/Z14, 0)</f>
        <v>11835.286165284659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250000</v>
      </c>
      <c r="S15">
        <f t="shared" si="1"/>
        <v>11761.996151342615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9750.304311678774</v>
      </c>
      <c r="AC15">
        <f t="shared" si="2"/>
        <v>9389.4353469038615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-4327.3043032846745</v>
      </c>
      <c r="AI15">
        <f t="shared" si="6"/>
        <v>-4337.282876676989</v>
      </c>
      <c r="AJ15">
        <f t="shared" si="7"/>
        <v>360.86896477491246</v>
      </c>
      <c r="AK15">
        <f t="shared" si="22"/>
        <v>682.5213018175142</v>
      </c>
      <c r="AL15">
        <f t="shared" si="8"/>
        <v>-3293.8926100845624</v>
      </c>
      <c r="AN15">
        <f t="shared" si="9"/>
        <v>0</v>
      </c>
      <c r="AO15">
        <f t="shared" si="9"/>
        <v>0</v>
      </c>
      <c r="AP15">
        <f t="shared" si="9"/>
        <v>-2.5612512529348259</v>
      </c>
      <c r="AQ15">
        <f t="shared" si="9"/>
        <v>-1110.7112342485757</v>
      </c>
      <c r="AR15">
        <f t="shared" si="9"/>
        <v>-1113.2724855015106</v>
      </c>
      <c r="AS15">
        <f t="shared" si="9"/>
        <v>92.626075074706975</v>
      </c>
      <c r="AT15">
        <f t="shared" si="9"/>
        <v>175.18621858121838</v>
      </c>
      <c r="AU15">
        <f t="shared" si="9"/>
        <v>-845.4601918455852</v>
      </c>
      <c r="AW15">
        <v>12</v>
      </c>
      <c r="AX15">
        <f>IF(Z15&gt;0, (R15*SUMPRODUCT(K15:$K$98, X15:$X$98)-K15*$AZ$3)/Z15, 0)</f>
        <v>11761.996151342615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250000</v>
      </c>
      <c r="S16">
        <f t="shared" si="1"/>
        <v>11569.264989847921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9389.4353469038615</v>
      </c>
      <c r="AC16">
        <f t="shared" si="2"/>
        <v>8916.9600994700395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-4889.3528802051833</v>
      </c>
      <c r="AI16">
        <f t="shared" si="6"/>
        <v>-4898.9872002195652</v>
      </c>
      <c r="AJ16">
        <f t="shared" si="7"/>
        <v>472.47524743382201</v>
      </c>
      <c r="AK16">
        <f t="shared" si="22"/>
        <v>657.26047428327036</v>
      </c>
      <c r="AL16">
        <f t="shared" si="8"/>
        <v>-3769.2514785024728</v>
      </c>
      <c r="AN16">
        <f t="shared" si="9"/>
        <v>0</v>
      </c>
      <c r="AO16">
        <f t="shared" si="9"/>
        <v>0</v>
      </c>
      <c r="AP16">
        <f t="shared" si="9"/>
        <v>-2.2079374867473249</v>
      </c>
      <c r="AQ16">
        <f t="shared" si="9"/>
        <v>-1120.5134865798848</v>
      </c>
      <c r="AR16">
        <f t="shared" si="9"/>
        <v>-1122.7214240666322</v>
      </c>
      <c r="AS16">
        <f t="shared" si="9"/>
        <v>108.27913218702852</v>
      </c>
      <c r="AT16">
        <f t="shared" si="9"/>
        <v>150.62713689820438</v>
      </c>
      <c r="AU16">
        <f t="shared" si="9"/>
        <v>-863.81515498139925</v>
      </c>
      <c r="AW16">
        <v>13</v>
      </c>
      <c r="AX16">
        <f>IF(Z16&gt;0, (R16*SUMPRODUCT(K16:$K$98, X16:$X$98)-K16*$AZ$3)/Z16, 0)</f>
        <v>11569.264989847921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250000</v>
      </c>
      <c r="S17">
        <f t="shared" si="1"/>
        <v>11286.318036192526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8916.9600994700395</v>
      </c>
      <c r="AC17">
        <f t="shared" si="2"/>
        <v>8366.3001725461836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-5440.0160985109333</v>
      </c>
      <c r="AI17">
        <f t="shared" si="6"/>
        <v>-5449.2820745202453</v>
      </c>
      <c r="AJ17">
        <f t="shared" si="7"/>
        <v>550.65992692385589</v>
      </c>
      <c r="AK17">
        <f t="shared" si="22"/>
        <v>624.18720696290279</v>
      </c>
      <c r="AL17">
        <f t="shared" si="8"/>
        <v>-4274.4349406334868</v>
      </c>
      <c r="AN17">
        <f t="shared" si="9"/>
        <v>0</v>
      </c>
      <c r="AO17">
        <f t="shared" si="9"/>
        <v>0</v>
      </c>
      <c r="AP17">
        <f t="shared" si="9"/>
        <v>-1.8960022747289129</v>
      </c>
      <c r="AQ17">
        <f t="shared" si="9"/>
        <v>-1113.1350747048041</v>
      </c>
      <c r="AR17">
        <f t="shared" si="9"/>
        <v>-1115.0310769795331</v>
      </c>
      <c r="AS17">
        <f t="shared" si="9"/>
        <v>112.67593106224636</v>
      </c>
      <c r="AT17">
        <f t="shared" si="9"/>
        <v>127.72106932599317</v>
      </c>
      <c r="AU17">
        <f t="shared" si="9"/>
        <v>-874.63407659129348</v>
      </c>
      <c r="AW17">
        <v>14</v>
      </c>
      <c r="AX17">
        <f>IF(Z17&gt;0, (R17*SUMPRODUCT(K17:$K$98, X17:$X$98)-K17*$AZ$3)/Z17, 0)</f>
        <v>11286.318036192526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250000</v>
      </c>
      <c r="S18">
        <f t="shared" si="1"/>
        <v>10934.06392526403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8366.3001725461836</v>
      </c>
      <c r="AC18">
        <f t="shared" si="2"/>
        <v>7761.962918962834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-5994.275890443686</v>
      </c>
      <c r="AI18">
        <f t="shared" si="6"/>
        <v>-6003.149492898383</v>
      </c>
      <c r="AJ18">
        <f t="shared" si="7"/>
        <v>604.33725358334959</v>
      </c>
      <c r="AK18">
        <f t="shared" si="22"/>
        <v>585.64101207823296</v>
      </c>
      <c r="AL18">
        <f t="shared" si="8"/>
        <v>-4813.1712272368004</v>
      </c>
      <c r="AN18">
        <f t="shared" si="9"/>
        <v>0</v>
      </c>
      <c r="AO18">
        <f t="shared" si="9"/>
        <v>0</v>
      </c>
      <c r="AP18">
        <f t="shared" si="9"/>
        <v>-1.6211739924179402</v>
      </c>
      <c r="AQ18">
        <f t="shared" si="9"/>
        <v>-1095.1317941701905</v>
      </c>
      <c r="AR18">
        <f t="shared" si="9"/>
        <v>-1096.7529681626086</v>
      </c>
      <c r="AS18">
        <f t="shared" si="9"/>
        <v>110.41015677235231</v>
      </c>
      <c r="AT18">
        <f t="shared" si="9"/>
        <v>106.99442334967495</v>
      </c>
      <c r="AU18">
        <f t="shared" si="9"/>
        <v>-879.34838804058131</v>
      </c>
      <c r="AW18">
        <v>15</v>
      </c>
      <c r="AX18">
        <f>IF(Z18&gt;0, (R18*SUMPRODUCT(K18:$K$98, X18:$X$98)-K18*$AZ$3)/Z18, 0)</f>
        <v>10934.06392526403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250000</v>
      </c>
      <c r="S19">
        <f t="shared" si="1"/>
        <v>10528.976354736797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7761.962918962834</v>
      </c>
      <c r="AC19">
        <f t="shared" si="2"/>
        <v>7121.1148936510854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-6613.5864202306184</v>
      </c>
      <c r="AI19">
        <f t="shared" si="6"/>
        <v>-6622.0406073397571</v>
      </c>
      <c r="AJ19">
        <f t="shared" si="7"/>
        <v>640.84802531174864</v>
      </c>
      <c r="AK19">
        <f t="shared" si="22"/>
        <v>543.33740432739842</v>
      </c>
      <c r="AL19">
        <f t="shared" si="8"/>
        <v>-5437.8551777006105</v>
      </c>
      <c r="AN19">
        <f t="shared" si="9"/>
        <v>0</v>
      </c>
      <c r="AO19">
        <f t="shared" si="9"/>
        <v>0</v>
      </c>
      <c r="AP19">
        <f t="shared" si="9"/>
        <v>-1.3790610507746162</v>
      </c>
      <c r="AQ19">
        <f t="shared" si="9"/>
        <v>-1078.8192076105479</v>
      </c>
      <c r="AR19">
        <f t="shared" si="9"/>
        <v>-1080.1982686613226</v>
      </c>
      <c r="AS19">
        <f t="shared" si="9"/>
        <v>104.53619487767985</v>
      </c>
      <c r="AT19">
        <f t="shared" si="9"/>
        <v>88.630100335366308</v>
      </c>
      <c r="AU19">
        <f t="shared" si="9"/>
        <v>-887.03197344827652</v>
      </c>
      <c r="AW19">
        <v>16</v>
      </c>
      <c r="AX19">
        <f>IF(Z19&gt;0, (R19*SUMPRODUCT(K19:$K$98, X19:$X$98)-K19*$AZ$3)/Z19, 0)</f>
        <v>10528.976354736797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250000</v>
      </c>
      <c r="S20">
        <f t="shared" si="1"/>
        <v>10061.973731144491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7121.1148936510854</v>
      </c>
      <c r="AC20">
        <f t="shared" si="2"/>
        <v>6447.9061939498606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-7188.0988690333106</v>
      </c>
      <c r="AI20">
        <f t="shared" si="6"/>
        <v>-7196.1091093279056</v>
      </c>
      <c r="AJ20">
        <f t="shared" si="7"/>
        <v>673.20869970122476</v>
      </c>
      <c r="AK20">
        <f t="shared" si="22"/>
        <v>498.478042555576</v>
      </c>
      <c r="AL20">
        <f t="shared" si="8"/>
        <v>-6024.4223670711044</v>
      </c>
      <c r="AN20">
        <f t="shared" si="9"/>
        <v>0</v>
      </c>
      <c r="AO20">
        <f t="shared" si="9"/>
        <v>0</v>
      </c>
      <c r="AP20">
        <f t="shared" si="9"/>
        <v>-1.1666461684075287</v>
      </c>
      <c r="AQ20">
        <f t="shared" si="9"/>
        <v>-1046.9059223292452</v>
      </c>
      <c r="AR20">
        <f t="shared" si="9"/>
        <v>-1048.0725684976526</v>
      </c>
      <c r="AS20">
        <f t="shared" si="9"/>
        <v>98.049037377189762</v>
      </c>
      <c r="AT20">
        <f t="shared" si="9"/>
        <v>72.600505976722062</v>
      </c>
      <c r="AU20">
        <f t="shared" si="9"/>
        <v>-877.42302514374069</v>
      </c>
      <c r="AW20">
        <v>17</v>
      </c>
      <c r="AX20">
        <f>IF(Z20&gt;0, (R20*SUMPRODUCT(K20:$K$98, X20:$X$98)-K20*$AZ$3)/Z20, 0)</f>
        <v>10061.973731144491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250000</v>
      </c>
      <c r="S21">
        <f t="shared" si="1"/>
        <v>9544.492487290212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6447.9061939498606</v>
      </c>
      <c r="AC21">
        <f t="shared" si="2"/>
        <v>5763.1525108253682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-7647.8349154046173</v>
      </c>
      <c r="AI21">
        <f t="shared" si="6"/>
        <v>-7655.3826615504968</v>
      </c>
      <c r="AJ21">
        <f t="shared" si="7"/>
        <v>684.75368312449245</v>
      </c>
      <c r="AK21">
        <f t="shared" si="22"/>
        <v>451.35343357649026</v>
      </c>
      <c r="AL21">
        <f t="shared" si="8"/>
        <v>-6519.2755448495136</v>
      </c>
      <c r="AN21">
        <f t="shared" si="9"/>
        <v>0</v>
      </c>
      <c r="AO21">
        <f t="shared" si="9"/>
        <v>0</v>
      </c>
      <c r="AP21">
        <f t="shared" si="9"/>
        <v>-0.98150581511891599</v>
      </c>
      <c r="AQ21">
        <f t="shared" si="9"/>
        <v>-994.5213176833455</v>
      </c>
      <c r="AR21">
        <f t="shared" si="9"/>
        <v>-995.50282349846441</v>
      </c>
      <c r="AS21">
        <f t="shared" si="9"/>
        <v>89.045088284762627</v>
      </c>
      <c r="AT21">
        <f t="shared" si="9"/>
        <v>58.693815500284622</v>
      </c>
      <c r="AU21">
        <f t="shared" si="9"/>
        <v>-847.76391971341718</v>
      </c>
      <c r="AW21">
        <v>18</v>
      </c>
      <c r="AX21">
        <f>IF(Z21&gt;0, (R21*SUMPRODUCT(K21:$K$98, X21:$X$98)-K21*$AZ$3)/Z21, 0)</f>
        <v>9544.492487290212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12.5</v>
      </c>
      <c r="R22">
        <f t="shared" si="0"/>
        <v>250000</v>
      </c>
      <c r="S22">
        <f t="shared" si="1"/>
        <v>9004.6274910608627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5763.1525108253682</v>
      </c>
      <c r="AC22">
        <f t="shared" si="2"/>
        <v>5091.981406717694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-8074.1339627036659</v>
      </c>
      <c r="AI22">
        <f t="shared" si="6"/>
        <v>-8081.2025246899511</v>
      </c>
      <c r="AJ22">
        <f t="shared" si="7"/>
        <v>671.17110410767418</v>
      </c>
      <c r="AK22">
        <f t="shared" si="22"/>
        <v>403.42067575777583</v>
      </c>
      <c r="AL22">
        <f t="shared" si="8"/>
        <v>-7006.6107448245011</v>
      </c>
      <c r="AN22">
        <f t="shared" si="9"/>
        <v>0</v>
      </c>
      <c r="AO22">
        <f t="shared" si="9"/>
        <v>0</v>
      </c>
      <c r="AP22">
        <f t="shared" si="9"/>
        <v>-0.8207079494773688</v>
      </c>
      <c r="AQ22">
        <f t="shared" si="9"/>
        <v>-937.46167059060099</v>
      </c>
      <c r="AR22">
        <f t="shared" si="9"/>
        <v>-938.28237854007841</v>
      </c>
      <c r="AS22">
        <f t="shared" si="9"/>
        <v>77.927513639893647</v>
      </c>
      <c r="AT22">
        <f t="shared" si="9"/>
        <v>46.839874393170746</v>
      </c>
      <c r="AU22">
        <f t="shared" si="9"/>
        <v>-813.51499050701398</v>
      </c>
      <c r="AW22">
        <v>19</v>
      </c>
      <c r="AX22">
        <f>IF(Z22&gt;0, (R22*SUMPRODUCT(K22:$K$98, X22:$X$98)-K22*$AZ$3)/Z22, 0)</f>
        <v>9004.6274910608627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12.5</v>
      </c>
      <c r="R23">
        <f t="shared" si="0"/>
        <v>250000</v>
      </c>
      <c r="S23">
        <f t="shared" si="1"/>
        <v>8445.1695815642779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5091.981406717694</v>
      </c>
      <c r="AC23">
        <f t="shared" si="2"/>
        <v>4443.2252839625144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-8425.9683393280466</v>
      </c>
      <c r="AI23">
        <f t="shared" si="6"/>
        <v>-8432.5449172775025</v>
      </c>
      <c r="AJ23">
        <f t="shared" si="7"/>
        <v>648.7561227551796</v>
      </c>
      <c r="AK23">
        <f t="shared" si="22"/>
        <v>356.43869847023859</v>
      </c>
      <c r="AL23">
        <f t="shared" si="8"/>
        <v>-7427.3500960520842</v>
      </c>
      <c r="AN23">
        <f t="shared" si="9"/>
        <v>0</v>
      </c>
      <c r="AO23">
        <f t="shared" si="9"/>
        <v>0</v>
      </c>
      <c r="AP23">
        <f t="shared" si="9"/>
        <v>-0.68177256132108088</v>
      </c>
      <c r="AQ23">
        <f t="shared" si="9"/>
        <v>-873.49288041043815</v>
      </c>
      <c r="AR23">
        <f t="shared" si="9"/>
        <v>-874.1746529717592</v>
      </c>
      <c r="AS23">
        <f t="shared" si="9"/>
        <v>67.254448572319404</v>
      </c>
      <c r="AT23">
        <f t="shared" si="9"/>
        <v>36.950846819980526</v>
      </c>
      <c r="AU23">
        <f t="shared" si="9"/>
        <v>-769.96935757945926</v>
      </c>
      <c r="AW23">
        <v>20</v>
      </c>
      <c r="AX23">
        <f>IF(Z23&gt;0, (R23*SUMPRODUCT(K23:$K$98, X23:$X$98)-K23*$AZ$3)/Z23, 0)</f>
        <v>8445.1695815642779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250000</v>
      </c>
      <c r="S24">
        <f t="shared" si="1"/>
        <v>7876.7368707520036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4443.2252839625144</v>
      </c>
      <c r="AC24">
        <f t="shared" si="2"/>
        <v>3827.5052141194174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-8734.9346756946852</v>
      </c>
      <c r="AI24">
        <f t="shared" si="6"/>
        <v>-8741.0087411308614</v>
      </c>
      <c r="AJ24">
        <f t="shared" si="7"/>
        <v>615.72006984309701</v>
      </c>
      <c r="AK24">
        <f t="shared" si="22"/>
        <v>311.02576987737604</v>
      </c>
      <c r="AL24">
        <f t="shared" si="8"/>
        <v>-7814.2629014103886</v>
      </c>
      <c r="AN24">
        <f t="shared" si="9"/>
        <v>0</v>
      </c>
      <c r="AO24">
        <f t="shared" si="9"/>
        <v>0</v>
      </c>
      <c r="AP24">
        <f t="shared" si="9"/>
        <v>-0.56221313808647322</v>
      </c>
      <c r="AQ24">
        <f t="shared" si="9"/>
        <v>-808.50216162535651</v>
      </c>
      <c r="AR24">
        <f t="shared" si="9"/>
        <v>-809.06437476344297</v>
      </c>
      <c r="AS24">
        <f t="shared" si="9"/>
        <v>56.990810567758338</v>
      </c>
      <c r="AT24">
        <f t="shared" si="9"/>
        <v>28.788424482069793</v>
      </c>
      <c r="AU24">
        <f t="shared" si="9"/>
        <v>-723.28513971361485</v>
      </c>
      <c r="AW24">
        <v>21</v>
      </c>
      <c r="AX24">
        <f>IF(Z24&gt;0, (R24*SUMPRODUCT(K24:$K$98, X24:$X$98)-K24*$AZ$3)/Z24, 0)</f>
        <v>7876.7368707520036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250000</v>
      </c>
      <c r="S25">
        <f t="shared" si="1"/>
        <v>7301.7956747191965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3827.5052141194174</v>
      </c>
      <c r="AC25">
        <f t="shared" si="2"/>
        <v>3249.1573476434723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-9021.3481278239069</v>
      </c>
      <c r="AI25">
        <f t="shared" si="6"/>
        <v>-9026.9103851993314</v>
      </c>
      <c r="AJ25">
        <f t="shared" si="7"/>
        <v>578.34786647594501</v>
      </c>
      <c r="AK25">
        <f t="shared" si="22"/>
        <v>267.92536498835926</v>
      </c>
      <c r="AL25">
        <f t="shared" si="8"/>
        <v>-8180.637153735026</v>
      </c>
      <c r="AN25">
        <f t="shared" si="9"/>
        <v>0</v>
      </c>
      <c r="AO25">
        <f t="shared" si="9"/>
        <v>0</v>
      </c>
      <c r="AP25">
        <f t="shared" si="9"/>
        <v>-0.45967891315080528</v>
      </c>
      <c r="AQ25">
        <f t="shared" si="9"/>
        <v>-745.54685672690391</v>
      </c>
      <c r="AR25">
        <f t="shared" si="9"/>
        <v>-746.00653564005484</v>
      </c>
      <c r="AS25">
        <f t="shared" si="9"/>
        <v>47.796119586159982</v>
      </c>
      <c r="AT25">
        <f t="shared" si="9"/>
        <v>22.142024769934562</v>
      </c>
      <c r="AU25">
        <f t="shared" si="9"/>
        <v>-676.06839128396018</v>
      </c>
      <c r="AW25">
        <v>22</v>
      </c>
      <c r="AX25">
        <f>IF(Z25&gt;0, (R25*SUMPRODUCT(K25:$K$98, X25:$X$98)-K25*$AZ$3)/Z25, 0)</f>
        <v>7301.7956747191965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250000</v>
      </c>
      <c r="S26">
        <f t="shared" si="1"/>
        <v>6709.8591621127534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3249.1573476434723</v>
      </c>
      <c r="AC26">
        <f t="shared" si="2"/>
        <v>2709.1053972999707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-9195.204953212482</v>
      </c>
      <c r="AI26">
        <f t="shared" si="6"/>
        <v>-9200.2518277664913</v>
      </c>
      <c r="AJ26">
        <f t="shared" si="7"/>
        <v>540.05195034350163</v>
      </c>
      <c r="AK26">
        <f t="shared" si="22"/>
        <v>227.44101433504309</v>
      </c>
      <c r="AL26">
        <f t="shared" si="8"/>
        <v>-8432.7588630879472</v>
      </c>
      <c r="AN26">
        <f t="shared" si="9"/>
        <v>0</v>
      </c>
      <c r="AO26">
        <f t="shared" si="9"/>
        <v>0</v>
      </c>
      <c r="AP26">
        <f t="shared" si="9"/>
        <v>-0.37239855621222823</v>
      </c>
      <c r="AQ26">
        <f t="shared" si="9"/>
        <v>-678.4953761000279</v>
      </c>
      <c r="AR26">
        <f t="shared" si="9"/>
        <v>-678.86777465624016</v>
      </c>
      <c r="AS26">
        <f t="shared" si="9"/>
        <v>39.849329408786311</v>
      </c>
      <c r="AT26">
        <f t="shared" si="9"/>
        <v>16.782407499020856</v>
      </c>
      <c r="AU26">
        <f t="shared" si="9"/>
        <v>-622.23603774843298</v>
      </c>
      <c r="AW26">
        <v>23</v>
      </c>
      <c r="AX26">
        <f>IF(Z26&gt;0, (R26*SUMPRODUCT(K26:$K$98, X26:$X$98)-K26*$AZ$3)/Z26, 0)</f>
        <v>6709.8591621127534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250000</v>
      </c>
      <c r="S27">
        <f t="shared" si="1"/>
        <v>6103.8063179504679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2709.1053972999707</v>
      </c>
      <c r="AC27">
        <f t="shared" si="2"/>
        <v>2214.0876161851229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-9243.4064631621859</v>
      </c>
      <c r="AI27">
        <f t="shared" si="6"/>
        <v>-9247.9406986474969</v>
      </c>
      <c r="AJ27">
        <f t="shared" si="7"/>
        <v>495.01778111484782</v>
      </c>
      <c r="AK27">
        <f t="shared" si="22"/>
        <v>189.63737781099798</v>
      </c>
      <c r="AL27">
        <f t="shared" si="8"/>
        <v>-8563.2855397216517</v>
      </c>
      <c r="AN27">
        <f t="shared" si="9"/>
        <v>0</v>
      </c>
      <c r="AO27">
        <f t="shared" si="9"/>
        <v>0</v>
      </c>
      <c r="AP27">
        <f t="shared" si="9"/>
        <v>-0.29872497080443583</v>
      </c>
      <c r="AQ27">
        <f t="shared" si="9"/>
        <v>-608.97505980603262</v>
      </c>
      <c r="AR27">
        <f t="shared" si="9"/>
        <v>-609.27378477683715</v>
      </c>
      <c r="AS27">
        <f t="shared" si="9"/>
        <v>32.612812609815307</v>
      </c>
      <c r="AT27">
        <f t="shared" si="9"/>
        <v>12.493709321790904</v>
      </c>
      <c r="AU27">
        <f t="shared" si="9"/>
        <v>-564.16726284523099</v>
      </c>
      <c r="AW27">
        <v>24</v>
      </c>
      <c r="AX27">
        <f>IF(Z27&gt;0, (R27*SUMPRODUCT(K27:$K$98, X27:$X$98)-K27*$AZ$3)/Z27, 0)</f>
        <v>6103.8063179504679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250000</v>
      </c>
      <c r="S28">
        <f t="shared" si="1"/>
        <v>5489.3174690699734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2214.0876161851229</v>
      </c>
      <c r="AC28">
        <f t="shared" si="2"/>
        <v>1768.9318376158587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-9215.3952540070713</v>
      </c>
      <c r="AI28">
        <f t="shared" si="6"/>
        <v>-9219.4233773748292</v>
      </c>
      <c r="AJ28">
        <f t="shared" si="7"/>
        <v>445.15577856926416</v>
      </c>
      <c r="AK28">
        <f t="shared" si="22"/>
        <v>154.98613313295863</v>
      </c>
      <c r="AL28">
        <f t="shared" si="8"/>
        <v>-8619.2814656726059</v>
      </c>
      <c r="AN28">
        <f t="shared" si="9"/>
        <v>0</v>
      </c>
      <c r="AO28">
        <f t="shared" si="9"/>
        <v>0</v>
      </c>
      <c r="AP28">
        <f t="shared" si="9"/>
        <v>-0.23694753569187452</v>
      </c>
      <c r="AQ28">
        <f t="shared" si="9"/>
        <v>-542.08002002664136</v>
      </c>
      <c r="AR28">
        <f t="shared" si="9"/>
        <v>-542.31696756233328</v>
      </c>
      <c r="AS28">
        <f t="shared" si="9"/>
        <v>26.185534826286972</v>
      </c>
      <c r="AT28">
        <f t="shared" si="9"/>
        <v>9.1167968206284211</v>
      </c>
      <c r="AU28">
        <f t="shared" si="9"/>
        <v>-507.01463591541784</v>
      </c>
      <c r="AW28">
        <v>25</v>
      </c>
      <c r="AX28">
        <f>IF(Z28&gt;0, (R28*SUMPRODUCT(K28:$K$98, X28:$X$98)-K28*$AZ$3)/Z28, 0)</f>
        <v>5489.3174690699734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250000</v>
      </c>
      <c r="S29">
        <f t="shared" si="1"/>
        <v>4858.3594531311692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1768.9318376158587</v>
      </c>
      <c r="AC29">
        <f t="shared" si="2"/>
        <v>1373.1190329791893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-9099.2963315458401</v>
      </c>
      <c r="AI29">
        <f t="shared" si="6"/>
        <v>-9102.8292088633425</v>
      </c>
      <c r="AJ29">
        <f t="shared" si="7"/>
        <v>395.8128046366694</v>
      </c>
      <c r="AK29">
        <f t="shared" si="22"/>
        <v>123.82522863311013</v>
      </c>
      <c r="AL29">
        <f t="shared" si="8"/>
        <v>-8583.1911755935635</v>
      </c>
      <c r="AN29">
        <f t="shared" si="9"/>
        <v>0</v>
      </c>
      <c r="AO29">
        <f t="shared" si="9"/>
        <v>0</v>
      </c>
      <c r="AP29">
        <f t="shared" si="9"/>
        <v>-0.18554957630262486</v>
      </c>
      <c r="AQ29">
        <f t="shared" si="9"/>
        <v>-477.90240850028391</v>
      </c>
      <c r="AR29">
        <f t="shared" si="9"/>
        <v>-478.08795807658652</v>
      </c>
      <c r="AS29">
        <f t="shared" si="9"/>
        <v>20.788408878973293</v>
      </c>
      <c r="AT29">
        <f t="shared" si="9"/>
        <v>6.5034012346324399</v>
      </c>
      <c r="AU29">
        <f t="shared" si="9"/>
        <v>-450.7961479629808</v>
      </c>
      <c r="AW29">
        <v>26</v>
      </c>
      <c r="AX29">
        <f>IF(Z29&gt;0, (R29*SUMPRODUCT(K29:$K$98, X29:$X$98)-K29*$AZ$3)/Z29, 0)</f>
        <v>4858.3594531311692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250000</v>
      </c>
      <c r="S30">
        <f t="shared" si="1"/>
        <v>4200.402317169528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1373.1190329791893</v>
      </c>
      <c r="AC30">
        <f t="shared" si="2"/>
        <v>1025.8123525056669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-8896.5601987541904</v>
      </c>
      <c r="AI30">
        <f t="shared" si="6"/>
        <v>-8899.6129192885801</v>
      </c>
      <c r="AJ30">
        <f t="shared" si="7"/>
        <v>347.30668047352242</v>
      </c>
      <c r="AK30">
        <f t="shared" si="22"/>
        <v>96.118332308543259</v>
      </c>
      <c r="AL30">
        <f t="shared" si="8"/>
        <v>-8456.187906506515</v>
      </c>
      <c r="AN30">
        <f t="shared" si="9"/>
        <v>0</v>
      </c>
      <c r="AO30">
        <f t="shared" si="9"/>
        <v>0</v>
      </c>
      <c r="AP30">
        <f t="shared" si="9"/>
        <v>-0.14315299411093402</v>
      </c>
      <c r="AQ30">
        <f t="shared" si="9"/>
        <v>-417.1915559884377</v>
      </c>
      <c r="AR30">
        <f t="shared" si="9"/>
        <v>-417.33470898254865</v>
      </c>
      <c r="AS30">
        <f t="shared" si="9"/>
        <v>16.286453550015633</v>
      </c>
      <c r="AT30">
        <f t="shared" si="9"/>
        <v>4.5073326902717037</v>
      </c>
      <c r="AU30">
        <f t="shared" si="9"/>
        <v>-396.54092274226133</v>
      </c>
      <c r="AW30">
        <v>27</v>
      </c>
      <c r="AX30">
        <f>IF(Z30&gt;0, (R30*SUMPRODUCT(K30:$K$98, X30:$X$98)-K30*$AZ$3)/Z30, 0)</f>
        <v>4200.402317169528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250000</v>
      </c>
      <c r="S31">
        <f t="shared" si="1"/>
        <v>3497.2009618790748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1025.8123525056669</v>
      </c>
      <c r="AC31">
        <f t="shared" si="2"/>
        <v>725.22412511255084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-8600.6830594488365</v>
      </c>
      <c r="AI31">
        <f t="shared" si="6"/>
        <v>-8603.275218624909</v>
      </c>
      <c r="AJ31">
        <f t="shared" si="7"/>
        <v>300.58822739311609</v>
      </c>
      <c r="AK31">
        <f t="shared" si="22"/>
        <v>71.806864675396696</v>
      </c>
      <c r="AL31">
        <f t="shared" si="8"/>
        <v>-8230.8801265563961</v>
      </c>
      <c r="AN31">
        <f t="shared" si="9"/>
        <v>0</v>
      </c>
      <c r="AO31">
        <f t="shared" si="9"/>
        <v>0</v>
      </c>
      <c r="AP31">
        <f t="shared" si="9"/>
        <v>-0.10853180650281821</v>
      </c>
      <c r="AQ31">
        <f t="shared" si="9"/>
        <v>-360.10430154764765</v>
      </c>
      <c r="AR31">
        <f t="shared" si="9"/>
        <v>-360.21283335415046</v>
      </c>
      <c r="AS31">
        <f t="shared" si="9"/>
        <v>12.585408964689856</v>
      </c>
      <c r="AT31">
        <f t="shared" si="9"/>
        <v>3.0065008408666154</v>
      </c>
      <c r="AU31">
        <f t="shared" si="9"/>
        <v>-344.62092354859396</v>
      </c>
      <c r="AW31">
        <v>28</v>
      </c>
      <c r="AX31">
        <f>IF(Z31&gt;0, (R31*SUMPRODUCT(K31:$K$98, X31:$X$98)-K31*$AZ$3)/Z31, 0)</f>
        <v>3497.2009618790748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250000</v>
      </c>
      <c r="S32">
        <f t="shared" si="1"/>
        <v>2720.011397438238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725.22412511255084</v>
      </c>
      <c r="AC32">
        <f t="shared" si="2"/>
        <v>469.22993838215535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-8197.1807113552495</v>
      </c>
      <c r="AI32">
        <f t="shared" si="6"/>
        <v>-8199.3370899039946</v>
      </c>
      <c r="AJ32">
        <f t="shared" si="7"/>
        <v>255.99418673039548</v>
      </c>
      <c r="AK32">
        <f t="shared" si="22"/>
        <v>50.765688757878564</v>
      </c>
      <c r="AL32">
        <f t="shared" si="8"/>
        <v>-7892.5772144157208</v>
      </c>
      <c r="AN32">
        <f t="shared" si="9"/>
        <v>0</v>
      </c>
      <c r="AO32">
        <f t="shared" si="9"/>
        <v>0</v>
      </c>
      <c r="AP32">
        <f t="shared" si="9"/>
        <v>-8.0612491743040221E-2</v>
      </c>
      <c r="AQ32">
        <f t="shared" si="9"/>
        <v>-306.43745867116007</v>
      </c>
      <c r="AR32">
        <f t="shared" si="9"/>
        <v>-306.51807116290314</v>
      </c>
      <c r="AS32">
        <f t="shared" si="9"/>
        <v>9.5699010157948798</v>
      </c>
      <c r="AT32">
        <f t="shared" si="9"/>
        <v>1.8977876904806474</v>
      </c>
      <c r="AU32">
        <f t="shared" si="9"/>
        <v>-295.05038245662763</v>
      </c>
      <c r="AW32">
        <v>29</v>
      </c>
      <c r="AX32">
        <f>IF(Z32&gt;0, (R32*SUMPRODUCT(K32:$K$98, X32:$X$98)-K32*$AZ$3)/Z32, 0)</f>
        <v>2720.011397438238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250000</v>
      </c>
      <c r="S33">
        <f t="shared" si="1"/>
        <v>1827.2320626929029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469.22993838215535</v>
      </c>
      <c r="AC33">
        <f t="shared" si="2"/>
        <v>255.74793936925573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-7705.1268483180756</v>
      </c>
      <c r="AI33">
        <f t="shared" si="6"/>
        <v>-7706.8764067389166</v>
      </c>
      <c r="AJ33">
        <f t="shared" si="7"/>
        <v>213.48199901289962</v>
      </c>
      <c r="AK33">
        <f t="shared" si="22"/>
        <v>32.846095686750878</v>
      </c>
      <c r="AL33">
        <f t="shared" si="8"/>
        <v>-7460.5483120392655</v>
      </c>
      <c r="AN33">
        <f t="shared" si="9"/>
        <v>0</v>
      </c>
      <c r="AO33">
        <f t="shared" si="9"/>
        <v>0</v>
      </c>
      <c r="AP33">
        <f t="shared" si="9"/>
        <v>-5.8396627794309951E-2</v>
      </c>
      <c r="AQ33">
        <f t="shared" si="9"/>
        <v>-257.1811374282621</v>
      </c>
      <c r="AR33">
        <f t="shared" si="9"/>
        <v>-257.23953405605641</v>
      </c>
      <c r="AS33">
        <f t="shared" si="9"/>
        <v>7.1255859127849854</v>
      </c>
      <c r="AT33">
        <f t="shared" si="9"/>
        <v>1.0963344815848264</v>
      </c>
      <c r="AU33">
        <f t="shared" si="9"/>
        <v>-249.0176136616866</v>
      </c>
      <c r="AW33">
        <v>30</v>
      </c>
      <c r="AX33">
        <f>IF(Z33&gt;0, (R33*SUMPRODUCT(K33:$K$98, X33:$X$98)-K33*$AZ$3)/Z33, 0)</f>
        <v>1827.2320626929029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250000</v>
      </c>
      <c r="S34">
        <f t="shared" si="1"/>
        <v>739.84619391313527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255.74793936925573</v>
      </c>
      <c r="AC34">
        <f t="shared" si="2"/>
        <v>81.562748064441053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-7080.5458932053016</v>
      </c>
      <c r="AI34">
        <f t="shared" si="6"/>
        <v>-7081.9239287472747</v>
      </c>
      <c r="AJ34">
        <f t="shared" si="7"/>
        <v>174.18519130481468</v>
      </c>
      <c r="AK34">
        <f t="shared" si="22"/>
        <v>17.902355755847903</v>
      </c>
      <c r="AL34">
        <f t="shared" si="8"/>
        <v>-6889.8363816866122</v>
      </c>
      <c r="AN34">
        <f t="shared" si="9"/>
        <v>0</v>
      </c>
      <c r="AO34">
        <f t="shared" si="9"/>
        <v>0</v>
      </c>
      <c r="AP34">
        <f t="shared" si="9"/>
        <v>-4.1067826271235473E-2</v>
      </c>
      <c r="AQ34">
        <f t="shared" si="9"/>
        <v>-211.01243022469853</v>
      </c>
      <c r="AR34">
        <f t="shared" si="9"/>
        <v>-211.05349805096978</v>
      </c>
      <c r="AS34">
        <f t="shared" si="9"/>
        <v>5.1910179074828644</v>
      </c>
      <c r="AT34">
        <f t="shared" si="9"/>
        <v>0.53352095329453342</v>
      </c>
      <c r="AU34">
        <f t="shared" ref="AU34:AU79" si="23">AL34*$K34</f>
        <v>-205.32895919019239</v>
      </c>
      <c r="AW34">
        <v>31</v>
      </c>
      <c r="AX34">
        <f>IF(Z34&gt;0, (R34*SUMPRODUCT(K34:$K$98, X34:$X$98)-K34*$AZ$3)/Z34, 0)</f>
        <v>739.84619391313527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250000</v>
      </c>
      <c r="S35">
        <f t="shared" si="1"/>
        <v>-660.1961741254969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81.562748064441053</v>
      </c>
      <c r="AC35">
        <f t="shared" si="2"/>
        <v>-55.346158835751226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-6326.8791135568263</v>
      </c>
      <c r="AI35">
        <f t="shared" ref="AI35:AI66" si="25">SUM(AE35:AH35)</f>
        <v>-6327.9270247877012</v>
      </c>
      <c r="AJ35">
        <f t="shared" si="7"/>
        <v>136.90890690019228</v>
      </c>
      <c r="AK35">
        <f t="shared" si="22"/>
        <v>5.7093923645108742</v>
      </c>
      <c r="AL35">
        <f t="shared" ref="AL35:AL79" si="26">SUM(AI35:AK35)</f>
        <v>-6185.3087255229984</v>
      </c>
      <c r="AN35">
        <f t="shared" ref="AN35:AT66" si="27">AE35*$K35</f>
        <v>0</v>
      </c>
      <c r="AO35">
        <f t="shared" si="27"/>
        <v>0</v>
      </c>
      <c r="AP35">
        <f t="shared" si="27"/>
        <v>-2.7883531008497456E-2</v>
      </c>
      <c r="AQ35">
        <f t="shared" si="27"/>
        <v>-168.34987998224943</v>
      </c>
      <c r="AR35">
        <f t="shared" si="27"/>
        <v>-168.37776351325792</v>
      </c>
      <c r="AS35">
        <f t="shared" si="27"/>
        <v>3.6429648222235333</v>
      </c>
      <c r="AT35">
        <f t="shared" si="27"/>
        <v>0.15191937479529716</v>
      </c>
      <c r="AU35">
        <f t="shared" si="23"/>
        <v>-164.58287931623912</v>
      </c>
      <c r="AW35">
        <v>32</v>
      </c>
      <c r="AX35">
        <f>IF(Z35&gt;0, (R35*SUMPRODUCT(K35:$K$98, X35:$X$98)-K35*$AZ$3)/Z35, 0)</f>
        <v>-660.1961741254969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250000</v>
      </c>
      <c r="S36">
        <f t="shared" si="1"/>
        <v>-2577.6418818621328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-55.346158835751226</v>
      </c>
      <c r="AC36">
        <f t="shared" si="2"/>
        <v>-157.53217870683454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-5469.9316420239038</v>
      </c>
      <c r="AI36">
        <f t="shared" si="25"/>
        <v>-5470.6955775603692</v>
      </c>
      <c r="AJ36">
        <f t="shared" si="7"/>
        <v>102.18601987108332</v>
      </c>
      <c r="AK36">
        <f t="shared" si="22"/>
        <v>-3.8742311185025859</v>
      </c>
      <c r="AL36">
        <f t="shared" si="26"/>
        <v>-5372.3837888077878</v>
      </c>
      <c r="AN36">
        <f t="shared" si="27"/>
        <v>0</v>
      </c>
      <c r="AO36">
        <f t="shared" si="27"/>
        <v>0</v>
      </c>
      <c r="AP36">
        <f t="shared" si="27"/>
        <v>-1.8149387146741733E-2</v>
      </c>
      <c r="AQ36">
        <f t="shared" si="27"/>
        <v>-129.95325167967385</v>
      </c>
      <c r="AR36">
        <f t="shared" si="27"/>
        <v>-129.97140106682059</v>
      </c>
      <c r="AS36">
        <f t="shared" si="27"/>
        <v>2.4277095999571929</v>
      </c>
      <c r="AT36">
        <f t="shared" si="27"/>
        <v>-9.2043002464598386E-2</v>
      </c>
      <c r="AU36">
        <f t="shared" si="23"/>
        <v>-127.63573446932799</v>
      </c>
      <c r="AW36">
        <v>33</v>
      </c>
      <c r="AX36">
        <f>IF(Z36&gt;0, (R36*SUMPRODUCT(K36:$K$98, X36:$X$98)-K36*$AZ$3)/Z36, 0)</f>
        <v>-2577.6418818621328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250000</v>
      </c>
      <c r="S37">
        <f t="shared" si="1"/>
        <v>-5386.350494095208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-157.53217870683454</v>
      </c>
      <c r="AC37">
        <f t="shared" si="2"/>
        <v>-228.41055528725278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-4524.5639658921282</v>
      </c>
      <c r="AI37">
        <f t="shared" si="25"/>
        <v>-4525.0940338749342</v>
      </c>
      <c r="AJ37">
        <f t="shared" si="7"/>
        <v>70.878376580418234</v>
      </c>
      <c r="AK37">
        <f t="shared" si="22"/>
        <v>-11.027252509478419</v>
      </c>
      <c r="AL37">
        <f t="shared" si="26"/>
        <v>-4465.2429098039947</v>
      </c>
      <c r="AN37">
        <f t="shared" si="27"/>
        <v>0</v>
      </c>
      <c r="AO37">
        <f t="shared" si="27"/>
        <v>0</v>
      </c>
      <c r="AP37">
        <f t="shared" si="27"/>
        <v>-1.1243947313922186E-2</v>
      </c>
      <c r="AQ37">
        <f t="shared" si="27"/>
        <v>-95.976290780026247</v>
      </c>
      <c r="AR37">
        <f t="shared" si="27"/>
        <v>-95.987534727340176</v>
      </c>
      <c r="AS37">
        <f t="shared" si="27"/>
        <v>1.5034915479103224</v>
      </c>
      <c r="AT37">
        <f t="shared" si="27"/>
        <v>-0.23391310219785885</v>
      </c>
      <c r="AU37">
        <f t="shared" si="23"/>
        <v>-94.717956281627721</v>
      </c>
      <c r="AW37">
        <v>34</v>
      </c>
      <c r="AX37">
        <f>IF(Z37&gt;0, (R37*SUMPRODUCT(K37:$K$98, X37:$X$98)-K37*$AZ$3)/Z37, 0)</f>
        <v>-5386.350494095208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250000</v>
      </c>
      <c r="S38">
        <f t="shared" si="1"/>
        <v>-9783.5742782556226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-228.41055528725278</v>
      </c>
      <c r="AC38">
        <f t="shared" si="2"/>
        <v>-271.64142187151504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-3554.0837420814578</v>
      </c>
      <c r="AI38">
        <f t="shared" si="25"/>
        <v>-3554.4308051973317</v>
      </c>
      <c r="AJ38">
        <f t="shared" si="7"/>
        <v>43.230866584262259</v>
      </c>
      <c r="AK38">
        <f t="shared" si="22"/>
        <v>-15.988738870107696</v>
      </c>
      <c r="AL38">
        <f t="shared" si="26"/>
        <v>-3527.1886774831769</v>
      </c>
      <c r="AN38">
        <f t="shared" si="27"/>
        <v>0</v>
      </c>
      <c r="AO38">
        <f t="shared" si="27"/>
        <v>0</v>
      </c>
      <c r="AP38">
        <f t="shared" si="27"/>
        <v>-6.5732124329757188E-3</v>
      </c>
      <c r="AQ38">
        <f t="shared" si="27"/>
        <v>-67.312677068752805</v>
      </c>
      <c r="AR38">
        <f t="shared" si="27"/>
        <v>-67.319250281185788</v>
      </c>
      <c r="AS38">
        <f t="shared" si="27"/>
        <v>0.81877231178704368</v>
      </c>
      <c r="AT38">
        <f t="shared" si="27"/>
        <v>-0.30281920584962629</v>
      </c>
      <c r="AU38">
        <f t="shared" si="23"/>
        <v>-66.803297175248375</v>
      </c>
      <c r="AW38">
        <v>35</v>
      </c>
      <c r="AX38">
        <f>IF(Z38&gt;0, (R38*SUMPRODUCT(K38:$K$98, X38:$X$98)-K38*$AZ$3)/Z38, 0)</f>
        <v>-9783.5742782556226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250000</v>
      </c>
      <c r="S39">
        <f t="shared" si="1"/>
        <v>-17174.382603874292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-271.64142187151504</v>
      </c>
      <c r="AC39">
        <f t="shared" si="2"/>
        <v>-291.85997019404999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-2623.3713512101526</v>
      </c>
      <c r="AI39">
        <f t="shared" si="25"/>
        <v>-2623.583775127307</v>
      </c>
      <c r="AJ39">
        <f t="shared" si="7"/>
        <v>20.218548322534957</v>
      </c>
      <c r="AK39">
        <f t="shared" si="22"/>
        <v>-19.014899531006055</v>
      </c>
      <c r="AL39">
        <f t="shared" si="26"/>
        <v>-2622.3801263357782</v>
      </c>
      <c r="AN39">
        <f t="shared" si="27"/>
        <v>0</v>
      </c>
      <c r="AO39">
        <f t="shared" si="27"/>
        <v>0</v>
      </c>
      <c r="AP39">
        <f t="shared" si="27"/>
        <v>-3.5921511036827031E-3</v>
      </c>
      <c r="AQ39">
        <f t="shared" si="27"/>
        <v>-44.361983437880937</v>
      </c>
      <c r="AR39">
        <f t="shared" si="27"/>
        <v>-44.365575588984619</v>
      </c>
      <c r="AS39">
        <f t="shared" si="27"/>
        <v>0.34190161656242002</v>
      </c>
      <c r="AT39">
        <f t="shared" si="27"/>
        <v>-0.32154756042385652</v>
      </c>
      <c r="AU39">
        <f t="shared" si="23"/>
        <v>-44.345221532846061</v>
      </c>
      <c r="AW39">
        <v>36</v>
      </c>
      <c r="AX39">
        <f>IF(Z39&gt;0, (R39*SUMPRODUCT(K39:$K$98, X39:$X$98)-K39*$AZ$3)/Z39, 0)</f>
        <v>-17174.382603874292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250000</v>
      </c>
      <c r="S40">
        <f t="shared" si="1"/>
        <v>-30630.701268330013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-291.85997019404999</v>
      </c>
      <c r="AC40">
        <f t="shared" si="2"/>
        <v>-294.17362439423653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-1805.0231915866416</v>
      </c>
      <c r="AI40">
        <f t="shared" si="25"/>
        <v>-1805.1432401050452</v>
      </c>
      <c r="AJ40">
        <f t="shared" si="7"/>
        <v>2.3136542001865337</v>
      </c>
      <c r="AK40">
        <f t="shared" si="22"/>
        <v>-20.430197913583502</v>
      </c>
      <c r="AL40">
        <f t="shared" si="26"/>
        <v>-1823.259783818442</v>
      </c>
      <c r="AN40">
        <f t="shared" si="27"/>
        <v>0</v>
      </c>
      <c r="AO40">
        <f t="shared" si="27"/>
        <v>0</v>
      </c>
      <c r="AP40">
        <f t="shared" si="27"/>
        <v>-1.8125498752330613E-3</v>
      </c>
      <c r="AQ40">
        <f t="shared" si="27"/>
        <v>-27.253102364015135</v>
      </c>
      <c r="AR40">
        <f t="shared" si="27"/>
        <v>-27.254914913890367</v>
      </c>
      <c r="AS40">
        <f t="shared" si="27"/>
        <v>3.4932656293015028E-2</v>
      </c>
      <c r="AT40">
        <f t="shared" si="27"/>
        <v>-0.30846488712788028</v>
      </c>
      <c r="AU40">
        <f t="shared" si="23"/>
        <v>-27.528447144725231</v>
      </c>
      <c r="AW40">
        <v>37</v>
      </c>
      <c r="AX40">
        <f>IF(Z40&gt;0, (R40*SUMPRODUCT(K40:$K$98, X40:$X$98)-K40*$AZ$3)/Z40, 0)</f>
        <v>-30630.701268330013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250000</v>
      </c>
      <c r="S41">
        <f t="shared" si="1"/>
        <v>-57693.812483826274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-294.17362439423653</v>
      </c>
      <c r="AC41">
        <f t="shared" si="2"/>
        <v>-283.88357565316733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-1146.830588776578</v>
      </c>
      <c r="AI41">
        <f t="shared" si="25"/>
        <v>-1146.8920952803587</v>
      </c>
      <c r="AJ41">
        <f t="shared" si="7"/>
        <v>-10.290048741069199</v>
      </c>
      <c r="AK41">
        <f t="shared" si="22"/>
        <v>-20.592153707596559</v>
      </c>
      <c r="AL41">
        <f t="shared" si="26"/>
        <v>-1177.7742977290245</v>
      </c>
      <c r="AN41">
        <f t="shared" si="27"/>
        <v>0</v>
      </c>
      <c r="AO41">
        <f t="shared" si="27"/>
        <v>0</v>
      </c>
      <c r="AP41">
        <f t="shared" si="27"/>
        <v>-8.2915586991368518E-4</v>
      </c>
      <c r="AQ41">
        <f t="shared" si="27"/>
        <v>-15.460175038882197</v>
      </c>
      <c r="AR41">
        <f t="shared" si="27"/>
        <v>-15.461004194752109</v>
      </c>
      <c r="AS41">
        <f t="shared" si="27"/>
        <v>-0.13871792072207437</v>
      </c>
      <c r="AT41">
        <f t="shared" si="27"/>
        <v>-0.27759836881106364</v>
      </c>
      <c r="AU41">
        <f t="shared" si="23"/>
        <v>-15.877320484285248</v>
      </c>
      <c r="AW41">
        <v>38</v>
      </c>
      <c r="AX41">
        <f>IF(Z41&gt;0, (R41*SUMPRODUCT(K41:$K$98, X41:$X$98)-K41*$AZ$3)/Z41, 0)</f>
        <v>-57693.812483826274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250000</v>
      </c>
      <c r="S42">
        <f t="shared" si="1"/>
        <v>-119250.99514176974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-283.88357565316733</v>
      </c>
      <c r="AC42">
        <f t="shared" si="2"/>
        <v>-265.82308006250992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-660.55233505614251</v>
      </c>
      <c r="AI42">
        <f t="shared" si="25"/>
        <v>-660.58019887813271</v>
      </c>
      <c r="AJ42">
        <f t="shared" si="7"/>
        <v>-18.060495590657411</v>
      </c>
      <c r="AK42">
        <f t="shared" si="22"/>
        <v>-19.871850295721714</v>
      </c>
      <c r="AL42">
        <f t="shared" si="26"/>
        <v>-698.51254476451186</v>
      </c>
      <c r="AN42">
        <f t="shared" si="27"/>
        <v>0</v>
      </c>
      <c r="AO42">
        <f t="shared" si="27"/>
        <v>0</v>
      </c>
      <c r="AP42">
        <f t="shared" si="27"/>
        <v>-3.3538049609767643E-4</v>
      </c>
      <c r="AQ42">
        <f t="shared" si="27"/>
        <v>-7.9506813497348361</v>
      </c>
      <c r="AR42">
        <f t="shared" si="27"/>
        <v>-7.9510167302309336</v>
      </c>
      <c r="AS42">
        <f t="shared" si="27"/>
        <v>-0.21738360132721907</v>
      </c>
      <c r="AT42">
        <f t="shared" si="27"/>
        <v>-0.23918581639332004</v>
      </c>
      <c r="AU42">
        <f t="shared" si="23"/>
        <v>-8.4075861479514735</v>
      </c>
      <c r="AW42">
        <v>39</v>
      </c>
      <c r="AX42">
        <f>IF(Z42&gt;0, (R42*SUMPRODUCT(K42:$K$98, X42:$X$98)-K42*$AZ$3)/Z42, 0)</f>
        <v>-119250.99514176974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250000</v>
      </c>
      <c r="S43">
        <f t="shared" si="1"/>
        <v>-283311.33412751224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-265.82308006250992</v>
      </c>
      <c r="AC43">
        <f t="shared" si="2"/>
        <v>-243.84459120729869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-336.52997616195665</v>
      </c>
      <c r="AI43">
        <f t="shared" si="25"/>
        <v>-336.54073484691884</v>
      </c>
      <c r="AJ43">
        <f t="shared" si="7"/>
        <v>-21.978488855211225</v>
      </c>
      <c r="AK43">
        <f t="shared" si="22"/>
        <v>-18.607615604375695</v>
      </c>
      <c r="AL43">
        <f t="shared" si="26"/>
        <v>-377.12683930650576</v>
      </c>
      <c r="AN43">
        <f t="shared" si="27"/>
        <v>0</v>
      </c>
      <c r="AO43">
        <f t="shared" si="27"/>
        <v>0</v>
      </c>
      <c r="AP43">
        <f t="shared" si="27"/>
        <v>-1.1562141599537631E-4</v>
      </c>
      <c r="AQ43">
        <f t="shared" si="27"/>
        <v>-3.6166197361049663</v>
      </c>
      <c r="AR43">
        <f t="shared" si="27"/>
        <v>-3.616735357520962</v>
      </c>
      <c r="AS43">
        <f t="shared" si="27"/>
        <v>-0.23619838407876648</v>
      </c>
      <c r="AT43">
        <f t="shared" si="27"/>
        <v>-0.19997228955394167</v>
      </c>
      <c r="AU43">
        <f t="shared" si="23"/>
        <v>-4.05290603115367</v>
      </c>
      <c r="AW43">
        <v>40</v>
      </c>
      <c r="AX43">
        <f>IF(Z43&gt;0, (R43*SUMPRODUCT(K43:$K$98, X43:$X$98)-K43*$AZ$3)/Z43, 0)</f>
        <v>-283311.33412751224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12.5</v>
      </c>
      <c r="R44">
        <f t="shared" si="0"/>
        <v>250000</v>
      </c>
      <c r="S44">
        <f t="shared" si="1"/>
        <v>-817182.12679509248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-243.84459120729869</v>
      </c>
      <c r="AC44">
        <f t="shared" si="2"/>
        <v>-220.73873754613038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-145.49150291151591</v>
      </c>
      <c r="AI44">
        <f t="shared" si="25"/>
        <v>-145.4948794344829</v>
      </c>
      <c r="AJ44">
        <f t="shared" si="7"/>
        <v>-23.105853661168311</v>
      </c>
      <c r="AK44">
        <f t="shared" si="22"/>
        <v>-17.069121384510911</v>
      </c>
      <c r="AL44">
        <f t="shared" si="26"/>
        <v>-185.66985448016212</v>
      </c>
      <c r="AN44">
        <f t="shared" si="27"/>
        <v>0</v>
      </c>
      <c r="AO44">
        <f t="shared" si="27"/>
        <v>0</v>
      </c>
      <c r="AP44">
        <f t="shared" si="27"/>
        <v>-3.239893828927053E-5</v>
      </c>
      <c r="AQ44">
        <f t="shared" si="27"/>
        <v>-1.3960426955614207</v>
      </c>
      <c r="AR44">
        <f t="shared" si="27"/>
        <v>-1.39607509449971</v>
      </c>
      <c r="AS44">
        <f t="shared" si="27"/>
        <v>-0.22170888046982948</v>
      </c>
      <c r="AT44">
        <f t="shared" si="27"/>
        <v>-0.16378428809681075</v>
      </c>
      <c r="AU44">
        <f t="shared" si="23"/>
        <v>-1.7815682630663503</v>
      </c>
      <c r="AW44">
        <v>41</v>
      </c>
      <c r="AX44">
        <f>IF(Z44&gt;0, (R44*SUMPRODUCT(K44:$K$98, X44:$X$98)-K44*$AZ$3)/Z44, 0)</f>
        <v>-817182.12679509248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250000</v>
      </c>
      <c r="S45">
        <f t="shared" si="1"/>
        <v>-3079942.3672977095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-220.73873754613038</v>
      </c>
      <c r="AC45">
        <f t="shared" si="2"/>
        <v>-198.27542899412637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-50.761068774000009</v>
      </c>
      <c r="AI45">
        <f t="shared" si="25"/>
        <v>-50.761873478298618</v>
      </c>
      <c r="AJ45">
        <f t="shared" si="7"/>
        <v>-22.463308552004008</v>
      </c>
      <c r="AK45">
        <f t="shared" si="22"/>
        <v>-15.451711628229129</v>
      </c>
      <c r="AL45">
        <f t="shared" si="26"/>
        <v>-88.676893658531753</v>
      </c>
      <c r="AN45">
        <f t="shared" si="27"/>
        <v>0</v>
      </c>
      <c r="AO45">
        <f t="shared" si="27"/>
        <v>0</v>
      </c>
      <c r="AP45">
        <f t="shared" si="27"/>
        <v>-6.8941284227960727E-6</v>
      </c>
      <c r="AQ45">
        <f t="shared" si="27"/>
        <v>-0.43488437630082533</v>
      </c>
      <c r="AR45">
        <f t="shared" si="27"/>
        <v>-0.43489127042924813</v>
      </c>
      <c r="AS45">
        <f t="shared" si="27"/>
        <v>-0.19244949259805466</v>
      </c>
      <c r="AT45">
        <f t="shared" si="27"/>
        <v>-0.13237916648564524</v>
      </c>
      <c r="AU45">
        <f t="shared" si="23"/>
        <v>-0.75971992951294798</v>
      </c>
      <c r="AW45">
        <v>42</v>
      </c>
      <c r="AX45">
        <f>IF(Z45&gt;0, (R45*SUMPRODUCT(K45:$K$98, X45:$X$98)-K45*$AZ$3)/Z45, 0)</f>
        <v>-3079942.3672977095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250000</v>
      </c>
      <c r="S46">
        <f t="shared" si="1"/>
        <v>-11664210.146279851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-198.27542899412637</v>
      </c>
      <c r="AC46">
        <f t="shared" si="2"/>
        <v>-177.40732118510095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-12.13075903226051</v>
      </c>
      <c r="AI46">
        <f t="shared" si="25"/>
        <v>-12.130949151564518</v>
      </c>
      <c r="AJ46">
        <f t="shared" si="7"/>
        <v>-20.868107809025418</v>
      </c>
      <c r="AK46">
        <f t="shared" si="22"/>
        <v>-13.879280029588847</v>
      </c>
      <c r="AL46">
        <f t="shared" si="26"/>
        <v>-46.878336990178788</v>
      </c>
      <c r="AN46">
        <f t="shared" si="27"/>
        <v>0</v>
      </c>
      <c r="AO46">
        <f t="shared" si="27"/>
        <v>0</v>
      </c>
      <c r="AP46">
        <f t="shared" si="27"/>
        <v>-1.4542907470932873E-6</v>
      </c>
      <c r="AQ46">
        <f t="shared" si="27"/>
        <v>-9.2792526818279111E-2</v>
      </c>
      <c r="AR46">
        <f t="shared" si="27"/>
        <v>-9.2793981109026202E-2</v>
      </c>
      <c r="AS46">
        <f t="shared" si="27"/>
        <v>-0.15962764146629752</v>
      </c>
      <c r="AT46">
        <f t="shared" si="27"/>
        <v>-0.10616759107480481</v>
      </c>
      <c r="AU46">
        <f t="shared" si="23"/>
        <v>-0.35858921365012858</v>
      </c>
      <c r="AW46">
        <v>43</v>
      </c>
      <c r="AX46">
        <f>IF(Z46&gt;0, (R46*SUMPRODUCT(K46:$K$98, X46:$X$98)-K46*$AZ$3)/Z46, 0)</f>
        <v>-11664210.146279851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250000</v>
      </c>
      <c r="S47">
        <f t="shared" si="1"/>
        <v>-44522959.193152063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-177.40732118510095</v>
      </c>
      <c r="AC47">
        <f t="shared" si="2"/>
        <v>-158.47958497502077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-2.8744865920022979</v>
      </c>
      <c r="AI47">
        <f t="shared" si="25"/>
        <v>-2.8745310857836657</v>
      </c>
      <c r="AJ47">
        <f t="shared" si="7"/>
        <v>-18.927736210080184</v>
      </c>
      <c r="AK47">
        <f t="shared" si="22"/>
        <v>-12.418512482957068</v>
      </c>
      <c r="AL47">
        <f t="shared" si="26"/>
        <v>-34.220779778820919</v>
      </c>
      <c r="AN47">
        <f t="shared" si="27"/>
        <v>0</v>
      </c>
      <c r="AO47">
        <f t="shared" si="27"/>
        <v>0</v>
      </c>
      <c r="AP47">
        <f t="shared" si="27"/>
        <v>-3.0388293965886009E-7</v>
      </c>
      <c r="AQ47">
        <f t="shared" si="27"/>
        <v>-1.9632124057221981E-2</v>
      </c>
      <c r="AR47">
        <f t="shared" si="27"/>
        <v>-1.963242794016164E-2</v>
      </c>
      <c r="AS47">
        <f t="shared" si="27"/>
        <v>-0.12927235995205147</v>
      </c>
      <c r="AT47">
        <f t="shared" si="27"/>
        <v>-8.4815764439432118E-2</v>
      </c>
      <c r="AU47">
        <f t="shared" si="23"/>
        <v>-0.23372055233164524</v>
      </c>
      <c r="AW47">
        <v>44</v>
      </c>
      <c r="AX47">
        <f>IF(Z47&gt;0, (R47*SUMPRODUCT(K47:$K$98, X47:$X$98)-K47*$AZ$3)/Z47, 0)</f>
        <v>-44522959.193152063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250000</v>
      </c>
      <c r="S48">
        <f t="shared" si="1"/>
        <v>-171682854.87187544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-158.47958497502077</v>
      </c>
      <c r="AC48">
        <f t="shared" si="2"/>
        <v>-141.51660215541867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-0.67490416472370296</v>
      </c>
      <c r="AI48">
        <f t="shared" si="25"/>
        <v>-0.67491446835902091</v>
      </c>
      <c r="AJ48">
        <f t="shared" si="7"/>
        <v>-16.962982819602104</v>
      </c>
      <c r="AK48">
        <f t="shared" si="22"/>
        <v>-11.093570948251456</v>
      </c>
      <c r="AL48">
        <f t="shared" si="26"/>
        <v>-28.731468236212578</v>
      </c>
      <c r="AN48">
        <f t="shared" si="27"/>
        <v>0</v>
      </c>
      <c r="AO48">
        <f t="shared" si="27"/>
        <v>0</v>
      </c>
      <c r="AP48">
        <f t="shared" si="27"/>
        <v>-6.2831793835125841E-8</v>
      </c>
      <c r="AQ48">
        <f t="shared" si="27"/>
        <v>-4.1155803779809015E-3</v>
      </c>
      <c r="AR48">
        <f t="shared" si="27"/>
        <v>-4.1156432097747371E-3</v>
      </c>
      <c r="AS48">
        <f t="shared" si="27"/>
        <v>-0.1034406407507678</v>
      </c>
      <c r="AT48">
        <f t="shared" si="27"/>
        <v>-6.7648838609632597E-2</v>
      </c>
      <c r="AU48">
        <f t="shared" si="23"/>
        <v>-0.17520512257017512</v>
      </c>
      <c r="AW48">
        <v>45</v>
      </c>
      <c r="AX48">
        <f>IF(Z48&gt;0, (R48*SUMPRODUCT(K48:$K$98, X48:$X$98)-K48*$AZ$3)/Z48, 0)</f>
        <v>-171682854.87187544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250000</v>
      </c>
      <c r="S49">
        <f t="shared" si="1"/>
        <v>-669813727.37295187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-141.51660215541867</v>
      </c>
      <c r="AC49">
        <f t="shared" si="2"/>
        <v>-126.35766867895794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-0.15685048367518867</v>
      </c>
      <c r="AI49">
        <f t="shared" si="25"/>
        <v>-0.15685284174996966</v>
      </c>
      <c r="AJ49">
        <f t="shared" si="7"/>
        <v>-15.158933476460732</v>
      </c>
      <c r="AK49">
        <f t="shared" si="22"/>
        <v>-9.9061621508793074</v>
      </c>
      <c r="AL49">
        <f t="shared" si="26"/>
        <v>-25.221948469090009</v>
      </c>
      <c r="AN49">
        <f t="shared" si="27"/>
        <v>0</v>
      </c>
      <c r="AO49">
        <f t="shared" si="27"/>
        <v>0</v>
      </c>
      <c r="AP49">
        <f t="shared" si="27"/>
        <v>-1.2838921125188392E-8</v>
      </c>
      <c r="AQ49">
        <f t="shared" si="27"/>
        <v>-8.5399793279577823E-4</v>
      </c>
      <c r="AR49">
        <f t="shared" si="27"/>
        <v>-8.5401077171690337E-4</v>
      </c>
      <c r="AS49">
        <f t="shared" si="27"/>
        <v>-8.253527530775473E-2</v>
      </c>
      <c r="AT49">
        <f t="shared" si="27"/>
        <v>-5.3935708711677542E-2</v>
      </c>
      <c r="AU49">
        <f t="shared" si="23"/>
        <v>-0.13732499479114918</v>
      </c>
      <c r="AW49">
        <v>46</v>
      </c>
      <c r="AX49">
        <f>IF(Z49&gt;0, (R49*SUMPRODUCT(K49:$K$98, X49:$X$98)-K49*$AZ$3)/Z49, 0)</f>
        <v>-669813727.37295187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250000</v>
      </c>
      <c r="S50">
        <f t="shared" si="1"/>
        <v>-2644365358.8304954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-126.35766867895794</v>
      </c>
      <c r="AC50">
        <f t="shared" si="2"/>
        <v>-112.82008601899906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-3.6023797245913508E-2</v>
      </c>
      <c r="AI50">
        <f t="shared" si="25"/>
        <v>-3.6024330550084402E-2</v>
      </c>
      <c r="AJ50">
        <f t="shared" si="7"/>
        <v>-13.537582659958872</v>
      </c>
      <c r="AK50">
        <f t="shared" si="22"/>
        <v>-8.8450368075270571</v>
      </c>
      <c r="AL50">
        <f t="shared" si="26"/>
        <v>-22.418643798036015</v>
      </c>
      <c r="AN50">
        <f t="shared" si="27"/>
        <v>0</v>
      </c>
      <c r="AO50">
        <f t="shared" si="27"/>
        <v>0</v>
      </c>
      <c r="AP50">
        <f t="shared" si="27"/>
        <v>-2.5925546192209191E-9</v>
      </c>
      <c r="AQ50">
        <f t="shared" si="27"/>
        <v>-1.7512269179301921E-4</v>
      </c>
      <c r="AR50">
        <f t="shared" si="27"/>
        <v>-1.7512528434763844E-4</v>
      </c>
      <c r="AS50">
        <f t="shared" si="27"/>
        <v>-6.5810328089480688E-2</v>
      </c>
      <c r="AT50">
        <f t="shared" si="27"/>
        <v>-4.2998428071548848E-2</v>
      </c>
      <c r="AU50">
        <f t="shared" si="23"/>
        <v>-0.10898388144537718</v>
      </c>
      <c r="AW50">
        <v>47</v>
      </c>
      <c r="AX50">
        <f>IF(Z50&gt;0, (R50*SUMPRODUCT(K50:$K$98, X50:$X$98)-K50*$AZ$3)/Z50, 0)</f>
        <v>-2644365358.8304954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250000</v>
      </c>
      <c r="S51">
        <f t="shared" si="1"/>
        <v>-10575908113.710604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-112.82008601899906</v>
      </c>
      <c r="AC51">
        <f t="shared" si="2"/>
        <v>-100.7323712685733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-8.1782471285122126E-3</v>
      </c>
      <c r="AI51">
        <f t="shared" si="25"/>
        <v>-8.1783661872849734E-3</v>
      </c>
      <c r="AJ51">
        <f t="shared" si="7"/>
        <v>-12.087714750425761</v>
      </c>
      <c r="AK51">
        <f t="shared" si="22"/>
        <v>-7.8974060213299353</v>
      </c>
      <c r="AL51">
        <f t="shared" si="26"/>
        <v>-19.993299137942984</v>
      </c>
      <c r="AN51">
        <f t="shared" si="27"/>
        <v>0</v>
      </c>
      <c r="AO51">
        <f t="shared" si="27"/>
        <v>0</v>
      </c>
      <c r="AP51">
        <f t="shared" si="27"/>
        <v>-5.1676883361998951E-10</v>
      </c>
      <c r="AQ51">
        <f t="shared" si="27"/>
        <v>-3.5497285345970033E-5</v>
      </c>
      <c r="AR51">
        <f t="shared" si="27"/>
        <v>-3.549780211480365E-5</v>
      </c>
      <c r="AS51">
        <f t="shared" si="27"/>
        <v>-5.2466140107288818E-2</v>
      </c>
      <c r="AT51">
        <f t="shared" si="27"/>
        <v>-3.4278308129718923E-2</v>
      </c>
      <c r="AU51">
        <f t="shared" si="23"/>
        <v>-8.6779946039122563E-2</v>
      </c>
      <c r="AW51">
        <v>48</v>
      </c>
      <c r="AX51">
        <f>IF(Z51&gt;0, (R51*SUMPRODUCT(K51:$K$98, X51:$X$98)-K51*$AZ$3)/Z51, 0)</f>
        <v>-10575908113.710604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250000</v>
      </c>
      <c r="S52">
        <f t="shared" si="1"/>
        <v>-42883773193.614296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-100.7323712685733</v>
      </c>
      <c r="AC52">
        <f t="shared" si="2"/>
        <v>-89.939647950575093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-1.8330415547206248E-3</v>
      </c>
      <c r="AI52">
        <f t="shared" si="25"/>
        <v>-1.8330677708279226E-3</v>
      </c>
      <c r="AJ52">
        <f t="shared" si="7"/>
        <v>-10.79272331799821</v>
      </c>
      <c r="AK52">
        <f t="shared" si="22"/>
        <v>-7.0512659888001314</v>
      </c>
      <c r="AL52">
        <f t="shared" si="26"/>
        <v>-17.84582237456917</v>
      </c>
      <c r="AN52">
        <f t="shared" si="27"/>
        <v>0</v>
      </c>
      <c r="AO52">
        <f t="shared" si="27"/>
        <v>0</v>
      </c>
      <c r="AP52">
        <f t="shared" si="27"/>
        <v>-1.0159798509107796E-10</v>
      </c>
      <c r="AQ52">
        <f t="shared" si="27"/>
        <v>-7.1037750353889684E-6</v>
      </c>
      <c r="AR52">
        <f t="shared" si="27"/>
        <v>-7.1038766333740592E-6</v>
      </c>
      <c r="AS52">
        <f t="shared" si="27"/>
        <v>-4.1826154062252707E-2</v>
      </c>
      <c r="AT52">
        <f t="shared" si="27"/>
        <v>-2.7326498501972055E-2</v>
      </c>
      <c r="AU52">
        <f t="shared" si="23"/>
        <v>-6.9159756440858144E-2</v>
      </c>
      <c r="AW52">
        <v>49</v>
      </c>
      <c r="AX52">
        <f>IF(Z52&gt;0, (R52*SUMPRODUCT(K52:$K$98, X52:$X$98)-K52*$AZ$3)/Z52, 0)</f>
        <v>-42883773193.614296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250000</v>
      </c>
      <c r="S53">
        <f t="shared" si="1"/>
        <v>-176414460858.93085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-89.939647950575093</v>
      </c>
      <c r="AC53">
        <f t="shared" si="2"/>
        <v>-80.303263254989844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-4.0527977381635358E-4</v>
      </c>
      <c r="AI53">
        <f t="shared" si="25"/>
        <v>-4.0528546377388769E-4</v>
      </c>
      <c r="AJ53">
        <f t="shared" si="7"/>
        <v>-9.6363846955852495</v>
      </c>
      <c r="AK53">
        <f t="shared" si="22"/>
        <v>-6.2957753565402568</v>
      </c>
      <c r="AL53">
        <f t="shared" si="26"/>
        <v>-15.932565337589281</v>
      </c>
      <c r="AN53">
        <f t="shared" si="27"/>
        <v>0</v>
      </c>
      <c r="AO53">
        <f t="shared" si="27"/>
        <v>0</v>
      </c>
      <c r="AP53">
        <f t="shared" si="27"/>
        <v>-1.9688285190644481E-11</v>
      </c>
      <c r="AQ53">
        <f t="shared" si="27"/>
        <v>-1.4023415326186669E-6</v>
      </c>
      <c r="AR53">
        <f t="shared" si="27"/>
        <v>-1.4023612209038577E-6</v>
      </c>
      <c r="AS53">
        <f t="shared" si="27"/>
        <v>-3.3343639026588892E-2</v>
      </c>
      <c r="AT53">
        <f t="shared" si="27"/>
        <v>-2.178452474786997E-2</v>
      </c>
      <c r="AU53">
        <f t="shared" si="23"/>
        <v>-5.5129566135679764E-2</v>
      </c>
      <c r="AW53">
        <v>50</v>
      </c>
      <c r="AX53">
        <f>IF(Z53&gt;0, (R53*SUMPRODUCT(K53:$K$98, X53:$X$98)-K53*$AZ$3)/Z53, 0)</f>
        <v>-176414460858.93085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250000</v>
      </c>
      <c r="S54">
        <f t="shared" si="1"/>
        <v>-737226108565.85413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-80.303263254989844</v>
      </c>
      <c r="AC54">
        <f t="shared" si="2"/>
        <v>-71.699343407902518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-8.834726735312354E-5</v>
      </c>
      <c r="AI54">
        <f t="shared" si="25"/>
        <v>-8.8348483047714636E-5</v>
      </c>
      <c r="AJ54">
        <f t="shared" si="7"/>
        <v>-8.6039198470873259</v>
      </c>
      <c r="AK54">
        <f t="shared" si="22"/>
        <v>-5.6212284278492897</v>
      </c>
      <c r="AL54">
        <f t="shared" si="26"/>
        <v>-14.225236623419665</v>
      </c>
      <c r="AN54">
        <f t="shared" si="27"/>
        <v>0</v>
      </c>
      <c r="AO54">
        <f t="shared" si="27"/>
        <v>0</v>
      </c>
      <c r="AP54">
        <f t="shared" si="27"/>
        <v>-3.7558248255211355E-12</v>
      </c>
      <c r="AQ54">
        <f t="shared" si="27"/>
        <v>-2.7294425953847075E-7</v>
      </c>
      <c r="AR54">
        <f t="shared" si="27"/>
        <v>-2.7294801536329631E-7</v>
      </c>
      <c r="AS54">
        <f t="shared" si="27"/>
        <v>-2.6581360150111932E-2</v>
      </c>
      <c r="AT54">
        <f t="shared" si="27"/>
        <v>-1.7366491085722094E-2</v>
      </c>
      <c r="AU54">
        <f t="shared" si="23"/>
        <v>-4.3948124183849392E-2</v>
      </c>
      <c r="AW54">
        <v>51</v>
      </c>
      <c r="AX54">
        <f>IF(Z54&gt;0, (R54*SUMPRODUCT(K54:$K$98, X54:$X$98)-K54*$AZ$3)/Z54, 0)</f>
        <v>-737226108565.85413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250000</v>
      </c>
      <c r="S55">
        <f t="shared" si="1"/>
        <v>-3131844612954.4038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-71.699343407902518</v>
      </c>
      <c r="AC55">
        <f t="shared" si="2"/>
        <v>-64.017271136713887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-1.8960563937768304E-5</v>
      </c>
      <c r="AI55">
        <f t="shared" si="25"/>
        <v>-1.89608194472166E-5</v>
      </c>
      <c r="AJ55">
        <f t="shared" si="7"/>
        <v>-7.6820722711886305</v>
      </c>
      <c r="AK55">
        <f t="shared" si="22"/>
        <v>-5.0189540385531766</v>
      </c>
      <c r="AL55">
        <f t="shared" si="26"/>
        <v>-12.701045270561254</v>
      </c>
      <c r="AN55">
        <f t="shared" si="27"/>
        <v>0</v>
      </c>
      <c r="AO55">
        <f t="shared" si="27"/>
        <v>0</v>
      </c>
      <c r="AP55">
        <f t="shared" si="27"/>
        <v>-7.0480631291715095E-13</v>
      </c>
      <c r="AQ55">
        <f t="shared" si="27"/>
        <v>-5.2301491192834185E-8</v>
      </c>
      <c r="AR55">
        <f t="shared" si="27"/>
        <v>-5.2302195999147101E-8</v>
      </c>
      <c r="AS55">
        <f t="shared" si="27"/>
        <v>-2.1190500269559948E-2</v>
      </c>
      <c r="AT55">
        <f t="shared" si="27"/>
        <v>-1.3844460602869871E-2</v>
      </c>
      <c r="AU55">
        <f t="shared" si="23"/>
        <v>-3.5035013174625818E-2</v>
      </c>
      <c r="AW55">
        <v>52</v>
      </c>
      <c r="AX55">
        <f>IF(Z55&gt;0, (R55*SUMPRODUCT(K55:$K$98, X55:$X$98)-K55*$AZ$3)/Z55, 0)</f>
        <v>-3131844612954.4038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250000</v>
      </c>
      <c r="S56">
        <f t="shared" si="1"/>
        <v>-13542056501261.225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-64.017271136713887</v>
      </c>
      <c r="AC56">
        <f t="shared" si="2"/>
        <v>-57.158277846039567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-4.0038877082900459E-6</v>
      </c>
      <c r="AI56">
        <f t="shared" si="25"/>
        <v>-4.0039404682584456E-6</v>
      </c>
      <c r="AJ56">
        <f t="shared" si="7"/>
        <v>-6.8589932906743201</v>
      </c>
      <c r="AK56">
        <f t="shared" si="22"/>
        <v>-4.4812089795699723</v>
      </c>
      <c r="AL56">
        <f t="shared" si="26"/>
        <v>-11.34020627418476</v>
      </c>
      <c r="AN56">
        <f t="shared" si="27"/>
        <v>0</v>
      </c>
      <c r="AO56">
        <f t="shared" si="27"/>
        <v>0</v>
      </c>
      <c r="AP56">
        <f t="shared" si="27"/>
        <v>-1.2994193367310272E-13</v>
      </c>
      <c r="AQ56">
        <f t="shared" si="27"/>
        <v>-9.8611300727518632E-9</v>
      </c>
      <c r="AR56">
        <f t="shared" si="27"/>
        <v>-9.8612600146855362E-9</v>
      </c>
      <c r="AS56">
        <f t="shared" si="27"/>
        <v>-1.6892937548530287E-2</v>
      </c>
      <c r="AT56">
        <f t="shared" si="27"/>
        <v>-1.1036719271429175E-2</v>
      </c>
      <c r="AU56">
        <f t="shared" si="23"/>
        <v>-2.7929666681219475E-2</v>
      </c>
      <c r="AW56">
        <v>53</v>
      </c>
      <c r="AX56">
        <f>IF(Z56&gt;0, (R56*SUMPRODUCT(K56:$K$98, X56:$X$98)-K56*$AZ$3)/Z56, 0)</f>
        <v>-13542056501261.225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250000</v>
      </c>
      <c r="S57">
        <f t="shared" si="1"/>
        <v>-59683651198375.063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-57.158277846039567</v>
      </c>
      <c r="AC57">
        <f t="shared" si="2"/>
        <v>-51.03417665681517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-8.3087787617088028E-7</v>
      </c>
      <c r="AI57">
        <f t="shared" si="25"/>
        <v>-8.3088856464578764E-7</v>
      </c>
      <c r="AJ57">
        <f t="shared" si="7"/>
        <v>-6.1241011892243975</v>
      </c>
      <c r="AK57">
        <f t="shared" si="22"/>
        <v>-4.0010794492227699</v>
      </c>
      <c r="AL57">
        <f t="shared" si="26"/>
        <v>-10.125181469335732</v>
      </c>
      <c r="AN57">
        <f t="shared" si="27"/>
        <v>0</v>
      </c>
      <c r="AO57">
        <f t="shared" si="27"/>
        <v>0</v>
      </c>
      <c r="AP57">
        <f t="shared" si="27"/>
        <v>-2.350404001493745E-14</v>
      </c>
      <c r="AQ57">
        <f t="shared" si="27"/>
        <v>-1.827106955707888E-9</v>
      </c>
      <c r="AR57">
        <f t="shared" si="27"/>
        <v>-1.8271304597479031E-9</v>
      </c>
      <c r="AS57">
        <f t="shared" si="27"/>
        <v>-1.3466946468544086E-2</v>
      </c>
      <c r="AT57">
        <f t="shared" si="27"/>
        <v>-8.7984050384214765E-3</v>
      </c>
      <c r="AU57">
        <f t="shared" si="23"/>
        <v>-2.2265353334096023E-2</v>
      </c>
      <c r="AW57">
        <v>54</v>
      </c>
      <c r="AX57">
        <f>IF(Z57&gt;0, (R57*SUMPRODUCT(K57:$K$98, X57:$X$98)-K57*$AZ$3)/Z57, 0)</f>
        <v>-59683651198375.063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250000</v>
      </c>
      <c r="S58">
        <f t="shared" si="1"/>
        <v>-268306471613324.53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-51.03417665681517</v>
      </c>
      <c r="AC58">
        <f t="shared" si="2"/>
        <v>-45.566229159458757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-1.6917454441360655E-7</v>
      </c>
      <c r="AI58">
        <f t="shared" si="25"/>
        <v>-1.691766672765441E-7</v>
      </c>
      <c r="AJ58">
        <f t="shared" si="7"/>
        <v>-5.4679474973564126</v>
      </c>
      <c r="AK58">
        <f t="shared" si="22"/>
        <v>-3.5723923659770622</v>
      </c>
      <c r="AL58">
        <f t="shared" si="26"/>
        <v>-9.0403400325101426</v>
      </c>
      <c r="AN58">
        <f t="shared" si="27"/>
        <v>0</v>
      </c>
      <c r="AO58">
        <f t="shared" si="27"/>
        <v>0</v>
      </c>
      <c r="AP58">
        <f t="shared" si="27"/>
        <v>-4.1680287699036448E-15</v>
      </c>
      <c r="AQ58">
        <f t="shared" si="27"/>
        <v>-3.3215727486599977E-10</v>
      </c>
      <c r="AR58">
        <f t="shared" si="27"/>
        <v>-3.3216144289476966E-10</v>
      </c>
      <c r="AS58">
        <f t="shared" si="27"/>
        <v>-1.0735767287730274E-2</v>
      </c>
      <c r="AT58">
        <f t="shared" si="27"/>
        <v>-7.0140346300208833E-3</v>
      </c>
      <c r="AU58">
        <f t="shared" si="23"/>
        <v>-1.77498022499126E-2</v>
      </c>
      <c r="AW58">
        <v>55</v>
      </c>
      <c r="AX58">
        <f>IF(Z58&gt;0, (R58*SUMPRODUCT(K58:$K$98, X58:$X$98)-K58*$AZ$3)/Z58, 0)</f>
        <v>-268306471613324.53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250000</v>
      </c>
      <c r="S59">
        <f t="shared" si="1"/>
        <v>-1231928687696462.8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-45.566229159458757</v>
      </c>
      <c r="AC59">
        <f t="shared" si="2"/>
        <v>-40.68413317837706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-3.3776499424655674E-8</v>
      </c>
      <c r="AI59">
        <f t="shared" si="25"/>
        <v>-3.3776912233992617E-8</v>
      </c>
      <c r="AJ59">
        <f t="shared" si="7"/>
        <v>-4.8820959810816973</v>
      </c>
      <c r="AK59">
        <f t="shared" si="22"/>
        <v>-3.1896360411621134</v>
      </c>
      <c r="AL59">
        <f t="shared" si="26"/>
        <v>-8.0717320560207231</v>
      </c>
      <c r="AN59">
        <f t="shared" si="27"/>
        <v>0</v>
      </c>
      <c r="AO59">
        <f t="shared" si="27"/>
        <v>0</v>
      </c>
      <c r="AP59">
        <f t="shared" si="27"/>
        <v>-7.236694550003242E-16</v>
      </c>
      <c r="AQ59">
        <f t="shared" si="27"/>
        <v>-5.9211405225075804E-11</v>
      </c>
      <c r="AR59">
        <f t="shared" si="27"/>
        <v>-5.9212128894530791E-11</v>
      </c>
      <c r="AS59">
        <f t="shared" si="27"/>
        <v>-8.5584879548686165E-3</v>
      </c>
      <c r="AT59">
        <f t="shared" si="27"/>
        <v>-5.5915454641783605E-3</v>
      </c>
      <c r="AU59">
        <f t="shared" si="23"/>
        <v>-1.4150033478259107E-2</v>
      </c>
      <c r="AW59">
        <v>56</v>
      </c>
      <c r="AX59">
        <f>IF(Z59&gt;0, (R59*SUMPRODUCT(K59:$K$98, X59:$X$98)-K59*$AZ$3)/Z59, 0)</f>
        <v>-1231928687696462.8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250000</v>
      </c>
      <c r="S60">
        <f t="shared" si="1"/>
        <v>-5780704947438755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-40.68413317837706</v>
      </c>
      <c r="AC60">
        <f t="shared" si="2"/>
        <v>-36.325118909316771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-6.6026608091575163E-9</v>
      </c>
      <c r="AI60">
        <f t="shared" si="25"/>
        <v>-6.6027393573606329E-9</v>
      </c>
      <c r="AJ60">
        <f t="shared" si="7"/>
        <v>-4.3590142690602889</v>
      </c>
      <c r="AK60">
        <f t="shared" si="22"/>
        <v>-2.8478893224863944</v>
      </c>
      <c r="AL60">
        <f t="shared" si="26"/>
        <v>-7.2069035981494229</v>
      </c>
      <c r="AN60">
        <f t="shared" si="27"/>
        <v>0</v>
      </c>
      <c r="AO60">
        <f t="shared" si="27"/>
        <v>0</v>
      </c>
      <c r="AP60">
        <f t="shared" si="27"/>
        <v>-1.2294445957884808E-16</v>
      </c>
      <c r="AQ60">
        <f t="shared" si="27"/>
        <v>-1.0334552959321625E-11</v>
      </c>
      <c r="AR60">
        <f t="shared" si="27"/>
        <v>-1.0334675903781205E-11</v>
      </c>
      <c r="AS60">
        <f t="shared" si="27"/>
        <v>-6.8227741990869095E-3</v>
      </c>
      <c r="AT60">
        <f t="shared" si="27"/>
        <v>-4.4575458101228189E-3</v>
      </c>
      <c r="AU60">
        <f t="shared" si="23"/>
        <v>-1.1280320019544404E-2</v>
      </c>
      <c r="AW60">
        <v>57</v>
      </c>
      <c r="AX60">
        <f>IF(Z60&gt;0, (R60*SUMPRODUCT(K60:$K$98, X60:$X$98)-K60*$AZ$3)/Z60, 0)</f>
        <v>-5780704947438755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250000</v>
      </c>
      <c r="S61">
        <f t="shared" si="1"/>
        <v>-2.7724703226422444E+16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-36.325118909316771</v>
      </c>
      <c r="AC61">
        <f t="shared" si="2"/>
        <v>-32.433141883327536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-1.2627973517515407E-9</v>
      </c>
      <c r="AI61">
        <f t="shared" si="25"/>
        <v>-1.2628119746050381E-9</v>
      </c>
      <c r="AJ61">
        <f t="shared" si="7"/>
        <v>-3.8919770259892346</v>
      </c>
      <c r="AK61">
        <f t="shared" si="22"/>
        <v>-2.542758323652174</v>
      </c>
      <c r="AL61">
        <f t="shared" si="26"/>
        <v>-6.4347353509042211</v>
      </c>
      <c r="AN61">
        <f t="shared" si="27"/>
        <v>0</v>
      </c>
      <c r="AO61">
        <f t="shared" si="27"/>
        <v>0</v>
      </c>
      <c r="AP61">
        <f t="shared" si="27"/>
        <v>-2.0435572741898827E-17</v>
      </c>
      <c r="AQ61">
        <f t="shared" si="27"/>
        <v>-1.764770955573802E-12</v>
      </c>
      <c r="AR61">
        <f t="shared" si="27"/>
        <v>-1.7647913911465437E-12</v>
      </c>
      <c r="AS61">
        <f t="shared" si="27"/>
        <v>-5.4390738194846121E-3</v>
      </c>
      <c r="AT61">
        <f t="shared" si="27"/>
        <v>-3.5535282287381554E-3</v>
      </c>
      <c r="AU61">
        <f t="shared" si="23"/>
        <v>-8.9926020499875598E-3</v>
      </c>
      <c r="AW61">
        <v>58</v>
      </c>
      <c r="AX61">
        <f>IF(Z61&gt;0, (R61*SUMPRODUCT(K61:$K$98, X61:$X$98)-K61*$AZ$3)/Z61, 0)</f>
        <v>-2.7724703226422444E+16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250000</v>
      </c>
      <c r="S62">
        <f t="shared" si="1"/>
        <v>-1.3604752225407734E+17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-32.433141883327536</v>
      </c>
      <c r="AC62">
        <f t="shared" si="2"/>
        <v>-28.958162395829696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-2.3631917732434491E-10</v>
      </c>
      <c r="AI62">
        <f t="shared" si="25"/>
        <v>-2.3632183799044121E-10</v>
      </c>
      <c r="AJ62">
        <f t="shared" si="7"/>
        <v>-3.4749794874978406</v>
      </c>
      <c r="AK62">
        <f t="shared" si="22"/>
        <v>-2.2703199318329279</v>
      </c>
      <c r="AL62">
        <f t="shared" si="26"/>
        <v>-5.7452994195670897</v>
      </c>
      <c r="AN62">
        <f t="shared" si="27"/>
        <v>0</v>
      </c>
      <c r="AO62">
        <f t="shared" si="27"/>
        <v>0</v>
      </c>
      <c r="AP62">
        <f t="shared" si="27"/>
        <v>-3.3199155619580716E-18</v>
      </c>
      <c r="AQ62">
        <f t="shared" si="27"/>
        <v>-2.9487342116226429E-13</v>
      </c>
      <c r="AR62">
        <f t="shared" si="27"/>
        <v>-2.9487674107782619E-13</v>
      </c>
      <c r="AS62">
        <f t="shared" si="27"/>
        <v>-4.3359963484504759E-3</v>
      </c>
      <c r="AT62">
        <f t="shared" si="27"/>
        <v>-2.8328509476555652E-3</v>
      </c>
      <c r="AU62">
        <f t="shared" si="23"/>
        <v>-7.1688472964009167E-3</v>
      </c>
      <c r="AW62">
        <v>59</v>
      </c>
      <c r="AX62">
        <f>IF(Z62&gt;0, (R62*SUMPRODUCT(K62:$K$98, X62:$X$98)-K62*$AZ$3)/Z62, 0)</f>
        <v>-1.3604752225407734E+17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250000</v>
      </c>
      <c r="S63">
        <f t="shared" si="1"/>
        <v>-6.836989471290249E+17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-28.958162395829696</v>
      </c>
      <c r="AC63">
        <f t="shared" si="2"/>
        <v>-25.855502139133915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-4.3226917112723243E-11</v>
      </c>
      <c r="AI63">
        <f t="shared" si="25"/>
        <v>-4.3227389826302949E-11</v>
      </c>
      <c r="AJ63">
        <f t="shared" si="7"/>
        <v>-3.1026602566957813</v>
      </c>
      <c r="AK63">
        <f t="shared" si="22"/>
        <v>-2.0270713677080789</v>
      </c>
      <c r="AL63">
        <f t="shared" si="26"/>
        <v>-5.1297316244470874</v>
      </c>
      <c r="AN63">
        <f t="shared" si="27"/>
        <v>0</v>
      </c>
      <c r="AO63">
        <f t="shared" si="27"/>
        <v>0</v>
      </c>
      <c r="AP63">
        <f t="shared" si="27"/>
        <v>-5.2664348781620491E-19</v>
      </c>
      <c r="AQ63">
        <f t="shared" si="27"/>
        <v>-4.815849464257753E-14</v>
      </c>
      <c r="AR63">
        <f t="shared" si="27"/>
        <v>-4.8159021286065343E-14</v>
      </c>
      <c r="AS63">
        <f t="shared" si="27"/>
        <v>-3.456629742069727E-3</v>
      </c>
      <c r="AT63">
        <f t="shared" si="27"/>
        <v>-2.2583314314857427E-3</v>
      </c>
      <c r="AU63">
        <f t="shared" si="23"/>
        <v>-5.7149611736036282E-3</v>
      </c>
      <c r="AW63">
        <v>60</v>
      </c>
      <c r="AX63">
        <f>IF(Z63&gt;0, (R63*SUMPRODUCT(K63:$K$98, X63:$X$98)-K63*$AZ$3)/Z63, 0)</f>
        <v>-6.836989471290249E+17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250000</v>
      </c>
      <c r="S64">
        <f t="shared" si="1"/>
        <v>-3.5217439716655652E+18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-25.855502139133915</v>
      </c>
      <c r="AC64">
        <f t="shared" si="2"/>
        <v>-23.08526976708389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-7.7209619808278289E-12</v>
      </c>
      <c r="AI64">
        <f t="shared" si="25"/>
        <v>-7.7210439191726978E-12</v>
      </c>
      <c r="AJ64">
        <f t="shared" si="7"/>
        <v>-2.7702323720500246</v>
      </c>
      <c r="AK64">
        <f t="shared" si="22"/>
        <v>-1.8098851497393742</v>
      </c>
      <c r="AL64">
        <f t="shared" si="26"/>
        <v>-4.5801175217971197</v>
      </c>
      <c r="AN64">
        <f t="shared" si="27"/>
        <v>0</v>
      </c>
      <c r="AO64">
        <f t="shared" si="27"/>
        <v>0</v>
      </c>
      <c r="AP64">
        <f t="shared" si="27"/>
        <v>-8.1505666697304091E-20</v>
      </c>
      <c r="AQ64">
        <f t="shared" si="27"/>
        <v>-7.6801911828046818E-15</v>
      </c>
      <c r="AR64">
        <f t="shared" si="27"/>
        <v>-7.68027268847138E-15</v>
      </c>
      <c r="AS64">
        <f t="shared" si="27"/>
        <v>-2.7556040673389678E-3</v>
      </c>
      <c r="AT64">
        <f t="shared" si="27"/>
        <v>-1.8003279906614836E-3</v>
      </c>
      <c r="AU64">
        <f t="shared" si="23"/>
        <v>-4.5559320580081317E-3</v>
      </c>
      <c r="AW64">
        <v>61</v>
      </c>
      <c r="AX64">
        <f>IF(Z64&gt;0, (R64*SUMPRODUCT(K64:$K$98, X64:$X$98)-K64*$AZ$3)/Z64, 0)</f>
        <v>-3.5217439716655652E+18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250000</v>
      </c>
      <c r="S65">
        <f t="shared" si="1"/>
        <v>-1.86075208615151E+19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-23.08526976708389</v>
      </c>
      <c r="AC65">
        <f t="shared" si="2"/>
        <v>-20.611848006324909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-1.3454502360835766E-12</v>
      </c>
      <c r="AI65">
        <f t="shared" si="25"/>
        <v>-1.3454640825331921E-12</v>
      </c>
      <c r="AJ65">
        <f t="shared" si="7"/>
        <v>-2.4734217607589812</v>
      </c>
      <c r="AK65">
        <f t="shared" si="22"/>
        <v>-1.6159688836958725</v>
      </c>
      <c r="AL65">
        <f t="shared" si="26"/>
        <v>-4.0893906444561994</v>
      </c>
      <c r="AN65">
        <f t="shared" si="27"/>
        <v>0</v>
      </c>
      <c r="AO65">
        <f t="shared" si="27"/>
        <v>0</v>
      </c>
      <c r="AP65">
        <f t="shared" si="27"/>
        <v>-1.2297618727812173E-20</v>
      </c>
      <c r="AQ65">
        <f t="shared" si="27"/>
        <v>-1.1949513759853823E-15</v>
      </c>
      <c r="AR65">
        <f t="shared" si="27"/>
        <v>-1.1949636736041102E-15</v>
      </c>
      <c r="AS65">
        <f t="shared" si="27"/>
        <v>-2.1967506914373418E-3</v>
      </c>
      <c r="AT65">
        <f t="shared" si="27"/>
        <v>-1.4352104517390675E-3</v>
      </c>
      <c r="AU65">
        <f t="shared" si="23"/>
        <v>-3.6319611431776047E-3</v>
      </c>
      <c r="AW65">
        <v>62</v>
      </c>
      <c r="AX65">
        <f>IF(Z65&gt;0, (R65*SUMPRODUCT(K65:$K$98, X65:$X$98)-K65*$AZ$3)/Z65, 0)</f>
        <v>-1.86075208615151E+19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250000</v>
      </c>
      <c r="S66">
        <f t="shared" si="1"/>
        <v>-1.009266671588533E+20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-20.611848006324909</v>
      </c>
      <c r="AC66">
        <f t="shared" si="2"/>
        <v>-18.403435719932954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-2.2857354503699355E-13</v>
      </c>
      <c r="AI66">
        <f t="shared" si="25"/>
        <v>-2.2857582434486107E-13</v>
      </c>
      <c r="AJ66">
        <f t="shared" si="7"/>
        <v>-2.2084122863919546</v>
      </c>
      <c r="AK66">
        <f t="shared" si="22"/>
        <v>-1.4428293604427438</v>
      </c>
      <c r="AL66">
        <f t="shared" si="26"/>
        <v>-3.6512416468349271</v>
      </c>
      <c r="AN66">
        <f t="shared" si="27"/>
        <v>0</v>
      </c>
      <c r="AO66">
        <f t="shared" si="27"/>
        <v>0</v>
      </c>
      <c r="AP66">
        <f t="shared" si="27"/>
        <v>-1.8074552822796398E-21</v>
      </c>
      <c r="AQ66">
        <f t="shared" si="27"/>
        <v>-1.8125522543537244E-16</v>
      </c>
      <c r="AR66">
        <f t="shared" si="27"/>
        <v>-1.8125703289065472E-16</v>
      </c>
      <c r="AS66">
        <f t="shared" si="27"/>
        <v>-1.7512362017198253E-3</v>
      </c>
      <c r="AT66">
        <f t="shared" si="27"/>
        <v>-1.1441409851236193E-3</v>
      </c>
      <c r="AU66">
        <f t="shared" si="23"/>
        <v>-2.8953771868436258E-3</v>
      </c>
      <c r="AW66">
        <v>63</v>
      </c>
      <c r="AX66">
        <f>IF(Z66&gt;0, (R66*SUMPRODUCT(K66:$K$98, X66:$X$98)-K66*$AZ$3)/Z66, 0)</f>
        <v>-1.009266671588533E+20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8">$C$6</f>
        <v>250000</v>
      </c>
      <c r="S67">
        <f t="shared" ref="S67:S79" si="29">AX67</f>
        <v>-5.6247198536669063E+20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-18.403435719932954</v>
      </c>
      <c r="AC67">
        <f t="shared" ref="AC67:AC79" si="30">S67*Z67</f>
        <v>-16.431639035654424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-3.6516572076345717E-19</v>
      </c>
      <c r="AH67">
        <f t="shared" ref="AH67:AH79" si="33">-X67*R67</f>
        <v>-3.7826981361904489E-14</v>
      </c>
      <c r="AI67">
        <f t="shared" ref="AI67:AI79" si="34">SUM(AE67:AH67)</f>
        <v>-3.7827346527625255E-14</v>
      </c>
      <c r="AJ67">
        <f t="shared" ref="AJ67:AJ79" si="35">AB67-AC67</f>
        <v>-1.9717966842785302</v>
      </c>
      <c r="AK67">
        <f t="shared" si="22"/>
        <v>-1.288240500395307</v>
      </c>
      <c r="AL67">
        <f t="shared" si="26"/>
        <v>-3.2600371846738749</v>
      </c>
      <c r="AN67">
        <f t="shared" ref="AN67:AT79" si="36">AE67*$K67</f>
        <v>0</v>
      </c>
      <c r="AO67">
        <f t="shared" si="36"/>
        <v>0</v>
      </c>
      <c r="AP67">
        <f t="shared" si="36"/>
        <v>-2.5854524285896396E-22</v>
      </c>
      <c r="AQ67">
        <f t="shared" si="36"/>
        <v>-2.6782322454550067E-17</v>
      </c>
      <c r="AR67">
        <f t="shared" si="36"/>
        <v>-2.678258099979293E-17</v>
      </c>
      <c r="AS67">
        <f t="shared" si="36"/>
        <v>-1.396074778156748E-3</v>
      </c>
      <c r="AT67">
        <f t="shared" si="36"/>
        <v>-9.121021883957424E-4</v>
      </c>
      <c r="AU67">
        <f t="shared" si="23"/>
        <v>-2.3081769665525172E-3</v>
      </c>
      <c r="AW67">
        <v>64</v>
      </c>
      <c r="AX67">
        <f>IF(Z67&gt;0, (R67*SUMPRODUCT(K67:$K$98, X67:$X$98)-K67*$AZ$3)/Z67, 0)</f>
        <v>-5.6247198536669063E+20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12.5</v>
      </c>
      <c r="R68">
        <f t="shared" si="28"/>
        <v>250000</v>
      </c>
      <c r="S68">
        <f t="shared" si="29"/>
        <v>-3.2234339382716043E+21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-16.431639035654424</v>
      </c>
      <c r="AC68">
        <f t="shared" si="30"/>
        <v>-14.671106281834307</v>
      </c>
      <c r="AE68">
        <f t="shared" si="31"/>
        <v>0</v>
      </c>
      <c r="AF68">
        <f t="shared" si="32"/>
        <v>0</v>
      </c>
      <c r="AG68">
        <f t="shared" si="32"/>
        <v>-5.6892380000584526E-20</v>
      </c>
      <c r="AH68">
        <f t="shared" si="33"/>
        <v>-6.0924336711047614E-15</v>
      </c>
      <c r="AI68">
        <f t="shared" si="34"/>
        <v>-6.0924905634847619E-15</v>
      </c>
      <c r="AJ68">
        <f t="shared" si="35"/>
        <v>-1.760532753820117</v>
      </c>
      <c r="AK68">
        <f t="shared" si="22"/>
        <v>-1.1502147324958099</v>
      </c>
      <c r="AL68">
        <f t="shared" si="26"/>
        <v>-2.9107474863159331</v>
      </c>
      <c r="AN68">
        <f t="shared" si="36"/>
        <v>0</v>
      </c>
      <c r="AO68">
        <f t="shared" si="36"/>
        <v>0</v>
      </c>
      <c r="AP68">
        <f t="shared" si="36"/>
        <v>-3.5965212328124469E-23</v>
      </c>
      <c r="AQ68">
        <f t="shared" si="36"/>
        <v>-3.8514062968370514E-18</v>
      </c>
      <c r="AR68">
        <f t="shared" si="36"/>
        <v>-3.8514422620493796E-18</v>
      </c>
      <c r="AS68">
        <f t="shared" si="36"/>
        <v>-1.1129422657499589E-3</v>
      </c>
      <c r="AT68">
        <f t="shared" si="36"/>
        <v>-7.2712228028997327E-4</v>
      </c>
      <c r="AU68">
        <f t="shared" si="23"/>
        <v>-1.8400645460399361E-3</v>
      </c>
      <c r="AW68">
        <v>65</v>
      </c>
      <c r="AX68">
        <f>IF(Z68&gt;0, (R68*SUMPRODUCT(K68:$K$98, X68:$X$98)-K68*$AZ$3)/Z68, 0)</f>
        <v>-3.2234339382716043E+21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8"/>
        <v>250000</v>
      </c>
      <c r="S69">
        <f t="shared" si="29"/>
        <v>-1.9008667094978866E+22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-14.671106281834307</v>
      </c>
      <c r="AC69">
        <f t="shared" si="30"/>
        <v>-13.099202037352059</v>
      </c>
      <c r="AE69">
        <f t="shared" si="31"/>
        <v>0</v>
      </c>
      <c r="AF69">
        <f t="shared" si="32"/>
        <v>0</v>
      </c>
      <c r="AG69">
        <f t="shared" si="32"/>
        <v>-8.6139667052274601E-21</v>
      </c>
      <c r="AH69">
        <f t="shared" si="33"/>
        <v>-9.5418978990702433E-16</v>
      </c>
      <c r="AI69">
        <f t="shared" si="34"/>
        <v>-9.5419840387372957E-16</v>
      </c>
      <c r="AJ69">
        <f t="shared" si="35"/>
        <v>-1.5719042444822477</v>
      </c>
      <c r="AK69">
        <f t="shared" si="22"/>
        <v>-1.0269774397284015</v>
      </c>
      <c r="AL69">
        <f t="shared" si="26"/>
        <v>-2.5988816842106504</v>
      </c>
      <c r="AN69">
        <f t="shared" si="36"/>
        <v>0</v>
      </c>
      <c r="AO69">
        <f t="shared" si="36"/>
        <v>0</v>
      </c>
      <c r="AP69">
        <f t="shared" si="36"/>
        <v>-4.861985872300181E-24</v>
      </c>
      <c r="AQ69">
        <f t="shared" si="36"/>
        <v>-5.3857385764048245E-19</v>
      </c>
      <c r="AR69">
        <f t="shared" si="36"/>
        <v>-5.3857871962635485E-19</v>
      </c>
      <c r="AS69">
        <f t="shared" si="36"/>
        <v>-8.872307603236282E-4</v>
      </c>
      <c r="AT69">
        <f t="shared" si="36"/>
        <v>-5.7965743007810358E-4</v>
      </c>
      <c r="AU69">
        <f t="shared" si="23"/>
        <v>-1.4668881904017325E-3</v>
      </c>
      <c r="AW69">
        <v>66</v>
      </c>
      <c r="AX69">
        <f>IF(Z69&gt;0, (R69*SUMPRODUCT(K69:$K$98, X69:$X$98)-K69*$AZ$3)/Z69, 0)</f>
        <v>-1.9008667094978866E+22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12.5</v>
      </c>
      <c r="R70">
        <f t="shared" si="28"/>
        <v>250000</v>
      </c>
      <c r="S70">
        <f t="shared" si="29"/>
        <v>-1.1600002804955838E+23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-13.099202037352059</v>
      </c>
      <c r="AC70">
        <f t="shared" si="30"/>
        <v>-11.695716104778624</v>
      </c>
      <c r="AE70">
        <f t="shared" si="31"/>
        <v>0</v>
      </c>
      <c r="AF70">
        <f t="shared" si="32"/>
        <v>0</v>
      </c>
      <c r="AG70">
        <f t="shared" si="32"/>
        <v>-1.2603139306765829E-21</v>
      </c>
      <c r="AH70">
        <f t="shared" si="33"/>
        <v>-1.4535026214997205E-16</v>
      </c>
      <c r="AI70">
        <f t="shared" si="34"/>
        <v>-1.4535152246390272E-16</v>
      </c>
      <c r="AJ70">
        <f t="shared" si="35"/>
        <v>-1.4034859325734352</v>
      </c>
      <c r="AK70">
        <f t="shared" si="22"/>
        <v>-0.91694414261464419</v>
      </c>
      <c r="AL70">
        <f t="shared" si="26"/>
        <v>-2.3204300751880798</v>
      </c>
      <c r="AN70">
        <f t="shared" si="36"/>
        <v>0</v>
      </c>
      <c r="AO70">
        <f t="shared" si="36"/>
        <v>0</v>
      </c>
      <c r="AP70">
        <f t="shared" si="36"/>
        <v>-6.3514256382582264E-25</v>
      </c>
      <c r="AQ70">
        <f t="shared" si="36"/>
        <v>-7.3250113251647457E-20</v>
      </c>
      <c r="AR70">
        <f t="shared" si="36"/>
        <v>-7.3250748394211283E-20</v>
      </c>
      <c r="AS70">
        <f t="shared" si="36"/>
        <v>-7.0729493010493309E-4</v>
      </c>
      <c r="AT70">
        <f t="shared" si="36"/>
        <v>-4.6209935433522289E-4</v>
      </c>
      <c r="AU70">
        <f t="shared" si="23"/>
        <v>-1.1693942844401561E-3</v>
      </c>
      <c r="AW70">
        <v>67</v>
      </c>
      <c r="AX70">
        <f>IF(Z70&gt;0, (R70*SUMPRODUCT(K70:$K$98, X70:$X$98)-K70*$AZ$3)/Z70, 0)</f>
        <v>-1.1600002804955838E+23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12.5</v>
      </c>
      <c r="R71">
        <f t="shared" si="28"/>
        <v>250000</v>
      </c>
      <c r="S71">
        <f t="shared" si="29"/>
        <v>-7.3329784743375814E+23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-11.695716104778624</v>
      </c>
      <c r="AC71">
        <f t="shared" si="30"/>
        <v>-10.442603664980913</v>
      </c>
      <c r="AE71">
        <f t="shared" si="31"/>
        <v>0</v>
      </c>
      <c r="AF71">
        <f t="shared" si="32"/>
        <v>0</v>
      </c>
      <c r="AG71">
        <f t="shared" si="32"/>
        <v>-1.7800753986810655E-22</v>
      </c>
      <c r="AH71">
        <f t="shared" si="33"/>
        <v>-2.1394065030034211E-17</v>
      </c>
      <c r="AI71">
        <f t="shared" si="34"/>
        <v>-2.1394243037574078E-17</v>
      </c>
      <c r="AJ71">
        <f t="shared" si="35"/>
        <v>-1.2531124397977109</v>
      </c>
      <c r="AK71">
        <f t="shared" si="22"/>
        <v>-0.81870012733450381</v>
      </c>
      <c r="AL71">
        <f t="shared" si="26"/>
        <v>-2.0718125671322145</v>
      </c>
      <c r="AN71">
        <f t="shared" si="36"/>
        <v>0</v>
      </c>
      <c r="AO71">
        <f t="shared" si="36"/>
        <v>0</v>
      </c>
      <c r="AP71">
        <f t="shared" si="36"/>
        <v>-8.0096374134184997E-26</v>
      </c>
      <c r="AQ71">
        <f t="shared" si="36"/>
        <v>-9.6264856992370918E-21</v>
      </c>
      <c r="AR71">
        <f t="shared" si="36"/>
        <v>-9.6265657956112245E-21</v>
      </c>
      <c r="AS71">
        <f t="shared" si="36"/>
        <v>-5.6385118790252989E-4</v>
      </c>
      <c r="AT71">
        <f t="shared" si="36"/>
        <v>-3.6838277609631926E-4</v>
      </c>
      <c r="AU71">
        <f t="shared" si="23"/>
        <v>-9.3223396399884904E-4</v>
      </c>
      <c r="AW71">
        <v>68</v>
      </c>
      <c r="AX71">
        <f>IF(Z71&gt;0, (R71*SUMPRODUCT(K71:$K$98, X71:$X$98)-K71*$AZ$3)/Z71, 0)</f>
        <v>-7.3329784743375814E+23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12.5</v>
      </c>
      <c r="R72">
        <f t="shared" si="28"/>
        <v>250000</v>
      </c>
      <c r="S72">
        <f t="shared" si="29"/>
        <v>-4.806956634596404E+24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-10.442603664980913</v>
      </c>
      <c r="AC72">
        <f t="shared" si="30"/>
        <v>-9.323753272304387</v>
      </c>
      <c r="AE72">
        <f t="shared" si="31"/>
        <v>0</v>
      </c>
      <c r="AF72">
        <f t="shared" si="32"/>
        <v>0</v>
      </c>
      <c r="AG72">
        <f t="shared" si="32"/>
        <v>-2.4245468549684598E-23</v>
      </c>
      <c r="AH72">
        <f t="shared" si="33"/>
        <v>-3.0396399183948174E-18</v>
      </c>
      <c r="AI72">
        <f t="shared" si="34"/>
        <v>-3.039664163863367E-18</v>
      </c>
      <c r="AJ72">
        <f t="shared" si="35"/>
        <v>-1.1188503926765261</v>
      </c>
      <c r="AK72">
        <f t="shared" ref="AK72:AK79" si="49">G72*SUM(AB72:AB72, AE72:AF72)</f>
        <v>-0.730982256548664</v>
      </c>
      <c r="AL72">
        <f t="shared" si="26"/>
        <v>-1.8498326492251902</v>
      </c>
      <c r="AN72">
        <f t="shared" si="36"/>
        <v>0</v>
      </c>
      <c r="AO72">
        <f t="shared" si="36"/>
        <v>0</v>
      </c>
      <c r="AP72">
        <f t="shared" si="36"/>
        <v>-9.7406293327972304E-27</v>
      </c>
      <c r="AQ72">
        <f t="shared" si="36"/>
        <v>-1.2211768846448256E-21</v>
      </c>
      <c r="AR72">
        <f t="shared" si="36"/>
        <v>-1.2211866252741585E-21</v>
      </c>
      <c r="AS72">
        <f t="shared" si="36"/>
        <v>-4.4949871484576618E-4</v>
      </c>
      <c r="AT72">
        <f t="shared" si="36"/>
        <v>-2.9367249369923403E-4</v>
      </c>
      <c r="AU72">
        <f t="shared" si="23"/>
        <v>-7.4317120854500021E-4</v>
      </c>
      <c r="AW72">
        <v>69</v>
      </c>
      <c r="AX72">
        <f>IF(Z72&gt;0, (R72*SUMPRODUCT(K72:$K$98, X72:$X$98)-K72*$AZ$3)/Z72, 0)</f>
        <v>-4.806956634596404E+24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12.5</v>
      </c>
      <c r="R73">
        <f t="shared" si="28"/>
        <v>250000</v>
      </c>
      <c r="S73">
        <f t="shared" si="29"/>
        <v>-3.2710582996106386E+25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-9.323753272304387</v>
      </c>
      <c r="AC73">
        <f t="shared" si="30"/>
        <v>-8.3247797074146295</v>
      </c>
      <c r="AE73">
        <f t="shared" si="31"/>
        <v>0</v>
      </c>
      <c r="AF73">
        <f t="shared" si="32"/>
        <v>0</v>
      </c>
      <c r="AG73">
        <f t="shared" si="32"/>
        <v>-3.1812256710639897E-24</v>
      </c>
      <c r="AH73">
        <f t="shared" si="33"/>
        <v>-4.1643576386247524E-19</v>
      </c>
      <c r="AI73">
        <f t="shared" si="34"/>
        <v>-4.1643894508814633E-19</v>
      </c>
      <c r="AJ73">
        <f t="shared" si="35"/>
        <v>-0.99897356488975753</v>
      </c>
      <c r="AK73">
        <f t="shared" si="49"/>
        <v>-0.65266272906130718</v>
      </c>
      <c r="AL73">
        <f t="shared" si="26"/>
        <v>-1.6516362939510647</v>
      </c>
      <c r="AN73">
        <f t="shared" si="36"/>
        <v>0</v>
      </c>
      <c r="AO73">
        <f t="shared" si="36"/>
        <v>0</v>
      </c>
      <c r="AP73">
        <f t="shared" si="36"/>
        <v>-1.1411241364808909E-27</v>
      </c>
      <c r="AQ73">
        <f t="shared" si="36"/>
        <v>-1.4937792868947606E-22</v>
      </c>
      <c r="AR73">
        <f t="shared" si="36"/>
        <v>-1.4937906981361254E-22</v>
      </c>
      <c r="AS73">
        <f t="shared" si="36"/>
        <v>-3.583376234420975E-4</v>
      </c>
      <c r="AT73">
        <f t="shared" si="36"/>
        <v>-2.3411391398216996E-4</v>
      </c>
      <c r="AU73">
        <f t="shared" si="23"/>
        <v>-5.9245153742426744E-4</v>
      </c>
      <c r="AW73">
        <v>70</v>
      </c>
      <c r="AX73">
        <f>IF(Z73&gt;0, (R73*SUMPRODUCT(K73:$K$98, X73:$X$98)-K73*$AZ$3)/Z73, 0)</f>
        <v>-3.2710582996106386E+25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12.5</v>
      </c>
      <c r="R74">
        <f t="shared" si="28"/>
        <v>250000</v>
      </c>
      <c r="S74">
        <f t="shared" si="29"/>
        <v>-2.3131570514123111E+26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-8.3247797074146295</v>
      </c>
      <c r="AC74">
        <f t="shared" si="30"/>
        <v>-7.4328390244773468</v>
      </c>
      <c r="AE74">
        <f t="shared" si="31"/>
        <v>0</v>
      </c>
      <c r="AF74">
        <f t="shared" si="32"/>
        <v>0</v>
      </c>
      <c r="AG74">
        <f t="shared" si="32"/>
        <v>-4.0166095833933892E-25</v>
      </c>
      <c r="AH74">
        <f t="shared" si="33"/>
        <v>-5.4955049120280219E-20</v>
      </c>
      <c r="AI74">
        <f t="shared" si="34"/>
        <v>-5.495545078123856E-20</v>
      </c>
      <c r="AJ74">
        <f t="shared" si="35"/>
        <v>-0.89194068293728268</v>
      </c>
      <c r="AK74">
        <f t="shared" si="49"/>
        <v>-0.58273457951902408</v>
      </c>
      <c r="AL74">
        <f t="shared" si="26"/>
        <v>-1.4746752624563069</v>
      </c>
      <c r="AN74">
        <f t="shared" si="36"/>
        <v>0</v>
      </c>
      <c r="AO74">
        <f t="shared" si="36"/>
        <v>0</v>
      </c>
      <c r="AP74">
        <f t="shared" si="36"/>
        <v>-1.2864117864452123E-28</v>
      </c>
      <c r="AQ74">
        <f t="shared" si="36"/>
        <v>-1.7600620982753894E-23</v>
      </c>
      <c r="AR74">
        <f t="shared" si="36"/>
        <v>-1.7600749623932539E-23</v>
      </c>
      <c r="AS74">
        <f t="shared" si="36"/>
        <v>-2.8566455950422283E-4</v>
      </c>
      <c r="AT74">
        <f t="shared" si="36"/>
        <v>-1.8663417887609205E-4</v>
      </c>
      <c r="AU74">
        <f t="shared" si="23"/>
        <v>-4.7229873838031491E-4</v>
      </c>
      <c r="AW74">
        <v>71</v>
      </c>
      <c r="AX74">
        <f>IF(Z74&gt;0, (R74*SUMPRODUCT(K74:$K$98, X74:$X$98)-K74*$AZ$3)/Z74, 0)</f>
        <v>-2.3131570514123111E+26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12.5</v>
      </c>
      <c r="R75">
        <f t="shared" si="28"/>
        <v>250000</v>
      </c>
      <c r="S75">
        <f t="shared" si="29"/>
        <v>-1.7021528158697266E+27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-7.4328390244773468</v>
      </c>
      <c r="AC75">
        <f t="shared" si="30"/>
        <v>-6.6364634147119173</v>
      </c>
      <c r="AE75">
        <f t="shared" si="31"/>
        <v>0</v>
      </c>
      <c r="AF75">
        <f t="shared" si="32"/>
        <v>0</v>
      </c>
      <c r="AG75">
        <f t="shared" si="32"/>
        <v>-4.8735807919521105E-26</v>
      </c>
      <c r="AH75">
        <f t="shared" si="33"/>
        <v>-6.9781708167284883E-21</v>
      </c>
      <c r="AI75">
        <f t="shared" si="34"/>
        <v>-6.978219552536408E-21</v>
      </c>
      <c r="AJ75">
        <f t="shared" si="35"/>
        <v>-0.79637560976542954</v>
      </c>
      <c r="AK75">
        <f t="shared" si="49"/>
        <v>-0.52029873171341434</v>
      </c>
      <c r="AL75">
        <f t="shared" si="26"/>
        <v>-1.3166743414788438</v>
      </c>
      <c r="AN75">
        <f t="shared" si="36"/>
        <v>0</v>
      </c>
      <c r="AO75">
        <f t="shared" si="36"/>
        <v>0</v>
      </c>
      <c r="AP75">
        <f t="shared" si="36"/>
        <v>-1.3936397909537083E-29</v>
      </c>
      <c r="AQ75">
        <f t="shared" si="36"/>
        <v>-1.9954643071320442E-24</v>
      </c>
      <c r="AR75">
        <f t="shared" si="36"/>
        <v>-1.9954782435299537E-24</v>
      </c>
      <c r="AS75">
        <f t="shared" si="36"/>
        <v>-2.2773003787007518E-4</v>
      </c>
      <c r="AT75">
        <f t="shared" si="36"/>
        <v>-1.4878362474178255E-4</v>
      </c>
      <c r="AU75">
        <f t="shared" si="23"/>
        <v>-3.7651366261185772E-4</v>
      </c>
      <c r="AW75">
        <v>72</v>
      </c>
      <c r="AX75">
        <f>IF(Z75&gt;0, (R75*SUMPRODUCT(K75:$K$98, X75:$X$98)-K75*$AZ$3)/Z75, 0)</f>
        <v>-1.7021528158697266E+27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12.5</v>
      </c>
      <c r="R76">
        <f t="shared" si="28"/>
        <v>250000</v>
      </c>
      <c r="S76">
        <f t="shared" si="29"/>
        <v>-1.3055207579886341E+28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-6.6364634147119173</v>
      </c>
      <c r="AC76">
        <f t="shared" si="30"/>
        <v>-5.9254137631356398</v>
      </c>
      <c r="AE76">
        <f t="shared" si="31"/>
        <v>0</v>
      </c>
      <c r="AF76">
        <f t="shared" si="32"/>
        <v>0</v>
      </c>
      <c r="AG76">
        <f t="shared" si="32"/>
        <v>-5.6734197128591599E-27</v>
      </c>
      <c r="AH76">
        <f t="shared" si="33"/>
        <v>-8.5150060254933459E-22</v>
      </c>
      <c r="AI76">
        <f t="shared" si="34"/>
        <v>-8.5150627596904751E-22</v>
      </c>
      <c r="AJ76">
        <f t="shared" si="35"/>
        <v>-0.71104965157627742</v>
      </c>
      <c r="AK76">
        <f t="shared" si="49"/>
        <v>-0.46455243902983423</v>
      </c>
      <c r="AL76">
        <f t="shared" si="26"/>
        <v>-1.1756020906061115</v>
      </c>
      <c r="AN76">
        <f t="shared" si="36"/>
        <v>0</v>
      </c>
      <c r="AO76">
        <f t="shared" si="36"/>
        <v>0</v>
      </c>
      <c r="AP76">
        <f t="shared" si="36"/>
        <v>-1.4485358844799975E-30</v>
      </c>
      <c r="AQ76">
        <f t="shared" si="36"/>
        <v>-2.1740488821114487E-25</v>
      </c>
      <c r="AR76">
        <f t="shared" si="36"/>
        <v>-2.1740633674702935E-25</v>
      </c>
      <c r="AS76">
        <f t="shared" si="36"/>
        <v>-1.8154499192448622E-4</v>
      </c>
      <c r="AT76">
        <f t="shared" si="36"/>
        <v>-1.1860939472399756E-4</v>
      </c>
      <c r="AU76">
        <f t="shared" si="23"/>
        <v>-3.0015438664848375E-4</v>
      </c>
      <c r="AW76">
        <v>73</v>
      </c>
      <c r="AX76">
        <f>IF(Z76&gt;0, (R76*SUMPRODUCT(K76:$K$98, X76:$X$98)-K76*$AZ$3)/Z76, 0)</f>
        <v>-1.3055207579886341E+28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12.5</v>
      </c>
      <c r="R77">
        <f t="shared" si="28"/>
        <v>250000</v>
      </c>
      <c r="S77">
        <f t="shared" si="29"/>
        <v>-1.0455364565676622E+29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-5.9254137631356398</v>
      </c>
      <c r="AC77">
        <f t="shared" si="30"/>
        <v>-5.2905480027996781</v>
      </c>
      <c r="AE77">
        <f t="shared" si="31"/>
        <v>0</v>
      </c>
      <c r="AF77">
        <f t="shared" si="32"/>
        <v>0</v>
      </c>
      <c r="AG77">
        <f t="shared" si="32"/>
        <v>-6.3251596459961635E-28</v>
      </c>
      <c r="AH77">
        <f t="shared" si="33"/>
        <v>-9.9683391022619042E-23</v>
      </c>
      <c r="AI77">
        <f t="shared" si="34"/>
        <v>-9.9684023538583638E-23</v>
      </c>
      <c r="AJ77">
        <f t="shared" si="35"/>
        <v>-0.63486576033596176</v>
      </c>
      <c r="AK77">
        <f t="shared" si="49"/>
        <v>-0.41477896341949483</v>
      </c>
      <c r="AL77">
        <f t="shared" si="26"/>
        <v>-1.0496447237554567</v>
      </c>
      <c r="AN77">
        <f t="shared" si="36"/>
        <v>0</v>
      </c>
      <c r="AO77">
        <f t="shared" si="36"/>
        <v>0</v>
      </c>
      <c r="AP77">
        <f t="shared" si="36"/>
        <v>-1.4419088716085706E-31</v>
      </c>
      <c r="AQ77">
        <f t="shared" si="36"/>
        <v>-2.2724227357411386E-26</v>
      </c>
      <c r="AR77">
        <f t="shared" si="36"/>
        <v>-2.2724371548298546E-26</v>
      </c>
      <c r="AS77">
        <f t="shared" si="36"/>
        <v>-1.4472655606224979E-4</v>
      </c>
      <c r="AT77">
        <f t="shared" si="36"/>
        <v>-9.4554683294003155E-5</v>
      </c>
      <c r="AU77">
        <f t="shared" si="23"/>
        <v>-2.3928123935625296E-4</v>
      </c>
      <c r="AW77">
        <v>74</v>
      </c>
      <c r="AX77">
        <f>IF(Z77&gt;0, (R77*SUMPRODUCT(K77:$K$98, X77:$X$98)-K77*$AZ$3)/Z77, 0)</f>
        <v>-1.0455364565676622E+29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12.5</v>
      </c>
      <c r="R78">
        <f t="shared" si="28"/>
        <v>250000</v>
      </c>
      <c r="S78">
        <f t="shared" si="29"/>
        <v>-8.7601749530391038E+29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-5.2905480027996781</v>
      </c>
      <c r="AC78">
        <f t="shared" si="30"/>
        <v>-4.723703573928284</v>
      </c>
      <c r="AE78">
        <f t="shared" si="31"/>
        <v>0</v>
      </c>
      <c r="AF78">
        <f t="shared" si="32"/>
        <v>0</v>
      </c>
      <c r="AG78">
        <f t="shared" si="32"/>
        <v>-6.7403099813228105E-29</v>
      </c>
      <c r="AH78">
        <f t="shared" si="33"/>
        <v>-1.117575410280784E-23</v>
      </c>
      <c r="AI78">
        <f t="shared" si="34"/>
        <v>-1.1175821505907654E-23</v>
      </c>
      <c r="AJ78">
        <f t="shared" si="35"/>
        <v>-0.56684442887139408</v>
      </c>
      <c r="AK78">
        <f t="shared" si="49"/>
        <v>-0.37033836019597749</v>
      </c>
      <c r="AL78">
        <f t="shared" si="26"/>
        <v>-0.93718278906737162</v>
      </c>
      <c r="AN78">
        <f t="shared" si="36"/>
        <v>0</v>
      </c>
      <c r="AO78">
        <f t="shared" si="36"/>
        <v>0</v>
      </c>
      <c r="AP78">
        <f t="shared" si="36"/>
        <v>-1.3719180485164916E-32</v>
      </c>
      <c r="AQ78">
        <f t="shared" si="36"/>
        <v>-2.2747052883189955E-27</v>
      </c>
      <c r="AR78">
        <f t="shared" si="36"/>
        <v>-2.2747190074994808E-27</v>
      </c>
      <c r="AS78">
        <f t="shared" si="36"/>
        <v>-1.1537512441186997E-4</v>
      </c>
      <c r="AT78">
        <f t="shared" si="36"/>
        <v>-7.5378414615755055E-5</v>
      </c>
      <c r="AU78">
        <f t="shared" si="23"/>
        <v>-1.9075353902762502E-4</v>
      </c>
      <c r="AW78">
        <v>75</v>
      </c>
      <c r="AX78">
        <f>IF(Z78&gt;0, (R78*SUMPRODUCT(K78:$K$98, X78:$X$98)-K78*$AZ$3)/Z78, 0)</f>
        <v>-8.7601749530391038E+29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-4.723703573928284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-1.3480619962645621E-24</v>
      </c>
      <c r="AI79">
        <f t="shared" si="34"/>
        <v>-1.3480619962645621E-24</v>
      </c>
      <c r="AJ79">
        <f t="shared" si="35"/>
        <v>-4.723703573928284</v>
      </c>
      <c r="AK79">
        <f t="shared" si="49"/>
        <v>-0.33065925017497994</v>
      </c>
      <c r="AL79">
        <f t="shared" si="26"/>
        <v>-5.0543628241032641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-2.4498536580651636E-28</v>
      </c>
      <c r="AR79">
        <f t="shared" si="36"/>
        <v>-2.4498536580651636E-28</v>
      </c>
      <c r="AS79">
        <f t="shared" si="36"/>
        <v>-8.5844586615974679E-4</v>
      </c>
      <c r="AT79">
        <f t="shared" si="36"/>
        <v>-6.0091210631182287E-5</v>
      </c>
      <c r="AU79">
        <f t="shared" si="23"/>
        <v>-9.1853707679092906E-4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42760.867861503597</v>
      </c>
      <c r="AO81" s="8">
        <f t="shared" si="50"/>
        <v>-4276.0867861503602</v>
      </c>
      <c r="AP81" s="8">
        <f t="shared" si="50"/>
        <v>-699.1277358088746</v>
      </c>
      <c r="AQ81" s="8">
        <f t="shared" si="50"/>
        <v>-23207.819433958204</v>
      </c>
      <c r="AR81" s="8">
        <f t="shared" si="50"/>
        <v>14577.83390558616</v>
      </c>
      <c r="AS81" s="8">
        <f t="shared" si="50"/>
        <v>-5796.2261248051745</v>
      </c>
      <c r="AT81" s="8">
        <f t="shared" si="50"/>
        <v>3381.1319061363479</v>
      </c>
      <c r="AU81" s="8">
        <f t="shared" si="50"/>
        <v>12162.739686917343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102655.29058732581</v>
      </c>
      <c r="K3">
        <v>1</v>
      </c>
      <c r="L3" s="2">
        <v>0</v>
      </c>
      <c r="O3">
        <f>$C$3</f>
        <v>102655.29058732581</v>
      </c>
      <c r="P3" s="2">
        <f>O3*C5</f>
        <v>10265.529058732582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102655.29058732581</v>
      </c>
      <c r="AF3">
        <f t="shared" ref="AF3:AG34" si="4">-$Z3*P3</f>
        <v>-10265.529058732582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91764.804557893221</v>
      </c>
      <c r="AJ3">
        <f t="shared" ref="AJ3:AJ66" si="7">AB3-AC3</f>
        <v>0</v>
      </c>
      <c r="AL3">
        <f t="shared" ref="AL3:AL34" si="8">SUM(AI3:AK3)</f>
        <v>91764.804557893221</v>
      </c>
      <c r="AN3">
        <f t="shared" ref="AN3:AU34" si="9">AE3*$K3</f>
        <v>102655.29058732581</v>
      </c>
      <c r="AO3">
        <f t="shared" si="9"/>
        <v>-10265.529058732582</v>
      </c>
      <c r="AP3">
        <f t="shared" si="9"/>
        <v>-624.95697070000006</v>
      </c>
      <c r="AQ3">
        <f t="shared" si="9"/>
        <v>0</v>
      </c>
      <c r="AR3">
        <f t="shared" si="9"/>
        <v>91764.804557893221</v>
      </c>
      <c r="AS3">
        <f t="shared" si="9"/>
        <v>0</v>
      </c>
      <c r="AT3">
        <f t="shared" si="9"/>
        <v>0</v>
      </c>
      <c r="AU3">
        <f t="shared" si="9"/>
        <v>91764.804557893221</v>
      </c>
      <c r="AW3">
        <v>0</v>
      </c>
      <c r="AX3">
        <f>IF(Z3&gt;0, (R3*SUMPRODUCT(K3:$K$98, X3:$X$98)-K3*$AZ$3)/Z3, 0)</f>
        <v>0</v>
      </c>
      <c r="AZ3">
        <f>C6*ABS(SUMPRODUCT(X4:X69, K4:K69))/1</f>
        <v>60198.068660894583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250000</v>
      </c>
      <c r="S4">
        <f t="shared" si="1"/>
        <v>6633.3060156561669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6449.7930708101412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-6449.7930708101412</v>
      </c>
      <c r="AK4">
        <f>G4*SUM(AB4, AE4:AF4)</f>
        <v>0</v>
      </c>
      <c r="AL4">
        <f t="shared" si="8"/>
        <v>-10866.138570810141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-3943.1656250000001</v>
      </c>
      <c r="AR4">
        <f t="shared" si="9"/>
        <v>-3943.1656250000001</v>
      </c>
      <c r="AS4">
        <f t="shared" si="9"/>
        <v>-5758.7438132233401</v>
      </c>
      <c r="AT4">
        <f t="shared" si="9"/>
        <v>0</v>
      </c>
      <c r="AU4">
        <f t="shared" si="9"/>
        <v>-9701.9094382233397</v>
      </c>
      <c r="AW4">
        <v>1</v>
      </c>
      <c r="AX4">
        <f>IF(Z4&gt;0, (R4*SUMPRODUCT(K4:$K$98, X4:$X$98)-K4*$AZ$3)/Z4, 0)</f>
        <v>6633.3060156561669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250000</v>
      </c>
      <c r="S5">
        <f t="shared" si="1"/>
        <v>8772.5849389738414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6449.7930708101412</v>
      </c>
      <c r="AC5">
        <f t="shared" si="2"/>
        <v>8265.3712590334617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-5107.3283264809552</v>
      </c>
      <c r="AI5">
        <f t="shared" si="6"/>
        <v>-5119.1056009623808</v>
      </c>
      <c r="AJ5">
        <f t="shared" si="7"/>
        <v>-1815.5781882233205</v>
      </c>
      <c r="AK5">
        <f>G5*SUM(AB5, AE5:AF5)</f>
        <v>451.48551495670995</v>
      </c>
      <c r="AL5">
        <f t="shared" si="8"/>
        <v>-6483.1982742289911</v>
      </c>
      <c r="AN5">
        <f t="shared" si="9"/>
        <v>0</v>
      </c>
      <c r="AO5">
        <f t="shared" si="9"/>
        <v>0</v>
      </c>
      <c r="AP5">
        <f t="shared" si="9"/>
        <v>-9.3887711108306373</v>
      </c>
      <c r="AQ5">
        <f t="shared" si="9"/>
        <v>-4071.530872513516</v>
      </c>
      <c r="AR5">
        <f t="shared" si="9"/>
        <v>-4080.9196436243465</v>
      </c>
      <c r="AS5">
        <f t="shared" si="9"/>
        <v>-1447.3678158668051</v>
      </c>
      <c r="AT5">
        <f t="shared" si="9"/>
        <v>359.92148832645881</v>
      </c>
      <c r="AU5">
        <f t="shared" si="9"/>
        <v>-5168.3659711646924</v>
      </c>
      <c r="AW5">
        <v>2</v>
      </c>
      <c r="AX5">
        <f>IF(Z5&gt;0, (R5*SUMPRODUCT(K5:$K$98, X5:$X$98)-K5*$AZ$3)/Z5, 0)</f>
        <v>8772.5849389738414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250000</v>
      </c>
      <c r="S6">
        <f t="shared" si="1"/>
        <v>10262.512995085797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8265.3712590334617</v>
      </c>
      <c r="AC6">
        <f t="shared" si="2"/>
        <v>9335.5759340407822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-5770.6897211454125</v>
      </c>
      <c r="AI6">
        <f t="shared" si="6"/>
        <v>-5782.0606883959672</v>
      </c>
      <c r="AJ6">
        <f t="shared" si="7"/>
        <v>-1070.2046750073205</v>
      </c>
      <c r="AK6">
        <f>G6*SUM(AB6, AE6:AF6)</f>
        <v>578.57598813234233</v>
      </c>
      <c r="AL6">
        <f t="shared" si="8"/>
        <v>-6273.6893752709457</v>
      </c>
      <c r="AN6">
        <f t="shared" si="9"/>
        <v>0</v>
      </c>
      <c r="AO6">
        <f t="shared" si="9"/>
        <v>0</v>
      </c>
      <c r="AP6">
        <f t="shared" si="9"/>
        <v>-8.0936298874778068</v>
      </c>
      <c r="AQ6">
        <f t="shared" si="9"/>
        <v>-4107.4629597711855</v>
      </c>
      <c r="AR6">
        <f t="shared" si="9"/>
        <v>-4115.5565896586631</v>
      </c>
      <c r="AS6">
        <f t="shared" si="9"/>
        <v>-761.75054878778155</v>
      </c>
      <c r="AT6">
        <f t="shared" si="9"/>
        <v>411.81896021172776</v>
      </c>
      <c r="AU6">
        <f t="shared" si="9"/>
        <v>-4465.4881782347175</v>
      </c>
      <c r="AW6">
        <v>3</v>
      </c>
      <c r="AX6">
        <f>IF(Z6&gt;0, (R6*SUMPRODUCT(K6:$K$98, X6:$X$98)-K6*$AZ$3)/Z6, 0)</f>
        <v>10262.512995085797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250000</v>
      </c>
      <c r="S7">
        <f t="shared" si="1"/>
        <v>11222.96150496203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9335.5759340407822</v>
      </c>
      <c r="AC7">
        <f t="shared" si="2"/>
        <v>9818.948284556056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-6420.6134741547248</v>
      </c>
      <c r="AI7">
        <f t="shared" si="6"/>
        <v>-6431.5497010590661</v>
      </c>
      <c r="AJ7">
        <f t="shared" si="7"/>
        <v>-483.37235051527387</v>
      </c>
      <c r="AK7">
        <f>G7*SUM(AB7, AE7:AF7)</f>
        <v>653.49031538285476</v>
      </c>
      <c r="AL7">
        <f t="shared" si="8"/>
        <v>-6261.4317361914855</v>
      </c>
      <c r="AN7">
        <f t="shared" si="9"/>
        <v>0</v>
      </c>
      <c r="AO7">
        <f t="shared" si="9"/>
        <v>0</v>
      </c>
      <c r="AP7">
        <f t="shared" si="9"/>
        <v>-6.9501699072460985</v>
      </c>
      <c r="AQ7">
        <f t="shared" si="9"/>
        <v>-4080.4159372749782</v>
      </c>
      <c r="AR7">
        <f t="shared" si="9"/>
        <v>-4087.3661071822244</v>
      </c>
      <c r="AS7">
        <f t="shared" si="9"/>
        <v>-307.19186735349336</v>
      </c>
      <c r="AT7">
        <f t="shared" si="9"/>
        <v>415.30490948827895</v>
      </c>
      <c r="AU7">
        <f t="shared" si="9"/>
        <v>-3979.2530650474387</v>
      </c>
      <c r="AW7">
        <v>4</v>
      </c>
      <c r="AX7">
        <f>IF(Z7&gt;0, (R7*SUMPRODUCT(K7:$K$98, X7:$X$98)-K7*$AZ$3)/Z7, 0)</f>
        <v>11222.96150496203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250000</v>
      </c>
      <c r="S8">
        <f t="shared" si="1"/>
        <v>11741.352208532491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9818.948284556056</v>
      </c>
      <c r="AC8">
        <f t="shared" si="2"/>
        <v>9837.4924457511297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-7074.7821059791277</v>
      </c>
      <c r="AI8">
        <f t="shared" si="6"/>
        <v>-7085.2552315091261</v>
      </c>
      <c r="AJ8">
        <f t="shared" si="7"/>
        <v>-18.544161195073684</v>
      </c>
      <c r="AK8">
        <f t="shared" ref="AK8:AK69" si="22">G8*SUM(AB8:AB8, AE8:AF8)</f>
        <v>687.32637991892398</v>
      </c>
      <c r="AL8">
        <f t="shared" si="8"/>
        <v>-6416.4730127852763</v>
      </c>
      <c r="AN8">
        <f t="shared" si="9"/>
        <v>0</v>
      </c>
      <c r="AO8">
        <f t="shared" si="9"/>
        <v>0</v>
      </c>
      <c r="AP8">
        <f t="shared" si="9"/>
        <v>-5.9427326890333925</v>
      </c>
      <c r="AQ8">
        <f t="shared" si="9"/>
        <v>-4014.4213652899466</v>
      </c>
      <c r="AR8">
        <f t="shared" si="9"/>
        <v>-4020.3640979789798</v>
      </c>
      <c r="AS8">
        <f t="shared" si="9"/>
        <v>-10.522455078859524</v>
      </c>
      <c r="AT8">
        <f t="shared" si="9"/>
        <v>390.00744660984242</v>
      </c>
      <c r="AU8">
        <f t="shared" si="9"/>
        <v>-3640.8791064479969</v>
      </c>
      <c r="AW8">
        <v>5</v>
      </c>
      <c r="AX8">
        <f>IF(Z8&gt;0, (R8*SUMPRODUCT(K8:$K$98, X8:$X$98)-K8*$AZ$3)/Z8, 0)</f>
        <v>11741.352208532491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250000</v>
      </c>
      <c r="S9">
        <f t="shared" si="1"/>
        <v>11879.577981738197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9837.4924457511297</v>
      </c>
      <c r="AC9">
        <f t="shared" si="2"/>
        <v>9482.8568826665869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-7805.7272833884927</v>
      </c>
      <c r="AI9">
        <f t="shared" si="6"/>
        <v>-7815.7053912990223</v>
      </c>
      <c r="AJ9">
        <f t="shared" si="7"/>
        <v>354.63556308454281</v>
      </c>
      <c r="AK9">
        <f t="shared" si="22"/>
        <v>688.62447120257912</v>
      </c>
      <c r="AL9">
        <f t="shared" si="8"/>
        <v>-6772.4453570119003</v>
      </c>
      <c r="AN9">
        <f t="shared" si="9"/>
        <v>0</v>
      </c>
      <c r="AO9">
        <f t="shared" si="9"/>
        <v>0</v>
      </c>
      <c r="AP9">
        <f t="shared" si="9"/>
        <v>-5.0552199979397843</v>
      </c>
      <c r="AQ9">
        <f t="shared" si="9"/>
        <v>-3954.6243651875143</v>
      </c>
      <c r="AR9">
        <f t="shared" si="9"/>
        <v>-3959.6795851854545</v>
      </c>
      <c r="AS9">
        <f t="shared" si="9"/>
        <v>179.66941293487241</v>
      </c>
      <c r="AT9">
        <f t="shared" si="9"/>
        <v>348.87858791550229</v>
      </c>
      <c r="AU9">
        <f t="shared" si="9"/>
        <v>-3431.1315843350794</v>
      </c>
      <c r="AW9">
        <v>6</v>
      </c>
      <c r="AX9">
        <f>IF(Z9&gt;0, (R9*SUMPRODUCT(K9:$K$98, X9:$X$98)-K9*$AZ$3)/Z9, 0)</f>
        <v>11879.577981738197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250000</v>
      </c>
      <c r="S10">
        <f t="shared" si="1"/>
        <v>11629.695198349358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9482.8568826665869</v>
      </c>
      <c r="AC10">
        <f t="shared" si="2"/>
        <v>8795.8984123053269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-8483.7992418266113</v>
      </c>
      <c r="AI10">
        <f t="shared" si="6"/>
        <v>-8493.2533786959448</v>
      </c>
      <c r="AJ10">
        <f t="shared" si="7"/>
        <v>686.95847036125997</v>
      </c>
      <c r="AK10">
        <f t="shared" si="22"/>
        <v>663.79998178666119</v>
      </c>
      <c r="AL10">
        <f t="shared" si="8"/>
        <v>-7142.4949265480236</v>
      </c>
      <c r="AN10">
        <f t="shared" si="9"/>
        <v>0</v>
      </c>
      <c r="AO10">
        <f t="shared" si="9"/>
        <v>0</v>
      </c>
      <c r="AP10">
        <f t="shared" si="9"/>
        <v>-4.2765713945302588</v>
      </c>
      <c r="AQ10">
        <f t="shared" si="9"/>
        <v>-3837.639930116</v>
      </c>
      <c r="AR10">
        <f t="shared" si="9"/>
        <v>-3841.9165015105305</v>
      </c>
      <c r="AS10">
        <f t="shared" si="9"/>
        <v>310.74512503694859</v>
      </c>
      <c r="AT10">
        <f t="shared" si="9"/>
        <v>300.26940090184041</v>
      </c>
      <c r="AU10">
        <f t="shared" si="9"/>
        <v>-3230.9019755717413</v>
      </c>
      <c r="AW10">
        <v>7</v>
      </c>
      <c r="AX10">
        <f>IF(Z10&gt;0, (R10*SUMPRODUCT(K10:$K$98, X10:$X$98)-K10*$AZ$3)/Z10, 0)</f>
        <v>11629.695198349358</v>
      </c>
    </row>
    <row r="11" spans="1:52" x14ac:dyDescent="0.25">
      <c r="A11" t="s">
        <v>33</v>
      </c>
      <c r="C11" s="12">
        <f>AU71</f>
        <v>29389.585275328151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250000</v>
      </c>
      <c r="S11">
        <f t="shared" si="1"/>
        <v>11051.265709195381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8795.8984123053269</v>
      </c>
      <c r="AC11">
        <f t="shared" si="2"/>
        <v>7875.8173168556277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-9026.4056239463662</v>
      </c>
      <c r="AI11">
        <f t="shared" si="6"/>
        <v>-9035.3138991658088</v>
      </c>
      <c r="AJ11">
        <f t="shared" si="7"/>
        <v>920.08109544969921</v>
      </c>
      <c r="AK11">
        <f t="shared" si="22"/>
        <v>615.7128888613729</v>
      </c>
      <c r="AL11">
        <f t="shared" si="8"/>
        <v>-7499.5199148547363</v>
      </c>
      <c r="AN11">
        <f t="shared" si="9"/>
        <v>0</v>
      </c>
      <c r="AO11">
        <f t="shared" si="9"/>
        <v>0</v>
      </c>
      <c r="AP11">
        <f t="shared" si="9"/>
        <v>-3.5979029513568959</v>
      </c>
      <c r="AQ11">
        <f t="shared" si="9"/>
        <v>-3645.6138404505905</v>
      </c>
      <c r="AR11">
        <f t="shared" si="9"/>
        <v>-3649.2117434019478</v>
      </c>
      <c r="AS11">
        <f t="shared" si="9"/>
        <v>371.60532283301865</v>
      </c>
      <c r="AT11">
        <f t="shared" si="9"/>
        <v>248.6761090618339</v>
      </c>
      <c r="AU11">
        <f t="shared" si="9"/>
        <v>-3028.9303115070952</v>
      </c>
      <c r="AW11">
        <v>8</v>
      </c>
      <c r="AX11">
        <f>IF(Z11&gt;0, (R11*SUMPRODUCT(K11:$K$98, X11:$X$98)-K11*$AZ$3)/Z11, 0)</f>
        <v>11051.265709195381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12.5</v>
      </c>
      <c r="R12">
        <f t="shared" si="0"/>
        <v>250000</v>
      </c>
      <c r="S12">
        <f t="shared" si="1"/>
        <v>10241.22042010838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7875.8173168556277</v>
      </c>
      <c r="AC12">
        <f t="shared" si="2"/>
        <v>6835.166721642825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-9529.5477760177164</v>
      </c>
      <c r="AI12">
        <f t="shared" si="6"/>
        <v>-9537.8904910961628</v>
      </c>
      <c r="AJ12">
        <f t="shared" si="7"/>
        <v>1040.6505952128027</v>
      </c>
      <c r="AK12">
        <f t="shared" si="22"/>
        <v>551.30721217989401</v>
      </c>
      <c r="AL12">
        <f t="shared" si="8"/>
        <v>-7945.932683703466</v>
      </c>
      <c r="AN12">
        <f t="shared" si="9"/>
        <v>0</v>
      </c>
      <c r="AO12">
        <f t="shared" si="9"/>
        <v>0</v>
      </c>
      <c r="AP12">
        <f t="shared" si="9"/>
        <v>-3.0084666928528963</v>
      </c>
      <c r="AQ12">
        <f t="shared" si="9"/>
        <v>-3436.4504615729052</v>
      </c>
      <c r="AR12">
        <f t="shared" si="9"/>
        <v>-3439.458928265758</v>
      </c>
      <c r="AS12">
        <f t="shared" si="9"/>
        <v>375.2690371367845</v>
      </c>
      <c r="AT12">
        <f t="shared" si="9"/>
        <v>198.8069075567166</v>
      </c>
      <c r="AU12">
        <f t="shared" si="9"/>
        <v>-2865.3829835722568</v>
      </c>
      <c r="AW12">
        <v>9</v>
      </c>
      <c r="AX12">
        <f>IF(Z12&gt;0, (R12*SUMPRODUCT(K12:$K$98, X12:$X$98)-K12*$AZ$3)/Z12, 0)</f>
        <v>10241.22042010838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12.5</v>
      </c>
      <c r="R13">
        <f t="shared" si="0"/>
        <v>250000</v>
      </c>
      <c r="S13">
        <f t="shared" si="1"/>
        <v>9218.856362159444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6835.166721642825</v>
      </c>
      <c r="AC13">
        <f t="shared" si="2"/>
        <v>5724.5763004607834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-9944.8025286357588</v>
      </c>
      <c r="AI13">
        <f t="shared" si="6"/>
        <v>-9952.5645764369892</v>
      </c>
      <c r="AJ13">
        <f t="shared" si="7"/>
        <v>1110.5904211820416</v>
      </c>
      <c r="AK13">
        <f t="shared" si="22"/>
        <v>478.46167051499782</v>
      </c>
      <c r="AL13">
        <f t="shared" si="8"/>
        <v>-8363.5124847399493</v>
      </c>
      <c r="AN13">
        <f t="shared" si="9"/>
        <v>0</v>
      </c>
      <c r="AO13">
        <f t="shared" si="9"/>
        <v>0</v>
      </c>
      <c r="AP13">
        <f t="shared" si="9"/>
        <v>-2.4991716531338892</v>
      </c>
      <c r="AQ13">
        <f t="shared" si="9"/>
        <v>-3201.9602574001933</v>
      </c>
      <c r="AR13">
        <f t="shared" si="9"/>
        <v>-3204.4594290533273</v>
      </c>
      <c r="AS13">
        <f t="shared" si="9"/>
        <v>357.58039243460627</v>
      </c>
      <c r="AT13">
        <f t="shared" si="9"/>
        <v>154.05185264030504</v>
      </c>
      <c r="AU13">
        <f t="shared" si="9"/>
        <v>-2692.8271839784156</v>
      </c>
      <c r="AW13">
        <v>10</v>
      </c>
      <c r="AX13">
        <f>IF(Z13&gt;0, (R13*SUMPRODUCT(K13:$K$98, X13:$X$98)-K13*$AZ$3)/Z13, 0)</f>
        <v>9218.856362159444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250000</v>
      </c>
      <c r="S14">
        <f t="shared" si="1"/>
        <v>8019.4346524713364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5724.5763004607834</v>
      </c>
      <c r="AC14">
        <f t="shared" si="2"/>
        <v>4599.2767934095755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-10309.462005080852</v>
      </c>
      <c r="AI14">
        <f t="shared" si="6"/>
        <v>-10316.630959303815</v>
      </c>
      <c r="AJ14">
        <f t="shared" si="7"/>
        <v>1125.2995070512079</v>
      </c>
      <c r="AK14">
        <f t="shared" si="22"/>
        <v>400.72034103225485</v>
      </c>
      <c r="AL14">
        <f t="shared" si="8"/>
        <v>-8790.6111112203525</v>
      </c>
      <c r="AN14">
        <f t="shared" si="9"/>
        <v>0</v>
      </c>
      <c r="AO14">
        <f t="shared" si="9"/>
        <v>0</v>
      </c>
      <c r="AP14">
        <f t="shared" si="9"/>
        <v>-2.0609030304806395</v>
      </c>
      <c r="AQ14">
        <f t="shared" si="9"/>
        <v>-2963.7239725756144</v>
      </c>
      <c r="AR14">
        <f t="shared" si="9"/>
        <v>-2965.7848756060948</v>
      </c>
      <c r="AS14">
        <f t="shared" si="9"/>
        <v>323.4967182314216</v>
      </c>
      <c r="AT14">
        <f t="shared" si="9"/>
        <v>115.19752247310944</v>
      </c>
      <c r="AU14">
        <f t="shared" si="9"/>
        <v>-2527.090634901564</v>
      </c>
      <c r="AW14">
        <v>11</v>
      </c>
      <c r="AX14">
        <f>IF(Z14&gt;0, (R14*SUMPRODUCT(K14:$K$98, X14:$X$98)-K14*$AZ$3)/Z14, 0)</f>
        <v>8019.4346524713364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250000</v>
      </c>
      <c r="S15">
        <f t="shared" si="1"/>
        <v>6644.6552463486651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4599.2767934095755</v>
      </c>
      <c r="AC15">
        <f t="shared" si="2"/>
        <v>3489.714205074124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-10647.503296985009</v>
      </c>
      <c r="AI15">
        <f t="shared" si="6"/>
        <v>-10654.068186500894</v>
      </c>
      <c r="AJ15">
        <f t="shared" si="7"/>
        <v>1109.5625883354514</v>
      </c>
      <c r="AK15">
        <f t="shared" si="22"/>
        <v>321.94937553867032</v>
      </c>
      <c r="AL15">
        <f t="shared" si="8"/>
        <v>-9222.5562226267721</v>
      </c>
      <c r="AN15">
        <f t="shared" si="9"/>
        <v>0</v>
      </c>
      <c r="AO15">
        <f t="shared" si="9"/>
        <v>0</v>
      </c>
      <c r="AP15">
        <f t="shared" si="9"/>
        <v>-1.6850436266660673</v>
      </c>
      <c r="AQ15">
        <f t="shared" si="9"/>
        <v>-2732.9488983899632</v>
      </c>
      <c r="AR15">
        <f t="shared" si="9"/>
        <v>-2734.6339420166291</v>
      </c>
      <c r="AS15">
        <f t="shared" si="9"/>
        <v>284.79708048972844</v>
      </c>
      <c r="AT15">
        <f t="shared" si="9"/>
        <v>82.636385890098168</v>
      </c>
      <c r="AU15">
        <f t="shared" si="9"/>
        <v>-2367.2004756368028</v>
      </c>
      <c r="AW15">
        <v>12</v>
      </c>
      <c r="AX15">
        <f>IF(Z15&gt;0, (R15*SUMPRODUCT(K15:$K$98, X15:$X$98)-K15*$AZ$3)/Z15, 0)</f>
        <v>6644.6552463486651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250000</v>
      </c>
      <c r="S16">
        <f t="shared" si="1"/>
        <v>5062.1668494549676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3489.714205074124</v>
      </c>
      <c r="AC16">
        <f t="shared" si="2"/>
        <v>2412.2665426128788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-10852.698916896723</v>
      </c>
      <c r="AI16">
        <f t="shared" si="6"/>
        <v>-10858.655522571604</v>
      </c>
      <c r="AJ16">
        <f t="shared" si="7"/>
        <v>1077.4476624612453</v>
      </c>
      <c r="AK16">
        <f t="shared" si="22"/>
        <v>244.27999435518871</v>
      </c>
      <c r="AL16">
        <f t="shared" si="8"/>
        <v>-9536.9278657551695</v>
      </c>
      <c r="AN16">
        <f t="shared" si="9"/>
        <v>0</v>
      </c>
      <c r="AO16">
        <f t="shared" si="9"/>
        <v>0</v>
      </c>
      <c r="AP16">
        <f t="shared" si="9"/>
        <v>-1.3651002814636313</v>
      </c>
      <c r="AQ16">
        <f t="shared" si="9"/>
        <v>-2487.1584850024906</v>
      </c>
      <c r="AR16">
        <f t="shared" si="9"/>
        <v>-2488.5235852839537</v>
      </c>
      <c r="AS16">
        <f t="shared" si="9"/>
        <v>246.92319545181454</v>
      </c>
      <c r="AT16">
        <f t="shared" si="9"/>
        <v>55.98266987126533</v>
      </c>
      <c r="AU16">
        <f t="shared" si="9"/>
        <v>-2185.6177199608737</v>
      </c>
      <c r="AW16">
        <v>13</v>
      </c>
      <c r="AX16">
        <f>IF(Z16&gt;0, (R16*SUMPRODUCT(K16:$K$98, X16:$X$98)-K16*$AZ$3)/Z16, 0)</f>
        <v>5062.1668494549676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250000</v>
      </c>
      <c r="S17">
        <f t="shared" si="1"/>
        <v>3277.6286674964531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2412.2665426128788</v>
      </c>
      <c r="AC17">
        <f t="shared" si="2"/>
        <v>1403.2341611181728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-10909.589054472308</v>
      </c>
      <c r="AI17">
        <f t="shared" si="6"/>
        <v>-10914.940614637717</v>
      </c>
      <c r="AJ17">
        <f t="shared" si="7"/>
        <v>1009.032381494706</v>
      </c>
      <c r="AK17">
        <f t="shared" si="22"/>
        <v>168.85865798290152</v>
      </c>
      <c r="AL17">
        <f t="shared" si="8"/>
        <v>-9737.0495751601102</v>
      </c>
      <c r="AN17">
        <f t="shared" si="9"/>
        <v>0</v>
      </c>
      <c r="AO17">
        <f t="shared" si="9"/>
        <v>0</v>
      </c>
      <c r="AP17">
        <f t="shared" si="9"/>
        <v>-1.0950352382487569</v>
      </c>
      <c r="AQ17">
        <f t="shared" si="9"/>
        <v>-2232.3180680426326</v>
      </c>
      <c r="AR17">
        <f t="shared" si="9"/>
        <v>-2233.4131032808814</v>
      </c>
      <c r="AS17">
        <f t="shared" si="9"/>
        <v>206.46801682482533</v>
      </c>
      <c r="AT17">
        <f t="shared" si="9"/>
        <v>34.551826955034201</v>
      </c>
      <c r="AU17">
        <f t="shared" si="9"/>
        <v>-1992.3932595010219</v>
      </c>
      <c r="AW17">
        <v>14</v>
      </c>
      <c r="AX17">
        <f>IF(Z17&gt;0, (R17*SUMPRODUCT(K17:$K$98, X17:$X$98)-K17*$AZ$3)/Z17, 0)</f>
        <v>3277.6286674964531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12.5</v>
      </c>
      <c r="R18">
        <f t="shared" si="0"/>
        <v>250000</v>
      </c>
      <c r="S18">
        <f t="shared" si="1"/>
        <v>1290.0952613970874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1403.2341611181728</v>
      </c>
      <c r="AC18">
        <f t="shared" si="2"/>
        <v>490.67154263606068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-10876.528647357349</v>
      </c>
      <c r="AI18">
        <f t="shared" si="6"/>
        <v>-10881.282865488736</v>
      </c>
      <c r="AJ18">
        <f t="shared" si="7"/>
        <v>912.56261848211216</v>
      </c>
      <c r="AK18">
        <f t="shared" si="22"/>
        <v>98.226391278272104</v>
      </c>
      <c r="AL18">
        <f t="shared" si="8"/>
        <v>-9870.4938557283513</v>
      </c>
      <c r="AN18">
        <f t="shared" si="9"/>
        <v>0</v>
      </c>
      <c r="AO18">
        <f t="shared" si="9"/>
        <v>0</v>
      </c>
      <c r="AP18">
        <f t="shared" si="9"/>
        <v>-0.86857787783891161</v>
      </c>
      <c r="AQ18">
        <f t="shared" si="9"/>
        <v>-1987.1011194051464</v>
      </c>
      <c r="AR18">
        <f t="shared" si="9"/>
        <v>-1987.9696972829854</v>
      </c>
      <c r="AS18">
        <f t="shared" si="9"/>
        <v>166.72177856614979</v>
      </c>
      <c r="AT18">
        <f t="shared" si="9"/>
        <v>17.945594444014667</v>
      </c>
      <c r="AU18">
        <f t="shared" si="9"/>
        <v>-1803.3023242728207</v>
      </c>
      <c r="AW18">
        <v>15</v>
      </c>
      <c r="AX18">
        <f>IF(Z18&gt;0, (R18*SUMPRODUCT(K18:$K$98, X18:$X$98)-K18*$AZ$3)/Z18, 0)</f>
        <v>1290.0952613970874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12.5</v>
      </c>
      <c r="R19">
        <f t="shared" si="0"/>
        <v>250000</v>
      </c>
      <c r="S19">
        <f t="shared" si="1"/>
        <v>-953.53512411708505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490.67154263606068</v>
      </c>
      <c r="AC19">
        <f t="shared" si="2"/>
        <v>-318.07649680433133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-10739.50215839283</v>
      </c>
      <c r="AI19">
        <f t="shared" si="6"/>
        <v>-10743.671859234984</v>
      </c>
      <c r="AJ19">
        <f t="shared" si="7"/>
        <v>808.74803944039195</v>
      </c>
      <c r="AK19">
        <f t="shared" si="22"/>
        <v>34.347007984524254</v>
      </c>
      <c r="AL19">
        <f t="shared" si="8"/>
        <v>-9900.5768118100677</v>
      </c>
      <c r="AN19">
        <f t="shared" si="9"/>
        <v>0</v>
      </c>
      <c r="AO19">
        <f t="shared" si="9"/>
        <v>0</v>
      </c>
      <c r="AP19">
        <f t="shared" si="9"/>
        <v>-0.68016853076041439</v>
      </c>
      <c r="AQ19">
        <f t="shared" si="9"/>
        <v>-1751.8454394439007</v>
      </c>
      <c r="AR19">
        <f t="shared" si="9"/>
        <v>-1752.5256079746612</v>
      </c>
      <c r="AS19">
        <f t="shared" si="9"/>
        <v>131.92432420581321</v>
      </c>
      <c r="AT19">
        <f t="shared" si="9"/>
        <v>5.6027410217715916</v>
      </c>
      <c r="AU19">
        <f t="shared" si="9"/>
        <v>-1614.9985427470763</v>
      </c>
      <c r="AW19">
        <v>16</v>
      </c>
      <c r="AX19">
        <f>IF(Z19&gt;0, (R19*SUMPRODUCT(K19:$K$98, X19:$X$98)-K19*$AZ$3)/Z19, 0)</f>
        <v>-953.53512411708505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250000</v>
      </c>
      <c r="S20">
        <f t="shared" si="1"/>
        <v>-3531.1650650508691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-318.07649680433133</v>
      </c>
      <c r="AC20">
        <f t="shared" si="2"/>
        <v>-1017.8209719939967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-10500.221552907784</v>
      </c>
      <c r="AI20">
        <f t="shared" si="6"/>
        <v>-10503.824545663871</v>
      </c>
      <c r="AJ20">
        <f t="shared" si="7"/>
        <v>699.74447518966542</v>
      </c>
      <c r="AK20">
        <f t="shared" si="22"/>
        <v>-22.265354776303194</v>
      </c>
      <c r="AL20">
        <f t="shared" si="8"/>
        <v>-9826.3454252505089</v>
      </c>
      <c r="AN20">
        <f t="shared" si="9"/>
        <v>0</v>
      </c>
      <c r="AO20">
        <f t="shared" si="9"/>
        <v>0</v>
      </c>
      <c r="AP20">
        <f t="shared" si="9"/>
        <v>-0.52475550534043891</v>
      </c>
      <c r="AQ20">
        <f t="shared" si="9"/>
        <v>-1529.2978477056895</v>
      </c>
      <c r="AR20">
        <f t="shared" si="9"/>
        <v>-1529.8226032110299</v>
      </c>
      <c r="AS20">
        <f t="shared" si="9"/>
        <v>101.91382290930414</v>
      </c>
      <c r="AT20">
        <f t="shared" si="9"/>
        <v>-3.2428229219958351</v>
      </c>
      <c r="AU20">
        <f t="shared" si="9"/>
        <v>-1431.1516032237216</v>
      </c>
      <c r="AW20">
        <v>17</v>
      </c>
      <c r="AX20">
        <f>IF(Z20&gt;0, (R20*SUMPRODUCT(K20:$K$98, X20:$X$98)-K20*$AZ$3)/Z20, 0)</f>
        <v>-3531.1650650508691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12.5</v>
      </c>
      <c r="R21">
        <f t="shared" si="0"/>
        <v>250000</v>
      </c>
      <c r="S21">
        <f t="shared" si="1"/>
        <v>-6568.8390616170263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-1017.8209719939967</v>
      </c>
      <c r="AC21">
        <f t="shared" si="2"/>
        <v>-1607.7429587583983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-10151.010684241732</v>
      </c>
      <c r="AI21">
        <f t="shared" si="6"/>
        <v>-10154.070096536045</v>
      </c>
      <c r="AJ21">
        <f t="shared" si="7"/>
        <v>589.92198676440159</v>
      </c>
      <c r="AK21">
        <f t="shared" si="22"/>
        <v>-71.247468039579786</v>
      </c>
      <c r="AL21">
        <f t="shared" si="8"/>
        <v>-9635.3955778112213</v>
      </c>
      <c r="AN21">
        <f t="shared" si="9"/>
        <v>0</v>
      </c>
      <c r="AO21">
        <f t="shared" si="9"/>
        <v>0</v>
      </c>
      <c r="AP21">
        <f t="shared" si="9"/>
        <v>-0.39784472075213867</v>
      </c>
      <c r="AQ21">
        <f t="shared" si="9"/>
        <v>-1320.0332686542695</v>
      </c>
      <c r="AR21">
        <f t="shared" si="9"/>
        <v>-1320.4311133750216</v>
      </c>
      <c r="AS21">
        <f t="shared" si="9"/>
        <v>76.71321335997618</v>
      </c>
      <c r="AT21">
        <f t="shared" si="9"/>
        <v>-9.2649915407563626</v>
      </c>
      <c r="AU21">
        <f t="shared" si="9"/>
        <v>-1252.9828915558014</v>
      </c>
      <c r="AW21">
        <v>18</v>
      </c>
      <c r="AX21">
        <f>IF(Z21&gt;0, (R21*SUMPRODUCT(K21:$K$98, X21:$X$98)-K21*$AZ$3)/Z21, 0)</f>
        <v>-6568.8390616170263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250000</v>
      </c>
      <c r="S22">
        <f t="shared" si="1"/>
        <v>-10260.228724577039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-1607.7429587583983</v>
      </c>
      <c r="AC22">
        <f t="shared" si="2"/>
        <v>-2089.04778014366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-9674.7744808724256</v>
      </c>
      <c r="AI22">
        <f t="shared" si="6"/>
        <v>-9677.3195603197528</v>
      </c>
      <c r="AJ22">
        <f t="shared" si="7"/>
        <v>481.30482138526168</v>
      </c>
      <c r="AK22">
        <f t="shared" si="22"/>
        <v>-112.54200711308789</v>
      </c>
      <c r="AL22">
        <f t="shared" si="8"/>
        <v>-9308.5567460475795</v>
      </c>
      <c r="AN22">
        <f t="shared" si="9"/>
        <v>0</v>
      </c>
      <c r="AO22">
        <f t="shared" si="9"/>
        <v>0</v>
      </c>
      <c r="AP22">
        <f t="shared" si="9"/>
        <v>-0.29550097155907146</v>
      </c>
      <c r="AQ22">
        <f t="shared" si="9"/>
        <v>-1123.306882115309</v>
      </c>
      <c r="AR22">
        <f t="shared" si="9"/>
        <v>-1123.602383086868</v>
      </c>
      <c r="AS22">
        <f t="shared" si="9"/>
        <v>55.882751512838404</v>
      </c>
      <c r="AT22">
        <f t="shared" si="9"/>
        <v>-13.066889710673834</v>
      </c>
      <c r="AU22">
        <f t="shared" si="9"/>
        <v>-1080.7865212847034</v>
      </c>
      <c r="AW22">
        <v>19</v>
      </c>
      <c r="AX22">
        <f>IF(Z22&gt;0, (R22*SUMPRODUCT(K22:$K$98, X22:$X$98)-K22*$AZ$3)/Z22, 0)</f>
        <v>-10260.228724577039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250000</v>
      </c>
      <c r="S23">
        <f t="shared" si="1"/>
        <v>-14912.691127274613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-2089.04778014366</v>
      </c>
      <c r="AC23">
        <f t="shared" si="2"/>
        <v>-2463.4899771973569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-9094.0247908317779</v>
      </c>
      <c r="AI23">
        <f t="shared" si="6"/>
        <v>-9096.0897182450899</v>
      </c>
      <c r="AJ23">
        <f t="shared" si="7"/>
        <v>374.44219705369687</v>
      </c>
      <c r="AK23">
        <f t="shared" si="22"/>
        <v>-146.23334461005621</v>
      </c>
      <c r="AL23">
        <f t="shared" si="8"/>
        <v>-8867.8808658014495</v>
      </c>
      <c r="AN23">
        <f t="shared" si="9"/>
        <v>0</v>
      </c>
      <c r="AO23">
        <f t="shared" si="9"/>
        <v>0</v>
      </c>
      <c r="AP23">
        <f t="shared" si="9"/>
        <v>-0.21406434506450925</v>
      </c>
      <c r="AQ23">
        <f t="shared" si="9"/>
        <v>-942.74813162911369</v>
      </c>
      <c r="AR23">
        <f t="shared" si="9"/>
        <v>-942.96219597417814</v>
      </c>
      <c r="AS23">
        <f t="shared" si="9"/>
        <v>38.817211278262398</v>
      </c>
      <c r="AT23">
        <f t="shared" si="9"/>
        <v>-15.159537782654038</v>
      </c>
      <c r="AU23">
        <f t="shared" si="9"/>
        <v>-919.30452247856988</v>
      </c>
      <c r="AW23">
        <v>20</v>
      </c>
      <c r="AX23">
        <f>IF(Z23&gt;0, (R23*SUMPRODUCT(K23:$K$98, X23:$X$98)-K23*$AZ$3)/Z23, 0)</f>
        <v>-14912.691127274613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12.5</v>
      </c>
      <c r="R24">
        <f t="shared" si="0"/>
        <v>250000</v>
      </c>
      <c r="S24">
        <f t="shared" si="1"/>
        <v>-21039.947959960609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-2463.4899771973569</v>
      </c>
      <c r="AC24">
        <f t="shared" si="2"/>
        <v>-2737.6089257357448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-8356.8591605324109</v>
      </c>
      <c r="AI24">
        <f t="shared" si="6"/>
        <v>-8358.4855957135642</v>
      </c>
      <c r="AJ24">
        <f t="shared" si="7"/>
        <v>274.11894853838794</v>
      </c>
      <c r="AK24">
        <f t="shared" si="22"/>
        <v>-172.444298403815</v>
      </c>
      <c r="AL24">
        <f t="shared" si="8"/>
        <v>-8256.8109455789909</v>
      </c>
      <c r="AN24">
        <f t="shared" si="9"/>
        <v>0</v>
      </c>
      <c r="AO24">
        <f t="shared" si="9"/>
        <v>0</v>
      </c>
      <c r="AP24">
        <f t="shared" si="9"/>
        <v>-0.15054220878883798</v>
      </c>
      <c r="AQ24">
        <f t="shared" si="9"/>
        <v>-773.50763875652819</v>
      </c>
      <c r="AR24">
        <f t="shared" si="9"/>
        <v>-773.65818096531711</v>
      </c>
      <c r="AS24">
        <f t="shared" si="9"/>
        <v>25.37234343061996</v>
      </c>
      <c r="AT24">
        <f t="shared" si="9"/>
        <v>-15.961377296546789</v>
      </c>
      <c r="AU24">
        <f t="shared" si="9"/>
        <v>-764.24721483124392</v>
      </c>
      <c r="AW24">
        <v>21</v>
      </c>
      <c r="AX24">
        <f>IF(Z24&gt;0, (R24*SUMPRODUCT(K24:$K$98, X24:$X$98)-K24*$AZ$3)/Z24, 0)</f>
        <v>-21039.947959960609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250000</v>
      </c>
      <c r="S25">
        <f t="shared" si="1"/>
        <v>-29452.186103342508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-2737.6089257357448</v>
      </c>
      <c r="AC25">
        <f t="shared" si="2"/>
        <v>-2914.1262224469824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-7467.3391677959271</v>
      </c>
      <c r="AI25">
        <f t="shared" si="6"/>
        <v>-7468.5759716668781</v>
      </c>
      <c r="AJ25">
        <f t="shared" si="7"/>
        <v>176.51729671123758</v>
      </c>
      <c r="AK25">
        <f t="shared" si="22"/>
        <v>-191.63262480150215</v>
      </c>
      <c r="AL25">
        <f t="shared" si="8"/>
        <v>-7483.6912997571426</v>
      </c>
      <c r="AN25">
        <f t="shared" si="9"/>
        <v>0</v>
      </c>
      <c r="AO25">
        <f t="shared" si="9"/>
        <v>0</v>
      </c>
      <c r="AP25">
        <f t="shared" si="9"/>
        <v>-0.10221257680227791</v>
      </c>
      <c r="AQ25">
        <f t="shared" si="9"/>
        <v>-617.11965504282762</v>
      </c>
      <c r="AR25">
        <f t="shared" si="9"/>
        <v>-617.22186761962985</v>
      </c>
      <c r="AS25">
        <f t="shared" si="9"/>
        <v>14.587832534153398</v>
      </c>
      <c r="AT25">
        <f t="shared" si="9"/>
        <v>-15.83700119347338</v>
      </c>
      <c r="AU25">
        <f t="shared" si="9"/>
        <v>-618.4710362789499</v>
      </c>
      <c r="AW25">
        <v>22</v>
      </c>
      <c r="AX25">
        <f>IF(Z25&gt;0, (R25*SUMPRODUCT(K25:$K$98, X25:$X$98)-K25*$AZ$3)/Z25, 0)</f>
        <v>-29452.186103342508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250000</v>
      </c>
      <c r="S26">
        <f t="shared" si="1"/>
        <v>-41566.19591737014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-2914.1262224469824</v>
      </c>
      <c r="AC26">
        <f t="shared" si="2"/>
        <v>-2998.2187863779418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-6455.9214839634888</v>
      </c>
      <c r="AI26">
        <f t="shared" si="6"/>
        <v>-6456.8231237215323</v>
      </c>
      <c r="AJ26">
        <f t="shared" si="7"/>
        <v>84.092563930959386</v>
      </c>
      <c r="AK26">
        <f t="shared" si="22"/>
        <v>-203.98883557128877</v>
      </c>
      <c r="AL26">
        <f t="shared" si="8"/>
        <v>-6576.7193953618616</v>
      </c>
      <c r="AN26">
        <f t="shared" si="9"/>
        <v>0</v>
      </c>
      <c r="AO26">
        <f t="shared" si="9"/>
        <v>0</v>
      </c>
      <c r="AP26">
        <f t="shared" si="9"/>
        <v>-6.6530154559165333E-2</v>
      </c>
      <c r="AQ26">
        <f t="shared" si="9"/>
        <v>-476.36924871410611</v>
      </c>
      <c r="AR26">
        <f t="shared" si="9"/>
        <v>-476.4357788686653</v>
      </c>
      <c r="AS26">
        <f t="shared" si="9"/>
        <v>6.2050183853290202</v>
      </c>
      <c r="AT26">
        <f t="shared" si="9"/>
        <v>-15.05191917041439</v>
      </c>
      <c r="AU26">
        <f t="shared" si="9"/>
        <v>-485.28267965375062</v>
      </c>
      <c r="AW26">
        <v>23</v>
      </c>
      <c r="AX26">
        <f>IF(Z26&gt;0, (R26*SUMPRODUCT(K26:$K$98, X26:$X$98)-K26*$AZ$3)/Z26, 0)</f>
        <v>-41566.19591737014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250000</v>
      </c>
      <c r="S27">
        <f t="shared" si="1"/>
        <v>-59914.35901352817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-2998.2187863779418</v>
      </c>
      <c r="AC27">
        <f t="shared" si="2"/>
        <v>-2998.6709894564528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-5340.1452933262053</v>
      </c>
      <c r="AI27">
        <f t="shared" si="6"/>
        <v>-5340.7709094220018</v>
      </c>
      <c r="AJ27">
        <f t="shared" si="7"/>
        <v>0.45220307851104735</v>
      </c>
      <c r="AK27">
        <f t="shared" si="22"/>
        <v>-209.87531504645594</v>
      </c>
      <c r="AL27">
        <f t="shared" si="8"/>
        <v>-5550.194021389947</v>
      </c>
      <c r="AN27">
        <f t="shared" si="9"/>
        <v>0</v>
      </c>
      <c r="AO27">
        <f t="shared" si="9"/>
        <v>0</v>
      </c>
      <c r="AP27">
        <f t="shared" si="9"/>
        <v>-4.1216904273522557E-2</v>
      </c>
      <c r="AQ27">
        <f t="shared" si="9"/>
        <v>-351.82000405765012</v>
      </c>
      <c r="AR27">
        <f t="shared" si="9"/>
        <v>-351.86122096192361</v>
      </c>
      <c r="AS27">
        <f t="shared" si="9"/>
        <v>2.9792089948463545E-2</v>
      </c>
      <c r="AT27">
        <f t="shared" si="9"/>
        <v>-13.82702719409591</v>
      </c>
      <c r="AU27">
        <f t="shared" si="9"/>
        <v>-365.6584560660711</v>
      </c>
      <c r="AW27">
        <v>24</v>
      </c>
      <c r="AX27">
        <f>IF(Z27&gt;0, (R27*SUMPRODUCT(K27:$K$98, X27:$X$98)-K27*$AZ$3)/Z27, 0)</f>
        <v>-59914.35901352817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250000</v>
      </c>
      <c r="S28">
        <f t="shared" si="1"/>
        <v>-89276.050904064992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-2998.6709894564528</v>
      </c>
      <c r="AC28">
        <f t="shared" si="2"/>
        <v>-2925.5650599108926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-4194.7298591503613</v>
      </c>
      <c r="AI28">
        <f t="shared" si="6"/>
        <v>-4195.1394825922425</v>
      </c>
      <c r="AJ28">
        <f t="shared" si="7"/>
        <v>-73.10592954556023</v>
      </c>
      <c r="AK28">
        <f t="shared" si="22"/>
        <v>-209.90696926195173</v>
      </c>
      <c r="AL28">
        <f t="shared" si="8"/>
        <v>-4478.1523813997546</v>
      </c>
      <c r="AN28">
        <f t="shared" si="9"/>
        <v>0</v>
      </c>
      <c r="AO28">
        <f t="shared" si="9"/>
        <v>0</v>
      </c>
      <c r="AP28">
        <f t="shared" si="9"/>
        <v>-2.4095405292768299E-2</v>
      </c>
      <c r="AQ28">
        <f t="shared" si="9"/>
        <v>-246.74788040869348</v>
      </c>
      <c r="AR28">
        <f t="shared" si="9"/>
        <v>-246.77197581398624</v>
      </c>
      <c r="AS28">
        <f t="shared" si="9"/>
        <v>-4.3003325044459473</v>
      </c>
      <c r="AT28">
        <f t="shared" si="9"/>
        <v>-12.347422000350271</v>
      </c>
      <c r="AU28">
        <f t="shared" si="9"/>
        <v>-263.41973031878246</v>
      </c>
      <c r="AW28">
        <v>25</v>
      </c>
      <c r="AX28">
        <f>IF(Z28&gt;0, (R28*SUMPRODUCT(K28:$K$98, X28:$X$98)-K28*$AZ$3)/Z28, 0)</f>
        <v>-89276.050904064992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250000</v>
      </c>
      <c r="S29">
        <f t="shared" si="1"/>
        <v>-139247.67229498917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-2925.5650599108926</v>
      </c>
      <c r="AC29">
        <f t="shared" si="2"/>
        <v>-2792.9147853167196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-3096.2506618136526</v>
      </c>
      <c r="AI29">
        <f t="shared" si="6"/>
        <v>-3096.5013764880246</v>
      </c>
      <c r="AJ29">
        <f t="shared" si="7"/>
        <v>-132.65027459417297</v>
      </c>
      <c r="AK29">
        <f t="shared" si="22"/>
        <v>-204.78955419376251</v>
      </c>
      <c r="AL29">
        <f t="shared" si="8"/>
        <v>-3433.9412052759599</v>
      </c>
      <c r="AN29">
        <f t="shared" si="9"/>
        <v>0</v>
      </c>
      <c r="AO29">
        <f t="shared" si="9"/>
        <v>0</v>
      </c>
      <c r="AP29">
        <f t="shared" si="9"/>
        <v>-1.3167737631889711E-2</v>
      </c>
      <c r="AQ29">
        <f t="shared" si="9"/>
        <v>-162.61759093078814</v>
      </c>
      <c r="AR29">
        <f t="shared" si="9"/>
        <v>-162.63075866842004</v>
      </c>
      <c r="AS29">
        <f t="shared" si="9"/>
        <v>-6.9668997916907678</v>
      </c>
      <c r="AT29">
        <f t="shared" si="9"/>
        <v>-10.755713147356298</v>
      </c>
      <c r="AU29">
        <f t="shared" si="9"/>
        <v>-180.3533716074671</v>
      </c>
      <c r="AW29">
        <v>26</v>
      </c>
      <c r="AX29">
        <f>IF(Z29&gt;0, (R29*SUMPRODUCT(K29:$K$98, X29:$X$98)-K29*$AZ$3)/Z29, 0)</f>
        <v>-139247.67229498917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250000</v>
      </c>
      <c r="S30">
        <f t="shared" si="1"/>
        <v>-230857.90338229941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-2792.9147853167196</v>
      </c>
      <c r="AC30">
        <f t="shared" si="2"/>
        <v>-2616.7840235663771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-2130.390060469721</v>
      </c>
      <c r="AI30">
        <f t="shared" si="6"/>
        <v>-2130.5317484943257</v>
      </c>
      <c r="AJ30">
        <f t="shared" si="7"/>
        <v>-176.13076175034257</v>
      </c>
      <c r="AK30">
        <f t="shared" si="22"/>
        <v>-195.50403497217039</v>
      </c>
      <c r="AL30">
        <f t="shared" si="8"/>
        <v>-2502.1665452168386</v>
      </c>
      <c r="AN30">
        <f t="shared" si="9"/>
        <v>0</v>
      </c>
      <c r="AO30">
        <f t="shared" si="9"/>
        <v>0</v>
      </c>
      <c r="AP30">
        <f t="shared" si="9"/>
        <v>-6.6442586942722275E-3</v>
      </c>
      <c r="AQ30">
        <f t="shared" si="9"/>
        <v>-99.901616392605675</v>
      </c>
      <c r="AR30">
        <f t="shared" si="9"/>
        <v>-99.908260651299955</v>
      </c>
      <c r="AS30">
        <f t="shared" si="9"/>
        <v>-8.2594019385541699</v>
      </c>
      <c r="AT30">
        <f t="shared" si="9"/>
        <v>-9.1678840731588771</v>
      </c>
      <c r="AU30">
        <f t="shared" si="9"/>
        <v>-117.33554666301301</v>
      </c>
      <c r="AW30">
        <v>27</v>
      </c>
      <c r="AX30">
        <f>IF(Z30&gt;0, (R30*SUMPRODUCT(K30:$K$98, X30:$X$98)-K30*$AZ$3)/Z30, 0)</f>
        <v>-230857.90338229941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250000</v>
      </c>
      <c r="S31">
        <f t="shared" si="1"/>
        <v>-415711.06925183599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-2616.7840235663771</v>
      </c>
      <c r="AC31">
        <f t="shared" si="2"/>
        <v>-2414.2317536365449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-1353.554069975497</v>
      </c>
      <c r="AI31">
        <f t="shared" si="6"/>
        <v>-1353.6266634163567</v>
      </c>
      <c r="AJ31">
        <f t="shared" si="7"/>
        <v>-202.55226992983216</v>
      </c>
      <c r="AK31">
        <f t="shared" si="22"/>
        <v>-183.17488164964641</v>
      </c>
      <c r="AL31">
        <f t="shared" si="8"/>
        <v>-1739.3538149958354</v>
      </c>
      <c r="AN31">
        <f t="shared" si="9"/>
        <v>0</v>
      </c>
      <c r="AO31">
        <f t="shared" si="9"/>
        <v>0</v>
      </c>
      <c r="AP31">
        <f t="shared" si="9"/>
        <v>-3.0394342097055291E-3</v>
      </c>
      <c r="AQ31">
        <f t="shared" si="9"/>
        <v>-56.672317722487719</v>
      </c>
      <c r="AR31">
        <f t="shared" si="9"/>
        <v>-56.675357156697423</v>
      </c>
      <c r="AS31">
        <f t="shared" si="9"/>
        <v>-8.4807152159664714</v>
      </c>
      <c r="AT31">
        <f t="shared" si="9"/>
        <v>-7.6693981584465032</v>
      </c>
      <c r="AU31">
        <f t="shared" si="9"/>
        <v>-72.825470531110398</v>
      </c>
      <c r="AW31">
        <v>28</v>
      </c>
      <c r="AX31">
        <f>IF(Z31&gt;0, (R31*SUMPRODUCT(K31:$K$98, X31:$X$98)-K31*$AZ$3)/Z31, 0)</f>
        <v>-415711.06925183599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250000</v>
      </c>
      <c r="S32">
        <f t="shared" si="1"/>
        <v>-836535.94133520115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-2414.2317536365449</v>
      </c>
      <c r="AC32">
        <f t="shared" si="2"/>
        <v>-2200.8559585711419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-779.62107943150102</v>
      </c>
      <c r="AI32">
        <f t="shared" si="6"/>
        <v>-779.6539658839805</v>
      </c>
      <c r="AJ32">
        <f t="shared" si="7"/>
        <v>-213.37579506540305</v>
      </c>
      <c r="AK32">
        <f t="shared" si="22"/>
        <v>-168.99622275455815</v>
      </c>
      <c r="AL32">
        <f t="shared" si="8"/>
        <v>-1162.0259837039416</v>
      </c>
      <c r="AN32">
        <f t="shared" si="9"/>
        <v>0</v>
      </c>
      <c r="AO32">
        <f t="shared" si="9"/>
        <v>0</v>
      </c>
      <c r="AP32">
        <f t="shared" si="9"/>
        <v>-1.2294032884473279E-3</v>
      </c>
      <c r="AQ32">
        <f t="shared" si="9"/>
        <v>-29.144789009776186</v>
      </c>
      <c r="AR32">
        <f t="shared" si="9"/>
        <v>-29.146018413064631</v>
      </c>
      <c r="AS32">
        <f t="shared" si="9"/>
        <v>-7.9766859709708626</v>
      </c>
      <c r="AT32">
        <f t="shared" si="9"/>
        <v>-6.3176322261864719</v>
      </c>
      <c r="AU32">
        <f t="shared" si="9"/>
        <v>-43.440336610221962</v>
      </c>
      <c r="AW32">
        <v>29</v>
      </c>
      <c r="AX32">
        <f>IF(Z32&gt;0, (R32*SUMPRODUCT(K32:$K$98, X32:$X$98)-K32*$AZ$3)/Z32, 0)</f>
        <v>-836535.94133520115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250000</v>
      </c>
      <c r="S33">
        <f t="shared" si="1"/>
        <v>-1957872.7012883183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-2200.8559585711419</v>
      </c>
      <c r="AC33">
        <f t="shared" si="2"/>
        <v>-1988.8863611631584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-397.19163698685986</v>
      </c>
      <c r="AI33">
        <f t="shared" si="6"/>
        <v>-397.20433499296524</v>
      </c>
      <c r="AJ33">
        <f t="shared" si="7"/>
        <v>-211.96959740798343</v>
      </c>
      <c r="AK33">
        <f t="shared" si="22"/>
        <v>-154.05991709997994</v>
      </c>
      <c r="AL33">
        <f t="shared" si="8"/>
        <v>-763.2338495009285</v>
      </c>
      <c r="AN33">
        <f t="shared" si="9"/>
        <v>0</v>
      </c>
      <c r="AO33">
        <f t="shared" si="9"/>
        <v>0</v>
      </c>
      <c r="AP33">
        <f t="shared" si="9"/>
        <v>-4.2383308121249135E-4</v>
      </c>
      <c r="AQ33">
        <f t="shared" si="9"/>
        <v>-13.257432225086859</v>
      </c>
      <c r="AR33">
        <f t="shared" si="9"/>
        <v>-13.257856058168072</v>
      </c>
      <c r="AS33">
        <f t="shared" si="9"/>
        <v>-7.0751050871402299</v>
      </c>
      <c r="AT33">
        <f t="shared" si="9"/>
        <v>-5.1422001859093864</v>
      </c>
      <c r="AU33">
        <f t="shared" si="9"/>
        <v>-25.475161331217684</v>
      </c>
      <c r="AW33">
        <v>30</v>
      </c>
      <c r="AX33">
        <f>IF(Z33&gt;0, (R33*SUMPRODUCT(K33:$K$98, X33:$X$98)-K33*$AZ$3)/Z33, 0)</f>
        <v>-1957872.7012883183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250000</v>
      </c>
      <c r="S34">
        <f t="shared" si="1"/>
        <v>-5604737.0506770751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-1988.8863611631584</v>
      </c>
      <c r="AC34">
        <f t="shared" si="2"/>
        <v>-1786.8630912295316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-171.71726830448159</v>
      </c>
      <c r="AI34">
        <f t="shared" si="6"/>
        <v>-171.7212534671107</v>
      </c>
      <c r="AJ34">
        <f t="shared" si="7"/>
        <v>-202.02326993362681</v>
      </c>
      <c r="AK34">
        <f t="shared" si="22"/>
        <v>-139.22204528142112</v>
      </c>
      <c r="AL34">
        <f t="shared" si="8"/>
        <v>-512.9665686821586</v>
      </c>
      <c r="AN34">
        <f t="shared" si="9"/>
        <v>0</v>
      </c>
      <c r="AO34">
        <f t="shared" si="9"/>
        <v>0</v>
      </c>
      <c r="AP34">
        <f t="shared" si="9"/>
        <v>-1.1876469186040775E-4</v>
      </c>
      <c r="AQ34">
        <f t="shared" si="9"/>
        <v>-5.1174695627983882</v>
      </c>
      <c r="AR34">
        <f t="shared" si="9"/>
        <v>-5.1175883274902487</v>
      </c>
      <c r="AS34">
        <f t="shared" si="9"/>
        <v>-6.0206404694789564</v>
      </c>
      <c r="AT34">
        <f t="shared" si="9"/>
        <v>-4.1490560980442588</v>
      </c>
      <c r="AU34">
        <f t="shared" ref="AU34:AU69" si="23">AL34*$K34</f>
        <v>-15.287284895013464</v>
      </c>
      <c r="AW34">
        <v>31</v>
      </c>
      <c r="AX34">
        <f>IF(Z34&gt;0, (R34*SUMPRODUCT(K34:$K$98, X34:$X$98)-K34*$AZ$3)/Z34, 0)</f>
        <v>-5604737.0506770751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250000</v>
      </c>
      <c r="S35">
        <f t="shared" si="1"/>
        <v>-21054925.919491358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-1786.8630912295316</v>
      </c>
      <c r="AC35">
        <f t="shared" si="2"/>
        <v>-1599.7656481506208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-59.911073098120212</v>
      </c>
      <c r="AI35">
        <f t="shared" ref="AI35:AI66" si="25">SUM(AE35:AH35)</f>
        <v>-59.91202285546813</v>
      </c>
      <c r="AJ35">
        <f t="shared" si="7"/>
        <v>-187.09744307891083</v>
      </c>
      <c r="AK35">
        <f t="shared" si="22"/>
        <v>-125.08041638606723</v>
      </c>
      <c r="AL35">
        <f t="shared" ref="AL35:AL69" si="26">SUM(AI35:AK35)</f>
        <v>-372.08988232044618</v>
      </c>
      <c r="AN35">
        <f t="shared" ref="AN35:AT69" si="27">AE35*$K35</f>
        <v>0</v>
      </c>
      <c r="AO35">
        <f t="shared" si="27"/>
        <v>0</v>
      </c>
      <c r="AP35">
        <f t="shared" si="27"/>
        <v>-2.5271786083515208E-5</v>
      </c>
      <c r="AQ35">
        <f t="shared" si="27"/>
        <v>-1.5941543665761901</v>
      </c>
      <c r="AR35">
        <f t="shared" si="27"/>
        <v>-1.5941796383622737</v>
      </c>
      <c r="AS35">
        <f t="shared" si="27"/>
        <v>-4.9784153485450462</v>
      </c>
      <c r="AT35">
        <f t="shared" si="27"/>
        <v>-3.3282243439113675</v>
      </c>
      <c r="AU35">
        <f t="shared" si="23"/>
        <v>-9.9008193308186883</v>
      </c>
      <c r="AW35">
        <v>32</v>
      </c>
      <c r="AX35">
        <f>IF(Z35&gt;0, (R35*SUMPRODUCT(K35:$K$98, X35:$X$98)-K35*$AZ$3)/Z35, 0)</f>
        <v>-21054925.919491358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250000</v>
      </c>
      <c r="S36">
        <f t="shared" si="1"/>
        <v>-79646065.194741964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-1599.7656481506208</v>
      </c>
      <c r="AC36">
        <f t="shared" si="2"/>
        <v>-1429.7393448013854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-14.317405221571972</v>
      </c>
      <c r="AI36">
        <f t="shared" si="25"/>
        <v>-14.317629611085332</v>
      </c>
      <c r="AJ36">
        <f t="shared" si="7"/>
        <v>-170.02630334923538</v>
      </c>
      <c r="AK36">
        <f t="shared" si="22"/>
        <v>-111.98359537054347</v>
      </c>
      <c r="AL36">
        <f t="shared" si="26"/>
        <v>-296.3275283308642</v>
      </c>
      <c r="AN36">
        <f t="shared" si="27"/>
        <v>0</v>
      </c>
      <c r="AO36">
        <f t="shared" si="27"/>
        <v>0</v>
      </c>
      <c r="AP36">
        <f t="shared" si="27"/>
        <v>-5.3309892722989386E-6</v>
      </c>
      <c r="AQ36">
        <f t="shared" si="27"/>
        <v>-0.34014928995902216</v>
      </c>
      <c r="AR36">
        <f t="shared" si="27"/>
        <v>-0.34015462094829446</v>
      </c>
      <c r="AS36">
        <f t="shared" si="27"/>
        <v>-4.0394418865410753</v>
      </c>
      <c r="AT36">
        <f t="shared" si="27"/>
        <v>-2.6604779192082266</v>
      </c>
      <c r="AU36">
        <f t="shared" si="23"/>
        <v>-7.040074426697597</v>
      </c>
      <c r="AW36">
        <v>33</v>
      </c>
      <c r="AX36">
        <f>IF(Z36&gt;0, (R36*SUMPRODUCT(K36:$K$98, X36:$X$98)-K36*$AZ$3)/Z36, 0)</f>
        <v>-79646065.194741964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250000</v>
      </c>
      <c r="S37">
        <f t="shared" si="1"/>
        <v>-303929738.56256282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-1429.7393448013854</v>
      </c>
      <c r="AC37">
        <f t="shared" si="2"/>
        <v>-1276.8469425593698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-3.3926310160991831</v>
      </c>
      <c r="AI37">
        <f t="shared" si="25"/>
        <v>-3.3926835301666038</v>
      </c>
      <c r="AJ37">
        <f t="shared" si="7"/>
        <v>-152.89240224201558</v>
      </c>
      <c r="AK37">
        <f t="shared" si="22"/>
        <v>-100.08175413609699</v>
      </c>
      <c r="AL37">
        <f t="shared" si="26"/>
        <v>-256.36683990827919</v>
      </c>
      <c r="AN37">
        <f t="shared" si="27"/>
        <v>0</v>
      </c>
      <c r="AO37">
        <f t="shared" si="27"/>
        <v>0</v>
      </c>
      <c r="AP37">
        <f t="shared" si="27"/>
        <v>-1.1139427893589782E-6</v>
      </c>
      <c r="AQ37">
        <f t="shared" si="27"/>
        <v>-7.1965418848105228E-2</v>
      </c>
      <c r="AR37">
        <f t="shared" si="27"/>
        <v>-7.19665327908946E-2</v>
      </c>
      <c r="AS37">
        <f t="shared" si="27"/>
        <v>-3.2431955358029905</v>
      </c>
      <c r="AT37">
        <f t="shared" si="27"/>
        <v>-2.1229615956699566</v>
      </c>
      <c r="AU37">
        <f t="shared" si="23"/>
        <v>-5.4381236642638422</v>
      </c>
      <c r="AW37">
        <v>34</v>
      </c>
      <c r="AX37">
        <f>IF(Z37&gt;0, (R37*SUMPRODUCT(K37:$K$98, X37:$X$98)-K37*$AZ$3)/Z37, 0)</f>
        <v>-303929738.56256282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250000</v>
      </c>
      <c r="S38">
        <f t="shared" si="1"/>
        <v>-1171892329.994966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-1276.8469425593698</v>
      </c>
      <c r="AC38">
        <f t="shared" si="2"/>
        <v>-1140.1041298246694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-0.7965599173455169</v>
      </c>
      <c r="AI38">
        <f t="shared" si="25"/>
        <v>-0.79657207827639598</v>
      </c>
      <c r="AJ38">
        <f t="shared" si="7"/>
        <v>-136.74281273470046</v>
      </c>
      <c r="AK38">
        <f t="shared" si="22"/>
        <v>-89.379285979155895</v>
      </c>
      <c r="AL38">
        <f t="shared" si="26"/>
        <v>-226.91867079213276</v>
      </c>
      <c r="AN38">
        <f t="shared" si="27"/>
        <v>0</v>
      </c>
      <c r="AO38">
        <f t="shared" si="27"/>
        <v>0</v>
      </c>
      <c r="AP38">
        <f t="shared" si="27"/>
        <v>-2.3032232004764884E-7</v>
      </c>
      <c r="AQ38">
        <f t="shared" si="27"/>
        <v>-1.5086470768071817E-2</v>
      </c>
      <c r="AR38">
        <f t="shared" si="27"/>
        <v>-1.5086701090391865E-2</v>
      </c>
      <c r="AS38">
        <f t="shared" si="27"/>
        <v>-2.5898446584416099</v>
      </c>
      <c r="AT38">
        <f t="shared" si="27"/>
        <v>-1.6928017037176315</v>
      </c>
      <c r="AU38">
        <f t="shared" si="23"/>
        <v>-4.2977330632496331</v>
      </c>
      <c r="AW38">
        <v>35</v>
      </c>
      <c r="AX38">
        <f>IF(Z38&gt;0, (R38*SUMPRODUCT(K38:$K$98, X38:$X$98)-K38*$AZ$3)/Z38, 0)</f>
        <v>-1171892329.994966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250000</v>
      </c>
      <c r="S39">
        <f t="shared" si="1"/>
        <v>-4572020420.7741451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-1140.1041298246694</v>
      </c>
      <c r="AC39">
        <f t="shared" si="2"/>
        <v>-1017.9631643726259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-0.18512377733372229</v>
      </c>
      <c r="AI39">
        <f t="shared" si="25"/>
        <v>-0.18512656046642589</v>
      </c>
      <c r="AJ39">
        <f t="shared" si="7"/>
        <v>-122.14096545204347</v>
      </c>
      <c r="AK39">
        <f t="shared" si="22"/>
        <v>-79.807289087726858</v>
      </c>
      <c r="AL39">
        <f t="shared" si="26"/>
        <v>-202.13338110023676</v>
      </c>
      <c r="AN39">
        <f t="shared" si="27"/>
        <v>0</v>
      </c>
      <c r="AO39">
        <f t="shared" si="27"/>
        <v>0</v>
      </c>
      <c r="AP39">
        <f t="shared" si="27"/>
        <v>-4.7063595036323959E-8</v>
      </c>
      <c r="AQ39">
        <f t="shared" si="27"/>
        <v>-3.1304976858301694E-3</v>
      </c>
      <c r="AR39">
        <f t="shared" si="27"/>
        <v>-3.1305447494252053E-3</v>
      </c>
      <c r="AS39">
        <f t="shared" si="27"/>
        <v>-2.0654397571166747</v>
      </c>
      <c r="AT39">
        <f t="shared" si="27"/>
        <v>-1.3495648014524271</v>
      </c>
      <c r="AU39">
        <f t="shared" si="23"/>
        <v>-3.4181351033185274</v>
      </c>
      <c r="AW39">
        <v>36</v>
      </c>
      <c r="AX39">
        <f>IF(Z39&gt;0, (R39*SUMPRODUCT(K39:$K$98, X39:$X$98)-K39*$AZ$3)/Z39, 0)</f>
        <v>-4572020420.7741451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250000</v>
      </c>
      <c r="S40">
        <f t="shared" si="1"/>
        <v>-18049867848.861481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-1017.9631643726259</v>
      </c>
      <c r="AC40">
        <f t="shared" si="2"/>
        <v>-908.89839136780165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-4.251731498563787E-2</v>
      </c>
      <c r="AI40">
        <f t="shared" si="25"/>
        <v>-4.2517944421265171E-2</v>
      </c>
      <c r="AJ40">
        <f t="shared" si="7"/>
        <v>-109.06477300482425</v>
      </c>
      <c r="AK40">
        <f t="shared" si="22"/>
        <v>-71.257421506083816</v>
      </c>
      <c r="AL40">
        <f t="shared" si="26"/>
        <v>-180.36471245532931</v>
      </c>
      <c r="AN40">
        <f t="shared" si="27"/>
        <v>0</v>
      </c>
      <c r="AO40">
        <f t="shared" si="27"/>
        <v>0</v>
      </c>
      <c r="AP40">
        <f t="shared" si="27"/>
        <v>-9.5035197676529096E-9</v>
      </c>
      <c r="AQ40">
        <f t="shared" si="27"/>
        <v>-6.4194673118195462E-4</v>
      </c>
      <c r="AR40">
        <f t="shared" si="27"/>
        <v>-6.4195623470172231E-4</v>
      </c>
      <c r="AS40">
        <f t="shared" si="27"/>
        <v>-1.6467120405227635</v>
      </c>
      <c r="AT40">
        <f t="shared" si="27"/>
        <v>-1.0758785879055892</v>
      </c>
      <c r="AU40">
        <f t="shared" si="23"/>
        <v>-2.7232325846630543</v>
      </c>
      <c r="AW40">
        <v>37</v>
      </c>
      <c r="AX40">
        <f>IF(Z40&gt;0, (R40*SUMPRODUCT(K40:$K$98, X40:$X$98)-K40*$AZ$3)/Z40, 0)</f>
        <v>-18049867848.861481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250000</v>
      </c>
      <c r="S41">
        <f t="shared" si="1"/>
        <v>-72188809545.186813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-908.89839136780165</v>
      </c>
      <c r="AC41">
        <f t="shared" si="2"/>
        <v>-811.51697661586309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-9.6524279997380544E-3</v>
      </c>
      <c r="AI41">
        <f t="shared" si="25"/>
        <v>-9.6525685196090921E-3</v>
      </c>
      <c r="AJ41">
        <f t="shared" si="7"/>
        <v>-97.381414751938564</v>
      </c>
      <c r="AK41">
        <f t="shared" si="22"/>
        <v>-63.622887395746119</v>
      </c>
      <c r="AL41">
        <f t="shared" si="26"/>
        <v>-161.0139547162043</v>
      </c>
      <c r="AN41">
        <f t="shared" si="27"/>
        <v>0</v>
      </c>
      <c r="AO41">
        <f t="shared" si="27"/>
        <v>0</v>
      </c>
      <c r="AP41">
        <f t="shared" si="27"/>
        <v>-1.8943179785698533E-9</v>
      </c>
      <c r="AQ41">
        <f t="shared" si="27"/>
        <v>-1.3012229346389545E-4</v>
      </c>
      <c r="AR41">
        <f t="shared" si="27"/>
        <v>-1.30124187781874E-4</v>
      </c>
      <c r="AS41">
        <f t="shared" si="27"/>
        <v>-1.3127777828153644</v>
      </c>
      <c r="AT41">
        <f t="shared" si="27"/>
        <v>-0.857686379525889</v>
      </c>
      <c r="AU41">
        <f t="shared" si="23"/>
        <v>-2.1705942865290355</v>
      </c>
      <c r="AW41">
        <v>38</v>
      </c>
      <c r="AX41">
        <f>IF(Z41&gt;0, (R41*SUMPRODUCT(K41:$K$98, X41:$X$98)-K41*$AZ$3)/Z41, 0)</f>
        <v>-72188809545.186813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250000</v>
      </c>
      <c r="S42">
        <f t="shared" si="1"/>
        <v>-292715096010.19324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-811.51697661586309</v>
      </c>
      <c r="AC42">
        <f t="shared" si="2"/>
        <v>-724.56884182862996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-2.1634589111135727E-3</v>
      </c>
      <c r="AI42">
        <f t="shared" si="25"/>
        <v>-2.163489852840345E-3</v>
      </c>
      <c r="AJ42">
        <f t="shared" si="7"/>
        <v>-86.94813478723313</v>
      </c>
      <c r="AK42">
        <f t="shared" si="22"/>
        <v>-56.806188363110422</v>
      </c>
      <c r="AL42">
        <f t="shared" si="26"/>
        <v>-143.75648664019639</v>
      </c>
      <c r="AN42">
        <f t="shared" si="27"/>
        <v>0</v>
      </c>
      <c r="AO42">
        <f t="shared" si="27"/>
        <v>0</v>
      </c>
      <c r="AP42">
        <f t="shared" si="27"/>
        <v>-3.7242743219694105E-10</v>
      </c>
      <c r="AQ42">
        <f t="shared" si="27"/>
        <v>-2.6040287048635368E-5</v>
      </c>
      <c r="AR42">
        <f t="shared" si="27"/>
        <v>-2.6040659476067567E-5</v>
      </c>
      <c r="AS42">
        <f t="shared" si="27"/>
        <v>-1.0465437437115859</v>
      </c>
      <c r="AT42">
        <f t="shared" si="27"/>
        <v>-0.6837427988650121</v>
      </c>
      <c r="AU42">
        <f t="shared" si="23"/>
        <v>-1.7303125832360737</v>
      </c>
      <c r="AW42">
        <v>39</v>
      </c>
      <c r="AX42">
        <f>IF(Z42&gt;0, (R42*SUMPRODUCT(K42:$K$98, X42:$X$98)-K42*$AZ$3)/Z42, 0)</f>
        <v>-292715096010.19324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250000</v>
      </c>
      <c r="S43">
        <f t="shared" si="1"/>
        <v>-1204165814824.4023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-724.56884182862996</v>
      </c>
      <c r="AC43">
        <f t="shared" si="2"/>
        <v>-646.93648848541102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-4.7833402134231389E-4</v>
      </c>
      <c r="AI43">
        <f t="shared" si="25"/>
        <v>-4.783407369507513E-4</v>
      </c>
      <c r="AJ43">
        <f t="shared" si="7"/>
        <v>-77.632353343218938</v>
      </c>
      <c r="AK43">
        <f t="shared" si="22"/>
        <v>-50.719818928004102</v>
      </c>
      <c r="AL43">
        <f t="shared" si="26"/>
        <v>-128.35265061195997</v>
      </c>
      <c r="AN43">
        <f t="shared" si="27"/>
        <v>0</v>
      </c>
      <c r="AO43">
        <f t="shared" si="27"/>
        <v>0</v>
      </c>
      <c r="AP43">
        <f t="shared" si="27"/>
        <v>-7.2171288548090509E-11</v>
      </c>
      <c r="AQ43">
        <f t="shared" si="27"/>
        <v>-5.1405591910912537E-6</v>
      </c>
      <c r="AR43">
        <f t="shared" si="27"/>
        <v>-5.1406313623798015E-6</v>
      </c>
      <c r="AS43">
        <f t="shared" si="27"/>
        <v>-0.83429923379615867</v>
      </c>
      <c r="AT43">
        <f t="shared" si="27"/>
        <v>-0.54507565786178658</v>
      </c>
      <c r="AU43">
        <f t="shared" si="23"/>
        <v>-1.3793800322893075</v>
      </c>
      <c r="AW43">
        <v>40</v>
      </c>
      <c r="AX43">
        <f>IF(Z43&gt;0, (R43*SUMPRODUCT(K43:$K$98, X43:$X$98)-K43*$AZ$3)/Z43, 0)</f>
        <v>-1204165814824.4023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250000</v>
      </c>
      <c r="S44">
        <f t="shared" si="1"/>
        <v>-5032141158972.6982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-646.93648848541102</v>
      </c>
      <c r="AC44">
        <f t="shared" si="2"/>
        <v>-577.62186917641145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-1.0427242215836154E-4</v>
      </c>
      <c r="AI44">
        <f t="shared" si="25"/>
        <v>-1.0427385698960665E-4</v>
      </c>
      <c r="AJ44">
        <f t="shared" si="7"/>
        <v>-69.314619308999568</v>
      </c>
      <c r="AK44">
        <f t="shared" si="22"/>
        <v>-45.285554193978776</v>
      </c>
      <c r="AL44">
        <f t="shared" si="26"/>
        <v>-114.60027777683533</v>
      </c>
      <c r="AN44">
        <f t="shared" si="27"/>
        <v>0</v>
      </c>
      <c r="AO44">
        <f t="shared" si="27"/>
        <v>0</v>
      </c>
      <c r="AP44">
        <f t="shared" si="27"/>
        <v>-1.3767715907913184E-11</v>
      </c>
      <c r="AQ44">
        <f t="shared" si="27"/>
        <v>-1.0005309615311936E-6</v>
      </c>
      <c r="AR44">
        <f t="shared" si="27"/>
        <v>-1.0005447292471015E-6</v>
      </c>
      <c r="AS44">
        <f t="shared" si="27"/>
        <v>-0.66509841499678568</v>
      </c>
      <c r="AT44">
        <f t="shared" si="27"/>
        <v>-0.4345309924071924</v>
      </c>
      <c r="AU44">
        <f t="shared" si="23"/>
        <v>-1.0996304079487071</v>
      </c>
      <c r="AW44">
        <v>41</v>
      </c>
      <c r="AX44">
        <f>IF(Z44&gt;0, (R44*SUMPRODUCT(K44:$K$98, X44:$X$98)-K44*$AZ$3)/Z44, 0)</f>
        <v>-5032141158972.6982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250000</v>
      </c>
      <c r="S45">
        <f t="shared" si="1"/>
        <v>-21377273492446.66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-577.62186917641145</v>
      </c>
      <c r="AC45">
        <f t="shared" si="2"/>
        <v>-515.73381263269357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-2.2378325742405466E-5</v>
      </c>
      <c r="AI45">
        <f t="shared" si="25"/>
        <v>-2.2378627309051006E-5</v>
      </c>
      <c r="AJ45">
        <f t="shared" si="7"/>
        <v>-61.88805654371788</v>
      </c>
      <c r="AK45">
        <f t="shared" si="22"/>
        <v>-40.433530842348809</v>
      </c>
      <c r="AL45">
        <f t="shared" si="26"/>
        <v>-102.32160976469399</v>
      </c>
      <c r="AN45">
        <f t="shared" si="27"/>
        <v>0</v>
      </c>
      <c r="AO45">
        <f t="shared" si="27"/>
        <v>0</v>
      </c>
      <c r="AP45">
        <f t="shared" si="27"/>
        <v>-2.5836064079481366E-12</v>
      </c>
      <c r="AQ45">
        <f t="shared" si="27"/>
        <v>-1.9172142092735958E-7</v>
      </c>
      <c r="AR45">
        <f t="shared" si="27"/>
        <v>-1.9172400453376754E-7</v>
      </c>
      <c r="AS45">
        <f t="shared" si="27"/>
        <v>-0.53021241515447526</v>
      </c>
      <c r="AT45">
        <f t="shared" si="27"/>
        <v>-0.3464054494262655</v>
      </c>
      <c r="AU45">
        <f t="shared" si="23"/>
        <v>-0.87661805630474521</v>
      </c>
      <c r="AW45">
        <v>42</v>
      </c>
      <c r="AX45">
        <f>IF(Z45&gt;0, (R45*SUMPRODUCT(K45:$K$98, X45:$X$98)-K45*$AZ$3)/Z45, 0)</f>
        <v>-21377273492446.66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250000</v>
      </c>
      <c r="S46">
        <f t="shared" si="1"/>
        <v>-92435060205371.141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-515.73381263269357</v>
      </c>
      <c r="AC46">
        <f t="shared" si="2"/>
        <v>-460.4766185884784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-4.7256138407175516E-6</v>
      </c>
      <c r="AI46">
        <f t="shared" si="25"/>
        <v>-4.7256761110046E-6</v>
      </c>
      <c r="AJ46">
        <f t="shared" si="7"/>
        <v>-55.257194044215169</v>
      </c>
      <c r="AK46">
        <f t="shared" si="22"/>
        <v>-36.101366884288552</v>
      </c>
      <c r="AL46">
        <f t="shared" si="26"/>
        <v>-91.358565654179841</v>
      </c>
      <c r="AN46">
        <f t="shared" si="27"/>
        <v>0</v>
      </c>
      <c r="AO46">
        <f t="shared" si="27"/>
        <v>0</v>
      </c>
      <c r="AP46">
        <f t="shared" si="27"/>
        <v>-4.7632776033103315E-13</v>
      </c>
      <c r="AQ46">
        <f t="shared" si="27"/>
        <v>-3.6147915219605319E-8</v>
      </c>
      <c r="AR46">
        <f t="shared" si="27"/>
        <v>-3.6148391547365644E-8</v>
      </c>
      <c r="AS46">
        <f t="shared" si="27"/>
        <v>-0.42268209652955341</v>
      </c>
      <c r="AT46">
        <f t="shared" si="27"/>
        <v>-0.27615230389772516</v>
      </c>
      <c r="AU46">
        <f t="shared" si="23"/>
        <v>-0.69883443657567024</v>
      </c>
      <c r="AW46">
        <v>43</v>
      </c>
      <c r="AX46">
        <f>IF(Z46&gt;0, (R46*SUMPRODUCT(K46:$K$98, X46:$X$98)-K46*$AZ$3)/Z46, 0)</f>
        <v>-92435060205371.141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250000</v>
      </c>
      <c r="S47">
        <f t="shared" si="1"/>
        <v>-407387304194140.44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-460.4766185884784</v>
      </c>
      <c r="AC47">
        <f t="shared" si="2"/>
        <v>-411.13983805682579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-9.8064887870094119E-7</v>
      </c>
      <c r="AI47">
        <f t="shared" si="25"/>
        <v>-9.8066149384118435E-7</v>
      </c>
      <c r="AJ47">
        <f t="shared" si="7"/>
        <v>-49.336780531652607</v>
      </c>
      <c r="AK47">
        <f t="shared" si="22"/>
        <v>-32.233363301193492</v>
      </c>
      <c r="AL47">
        <f t="shared" si="26"/>
        <v>-81.570144813507596</v>
      </c>
      <c r="AN47">
        <f t="shared" si="27"/>
        <v>0</v>
      </c>
      <c r="AO47">
        <f t="shared" si="27"/>
        <v>0</v>
      </c>
      <c r="AP47">
        <f t="shared" si="27"/>
        <v>-8.6158689674506314E-14</v>
      </c>
      <c r="AQ47">
        <f t="shared" si="27"/>
        <v>-6.6976205409334946E-9</v>
      </c>
      <c r="AR47">
        <f t="shared" si="27"/>
        <v>-6.6977066996231686E-9</v>
      </c>
      <c r="AS47">
        <f t="shared" si="27"/>
        <v>-0.33695958042602825</v>
      </c>
      <c r="AT47">
        <f t="shared" si="27"/>
        <v>-0.22014692601844324</v>
      </c>
      <c r="AU47">
        <f t="shared" si="23"/>
        <v>-0.55710651314217818</v>
      </c>
      <c r="AW47">
        <v>44</v>
      </c>
      <c r="AX47">
        <f>IF(Z47&gt;0, (R47*SUMPRODUCT(K47:$K$98, X47:$X$98)-K47*$AZ$3)/Z47, 0)</f>
        <v>-407387304194140.44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250000</v>
      </c>
      <c r="S48">
        <f t="shared" si="1"/>
        <v>-1831400190363919.8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-411.13983805682579</v>
      </c>
      <c r="AC48">
        <f t="shared" si="2"/>
        <v>-367.08914112798732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-1.9966932811895729E-7</v>
      </c>
      <c r="AI48">
        <f t="shared" si="25"/>
        <v>-1.9967183364139211E-7</v>
      </c>
      <c r="AJ48">
        <f t="shared" si="7"/>
        <v>-44.050696928838477</v>
      </c>
      <c r="AK48">
        <f t="shared" si="22"/>
        <v>-28.779788663977808</v>
      </c>
      <c r="AL48">
        <f t="shared" si="26"/>
        <v>-72.830485792488119</v>
      </c>
      <c r="AN48">
        <f t="shared" si="27"/>
        <v>0</v>
      </c>
      <c r="AO48">
        <f t="shared" si="27"/>
        <v>0</v>
      </c>
      <c r="AP48">
        <f t="shared" si="27"/>
        <v>-1.5278730682568487E-14</v>
      </c>
      <c r="AQ48">
        <f t="shared" si="27"/>
        <v>-1.2175879359515093E-9</v>
      </c>
      <c r="AR48">
        <f t="shared" si="27"/>
        <v>-1.2176032146821918E-9</v>
      </c>
      <c r="AS48">
        <f t="shared" si="27"/>
        <v>-0.26862211465376079</v>
      </c>
      <c r="AT48">
        <f t="shared" si="27"/>
        <v>-0.17549978159698323</v>
      </c>
      <c r="AU48">
        <f t="shared" si="23"/>
        <v>-0.44412189746834729</v>
      </c>
      <c r="AW48">
        <v>45</v>
      </c>
      <c r="AX48">
        <f>IF(Z48&gt;0, (R48*SUMPRODUCT(K48:$K$98, X48:$X$98)-K48*$AZ$3)/Z48, 0)</f>
        <v>-1831400190363919.8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250000</v>
      </c>
      <c r="S49">
        <f t="shared" si="1"/>
        <v>-8408870720065407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-367.08914112798732</v>
      </c>
      <c r="AC49">
        <f t="shared" si="2"/>
        <v>-327.75816172247619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-3.9864927490763319E-8</v>
      </c>
      <c r="AI49">
        <f t="shared" si="25"/>
        <v>-3.9865414711599261E-8</v>
      </c>
      <c r="AJ49">
        <f t="shared" si="7"/>
        <v>-39.33097940551113</v>
      </c>
      <c r="AK49">
        <f t="shared" si="22"/>
        <v>-25.696239878959116</v>
      </c>
      <c r="AL49">
        <f t="shared" si="26"/>
        <v>-65.027219324335661</v>
      </c>
      <c r="AN49">
        <f t="shared" si="27"/>
        <v>0</v>
      </c>
      <c r="AO49">
        <f t="shared" si="27"/>
        <v>0</v>
      </c>
      <c r="AP49">
        <f t="shared" si="27"/>
        <v>-2.652752971857888E-15</v>
      </c>
      <c r="AQ49">
        <f t="shared" si="27"/>
        <v>-2.1705107227253511E-10</v>
      </c>
      <c r="AR49">
        <f t="shared" si="27"/>
        <v>-2.1705372502550701E-10</v>
      </c>
      <c r="AS49">
        <f t="shared" si="27"/>
        <v>-0.21414390520271651</v>
      </c>
      <c r="AT49">
        <f t="shared" si="27"/>
        <v>-0.13990735140287497</v>
      </c>
      <c r="AU49">
        <f t="shared" si="23"/>
        <v>-0.35405125682264521</v>
      </c>
      <c r="AW49">
        <v>46</v>
      </c>
      <c r="AX49">
        <f>IF(Z49&gt;0, (R49*SUMPRODUCT(K49:$K$98, X49:$X$98)-K49*$AZ$3)/Z49, 0)</f>
        <v>-8408870720065407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250000</v>
      </c>
      <c r="S50">
        <f t="shared" si="1"/>
        <v>-3.9457803896676776E+16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-327.75816172247619</v>
      </c>
      <c r="AC50">
        <f t="shared" si="2"/>
        <v>-292.6412158238283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-7.7928322616828535E-9</v>
      </c>
      <c r="AI50">
        <f t="shared" si="25"/>
        <v>-7.7929249686973481E-9</v>
      </c>
      <c r="AJ50">
        <f t="shared" si="7"/>
        <v>-35.116945898647884</v>
      </c>
      <c r="AK50">
        <f t="shared" si="22"/>
        <v>-22.943071320573335</v>
      </c>
      <c r="AL50">
        <f t="shared" si="26"/>
        <v>-58.060017227014143</v>
      </c>
      <c r="AN50">
        <f t="shared" si="27"/>
        <v>0</v>
      </c>
      <c r="AO50">
        <f t="shared" si="27"/>
        <v>0</v>
      </c>
      <c r="AP50">
        <f t="shared" si="27"/>
        <v>-4.5067714032659441E-16</v>
      </c>
      <c r="AQ50">
        <f t="shared" si="27"/>
        <v>-3.7883340088812907E-11</v>
      </c>
      <c r="AR50">
        <f t="shared" si="27"/>
        <v>-3.7883790765953233E-11</v>
      </c>
      <c r="AS50">
        <f t="shared" si="27"/>
        <v>-0.17071421014670146</v>
      </c>
      <c r="AT50">
        <f t="shared" si="27"/>
        <v>-0.11153328396311142</v>
      </c>
      <c r="AU50">
        <f t="shared" si="23"/>
        <v>-0.28224749414769668</v>
      </c>
      <c r="AW50">
        <v>47</v>
      </c>
      <c r="AX50">
        <f>IF(Z50&gt;0, (R50*SUMPRODUCT(K50:$K$98, X50:$X$98)-K50*$AZ$3)/Z50, 0)</f>
        <v>-3.9457803896676776E+16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250000</v>
      </c>
      <c r="S51">
        <f t="shared" si="1"/>
        <v>-1.8924264651948211E+17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-292.6412158238283</v>
      </c>
      <c r="AC51">
        <f t="shared" si="2"/>
        <v>-261.2867998427368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-1.4904245768688418E-9</v>
      </c>
      <c r="AI51">
        <f t="shared" si="25"/>
        <v>-1.4904418355843486E-9</v>
      </c>
      <c r="AJ51">
        <f t="shared" si="7"/>
        <v>-31.354415981091506</v>
      </c>
      <c r="AK51">
        <f t="shared" si="22"/>
        <v>-20.484885107667985</v>
      </c>
      <c r="AL51">
        <f t="shared" si="26"/>
        <v>-51.839301090249933</v>
      </c>
      <c r="AN51">
        <f t="shared" si="27"/>
        <v>0</v>
      </c>
      <c r="AO51">
        <f t="shared" si="27"/>
        <v>0</v>
      </c>
      <c r="AP51">
        <f t="shared" si="27"/>
        <v>-7.4910618305239734E-17</v>
      </c>
      <c r="AQ51">
        <f t="shared" si="27"/>
        <v>-6.4691156503832138E-12</v>
      </c>
      <c r="AR51">
        <f t="shared" si="27"/>
        <v>-6.4691905610015184E-12</v>
      </c>
      <c r="AS51">
        <f t="shared" si="27"/>
        <v>-0.13609232314058534</v>
      </c>
      <c r="AT51">
        <f t="shared" si="27"/>
        <v>-8.891365111860923E-2</v>
      </c>
      <c r="AU51">
        <f t="shared" si="23"/>
        <v>-0.22500597426566377</v>
      </c>
      <c r="AW51">
        <v>48</v>
      </c>
      <c r="AX51">
        <f>IF(Z51&gt;0, (R51*SUMPRODUCT(K51:$K$98, X51:$X$98)-K51*$AZ$3)/Z51, 0)</f>
        <v>-1.8924264651948211E+17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250000</v>
      </c>
      <c r="S52">
        <f t="shared" si="1"/>
        <v>-9.2863007237683674E+17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-261.2867998427368</v>
      </c>
      <c r="AC52">
        <f t="shared" si="2"/>
        <v>-233.2917855738778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-2.7891720661363014E-10</v>
      </c>
      <c r="AI52">
        <f t="shared" si="25"/>
        <v>-2.7892034688165122E-10</v>
      </c>
      <c r="AJ52">
        <f t="shared" si="7"/>
        <v>-27.995014268858995</v>
      </c>
      <c r="AK52">
        <f t="shared" si="22"/>
        <v>-18.290075988991578</v>
      </c>
      <c r="AL52">
        <f t="shared" si="26"/>
        <v>-46.285090258129493</v>
      </c>
      <c r="AN52">
        <f t="shared" si="27"/>
        <v>0</v>
      </c>
      <c r="AO52">
        <f t="shared" si="27"/>
        <v>0</v>
      </c>
      <c r="AP52">
        <f t="shared" si="27"/>
        <v>-1.2169804615143769E-17</v>
      </c>
      <c r="AQ52">
        <f t="shared" si="27"/>
        <v>-1.0809166241647555E-12</v>
      </c>
      <c r="AR52">
        <f t="shared" si="27"/>
        <v>-1.0809287939693707E-12</v>
      </c>
      <c r="AS52">
        <f t="shared" si="27"/>
        <v>-0.10849196678947545</v>
      </c>
      <c r="AT52">
        <f t="shared" si="27"/>
        <v>-7.0881418302471647E-2</v>
      </c>
      <c r="AU52">
        <f t="shared" si="23"/>
        <v>-0.17937338509302803</v>
      </c>
      <c r="AW52">
        <v>49</v>
      </c>
      <c r="AX52">
        <f>IF(Z52&gt;0, (R52*SUMPRODUCT(K52:$K$98, X52:$X$98)-K52*$AZ$3)/Z52, 0)</f>
        <v>-9.2863007237683674E+17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250000</v>
      </c>
      <c r="S53">
        <f t="shared" si="1"/>
        <v>-4.6667766691896668E+18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-233.2917855738778</v>
      </c>
      <c r="AC53">
        <f t="shared" si="2"/>
        <v>-208.29623711953468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-5.1018842855279536E-11</v>
      </c>
      <c r="AI53">
        <f t="shared" si="25"/>
        <v>-5.1019400778477612E-11</v>
      </c>
      <c r="AJ53">
        <f t="shared" si="7"/>
        <v>-24.995548454343123</v>
      </c>
      <c r="AK53">
        <f t="shared" si="22"/>
        <v>-16.330424990171448</v>
      </c>
      <c r="AL53">
        <f t="shared" si="26"/>
        <v>-41.325973444565591</v>
      </c>
      <c r="AN53">
        <f t="shared" si="27"/>
        <v>0</v>
      </c>
      <c r="AO53">
        <f t="shared" si="27"/>
        <v>0</v>
      </c>
      <c r="AP53">
        <f t="shared" si="27"/>
        <v>-1.9305154691286696E-18</v>
      </c>
      <c r="AQ53">
        <f t="shared" si="27"/>
        <v>-1.7653445077800391E-13</v>
      </c>
      <c r="AR53">
        <f t="shared" si="27"/>
        <v>-1.7653638129347303E-13</v>
      </c>
      <c r="AS53">
        <f t="shared" si="27"/>
        <v>-8.6489131688054846E-2</v>
      </c>
      <c r="AT53">
        <f t="shared" si="27"/>
        <v>-5.6506232702864603E-2</v>
      </c>
      <c r="AU53">
        <f t="shared" si="23"/>
        <v>-0.14299536439109597</v>
      </c>
      <c r="AW53">
        <v>50</v>
      </c>
      <c r="AX53">
        <f>IF(Z53&gt;0, (R53*SUMPRODUCT(K53:$K$98, X53:$X$98)-K53*$AZ$3)/Z53, 0)</f>
        <v>-4.6667766691896668E+18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250000</v>
      </c>
      <c r="S54">
        <f t="shared" si="1"/>
        <v>-2.4038639624709886E+19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-208.29623711953468</v>
      </c>
      <c r="AC54">
        <f t="shared" si="2"/>
        <v>-185.97878314244181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-9.1127143063251088E-12</v>
      </c>
      <c r="AI54">
        <f t="shared" si="25"/>
        <v>-9.1128110145758905E-12</v>
      </c>
      <c r="AJ54">
        <f t="shared" si="7"/>
        <v>-22.317453977092867</v>
      </c>
      <c r="AK54">
        <f t="shared" si="22"/>
        <v>-14.580736598367428</v>
      </c>
      <c r="AL54">
        <f t="shared" si="26"/>
        <v>-36.898190575469407</v>
      </c>
      <c r="AN54">
        <f t="shared" si="27"/>
        <v>0</v>
      </c>
      <c r="AO54">
        <f t="shared" si="27"/>
        <v>0</v>
      </c>
      <c r="AP54">
        <f t="shared" si="27"/>
        <v>-2.9877508033613875E-19</v>
      </c>
      <c r="AQ54">
        <f t="shared" si="27"/>
        <v>-2.8153254008230492E-14</v>
      </c>
      <c r="AR54">
        <f t="shared" si="27"/>
        <v>-2.8153552783310827E-14</v>
      </c>
      <c r="AS54">
        <f t="shared" si="27"/>
        <v>-6.8948606256423711E-2</v>
      </c>
      <c r="AT54">
        <f t="shared" si="27"/>
        <v>-4.5046422754197096E-2</v>
      </c>
      <c r="AU54">
        <f t="shared" si="23"/>
        <v>-0.11399502901064897</v>
      </c>
      <c r="AW54">
        <v>51</v>
      </c>
      <c r="AX54">
        <f>IF(Z54&gt;0, (R54*SUMPRODUCT(K54:$K$98, X54:$X$98)-K54*$AZ$3)/Z54, 0)</f>
        <v>-2.4038639624709886E+19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250000</v>
      </c>
      <c r="S55">
        <f t="shared" si="1"/>
        <v>-1.2701079121537845E+20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-185.97878314244181</v>
      </c>
      <c r="AC55">
        <f t="shared" si="2"/>
        <v>-166.05248494860876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-1.5879761673807288E-12</v>
      </c>
      <c r="AI55">
        <f t="shared" si="25"/>
        <v>-1.5879925097406337E-12</v>
      </c>
      <c r="AJ55">
        <f t="shared" si="7"/>
        <v>-19.926298193833048</v>
      </c>
      <c r="AK55">
        <f t="shared" si="22"/>
        <v>-13.018514819970928</v>
      </c>
      <c r="AL55">
        <f t="shared" si="26"/>
        <v>-32.944813013805565</v>
      </c>
      <c r="AN55">
        <f t="shared" si="27"/>
        <v>0</v>
      </c>
      <c r="AO55">
        <f t="shared" si="27"/>
        <v>0</v>
      </c>
      <c r="AP55">
        <f t="shared" si="27"/>
        <v>-4.5079344445958819E-20</v>
      </c>
      <c r="AQ55">
        <f t="shared" si="27"/>
        <v>-4.3803297098804189E-15</v>
      </c>
      <c r="AR55">
        <f t="shared" si="27"/>
        <v>-4.380374789224865E-15</v>
      </c>
      <c r="AS55">
        <f t="shared" si="27"/>
        <v>-5.4965406773297323E-2</v>
      </c>
      <c r="AT55">
        <f t="shared" si="27"/>
        <v>-3.5910732425220929E-2</v>
      </c>
      <c r="AU55">
        <f t="shared" si="23"/>
        <v>-9.0876139198522637E-2</v>
      </c>
      <c r="AW55">
        <v>52</v>
      </c>
      <c r="AX55">
        <f>IF(Z55&gt;0, (R55*SUMPRODUCT(K55:$K$98, X55:$X$98)-K55*$AZ$3)/Z55, 0)</f>
        <v>-1.2701079121537845E+20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250000</v>
      </c>
      <c r="S56">
        <f t="shared" si="1"/>
        <v>-6.8890294123434069E+20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-166.05248494860876</v>
      </c>
      <c r="AC56">
        <f t="shared" si="2"/>
        <v>-148.26114727554355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-2.6977537502169228E-13</v>
      </c>
      <c r="AI56">
        <f t="shared" si="25"/>
        <v>-2.697780651892471E-13</v>
      </c>
      <c r="AJ56">
        <f t="shared" si="7"/>
        <v>-17.791337673065215</v>
      </c>
      <c r="AK56">
        <f t="shared" si="22"/>
        <v>-11.623673946402615</v>
      </c>
      <c r="AL56">
        <f t="shared" si="26"/>
        <v>-29.4150116194681</v>
      </c>
      <c r="AN56">
        <f t="shared" si="27"/>
        <v>0</v>
      </c>
      <c r="AO56">
        <f t="shared" si="27"/>
        <v>0</v>
      </c>
      <c r="AP56">
        <f t="shared" si="27"/>
        <v>-6.6255834600140718E-21</v>
      </c>
      <c r="AQ56">
        <f t="shared" si="27"/>
        <v>-6.6442674154077632E-16</v>
      </c>
      <c r="AR56">
        <f t="shared" si="27"/>
        <v>-6.6443336712423628E-16</v>
      </c>
      <c r="AS56">
        <f t="shared" si="27"/>
        <v>-4.3818085756773997E-2</v>
      </c>
      <c r="AT56">
        <f t="shared" si="27"/>
        <v>-2.8627816027759032E-2</v>
      </c>
      <c r="AU56">
        <f t="shared" si="23"/>
        <v>-7.2445901784533695E-2</v>
      </c>
      <c r="AW56">
        <v>53</v>
      </c>
      <c r="AX56">
        <f>IF(Z56&gt;0, (R56*SUMPRODUCT(K56:$K$98, X56:$X$98)-K56*$AZ$3)/Z56, 0)</f>
        <v>-6.8890294123434069E+20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250000</v>
      </c>
      <c r="S57">
        <f t="shared" si="1"/>
        <v>-3.8393084403663634E+21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-148.26114727554355</v>
      </c>
      <c r="AC57">
        <f t="shared" si="2"/>
        <v>-132.37602435316387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-4.4645534465481362E-14</v>
      </c>
      <c r="AI57">
        <f t="shared" si="25"/>
        <v>-4.4645965454637382E-14</v>
      </c>
      <c r="AJ57">
        <f t="shared" si="7"/>
        <v>-15.885122922379679</v>
      </c>
      <c r="AK57">
        <f t="shared" si="22"/>
        <v>-10.37828030928805</v>
      </c>
      <c r="AL57">
        <f t="shared" si="26"/>
        <v>-26.263403231667773</v>
      </c>
      <c r="AN57">
        <f t="shared" si="27"/>
        <v>0</v>
      </c>
      <c r="AO57">
        <f t="shared" si="27"/>
        <v>0</v>
      </c>
      <c r="AP57">
        <f t="shared" si="27"/>
        <v>-9.4774852885496979E-22</v>
      </c>
      <c r="AQ57">
        <f t="shared" si="27"/>
        <v>-9.8175879876720801E-17</v>
      </c>
      <c r="AR57">
        <f t="shared" si="27"/>
        <v>-9.8176827625249656E-17</v>
      </c>
      <c r="AS57">
        <f t="shared" si="27"/>
        <v>-3.4931509691305852E-2</v>
      </c>
      <c r="AT57">
        <f t="shared" si="27"/>
        <v>-2.2821919664986472E-2</v>
      </c>
      <c r="AU57">
        <f t="shared" si="23"/>
        <v>-5.7753429356292421E-2</v>
      </c>
      <c r="AW57">
        <v>54</v>
      </c>
      <c r="AX57">
        <f>IF(Z57&gt;0, (R57*SUMPRODUCT(K57:$K$98, X57:$X$98)-K57*$AZ$3)/Z57, 0)</f>
        <v>-3.8393084403663634E+21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250000</v>
      </c>
      <c r="S58">
        <f t="shared" si="1"/>
        <v>-2.2002441807126549E+22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-132.37602435316387</v>
      </c>
      <c r="AC58">
        <f t="shared" si="2"/>
        <v>-118.19287888675343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-7.1906334486393238E-15</v>
      </c>
      <c r="AI58">
        <f t="shared" si="25"/>
        <v>-7.1907005962313517E-15</v>
      </c>
      <c r="AJ58">
        <f t="shared" si="7"/>
        <v>-14.183145466410437</v>
      </c>
      <c r="AK58">
        <f t="shared" si="22"/>
        <v>-9.2663217047214719</v>
      </c>
      <c r="AL58">
        <f t="shared" si="26"/>
        <v>-23.449467171131914</v>
      </c>
      <c r="AN58">
        <f t="shared" si="27"/>
        <v>0</v>
      </c>
      <c r="AO58">
        <f t="shared" si="27"/>
        <v>0</v>
      </c>
      <c r="AP58">
        <f t="shared" si="27"/>
        <v>-1.3183757201261081E-22</v>
      </c>
      <c r="AQ58">
        <f t="shared" si="27"/>
        <v>-1.4118088623433854E-17</v>
      </c>
      <c r="AR58">
        <f t="shared" si="27"/>
        <v>-1.4118220461005865E-17</v>
      </c>
      <c r="AS58">
        <f t="shared" si="27"/>
        <v>-2.7847185659523172E-2</v>
      </c>
      <c r="AT58">
        <f t="shared" si="27"/>
        <v>-1.8193494630888447E-2</v>
      </c>
      <c r="AU58">
        <f t="shared" si="23"/>
        <v>-4.6040680290411626E-2</v>
      </c>
      <c r="AW58">
        <v>55</v>
      </c>
      <c r="AX58">
        <f>IF(Z58&gt;0, (R58*SUMPRODUCT(K58:$K$98, X58:$X$98)-K58*$AZ$3)/Z58, 0)</f>
        <v>-2.2002441807126549E+22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250000</v>
      </c>
      <c r="S59">
        <f t="shared" si="1"/>
        <v>-1.2974892602035808E+23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-118.19287888675343</v>
      </c>
      <c r="AC59">
        <f t="shared" si="2"/>
        <v>-105.52935614888699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-1.1261885463270732E-15</v>
      </c>
      <c r="AI59">
        <f t="shared" si="25"/>
        <v>-1.1261987130158646E-15</v>
      </c>
      <c r="AJ59">
        <f t="shared" si="7"/>
        <v>-12.663522737866444</v>
      </c>
      <c r="AK59">
        <f t="shared" si="22"/>
        <v>-8.2735015220727419</v>
      </c>
      <c r="AL59">
        <f t="shared" si="26"/>
        <v>-20.937024259939186</v>
      </c>
      <c r="AN59">
        <f t="shared" si="27"/>
        <v>0</v>
      </c>
      <c r="AO59">
        <f t="shared" si="27"/>
        <v>0</v>
      </c>
      <c r="AP59">
        <f t="shared" si="27"/>
        <v>-1.7822567171733922E-23</v>
      </c>
      <c r="AQ59">
        <f t="shared" si="27"/>
        <v>-1.9742485903596911E-18</v>
      </c>
      <c r="AR59">
        <f t="shared" si="27"/>
        <v>-1.9742664129268627E-18</v>
      </c>
      <c r="AS59">
        <f t="shared" si="27"/>
        <v>-2.2199605914798415E-2</v>
      </c>
      <c r="AT59">
        <f t="shared" si="27"/>
        <v>-1.4503742531001628E-2</v>
      </c>
      <c r="AU59">
        <f t="shared" si="23"/>
        <v>-3.6703348445800039E-2</v>
      </c>
      <c r="AW59">
        <v>56</v>
      </c>
      <c r="AX59">
        <f>IF(Z59&gt;0, (R59*SUMPRODUCT(K59:$K$98, X59:$X$98)-K59*$AZ$3)/Z59, 0)</f>
        <v>-1.2974892602035808E+23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250000</v>
      </c>
      <c r="S60">
        <f t="shared" si="1"/>
        <v>-7.9179034398142035E+23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-105.52935614888699</v>
      </c>
      <c r="AC60">
        <f t="shared" si="2"/>
        <v>-94.222639418649095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-1.7155056800061342E-16</v>
      </c>
      <c r="AI60">
        <f t="shared" si="25"/>
        <v>-1.7155205549411683E-16</v>
      </c>
      <c r="AJ60">
        <f t="shared" si="7"/>
        <v>-11.306716730237895</v>
      </c>
      <c r="AK60">
        <f t="shared" si="22"/>
        <v>-7.3870549304220896</v>
      </c>
      <c r="AL60">
        <f t="shared" si="26"/>
        <v>-18.693771660659984</v>
      </c>
      <c r="AN60">
        <f t="shared" si="27"/>
        <v>0</v>
      </c>
      <c r="AO60">
        <f t="shared" si="27"/>
        <v>0</v>
      </c>
      <c r="AP60">
        <f t="shared" si="27"/>
        <v>-2.3282402098090925E-24</v>
      </c>
      <c r="AQ60">
        <f t="shared" si="27"/>
        <v>-2.6851272258982856E-19</v>
      </c>
      <c r="AR60">
        <f t="shared" si="27"/>
        <v>-2.6851505083003836E-19</v>
      </c>
      <c r="AS60">
        <f t="shared" si="27"/>
        <v>-1.7697389919322713E-2</v>
      </c>
      <c r="AT60">
        <f t="shared" si="27"/>
        <v>-1.1562294747290836E-2</v>
      </c>
      <c r="AU60">
        <f t="shared" si="23"/>
        <v>-2.9259684666613547E-2</v>
      </c>
      <c r="AW60">
        <v>57</v>
      </c>
      <c r="AX60">
        <f>IF(Z60&gt;0, (R60*SUMPRODUCT(K60:$K$98, X60:$X$98)-K60*$AZ$3)/Z60, 0)</f>
        <v>-7.9179034398142035E+23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250000</v>
      </c>
      <c r="S61">
        <f t="shared" si="1"/>
        <v>-5.0053277108894714E+24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-94.222639418649095</v>
      </c>
      <c r="AC61">
        <f t="shared" si="2"/>
        <v>-84.12735662379383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-2.5250480827874672E-17</v>
      </c>
      <c r="AI61">
        <f t="shared" si="25"/>
        <v>-2.5250690922401651E-17</v>
      </c>
      <c r="AJ61">
        <f t="shared" si="7"/>
        <v>-10.095282794855265</v>
      </c>
      <c r="AK61">
        <f t="shared" si="22"/>
        <v>-6.5955847593054369</v>
      </c>
      <c r="AL61">
        <f t="shared" si="26"/>
        <v>-16.690867554160704</v>
      </c>
      <c r="AN61">
        <f t="shared" si="27"/>
        <v>0</v>
      </c>
      <c r="AO61">
        <f t="shared" si="27"/>
        <v>0</v>
      </c>
      <c r="AP61">
        <f t="shared" si="27"/>
        <v>-2.9360904077318688E-25</v>
      </c>
      <c r="AQ61">
        <f t="shared" si="27"/>
        <v>-3.5287780036518425E-20</v>
      </c>
      <c r="AR61">
        <f t="shared" si="27"/>
        <v>-3.5288073645559196E-20</v>
      </c>
      <c r="AS61">
        <f t="shared" si="27"/>
        <v>-1.4108250892317214E-2</v>
      </c>
      <c r="AT61">
        <f t="shared" si="27"/>
        <v>-9.2173905829805759E-3</v>
      </c>
      <c r="AU61">
        <f t="shared" si="23"/>
        <v>-2.3325641475297792E-2</v>
      </c>
      <c r="AW61">
        <v>58</v>
      </c>
      <c r="AX61">
        <f>IF(Z61&gt;0, (R61*SUMPRODUCT(K61:$K$98, X61:$X$98)-K61*$AZ$3)/Z61, 0)</f>
        <v>-5.0053277108894714E+24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250000</v>
      </c>
      <c r="S62">
        <f t="shared" si="1"/>
        <v>-3.2811214886816978E+25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-84.12735662379383</v>
      </c>
      <c r="AC62">
        <f t="shared" si="2"/>
        <v>-75.113711271244483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-3.5875542761659127E-18</v>
      </c>
      <c r="AI62">
        <f t="shared" si="25"/>
        <v>-3.587582892033814E-18</v>
      </c>
      <c r="AJ62">
        <f t="shared" si="7"/>
        <v>-9.0136453525493465</v>
      </c>
      <c r="AK62">
        <f t="shared" si="22"/>
        <v>-5.8889149636655684</v>
      </c>
      <c r="AL62">
        <f t="shared" si="26"/>
        <v>-14.902560316214915</v>
      </c>
      <c r="AN62">
        <f t="shared" si="27"/>
        <v>0</v>
      </c>
      <c r="AO62">
        <f t="shared" si="27"/>
        <v>0</v>
      </c>
      <c r="AP62">
        <f t="shared" si="27"/>
        <v>-3.570619601504716E-26</v>
      </c>
      <c r="AQ62">
        <f t="shared" si="27"/>
        <v>-4.4764644790821811E-21</v>
      </c>
      <c r="AR62">
        <f t="shared" si="27"/>
        <v>-4.476500185278196E-21</v>
      </c>
      <c r="AS62">
        <f t="shared" si="27"/>
        <v>-1.1247011234309006E-2</v>
      </c>
      <c r="AT62">
        <f t="shared" si="27"/>
        <v>-7.3480473397485452E-3</v>
      </c>
      <c r="AU62">
        <f t="shared" si="23"/>
        <v>-1.8595058574057553E-2</v>
      </c>
      <c r="AW62">
        <v>59</v>
      </c>
      <c r="AX62">
        <f>IF(Z62&gt;0, (R62*SUMPRODUCT(K62:$K$98, X62:$X$98)-K62*$AZ$3)/Z62, 0)</f>
        <v>-3.2811214886816978E+25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250000</v>
      </c>
      <c r="S63">
        <f t="shared" si="1"/>
        <v>-2.2327515085819411E+26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-75.113711271244483</v>
      </c>
      <c r="AC63">
        <f t="shared" si="2"/>
        <v>-67.065813635039717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-4.9150094929079317E-19</v>
      </c>
      <c r="AI63">
        <f t="shared" si="25"/>
        <v>-4.9150470395255119E-19</v>
      </c>
      <c r="AJ63">
        <f t="shared" si="7"/>
        <v>-8.0478976362047661</v>
      </c>
      <c r="AK63">
        <f t="shared" si="22"/>
        <v>-5.2579597889871144</v>
      </c>
      <c r="AL63">
        <f t="shared" si="26"/>
        <v>-13.305857425191881</v>
      </c>
      <c r="AN63">
        <f t="shared" si="27"/>
        <v>0</v>
      </c>
      <c r="AO63">
        <f t="shared" si="27"/>
        <v>0</v>
      </c>
      <c r="AP63">
        <f t="shared" si="27"/>
        <v>-4.1830153578985668E-27</v>
      </c>
      <c r="AQ63">
        <f t="shared" si="27"/>
        <v>-5.4757422953661237E-22</v>
      </c>
      <c r="AR63">
        <f t="shared" si="27"/>
        <v>-5.4757841255197026E-22</v>
      </c>
      <c r="AS63">
        <f t="shared" si="27"/>
        <v>-8.966048496738677E-3</v>
      </c>
      <c r="AT63">
        <f t="shared" si="27"/>
        <v>-5.8578183512026025E-3</v>
      </c>
      <c r="AU63">
        <f t="shared" si="23"/>
        <v>-1.4823866847941279E-2</v>
      </c>
      <c r="AW63">
        <v>60</v>
      </c>
      <c r="AX63">
        <f>IF(Z63&gt;0, (R63*SUMPRODUCT(K63:$K$98, X63:$X$98)-K63*$AZ$3)/Z63, 0)</f>
        <v>-2.2327515085819411E+26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250000</v>
      </c>
      <c r="S64">
        <f t="shared" si="1"/>
        <v>-1.5789094608135117E+27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-67.065813635039717</v>
      </c>
      <c r="AC64">
        <f t="shared" si="2"/>
        <v>-59.88019074557117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-6.4861044979460193E-20</v>
      </c>
      <c r="AI64">
        <f t="shared" si="25"/>
        <v>-6.4861519042351638E-20</v>
      </c>
      <c r="AJ64">
        <f t="shared" si="7"/>
        <v>-7.1856228894685472</v>
      </c>
      <c r="AK64">
        <f t="shared" si="22"/>
        <v>-4.6946069544527811</v>
      </c>
      <c r="AL64">
        <f t="shared" si="26"/>
        <v>-11.880229843921327</v>
      </c>
      <c r="AN64">
        <f t="shared" si="27"/>
        <v>0</v>
      </c>
      <c r="AO64">
        <f t="shared" si="27"/>
        <v>0</v>
      </c>
      <c r="AP64">
        <f t="shared" si="27"/>
        <v>-4.7155958648607217E-28</v>
      </c>
      <c r="AQ64">
        <f t="shared" si="27"/>
        <v>-6.4518544061699651E-23</v>
      </c>
      <c r="AR64">
        <f t="shared" si="27"/>
        <v>-6.4519015621286132E-23</v>
      </c>
      <c r="AS64">
        <f t="shared" si="27"/>
        <v>-7.1476789674256086E-3</v>
      </c>
      <c r="AT64">
        <f t="shared" si="27"/>
        <v>-4.6698169253847283E-3</v>
      </c>
      <c r="AU64">
        <f t="shared" si="23"/>
        <v>-1.1817495892810335E-2</v>
      </c>
      <c r="AW64">
        <v>61</v>
      </c>
      <c r="AX64">
        <f>IF(Z64&gt;0, (R64*SUMPRODUCT(K64:$K$98, X64:$X$98)-K64*$AZ$3)/Z64, 0)</f>
        <v>-1.5789094608135117E+27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250000</v>
      </c>
      <c r="S65">
        <f t="shared" si="1"/>
        <v>-1.1618515842174112E+28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-59.88019074557117</v>
      </c>
      <c r="AC65">
        <f t="shared" si="2"/>
        <v>-53.464456022831406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-8.2360303277602584E-21</v>
      </c>
      <c r="AI65">
        <f t="shared" si="25"/>
        <v>-8.2360878485063986E-21</v>
      </c>
      <c r="AJ65">
        <f t="shared" si="7"/>
        <v>-6.4157347227397636</v>
      </c>
      <c r="AK65">
        <f t="shared" si="22"/>
        <v>-4.1916133521899823</v>
      </c>
      <c r="AL65">
        <f t="shared" si="26"/>
        <v>-10.607348074929746</v>
      </c>
      <c r="AN65">
        <f t="shared" si="27"/>
        <v>0</v>
      </c>
      <c r="AO65">
        <f t="shared" si="27"/>
        <v>0</v>
      </c>
      <c r="AP65">
        <f t="shared" si="27"/>
        <v>-5.1086612425146357E-29</v>
      </c>
      <c r="AQ65">
        <f t="shared" si="27"/>
        <v>-7.3147675840187049E-24</v>
      </c>
      <c r="AR65">
        <f t="shared" si="27"/>
        <v>-7.31481867063113E-24</v>
      </c>
      <c r="AS65">
        <f t="shared" si="27"/>
        <v>-5.6980859115318841E-3</v>
      </c>
      <c r="AT65">
        <f t="shared" si="27"/>
        <v>-3.7227494622008341E-3</v>
      </c>
      <c r="AU65">
        <f t="shared" si="23"/>
        <v>-9.4208353737327191E-3</v>
      </c>
      <c r="AW65">
        <v>62</v>
      </c>
      <c r="AX65">
        <f>IF(Z65&gt;0, (R65*SUMPRODUCT(K65:$K$98, X65:$X$98)-K65*$AZ$3)/Z65, 0)</f>
        <v>-1.1618515842174112E+28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250000</v>
      </c>
      <c r="S66">
        <f t="shared" si="1"/>
        <v>-8.9111937938591107E+28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-53.464456022831406</v>
      </c>
      <c r="AC66">
        <f t="shared" si="2"/>
        <v>-47.736121448956602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-1.0049889821972418E-21</v>
      </c>
      <c r="AI66">
        <f t="shared" si="25"/>
        <v>-1.0049956782868109E-21</v>
      </c>
      <c r="AJ66">
        <f t="shared" si="7"/>
        <v>-5.7283345738748039</v>
      </c>
      <c r="AK66">
        <f t="shared" si="22"/>
        <v>-3.742511921598199</v>
      </c>
      <c r="AL66">
        <f t="shared" si="26"/>
        <v>-9.4708464954730029</v>
      </c>
      <c r="AN66">
        <f t="shared" si="27"/>
        <v>0</v>
      </c>
      <c r="AO66">
        <f t="shared" si="27"/>
        <v>0</v>
      </c>
      <c r="AP66">
        <f t="shared" si="27"/>
        <v>-5.3098936895096286E-30</v>
      </c>
      <c r="AQ66">
        <f t="shared" si="27"/>
        <v>-7.9694045301150182E-25</v>
      </c>
      <c r="AR66">
        <f t="shared" si="27"/>
        <v>-7.9694576290519138E-25</v>
      </c>
      <c r="AS66">
        <f t="shared" si="27"/>
        <v>-4.5424792024329553E-3</v>
      </c>
      <c r="AT66">
        <f t="shared" si="27"/>
        <v>-2.9677530789228592E-3</v>
      </c>
      <c r="AU66">
        <f t="shared" si="23"/>
        <v>-7.5102322813558149E-3</v>
      </c>
      <c r="AW66">
        <v>63</v>
      </c>
      <c r="AX66">
        <f>IF(Z66&gt;0, (R66*SUMPRODUCT(K66:$K$98, X66:$X$98)-K66*$AZ$3)/Z66, 0)</f>
        <v>-8.9111937938591107E+28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8">$C$6</f>
        <v>250000</v>
      </c>
      <c r="S67">
        <f t="shared" ref="S67:S69" si="29">AX67</f>
        <v>-7.1365988828653351E+29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-47.736121448956602</v>
      </c>
      <c r="AC67">
        <f t="shared" ref="AC67:AC69" si="30">S67*Z67</f>
        <v>-42.621537007996963</v>
      </c>
      <c r="AE67">
        <f t="shared" ref="AE67:AE69" si="31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2">-X67*R67</f>
        <v>-1.1765195395735159E-22</v>
      </c>
      <c r="AI67">
        <f t="shared" ref="AI67:AI69" si="33">SUM(AE67:AH67)</f>
        <v>-1.1765270048832713E-22</v>
      </c>
      <c r="AJ67">
        <f t="shared" ref="AJ67:AJ69" si="34">AB67-AC67</f>
        <v>-5.1145844409596393</v>
      </c>
      <c r="AK67">
        <f t="shared" si="22"/>
        <v>-3.3415285014269624</v>
      </c>
      <c r="AL67">
        <f t="shared" si="26"/>
        <v>-8.4561129423866017</v>
      </c>
      <c r="AN67">
        <f t="shared" si="27"/>
        <v>0</v>
      </c>
      <c r="AO67">
        <f t="shared" si="27"/>
        <v>0</v>
      </c>
      <c r="AP67">
        <f t="shared" si="27"/>
        <v>-5.2856010681094231E-31</v>
      </c>
      <c r="AQ67">
        <f t="shared" si="27"/>
        <v>-8.33001327318978E-26</v>
      </c>
      <c r="AR67">
        <f t="shared" si="27"/>
        <v>-8.3300661292004616E-26</v>
      </c>
      <c r="AS67">
        <f t="shared" si="27"/>
        <v>-3.6212366090823895E-3</v>
      </c>
      <c r="AT67">
        <f t="shared" si="27"/>
        <v>-2.365874584600493E-3</v>
      </c>
      <c r="AU67">
        <f t="shared" si="23"/>
        <v>-5.9871111936828821E-3</v>
      </c>
      <c r="AW67">
        <v>64</v>
      </c>
      <c r="AX67">
        <f>IF(Z67&gt;0, (R67*SUMPRODUCT(K67:$K$98, X67:$X$98)-K67*$AZ$3)/Z67, 0)</f>
        <v>-7.1365988828653351E+29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12.5</v>
      </c>
      <c r="R68">
        <f t="shared" si="28"/>
        <v>250000</v>
      </c>
      <c r="S68">
        <f t="shared" si="29"/>
        <v>-5.9795002260179776E+30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-42.621537007996963</v>
      </c>
      <c r="AC68">
        <f t="shared" si="30"/>
        <v>-38.054943757140151</v>
      </c>
      <c r="AE68">
        <f t="shared" si="31"/>
        <v>0</v>
      </c>
      <c r="AF68">
        <f t="shared" si="24"/>
        <v>0</v>
      </c>
      <c r="AG68">
        <f t="shared" si="24"/>
        <v>-7.9552935694265107E-29</v>
      </c>
      <c r="AH68">
        <f t="shared" si="32"/>
        <v>-1.3190254601630487E-23</v>
      </c>
      <c r="AI68">
        <f t="shared" si="33"/>
        <v>-1.3190334154566181E-23</v>
      </c>
      <c r="AJ68">
        <f t="shared" si="34"/>
        <v>-4.5665932508568119</v>
      </c>
      <c r="AK68">
        <f t="shared" si="22"/>
        <v>-2.9835075905597876</v>
      </c>
      <c r="AL68">
        <f t="shared" si="26"/>
        <v>-7.5501008414165991</v>
      </c>
      <c r="AN68">
        <f t="shared" si="27"/>
        <v>0</v>
      </c>
      <c r="AO68">
        <f t="shared" si="27"/>
        <v>0</v>
      </c>
      <c r="AP68">
        <f t="shared" si="27"/>
        <v>-5.0290359157772634E-32</v>
      </c>
      <c r="AQ68">
        <f t="shared" si="27"/>
        <v>-8.3383804193951344E-27</v>
      </c>
      <c r="AR68">
        <f t="shared" si="27"/>
        <v>-8.3384307097542915E-27</v>
      </c>
      <c r="AS68">
        <f t="shared" si="27"/>
        <v>-2.8868276539240931E-3</v>
      </c>
      <c r="AT68">
        <f t="shared" si="27"/>
        <v>-1.8860607338970765E-3</v>
      </c>
      <c r="AU68">
        <f t="shared" si="23"/>
        <v>-4.7728883878211687E-3</v>
      </c>
      <c r="AW68">
        <v>65</v>
      </c>
      <c r="AX68">
        <f>IF(Z68&gt;0, (R68*SUMPRODUCT(K68:$K$98, X68:$X$98)-K68*$AZ$3)/Z68, 0)</f>
        <v>-5.9795002260179776E+30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-38.054943757140151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-1.5910587138853021E-24</v>
      </c>
      <c r="AI69">
        <f t="shared" si="33"/>
        <v>-1.5910587138853021E-24</v>
      </c>
      <c r="AJ69">
        <f t="shared" si="34"/>
        <v>-38.054943757140151</v>
      </c>
      <c r="AK69">
        <f t="shared" si="22"/>
        <v>-2.6638460629998106</v>
      </c>
      <c r="AL69">
        <f t="shared" si="26"/>
        <v>-40.718789820139961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-8.9804212781736847E-28</v>
      </c>
      <c r="AR69">
        <f t="shared" si="27"/>
        <v>-8.9804212781736847E-28</v>
      </c>
      <c r="AS69">
        <f t="shared" si="27"/>
        <v>-2.1479372425030483E-2</v>
      </c>
      <c r="AT69">
        <f t="shared" si="27"/>
        <v>-1.5035560697521338E-3</v>
      </c>
      <c r="AU69">
        <f t="shared" si="23"/>
        <v>-2.2982928494782614E-2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102655.29058732581</v>
      </c>
      <c r="AO71" s="8">
        <f t="shared" si="47"/>
        <v>-10265.529058732582</v>
      </c>
      <c r="AP71" s="8">
        <f t="shared" si="47"/>
        <v>-683.3658537998532</v>
      </c>
      <c r="AQ71" s="8">
        <f t="shared" si="47"/>
        <v>-60198.068660894591</v>
      </c>
      <c r="AR71" s="8">
        <f t="shared" si="47"/>
        <v>31508.327013898779</v>
      </c>
      <c r="AS71" s="8">
        <f t="shared" si="47"/>
        <v>-5084.980172569497</v>
      </c>
      <c r="AT71" s="8">
        <f t="shared" si="47"/>
        <v>2966.238433998873</v>
      </c>
      <c r="AU71" s="8">
        <f t="shared" si="47"/>
        <v>29389.585275328151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16114.568549937738</v>
      </c>
      <c r="K3">
        <v>1</v>
      </c>
      <c r="L3" s="2">
        <v>0</v>
      </c>
      <c r="O3">
        <f>$C$3</f>
        <v>16114.568549937738</v>
      </c>
      <c r="P3">
        <f>O3*C5</f>
        <v>1611.456854993774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16114.568549937738</v>
      </c>
      <c r="AF3">
        <f t="shared" ref="AF3:AG34" si="4">-$Z3*P3</f>
        <v>-1611.456854993774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13878.154724243963</v>
      </c>
      <c r="AJ3">
        <f t="shared" ref="AJ3:AJ66" si="7">AB3-AC3</f>
        <v>0</v>
      </c>
      <c r="AL3">
        <f t="shared" ref="AL3:AL34" si="8">SUM(AI3:AK3)</f>
        <v>13878.154724243963</v>
      </c>
      <c r="AN3">
        <f t="shared" ref="AN3:AU34" si="9">AE3*$K3</f>
        <v>16114.568549937738</v>
      </c>
      <c r="AO3">
        <f t="shared" si="9"/>
        <v>-1611.456854993774</v>
      </c>
      <c r="AP3">
        <f t="shared" si="9"/>
        <v>-624.95697070000006</v>
      </c>
      <c r="AQ3">
        <f t="shared" si="9"/>
        <v>0</v>
      </c>
      <c r="AR3">
        <f t="shared" si="9"/>
        <v>13878.154724243963</v>
      </c>
      <c r="AS3">
        <f t="shared" si="9"/>
        <v>0</v>
      </c>
      <c r="AT3">
        <f t="shared" si="9"/>
        <v>0</v>
      </c>
      <c r="AU3">
        <f t="shared" si="9"/>
        <v>13878.154724243963</v>
      </c>
      <c r="AW3">
        <v>0</v>
      </c>
      <c r="AX3">
        <f>IF(Z3&gt;0, (R3*SUMPRODUCT(K3:$K$98, X3:$X$98)-K3*$AZ$3)/Z3, 0)</f>
        <v>0</v>
      </c>
      <c r="AZ3">
        <f>C6*SUMPRODUCT(X4:X98, K4:K98)/1</f>
        <v>8539.9922520699165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500000</v>
      </c>
      <c r="S4">
        <f t="shared" si="1"/>
        <v>925.21997594030972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914.9991698646345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-914.9991698646345</v>
      </c>
      <c r="AK4">
        <f>G4*SUM(AB4, AE4:AF4)</f>
        <v>0</v>
      </c>
      <c r="AL4">
        <f t="shared" si="8"/>
        <v>-1438.4456698646345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-467.36294642857132</v>
      </c>
      <c r="AR4">
        <f t="shared" si="9"/>
        <v>-467.36294642857132</v>
      </c>
      <c r="AS4">
        <f t="shared" si="9"/>
        <v>-816.963544521995</v>
      </c>
      <c r="AT4">
        <f t="shared" si="9"/>
        <v>0</v>
      </c>
      <c r="AU4">
        <f t="shared" si="9"/>
        <v>-1284.3264909505665</v>
      </c>
      <c r="AW4">
        <v>1</v>
      </c>
      <c r="AX4">
        <f>IF(Z4&gt;0, (R4*SUMPRODUCT(K4:$K$98, X4:$X$98)-K4*$AZ$3)/Z4, 0)</f>
        <v>925.21997594030972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500000</v>
      </c>
      <c r="S5">
        <f t="shared" si="1"/>
        <v>1293.023601868812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914.9991698646345</v>
      </c>
      <c r="AC5">
        <f t="shared" si="2"/>
        <v>1264.5997679580596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-523.01576226180589</v>
      </c>
      <c r="AI5">
        <f t="shared" si="6"/>
        <v>-535.24098156687432</v>
      </c>
      <c r="AJ5">
        <f t="shared" si="7"/>
        <v>-349.60059809342511</v>
      </c>
      <c r="AK5">
        <f>G5*SUM(AB5, AE5:AF5)</f>
        <v>64.049941890524423</v>
      </c>
      <c r="AL5">
        <f t="shared" si="8"/>
        <v>-820.79163776977498</v>
      </c>
      <c r="AN5">
        <f t="shared" si="9"/>
        <v>0</v>
      </c>
      <c r="AO5">
        <f t="shared" si="9"/>
        <v>0</v>
      </c>
      <c r="AP5">
        <f t="shared" si="9"/>
        <v>-9.7458699817191103</v>
      </c>
      <c r="AQ5">
        <f t="shared" si="9"/>
        <v>-416.94496353779164</v>
      </c>
      <c r="AR5">
        <f t="shared" si="9"/>
        <v>-426.69083351951076</v>
      </c>
      <c r="AS5">
        <f t="shared" si="9"/>
        <v>-278.6994563882534</v>
      </c>
      <c r="AT5">
        <f t="shared" si="9"/>
        <v>51.060221532624695</v>
      </c>
      <c r="AU5">
        <f t="shared" si="9"/>
        <v>-654.33006837513938</v>
      </c>
      <c r="AW5">
        <v>2</v>
      </c>
      <c r="AX5">
        <f>IF(Z5&gt;0, (R5*SUMPRODUCT(K5:$K$98, X5:$X$98)-K5*$AZ$3)/Z5, 0)</f>
        <v>1293.023601868812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500000</v>
      </c>
      <c r="S6">
        <f t="shared" si="1"/>
        <v>1630.5866199298498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1264.5997679580596</v>
      </c>
      <c r="AC6">
        <f t="shared" si="2"/>
        <v>1577.0865406006251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-523.84771316955005</v>
      </c>
      <c r="AI6">
        <f t="shared" si="6"/>
        <v>-535.93758408873862</v>
      </c>
      <c r="AJ6">
        <f t="shared" si="7"/>
        <v>-312.48677264256548</v>
      </c>
      <c r="AK6">
        <f>G6*SUM(AB6, AE6:AF6)</f>
        <v>88.521983757064177</v>
      </c>
      <c r="AL6">
        <f t="shared" si="8"/>
        <v>-759.90237297423994</v>
      </c>
      <c r="AN6">
        <f t="shared" si="9"/>
        <v>0</v>
      </c>
      <c r="AO6">
        <f t="shared" si="9"/>
        <v>0</v>
      </c>
      <c r="AP6">
        <f t="shared" si="9"/>
        <v>-8.6053313188921638</v>
      </c>
      <c r="AQ6">
        <f t="shared" si="9"/>
        <v>-372.86445509631096</v>
      </c>
      <c r="AR6">
        <f t="shared" si="9"/>
        <v>-381.46978641520315</v>
      </c>
      <c r="AS6">
        <f t="shared" si="9"/>
        <v>-222.42191246993826</v>
      </c>
      <c r="AT6">
        <f t="shared" si="9"/>
        <v>63.008199535537884</v>
      </c>
      <c r="AU6">
        <f t="shared" si="9"/>
        <v>-540.88349934960354</v>
      </c>
      <c r="AW6">
        <v>3</v>
      </c>
      <c r="AX6">
        <f>IF(Z6&gt;0, (R6*SUMPRODUCT(K6:$K$98, X6:$X$98)-K6*$AZ$3)/Z6, 0)</f>
        <v>1630.5866199298498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500000</v>
      </c>
      <c r="S7">
        <f t="shared" si="1"/>
        <v>1939.9508971556363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1577.0865406006251</v>
      </c>
      <c r="AC7">
        <f t="shared" si="2"/>
        <v>1855.5004213796301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-525.02585721792684</v>
      </c>
      <c r="AI7">
        <f t="shared" si="6"/>
        <v>-536.98170378149302</v>
      </c>
      <c r="AJ7">
        <f t="shared" si="7"/>
        <v>-278.41388077900501</v>
      </c>
      <c r="AK7">
        <f>G7*SUM(AB7, AE7:AF7)</f>
        <v>110.39605784204376</v>
      </c>
      <c r="AL7">
        <f t="shared" si="8"/>
        <v>-704.99952671845426</v>
      </c>
      <c r="AN7">
        <f t="shared" si="9"/>
        <v>0</v>
      </c>
      <c r="AO7">
        <f t="shared" si="9"/>
        <v>0</v>
      </c>
      <c r="AP7">
        <f t="shared" si="9"/>
        <v>-7.5981566337805946</v>
      </c>
      <c r="AQ7">
        <f t="shared" si="9"/>
        <v>-333.66342389198616</v>
      </c>
      <c r="AR7">
        <f t="shared" si="9"/>
        <v>-341.26158052576676</v>
      </c>
      <c r="AS7">
        <f t="shared" si="9"/>
        <v>-176.93705451390503</v>
      </c>
      <c r="AT7">
        <f t="shared" si="9"/>
        <v>70.158690543244248</v>
      </c>
      <c r="AU7">
        <f t="shared" si="9"/>
        <v>-448.03994449642749</v>
      </c>
      <c r="AW7">
        <v>4</v>
      </c>
      <c r="AX7">
        <f>IF(Z7&gt;0, (R7*SUMPRODUCT(K7:$K$98, X7:$X$98)-K7*$AZ$3)/Z7, 0)</f>
        <v>1939.9508971556363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500000</v>
      </c>
      <c r="S8">
        <f t="shared" si="1"/>
        <v>2223.75781269861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1855.5004213796301</v>
      </c>
      <c r="AC8">
        <f t="shared" si="2"/>
        <v>2103.3355116620323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-527.83149642694582</v>
      </c>
      <c r="AI8">
        <f t="shared" si="6"/>
        <v>-539.6545887374657</v>
      </c>
      <c r="AJ8">
        <f t="shared" si="7"/>
        <v>-247.83509028240223</v>
      </c>
      <c r="AK8">
        <f t="shared" ref="AK8:AK71" si="22">G8*SUM(AB8:AB8, AE8:AF8)</f>
        <v>129.88502949657411</v>
      </c>
      <c r="AL8">
        <f t="shared" si="8"/>
        <v>-657.6046495232938</v>
      </c>
      <c r="AN8">
        <f t="shared" si="9"/>
        <v>0</v>
      </c>
      <c r="AO8">
        <f t="shared" si="9"/>
        <v>0</v>
      </c>
      <c r="AP8">
        <f t="shared" si="9"/>
        <v>-6.7087400946290341</v>
      </c>
      <c r="AQ8">
        <f t="shared" si="9"/>
        <v>-299.50576636678494</v>
      </c>
      <c r="AR8">
        <f t="shared" si="9"/>
        <v>-306.21450646141398</v>
      </c>
      <c r="AS8">
        <f t="shared" si="9"/>
        <v>-140.6282860156787</v>
      </c>
      <c r="AT8">
        <f t="shared" si="9"/>
        <v>73.700253892158571</v>
      </c>
      <c r="AU8">
        <f t="shared" si="9"/>
        <v>-373.14253858493407</v>
      </c>
      <c r="AW8">
        <v>5</v>
      </c>
      <c r="AX8">
        <f>IF(Z8&gt;0, (R8*SUMPRODUCT(K8:$K$98, X8:$X$98)-K8*$AZ$3)/Z8, 0)</f>
        <v>2223.75781269861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12.5</v>
      </c>
      <c r="R9">
        <f t="shared" si="0"/>
        <v>500000</v>
      </c>
      <c r="S9">
        <f t="shared" si="1"/>
        <v>2483.6724422967641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2103.3355116620323</v>
      </c>
      <c r="AC9">
        <f t="shared" si="2"/>
        <v>2323.0248472366657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-535.19260915445557</v>
      </c>
      <c r="AI9">
        <f t="shared" si="6"/>
        <v>-546.88409072664138</v>
      </c>
      <c r="AJ9">
        <f t="shared" si="7"/>
        <v>-219.68933557463333</v>
      </c>
      <c r="AK9">
        <f t="shared" si="22"/>
        <v>147.23348581634227</v>
      </c>
      <c r="AL9">
        <f t="shared" si="8"/>
        <v>-619.33994048493241</v>
      </c>
      <c r="AN9">
        <f t="shared" si="9"/>
        <v>0</v>
      </c>
      <c r="AO9">
        <f t="shared" si="9"/>
        <v>0</v>
      </c>
      <c r="AP9">
        <f t="shared" si="9"/>
        <v>-5.923268417140477</v>
      </c>
      <c r="AQ9">
        <f t="shared" si="9"/>
        <v>-271.14523162173748</v>
      </c>
      <c r="AR9">
        <f t="shared" si="9"/>
        <v>-277.06850003887791</v>
      </c>
      <c r="AS9">
        <f t="shared" si="9"/>
        <v>-111.30145439287715</v>
      </c>
      <c r="AT9">
        <f t="shared" si="9"/>
        <v>74.593065993978641</v>
      </c>
      <c r="AU9">
        <f t="shared" si="9"/>
        <v>-313.77688843777645</v>
      </c>
      <c r="AW9">
        <v>6</v>
      </c>
      <c r="AX9">
        <f>IF(Z9&gt;0, (R9*SUMPRODUCT(K9:$K$98, X9:$X$98)-K9*$AZ$3)/Z9, 0)</f>
        <v>2483.6724422967641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500000</v>
      </c>
      <c r="S10">
        <f t="shared" si="1"/>
        <v>2719.7673997002516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2323.0248472366657</v>
      </c>
      <c r="AC10">
        <f t="shared" si="2"/>
        <v>2515.446670919765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-544.83987699732234</v>
      </c>
      <c r="AI10">
        <f t="shared" si="6"/>
        <v>-556.40082275686132</v>
      </c>
      <c r="AJ10">
        <f t="shared" si="7"/>
        <v>-192.42182368309932</v>
      </c>
      <c r="AK10">
        <f t="shared" si="22"/>
        <v>162.61173930656662</v>
      </c>
      <c r="AL10">
        <f t="shared" si="8"/>
        <v>-586.21090713339402</v>
      </c>
      <c r="AN10">
        <f t="shared" si="9"/>
        <v>0</v>
      </c>
      <c r="AO10">
        <f t="shared" si="9"/>
        <v>0</v>
      </c>
      <c r="AP10">
        <f t="shared" si="9"/>
        <v>-5.2295847428798581</v>
      </c>
      <c r="AQ10">
        <f t="shared" si="9"/>
        <v>-246.45789084398834</v>
      </c>
      <c r="AR10">
        <f t="shared" si="9"/>
        <v>-251.6874755868682</v>
      </c>
      <c r="AS10">
        <f t="shared" si="9"/>
        <v>-87.04186095674406</v>
      </c>
      <c r="AT10">
        <f t="shared" si="9"/>
        <v>73.557292679892896</v>
      </c>
      <c r="AU10">
        <f t="shared" si="9"/>
        <v>-265.17204386371935</v>
      </c>
      <c r="AW10">
        <v>7</v>
      </c>
      <c r="AX10">
        <f>IF(Z10&gt;0, (R10*SUMPRODUCT(K10:$K$98, X10:$X$98)-K10*$AZ$3)/Z10, 0)</f>
        <v>2719.7673997002516</v>
      </c>
    </row>
    <row r="11" spans="1:52" x14ac:dyDescent="0.25">
      <c r="A11" t="s">
        <v>33</v>
      </c>
      <c r="C11" s="12">
        <f>AU100</f>
        <v>4407.8236920271747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500000</v>
      </c>
      <c r="S11">
        <f t="shared" si="1"/>
        <v>2933.6589751920528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2515.446670919765</v>
      </c>
      <c r="AC11">
        <f t="shared" si="2"/>
        <v>2682.8879365979524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-553.77068919540966</v>
      </c>
      <c r="AI11">
        <f t="shared" si="6"/>
        <v>-565.20218123012341</v>
      </c>
      <c r="AJ11">
        <f t="shared" si="7"/>
        <v>-167.44126567818739</v>
      </c>
      <c r="AK11">
        <f t="shared" si="22"/>
        <v>176.08126696438356</v>
      </c>
      <c r="AL11">
        <f t="shared" si="8"/>
        <v>-556.56217994392728</v>
      </c>
      <c r="AN11">
        <f t="shared" si="9"/>
        <v>0</v>
      </c>
      <c r="AO11">
        <f t="shared" si="9"/>
        <v>0</v>
      </c>
      <c r="AP11">
        <f t="shared" si="9"/>
        <v>-4.6169879036006298</v>
      </c>
      <c r="AQ11">
        <f t="shared" si="9"/>
        <v>-223.65869351260204</v>
      </c>
      <c r="AR11">
        <f t="shared" si="9"/>
        <v>-228.2756814162027</v>
      </c>
      <c r="AS11">
        <f t="shared" si="9"/>
        <v>-67.626718879057492</v>
      </c>
      <c r="AT11">
        <f t="shared" si="9"/>
        <v>71.116270488272292</v>
      </c>
      <c r="AU11">
        <f t="shared" si="9"/>
        <v>-224.7861298069879</v>
      </c>
      <c r="AW11">
        <v>8</v>
      </c>
      <c r="AX11">
        <f>IF(Z11&gt;0, (R11*SUMPRODUCT(K11:$K$98, X11:$X$98)-K11*$AZ$3)/Z11, 0)</f>
        <v>2933.6589751920528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500000</v>
      </c>
      <c r="S12">
        <f t="shared" si="1"/>
        <v>3128.3493868081455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2682.8879365979524</v>
      </c>
      <c r="AC12">
        <f t="shared" si="2"/>
        <v>2828.7820614087223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-566.53925812423586</v>
      </c>
      <c r="AI12">
        <f t="shared" si="6"/>
        <v>-577.84227175714932</v>
      </c>
      <c r="AJ12">
        <f t="shared" si="7"/>
        <v>-145.89412481076988</v>
      </c>
      <c r="AK12">
        <f t="shared" si="22"/>
        <v>187.80215556185669</v>
      </c>
      <c r="AL12">
        <f t="shared" si="8"/>
        <v>-535.93424100606251</v>
      </c>
      <c r="AN12">
        <f t="shared" si="9"/>
        <v>0</v>
      </c>
      <c r="AO12">
        <f t="shared" si="9"/>
        <v>0</v>
      </c>
      <c r="AP12">
        <f t="shared" si="9"/>
        <v>-4.0759800285320686</v>
      </c>
      <c r="AQ12">
        <f t="shared" si="9"/>
        <v>-204.29973602522628</v>
      </c>
      <c r="AR12">
        <f t="shared" si="9"/>
        <v>-208.37571605375834</v>
      </c>
      <c r="AS12">
        <f t="shared" si="9"/>
        <v>-52.610883992677422</v>
      </c>
      <c r="AT12">
        <f t="shared" si="9"/>
        <v>67.723340008755642</v>
      </c>
      <c r="AU12">
        <f t="shared" si="9"/>
        <v>-193.26326003768011</v>
      </c>
      <c r="AW12">
        <v>9</v>
      </c>
      <c r="AX12">
        <f>IF(Z12&gt;0, (R12*SUMPRODUCT(K12:$K$98, X12:$X$98)-K12*$AZ$3)/Z12, 0)</f>
        <v>3128.3493868081455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500000</v>
      </c>
      <c r="S13">
        <f t="shared" si="1"/>
        <v>3304.5980811009581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2828.7820614087223</v>
      </c>
      <c r="AC13">
        <f t="shared" si="2"/>
        <v>2954.4401988865066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-579.7437764868564</v>
      </c>
      <c r="AI13">
        <f t="shared" si="6"/>
        <v>-590.91926638902862</v>
      </c>
      <c r="AJ13">
        <f t="shared" si="7"/>
        <v>-125.65813747778429</v>
      </c>
      <c r="AK13">
        <f t="shared" si="22"/>
        <v>198.01474429861057</v>
      </c>
      <c r="AL13">
        <f t="shared" si="8"/>
        <v>-518.56265956820232</v>
      </c>
      <c r="AN13">
        <f t="shared" si="9"/>
        <v>0</v>
      </c>
      <c r="AO13">
        <f t="shared" si="9"/>
        <v>0</v>
      </c>
      <c r="AP13">
        <f t="shared" si="9"/>
        <v>-3.598208654289019</v>
      </c>
      <c r="AQ13">
        <f t="shared" si="9"/>
        <v>-186.66198010878622</v>
      </c>
      <c r="AR13">
        <f t="shared" si="9"/>
        <v>-190.26018876307526</v>
      </c>
      <c r="AS13">
        <f t="shared" si="9"/>
        <v>-40.458557227680849</v>
      </c>
      <c r="AT13">
        <f t="shared" si="9"/>
        <v>63.75544811450272</v>
      </c>
      <c r="AU13">
        <f t="shared" si="9"/>
        <v>-166.96329787625336</v>
      </c>
      <c r="AW13">
        <v>10</v>
      </c>
      <c r="AX13">
        <f>IF(Z13&gt;0, (R13*SUMPRODUCT(K13:$K$98, X13:$X$98)-K13*$AZ$3)/Z13, 0)</f>
        <v>3304.5980811009581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500000</v>
      </c>
      <c r="S14">
        <f t="shared" si="1"/>
        <v>3464.5982272173724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2954.4401988865066</v>
      </c>
      <c r="AC14">
        <f t="shared" si="2"/>
        <v>3062.3834629768385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-595.77922429227772</v>
      </c>
      <c r="AI14">
        <f t="shared" si="6"/>
        <v>-606.82806481482089</v>
      </c>
      <c r="AJ14">
        <f t="shared" si="7"/>
        <v>-107.94326409033192</v>
      </c>
      <c r="AK14">
        <f t="shared" si="22"/>
        <v>206.81081392205547</v>
      </c>
      <c r="AL14">
        <f t="shared" si="8"/>
        <v>-507.96051498309737</v>
      </c>
      <c r="AN14">
        <f t="shared" si="9"/>
        <v>0</v>
      </c>
      <c r="AO14">
        <f t="shared" si="9"/>
        <v>0</v>
      </c>
      <c r="AP14">
        <f t="shared" si="9"/>
        <v>-3.1762776282300504</v>
      </c>
      <c r="AQ14">
        <f t="shared" si="9"/>
        <v>-171.27229030257044</v>
      </c>
      <c r="AR14">
        <f t="shared" si="9"/>
        <v>-174.44856793080049</v>
      </c>
      <c r="AS14">
        <f t="shared" si="9"/>
        <v>-31.031109024400376</v>
      </c>
      <c r="AT14">
        <f t="shared" si="9"/>
        <v>59.453167071821767</v>
      </c>
      <c r="AU14">
        <f t="shared" si="9"/>
        <v>-146.02650988337911</v>
      </c>
      <c r="AW14">
        <v>11</v>
      </c>
      <c r="AX14">
        <f>IF(Z14&gt;0, (R14*SUMPRODUCT(K14:$K$98, X14:$X$98)-K14*$AZ$3)/Z14, 0)</f>
        <v>3464.5982272173724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500000</v>
      </c>
      <c r="S15">
        <f t="shared" si="1"/>
        <v>3609.5763947631153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3062.3834629768385</v>
      </c>
      <c r="AC15">
        <f t="shared" si="2"/>
        <v>3154.1515692806215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-619.71797411530224</v>
      </c>
      <c r="AI15">
        <f t="shared" si="6"/>
        <v>-630.64083328326706</v>
      </c>
      <c r="AJ15">
        <f t="shared" si="7"/>
        <v>-91.768106303783043</v>
      </c>
      <c r="AK15">
        <f t="shared" si="22"/>
        <v>214.36684240837872</v>
      </c>
      <c r="AL15">
        <f t="shared" si="8"/>
        <v>-508.04209717867138</v>
      </c>
      <c r="AN15">
        <f t="shared" si="9"/>
        <v>0</v>
      </c>
      <c r="AO15">
        <f t="shared" si="9"/>
        <v>0</v>
      </c>
      <c r="AP15">
        <f t="shared" si="9"/>
        <v>-2.8036258921667705</v>
      </c>
      <c r="AQ15">
        <f t="shared" si="9"/>
        <v>-159.06616860597339</v>
      </c>
      <c r="AR15">
        <f t="shared" si="9"/>
        <v>-161.86979449814015</v>
      </c>
      <c r="AS15">
        <f t="shared" si="9"/>
        <v>-23.554587214945855</v>
      </c>
      <c r="AT15">
        <f t="shared" si="9"/>
        <v>55.022629199580173</v>
      </c>
      <c r="AU15">
        <f t="shared" si="9"/>
        <v>-130.40175251350584</v>
      </c>
      <c r="AW15">
        <v>12</v>
      </c>
      <c r="AX15">
        <f>IF(Z15&gt;0, (R15*SUMPRODUCT(K15:$K$98, X15:$X$98)-K15*$AZ$3)/Z15, 0)</f>
        <v>3609.5763947631153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12.5</v>
      </c>
      <c r="R16">
        <f t="shared" si="0"/>
        <v>500000</v>
      </c>
      <c r="S16">
        <f t="shared" si="1"/>
        <v>3739.247020853581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3154.1515692806215</v>
      </c>
      <c r="AC16">
        <f t="shared" si="2"/>
        <v>3229.9428976446065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-647.72074260228112</v>
      </c>
      <c r="AI16">
        <f t="shared" si="6"/>
        <v>-658.51818016000129</v>
      </c>
      <c r="AJ16">
        <f t="shared" si="7"/>
        <v>-75.791328363985031</v>
      </c>
      <c r="AK16">
        <f t="shared" si="22"/>
        <v>220.79060984964352</v>
      </c>
      <c r="AL16">
        <f t="shared" si="8"/>
        <v>-513.51889867434284</v>
      </c>
      <c r="AN16">
        <f t="shared" si="9"/>
        <v>0</v>
      </c>
      <c r="AO16">
        <f t="shared" si="9"/>
        <v>0</v>
      </c>
      <c r="AP16">
        <f t="shared" si="9"/>
        <v>-2.4744940077677233</v>
      </c>
      <c r="AQ16">
        <f t="shared" si="9"/>
        <v>-148.44087661615796</v>
      </c>
      <c r="AR16">
        <f t="shared" si="9"/>
        <v>-150.9153706239257</v>
      </c>
      <c r="AS16">
        <f t="shared" si="9"/>
        <v>-17.369416296678892</v>
      </c>
      <c r="AT16">
        <f t="shared" si="9"/>
        <v>50.599509200559261</v>
      </c>
      <c r="AU16">
        <f t="shared" si="9"/>
        <v>-117.68527772004532</v>
      </c>
      <c r="AW16">
        <v>13</v>
      </c>
      <c r="AX16">
        <f>IF(Z16&gt;0, (R16*SUMPRODUCT(K16:$K$98, X16:$X$98)-K16*$AZ$3)/Z16, 0)</f>
        <v>3739.247020853581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12.5</v>
      </c>
      <c r="R17">
        <f t="shared" si="0"/>
        <v>500000</v>
      </c>
      <c r="S17">
        <f t="shared" si="1"/>
        <v>3854.7372207403459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3229.9428976446065</v>
      </c>
      <c r="AC17">
        <f t="shared" si="2"/>
        <v>3291.1962147516265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-675.72869241725994</v>
      </c>
      <c r="AI17">
        <f t="shared" si="6"/>
        <v>-686.40126238209245</v>
      </c>
      <c r="AJ17">
        <f t="shared" si="7"/>
        <v>-61.253317107019939</v>
      </c>
      <c r="AK17">
        <f t="shared" si="22"/>
        <v>226.09600283512248</v>
      </c>
      <c r="AL17">
        <f t="shared" si="8"/>
        <v>-521.55857665398992</v>
      </c>
      <c r="AN17">
        <f t="shared" si="9"/>
        <v>0</v>
      </c>
      <c r="AO17">
        <f t="shared" si="9"/>
        <v>0</v>
      </c>
      <c r="AP17">
        <f t="shared" si="9"/>
        <v>-2.1838192663341438</v>
      </c>
      <c r="AQ17">
        <f t="shared" si="9"/>
        <v>-138.26747842160904</v>
      </c>
      <c r="AR17">
        <f t="shared" si="9"/>
        <v>-140.4512976879432</v>
      </c>
      <c r="AS17">
        <f t="shared" si="9"/>
        <v>-12.53364226854092</v>
      </c>
      <c r="AT17">
        <f t="shared" si="9"/>
        <v>46.263721733327486</v>
      </c>
      <c r="AU17">
        <f t="shared" si="9"/>
        <v>-106.72121822315661</v>
      </c>
      <c r="AW17">
        <v>14</v>
      </c>
      <c r="AX17">
        <f>IF(Z17&gt;0, (R17*SUMPRODUCT(K17:$K$98, X17:$X$98)-K17*$AZ$3)/Z17, 0)</f>
        <v>3854.7372207403459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500000</v>
      </c>
      <c r="S18">
        <f t="shared" si="1"/>
        <v>3958.1973721810518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3291.1962147516265</v>
      </c>
      <c r="AC18">
        <f t="shared" si="2"/>
        <v>3340.1556950114264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-704.87457925814715</v>
      </c>
      <c r="AI18">
        <f t="shared" si="6"/>
        <v>-715.42280165884983</v>
      </c>
      <c r="AJ18">
        <f t="shared" si="7"/>
        <v>-48.959480259799875</v>
      </c>
      <c r="AK18">
        <f t="shared" si="22"/>
        <v>230.38373503261388</v>
      </c>
      <c r="AL18">
        <f t="shared" si="8"/>
        <v>-533.9985468860358</v>
      </c>
      <c r="AN18">
        <f t="shared" si="9"/>
        <v>0</v>
      </c>
      <c r="AO18">
        <f t="shared" si="9"/>
        <v>0</v>
      </c>
      <c r="AP18">
        <f t="shared" si="9"/>
        <v>-1.9271207955916643</v>
      </c>
      <c r="AQ18">
        <f t="shared" si="9"/>
        <v>-128.77795029063901</v>
      </c>
      <c r="AR18">
        <f t="shared" si="9"/>
        <v>-130.70507108623067</v>
      </c>
      <c r="AS18">
        <f t="shared" si="9"/>
        <v>-8.9447139969038059</v>
      </c>
      <c r="AT18">
        <f t="shared" si="9"/>
        <v>42.09024704654049</v>
      </c>
      <c r="AU18">
        <f t="shared" si="9"/>
        <v>-97.559538036593977</v>
      </c>
      <c r="AW18">
        <v>15</v>
      </c>
      <c r="AX18">
        <f>IF(Z18&gt;0, (R18*SUMPRODUCT(K18:$K$98, X18:$X$98)-K18*$AZ$3)/Z18, 0)</f>
        <v>3958.1973721810518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500000</v>
      </c>
      <c r="S19">
        <f t="shared" si="1"/>
        <v>4051.2973832890489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3340.1556950114264</v>
      </c>
      <c r="AC19">
        <f t="shared" si="2"/>
        <v>3378.544672114901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-738.89960373805764</v>
      </c>
      <c r="AI19">
        <f t="shared" si="6"/>
        <v>-749.32387142465984</v>
      </c>
      <c r="AJ19">
        <f t="shared" si="7"/>
        <v>-38.388977103474645</v>
      </c>
      <c r="AK19">
        <f t="shared" si="22"/>
        <v>233.81089865079986</v>
      </c>
      <c r="AL19">
        <f t="shared" si="8"/>
        <v>-553.90194987733457</v>
      </c>
      <c r="AN19">
        <f t="shared" si="9"/>
        <v>0</v>
      </c>
      <c r="AO19">
        <f t="shared" si="9"/>
        <v>0</v>
      </c>
      <c r="AP19">
        <f t="shared" si="9"/>
        <v>-1.7004238685352091</v>
      </c>
      <c r="AQ19">
        <f t="shared" si="9"/>
        <v>-120.53053129691206</v>
      </c>
      <c r="AR19">
        <f t="shared" si="9"/>
        <v>-122.23095516544727</v>
      </c>
      <c r="AS19">
        <f t="shared" si="9"/>
        <v>-6.2620737415730074</v>
      </c>
      <c r="AT19">
        <f t="shared" si="9"/>
        <v>38.139622344931922</v>
      </c>
      <c r="AU19">
        <f t="shared" si="9"/>
        <v>-90.353406562088338</v>
      </c>
      <c r="AW19">
        <v>16</v>
      </c>
      <c r="AX19">
        <f>IF(Z19&gt;0, (R19*SUMPRODUCT(K19:$K$98, X19:$X$98)-K19*$AZ$3)/Z19, 0)</f>
        <v>4051.2973832890489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500000</v>
      </c>
      <c r="S20">
        <f t="shared" si="1"/>
        <v>4134.7415646579184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3378.544672114901</v>
      </c>
      <c r="AC20">
        <f t="shared" si="2"/>
        <v>3407.270325991306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-771.58177774409512</v>
      </c>
      <c r="AI20">
        <f t="shared" si="6"/>
        <v>-781.88251320938775</v>
      </c>
      <c r="AJ20">
        <f t="shared" si="7"/>
        <v>-28.725653876404976</v>
      </c>
      <c r="AK20">
        <f t="shared" si="22"/>
        <v>236.4981270480431</v>
      </c>
      <c r="AL20">
        <f t="shared" si="8"/>
        <v>-574.11004003774963</v>
      </c>
      <c r="AN20">
        <f t="shared" si="9"/>
        <v>0</v>
      </c>
      <c r="AO20">
        <f t="shared" si="9"/>
        <v>0</v>
      </c>
      <c r="AP20">
        <f t="shared" si="9"/>
        <v>-1.5002438279500192</v>
      </c>
      <c r="AQ20">
        <f t="shared" si="9"/>
        <v>-112.37651949412512</v>
      </c>
      <c r="AR20">
        <f t="shared" si="9"/>
        <v>-113.87676332207513</v>
      </c>
      <c r="AS20">
        <f t="shared" si="9"/>
        <v>-4.1837289266491089</v>
      </c>
      <c r="AT20">
        <f t="shared" si="9"/>
        <v>34.44461384539467</v>
      </c>
      <c r="AU20">
        <f t="shared" si="9"/>
        <v>-83.615878403329575</v>
      </c>
      <c r="AW20">
        <v>17</v>
      </c>
      <c r="AX20">
        <f>IF(Z20&gt;0, (R20*SUMPRODUCT(K20:$K$98, X20:$X$98)-K20*$AZ$3)/Z20, 0)</f>
        <v>4134.7415646579184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500000</v>
      </c>
      <c r="S21">
        <f t="shared" si="1"/>
        <v>4210.4635042142527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3407.270325991306</v>
      </c>
      <c r="AC21">
        <f t="shared" si="2"/>
        <v>3428.1582575447846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-809.25832847745869</v>
      </c>
      <c r="AI21">
        <f t="shared" si="6"/>
        <v>-819.43582512988644</v>
      </c>
      <c r="AJ21">
        <f t="shared" si="7"/>
        <v>-20.887931553478666</v>
      </c>
      <c r="AK21">
        <f t="shared" si="22"/>
        <v>238.50892281939144</v>
      </c>
      <c r="AL21">
        <f t="shared" si="8"/>
        <v>-601.81483386397372</v>
      </c>
      <c r="AN21">
        <f t="shared" si="9"/>
        <v>0</v>
      </c>
      <c r="AO21">
        <f t="shared" si="9"/>
        <v>0</v>
      </c>
      <c r="AP21">
        <f t="shared" si="9"/>
        <v>-1.323477493101038</v>
      </c>
      <c r="AQ21">
        <f t="shared" si="9"/>
        <v>-105.23562133415163</v>
      </c>
      <c r="AR21">
        <f t="shared" si="9"/>
        <v>-106.55909882725267</v>
      </c>
      <c r="AS21">
        <f t="shared" si="9"/>
        <v>-2.7162580576108168</v>
      </c>
      <c r="AT21">
        <f t="shared" si="9"/>
        <v>31.015602562732237</v>
      </c>
      <c r="AU21">
        <f t="shared" si="9"/>
        <v>-78.259754322131243</v>
      </c>
      <c r="AW21">
        <v>18</v>
      </c>
      <c r="AX21">
        <f>IF(Z21&gt;0, (R21*SUMPRODUCT(K21:$K$98, X21:$X$98)-K21*$AZ$3)/Z21, 0)</f>
        <v>4210.4635042142527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12.5</v>
      </c>
      <c r="R22">
        <f t="shared" si="0"/>
        <v>500000</v>
      </c>
      <c r="S22">
        <f t="shared" si="1"/>
        <v>4279.0718558538592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3428.1582575447846</v>
      </c>
      <c r="AC22">
        <f t="shared" si="2"/>
        <v>3441.9087532174217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-849.50831778055522</v>
      </c>
      <c r="AI22">
        <f t="shared" si="6"/>
        <v>-859.56280175851418</v>
      </c>
      <c r="AJ22">
        <f t="shared" si="7"/>
        <v>-13.750495672637044</v>
      </c>
      <c r="AK22">
        <f t="shared" si="22"/>
        <v>239.97107802813494</v>
      </c>
      <c r="AL22">
        <f t="shared" si="8"/>
        <v>-633.34221940301632</v>
      </c>
      <c r="AN22">
        <f t="shared" si="9"/>
        <v>0</v>
      </c>
      <c r="AO22">
        <f t="shared" si="9"/>
        <v>0</v>
      </c>
      <c r="AP22">
        <f t="shared" si="9"/>
        <v>-1.1673937279766908</v>
      </c>
      <c r="AQ22">
        <f t="shared" si="9"/>
        <v>-98.633672719061252</v>
      </c>
      <c r="AR22">
        <f t="shared" si="9"/>
        <v>-99.80106644703794</v>
      </c>
      <c r="AS22">
        <f t="shared" si="9"/>
        <v>-1.5965257331948801</v>
      </c>
      <c r="AT22">
        <f t="shared" si="9"/>
        <v>27.862268416754457</v>
      </c>
      <c r="AU22">
        <f t="shared" si="9"/>
        <v>-73.53532376347836</v>
      </c>
      <c r="AW22">
        <v>19</v>
      </c>
      <c r="AX22">
        <f>IF(Z22&gt;0, (R22*SUMPRODUCT(K22:$K$98, X22:$X$98)-K22*$AZ$3)/Z22, 0)</f>
        <v>4279.0718558538592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500000</v>
      </c>
      <c r="S23">
        <f t="shared" si="1"/>
        <v>4341.5802698749358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3441.9087532174217</v>
      </c>
      <c r="AC23">
        <f t="shared" si="2"/>
        <v>3449.5126849687081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-892.92102619073466</v>
      </c>
      <c r="AI23">
        <f t="shared" si="6"/>
        <v>-902.85264230325924</v>
      </c>
      <c r="AJ23">
        <f t="shared" si="7"/>
        <v>-7.6039317512863818</v>
      </c>
      <c r="AK23">
        <f t="shared" si="22"/>
        <v>240.93361272521955</v>
      </c>
      <c r="AL23">
        <f t="shared" si="8"/>
        <v>-669.52296132932611</v>
      </c>
      <c r="AN23">
        <f t="shared" si="9"/>
        <v>0</v>
      </c>
      <c r="AO23">
        <f t="shared" si="9"/>
        <v>0</v>
      </c>
      <c r="AP23">
        <f t="shared" si="9"/>
        <v>-1.0295785144086675</v>
      </c>
      <c r="AQ23">
        <f t="shared" si="9"/>
        <v>-92.566234257722044</v>
      </c>
      <c r="AR23">
        <f t="shared" si="9"/>
        <v>-93.595812772130699</v>
      </c>
      <c r="AS23">
        <f t="shared" si="9"/>
        <v>-0.78827500655019234</v>
      </c>
      <c r="AT23">
        <f t="shared" si="9"/>
        <v>24.976808230426872</v>
      </c>
      <c r="AU23">
        <f t="shared" si="9"/>
        <v>-69.407279548254024</v>
      </c>
      <c r="AW23">
        <v>20</v>
      </c>
      <c r="AX23">
        <f>IF(Z23&gt;0, (R23*SUMPRODUCT(K23:$K$98, X23:$X$98)-K23*$AZ$3)/Z23, 0)</f>
        <v>4341.5802698749358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500000</v>
      </c>
      <c r="S24">
        <f t="shared" si="1"/>
        <v>4398.8384794421308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3449.5126849687081</v>
      </c>
      <c r="AC24">
        <f t="shared" si="2"/>
        <v>3451.8014547023686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-938.25844558849144</v>
      </c>
      <c r="AI24">
        <f t="shared" si="6"/>
        <v>-948.06728907875106</v>
      </c>
      <c r="AJ24">
        <f t="shared" si="7"/>
        <v>-2.2887697336605015</v>
      </c>
      <c r="AK24">
        <f t="shared" si="22"/>
        <v>241.46588794780959</v>
      </c>
      <c r="AL24">
        <f t="shared" si="8"/>
        <v>-708.89017086460194</v>
      </c>
      <c r="AN24">
        <f t="shared" si="9"/>
        <v>0</v>
      </c>
      <c r="AO24">
        <f t="shared" si="9"/>
        <v>0</v>
      </c>
      <c r="AP24">
        <f t="shared" si="9"/>
        <v>-0.9079027444803448</v>
      </c>
      <c r="AQ24">
        <f t="shared" si="9"/>
        <v>-86.844837378387439</v>
      </c>
      <c r="AR24">
        <f t="shared" si="9"/>
        <v>-87.752740122867777</v>
      </c>
      <c r="AS24">
        <f t="shared" si="9"/>
        <v>-0.21184763777068999</v>
      </c>
      <c r="AT24">
        <f t="shared" si="9"/>
        <v>22.349988822219096</v>
      </c>
      <c r="AU24">
        <f t="shared" si="9"/>
        <v>-65.614598938419363</v>
      </c>
      <c r="AW24">
        <v>21</v>
      </c>
      <c r="AX24">
        <f>IF(Z24&gt;0, (R24*SUMPRODUCT(K24:$K$98, X24:$X$98)-K24*$AZ$3)/Z24, 0)</f>
        <v>4398.8384794421308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12.5</v>
      </c>
      <c r="R25">
        <f t="shared" si="0"/>
        <v>500000</v>
      </c>
      <c r="S25">
        <f t="shared" si="1"/>
        <v>4451.8708351645028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3451.8014547023686</v>
      </c>
      <c r="AC25">
        <f t="shared" si="2"/>
        <v>3449.6485851734278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-992.12136012840654</v>
      </c>
      <c r="AI25">
        <f t="shared" si="6"/>
        <v>-1001.8073121497604</v>
      </c>
      <c r="AJ25">
        <f t="shared" si="7"/>
        <v>2.1528695289407551</v>
      </c>
      <c r="AK25">
        <f t="shared" si="22"/>
        <v>241.62610182916583</v>
      </c>
      <c r="AL25">
        <f t="shared" si="8"/>
        <v>-758.02834079165382</v>
      </c>
      <c r="AN25">
        <f t="shared" si="9"/>
        <v>0</v>
      </c>
      <c r="AO25">
        <f t="shared" si="9"/>
        <v>0</v>
      </c>
      <c r="AP25">
        <f t="shared" si="9"/>
        <v>-0.80047139092833797</v>
      </c>
      <c r="AQ25">
        <f t="shared" si="9"/>
        <v>-81.991399850099242</v>
      </c>
      <c r="AR25">
        <f t="shared" si="9"/>
        <v>-82.791871241027579</v>
      </c>
      <c r="AS25">
        <f t="shared" si="9"/>
        <v>0.17791854249527533</v>
      </c>
      <c r="AT25">
        <f t="shared" si="9"/>
        <v>19.968587640056288</v>
      </c>
      <c r="AU25">
        <f t="shared" si="9"/>
        <v>-62.645365058476017</v>
      </c>
      <c r="AW25">
        <v>22</v>
      </c>
      <c r="AX25">
        <f>IF(Z25&gt;0, (R25*SUMPRODUCT(K25:$K$98, X25:$X$98)-K25*$AZ$3)/Z25, 0)</f>
        <v>4451.8708351645028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12.5</v>
      </c>
      <c r="R26">
        <f t="shared" si="0"/>
        <v>500000</v>
      </c>
      <c r="S26">
        <f t="shared" si="1"/>
        <v>4500.8962103698323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3449.6485851734278</v>
      </c>
      <c r="AC26">
        <f t="shared" si="2"/>
        <v>3443.2750137603371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-1053.7672652018766</v>
      </c>
      <c r="AI26">
        <f t="shared" si="6"/>
        <v>-1063.3300135213869</v>
      </c>
      <c r="AJ26">
        <f t="shared" si="7"/>
        <v>6.3735714130907581</v>
      </c>
      <c r="AK26">
        <f t="shared" si="22"/>
        <v>241.47540096213996</v>
      </c>
      <c r="AL26">
        <f t="shared" si="8"/>
        <v>-815.48104114615626</v>
      </c>
      <c r="AN26">
        <f t="shared" si="9"/>
        <v>0</v>
      </c>
      <c r="AO26">
        <f t="shared" si="9"/>
        <v>0</v>
      </c>
      <c r="AP26">
        <f t="shared" si="9"/>
        <v>-0.70561564974462532</v>
      </c>
      <c r="AQ26">
        <f t="shared" si="9"/>
        <v>-77.75533232407804</v>
      </c>
      <c r="AR26">
        <f t="shared" si="9"/>
        <v>-78.46094797382267</v>
      </c>
      <c r="AS26">
        <f t="shared" si="9"/>
        <v>0.47029280532943346</v>
      </c>
      <c r="AT26">
        <f t="shared" si="9"/>
        <v>17.817976198287155</v>
      </c>
      <c r="AU26">
        <f t="shared" si="9"/>
        <v>-60.172678970206086</v>
      </c>
      <c r="AW26">
        <v>23</v>
      </c>
      <c r="AX26">
        <f>IF(Z26&gt;0, (R26*SUMPRODUCT(K26:$K$98, X26:$X$98)-K26*$AZ$3)/Z26, 0)</f>
        <v>4500.8962103698323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500000</v>
      </c>
      <c r="S27">
        <f t="shared" si="1"/>
        <v>4552.338727196463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3443.2750137603371</v>
      </c>
      <c r="AC27">
        <f t="shared" si="2"/>
        <v>3433.0355996835856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-1621.9867037435313</v>
      </c>
      <c r="AI27">
        <f t="shared" si="6"/>
        <v>-1631.4132749122527</v>
      </c>
      <c r="AJ27">
        <f t="shared" si="7"/>
        <v>10.239414076751473</v>
      </c>
      <c r="AK27">
        <f t="shared" si="22"/>
        <v>241.0292509632236</v>
      </c>
      <c r="AL27">
        <f t="shared" si="8"/>
        <v>-1380.1446098722777</v>
      </c>
      <c r="AN27">
        <f t="shared" si="9"/>
        <v>0</v>
      </c>
      <c r="AO27">
        <f t="shared" si="9"/>
        <v>0</v>
      </c>
      <c r="AP27">
        <f t="shared" si="9"/>
        <v>-0.62104233586566626</v>
      </c>
      <c r="AQ27">
        <f t="shared" si="9"/>
        <v>-106.85989562974339</v>
      </c>
      <c r="AR27">
        <f t="shared" si="9"/>
        <v>-107.48093796560906</v>
      </c>
      <c r="AS27">
        <f t="shared" si="9"/>
        <v>0.67459413633047882</v>
      </c>
      <c r="AT27">
        <f t="shared" si="9"/>
        <v>15.879514019566155</v>
      </c>
      <c r="AU27">
        <f t="shared" si="9"/>
        <v>-90.926829809712416</v>
      </c>
      <c r="AW27">
        <v>24</v>
      </c>
      <c r="AX27">
        <f>IF(Z27&gt;0, (R27*SUMPRODUCT(K27:$K$98, X27:$X$98)-K27*$AZ$3)/Z27, 0)</f>
        <v>4552.338727196463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500000</v>
      </c>
      <c r="S28">
        <f t="shared" si="1"/>
        <v>4563.1739862904506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3433.0355996835856</v>
      </c>
      <c r="AC28">
        <f t="shared" si="2"/>
        <v>3386.4577739175284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-2228.3727988476703</v>
      </c>
      <c r="AI28">
        <f t="shared" si="6"/>
        <v>-2237.6493949847336</v>
      </c>
      <c r="AJ28">
        <f t="shared" si="7"/>
        <v>46.577825766057231</v>
      </c>
      <c r="AK28">
        <f t="shared" si="22"/>
        <v>240.31249197785101</v>
      </c>
      <c r="AL28">
        <f t="shared" si="8"/>
        <v>-1950.7590772408253</v>
      </c>
      <c r="AN28">
        <f t="shared" si="9"/>
        <v>0</v>
      </c>
      <c r="AO28">
        <f t="shared" si="9"/>
        <v>0</v>
      </c>
      <c r="AP28">
        <f t="shared" si="9"/>
        <v>-0.54568005833191846</v>
      </c>
      <c r="AQ28">
        <f t="shared" si="9"/>
        <v>-131.08025625931998</v>
      </c>
      <c r="AR28">
        <f t="shared" si="9"/>
        <v>-131.62593631765191</v>
      </c>
      <c r="AS28">
        <f t="shared" si="9"/>
        <v>2.7398617235742431</v>
      </c>
      <c r="AT28">
        <f t="shared" si="9"/>
        <v>14.135975383949127</v>
      </c>
      <c r="AU28">
        <f t="shared" si="9"/>
        <v>-114.75009921012852</v>
      </c>
      <c r="AW28">
        <v>25</v>
      </c>
      <c r="AX28">
        <f>IF(Z28&gt;0, (R28*SUMPRODUCT(K28:$K$98, X28:$X$98)-K28*$AZ$3)/Z28, 0)</f>
        <v>4563.1739862904506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500000</v>
      </c>
      <c r="S29">
        <f t="shared" si="1"/>
        <v>4539.4288800417917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3386.4577739175284</v>
      </c>
      <c r="AC29">
        <f t="shared" si="2"/>
        <v>3309.2007943222138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-2857.927800884891</v>
      </c>
      <c r="AI29">
        <f t="shared" si="6"/>
        <v>-2867.0401828655613</v>
      </c>
      <c r="AJ29">
        <f t="shared" si="7"/>
        <v>77.256979595314533</v>
      </c>
      <c r="AK29">
        <f t="shared" si="22"/>
        <v>237.05204417422701</v>
      </c>
      <c r="AL29">
        <f t="shared" si="8"/>
        <v>-2552.7311590960198</v>
      </c>
      <c r="AN29">
        <f t="shared" si="9"/>
        <v>0</v>
      </c>
      <c r="AO29">
        <f t="shared" si="9"/>
        <v>0</v>
      </c>
      <c r="AP29">
        <f t="shared" si="9"/>
        <v>-0.47858967738411395</v>
      </c>
      <c r="AQ29">
        <f t="shared" si="9"/>
        <v>-150.10068137112503</v>
      </c>
      <c r="AR29">
        <f t="shared" si="9"/>
        <v>-150.57927104850916</v>
      </c>
      <c r="AS29">
        <f t="shared" si="9"/>
        <v>4.0575991018182069</v>
      </c>
      <c r="AT29">
        <f t="shared" si="9"/>
        <v>12.450165235088328</v>
      </c>
      <c r="AU29">
        <f t="shared" si="9"/>
        <v>-134.07150671160264</v>
      </c>
      <c r="AW29">
        <v>26</v>
      </c>
      <c r="AX29">
        <f>IF(Z29&gt;0, (R29*SUMPRODUCT(K29:$K$98, X29:$X$98)-K29*$AZ$3)/Z29, 0)</f>
        <v>4539.4288800417917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500000</v>
      </c>
      <c r="S30">
        <f t="shared" si="1"/>
        <v>4488.1565937159476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3309.2007943222138</v>
      </c>
      <c r="AC30">
        <f t="shared" si="2"/>
        <v>3207.1566099725214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-3559.2490172635617</v>
      </c>
      <c r="AI30">
        <f t="shared" si="6"/>
        <v>-3568.1812941989938</v>
      </c>
      <c r="AJ30">
        <f t="shared" si="7"/>
        <v>102.04418434969239</v>
      </c>
      <c r="AK30">
        <f t="shared" si="22"/>
        <v>231.644055602555</v>
      </c>
      <c r="AL30">
        <f t="shared" si="8"/>
        <v>-3234.4930542467464</v>
      </c>
      <c r="AN30">
        <f t="shared" si="9"/>
        <v>0</v>
      </c>
      <c r="AO30">
        <f t="shared" si="9"/>
        <v>0</v>
      </c>
      <c r="AP30">
        <f t="shared" si="9"/>
        <v>-0.41886644163149545</v>
      </c>
      <c r="AQ30">
        <f t="shared" si="9"/>
        <v>-166.90592796420756</v>
      </c>
      <c r="AR30">
        <f t="shared" si="9"/>
        <v>-167.32479440583907</v>
      </c>
      <c r="AS30">
        <f t="shared" si="9"/>
        <v>4.785217106087881</v>
      </c>
      <c r="AT30">
        <f t="shared" si="9"/>
        <v>10.862619016036655</v>
      </c>
      <c r="AU30">
        <f t="shared" si="9"/>
        <v>-151.67695828371453</v>
      </c>
      <c r="AW30">
        <v>27</v>
      </c>
      <c r="AX30">
        <f>IF(Z30&gt;0, (R30*SUMPRODUCT(K30:$K$98, X30:$X$98)-K30*$AZ$3)/Z30, 0)</f>
        <v>4488.1565937159476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500000</v>
      </c>
      <c r="S31">
        <f t="shared" si="1"/>
        <v>4412.1974797348385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3207.1566099725214</v>
      </c>
      <c r="AC31">
        <f t="shared" si="2"/>
        <v>3083.1582686345937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-4327.8364510139872</v>
      </c>
      <c r="AI31">
        <f t="shared" si="6"/>
        <v>-4336.57120926879</v>
      </c>
      <c r="AJ31">
        <f t="shared" si="7"/>
        <v>123.99834133792774</v>
      </c>
      <c r="AK31">
        <f t="shared" si="22"/>
        <v>224.50096269807653</v>
      </c>
      <c r="AL31">
        <f t="shared" si="8"/>
        <v>-3988.0719052327859</v>
      </c>
      <c r="AN31">
        <f t="shared" si="9"/>
        <v>0</v>
      </c>
      <c r="AO31">
        <f t="shared" si="9"/>
        <v>0</v>
      </c>
      <c r="AP31">
        <f t="shared" si="9"/>
        <v>-0.36571793179584439</v>
      </c>
      <c r="AQ31">
        <f t="shared" si="9"/>
        <v>-181.20334299409876</v>
      </c>
      <c r="AR31">
        <f t="shared" si="9"/>
        <v>-181.5690609258946</v>
      </c>
      <c r="AS31">
        <f t="shared" si="9"/>
        <v>5.1917197496895975</v>
      </c>
      <c r="AT31">
        <f t="shared" si="9"/>
        <v>9.3996909094736623</v>
      </c>
      <c r="AU31">
        <f t="shared" si="9"/>
        <v>-166.97765026673136</v>
      </c>
      <c r="AW31">
        <v>28</v>
      </c>
      <c r="AX31">
        <f>IF(Z31&gt;0, (R31*SUMPRODUCT(K31:$K$98, X31:$X$98)-K31*$AZ$3)/Z31, 0)</f>
        <v>4412.1974797348385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500000</v>
      </c>
      <c r="S32">
        <f t="shared" si="1"/>
        <v>4314.3272273511739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3083.1582686345937</v>
      </c>
      <c r="AC32">
        <f t="shared" si="2"/>
        <v>2940.2652708425303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-5140.4855927271828</v>
      </c>
      <c r="AI32">
        <f t="shared" si="6"/>
        <v>-5149.0044912596195</v>
      </c>
      <c r="AJ32">
        <f t="shared" si="7"/>
        <v>142.8929977920634</v>
      </c>
      <c r="AK32">
        <f t="shared" si="22"/>
        <v>215.82107880442157</v>
      </c>
      <c r="AL32">
        <f t="shared" si="8"/>
        <v>-4790.2904146631345</v>
      </c>
      <c r="AN32">
        <f t="shared" si="9"/>
        <v>0</v>
      </c>
      <c r="AO32">
        <f t="shared" si="9"/>
        <v>0</v>
      </c>
      <c r="AP32">
        <f t="shared" si="9"/>
        <v>-0.31846432436715649</v>
      </c>
      <c r="AQ32">
        <f t="shared" si="9"/>
        <v>-192.16818523823835</v>
      </c>
      <c r="AR32">
        <f t="shared" si="9"/>
        <v>-192.48664956260552</v>
      </c>
      <c r="AS32">
        <f t="shared" si="9"/>
        <v>5.3418081956697661</v>
      </c>
      <c r="AT32">
        <f t="shared" si="9"/>
        <v>8.0680986848173113</v>
      </c>
      <c r="AU32">
        <f t="shared" si="9"/>
        <v>-179.07674268211844</v>
      </c>
      <c r="AW32">
        <v>29</v>
      </c>
      <c r="AX32">
        <f>IF(Z32&gt;0, (R32*SUMPRODUCT(K32:$K$98, X32:$X$98)-K32*$AZ$3)/Z32, 0)</f>
        <v>4314.3272273511739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500000</v>
      </c>
      <c r="S33">
        <f t="shared" si="1"/>
        <v>4198.7034746927138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2940.2652708425303</v>
      </c>
      <c r="AC33">
        <f t="shared" si="2"/>
        <v>2782.3027509632511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-6019.5838717890229</v>
      </c>
      <c r="AI33">
        <f t="shared" si="6"/>
        <v>-6027.8670917393401</v>
      </c>
      <c r="AJ33">
        <f t="shared" si="7"/>
        <v>157.96251987927917</v>
      </c>
      <c r="AK33">
        <f t="shared" si="22"/>
        <v>205.81856895897715</v>
      </c>
      <c r="AL33">
        <f t="shared" si="8"/>
        <v>-5664.0860029010837</v>
      </c>
      <c r="AN33">
        <f t="shared" si="9"/>
        <v>0</v>
      </c>
      <c r="AO33">
        <f t="shared" si="9"/>
        <v>0</v>
      </c>
      <c r="AP33">
        <f t="shared" si="9"/>
        <v>-0.27647668498229211</v>
      </c>
      <c r="AQ33">
        <f t="shared" si="9"/>
        <v>-200.92121226134742</v>
      </c>
      <c r="AR33">
        <f t="shared" si="9"/>
        <v>-201.19768894632972</v>
      </c>
      <c r="AS33">
        <f t="shared" si="9"/>
        <v>5.2724609644103868</v>
      </c>
      <c r="AT33">
        <f t="shared" si="9"/>
        <v>6.8697965277860966</v>
      </c>
      <c r="AU33">
        <f t="shared" si="9"/>
        <v>-189.05543145413321</v>
      </c>
      <c r="AW33">
        <v>30</v>
      </c>
      <c r="AX33">
        <f>IF(Z33&gt;0, (R33*SUMPRODUCT(K33:$K$98, X33:$X$98)-K33*$AZ$3)/Z33, 0)</f>
        <v>4198.7034746927138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500000</v>
      </c>
      <c r="S34">
        <f t="shared" si="1"/>
        <v>4067.7292552071744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2782.3027509632511</v>
      </c>
      <c r="AC34">
        <f t="shared" si="2"/>
        <v>2611.9223113438325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-6961.4098856205846</v>
      </c>
      <c r="AI34">
        <f t="shared" si="6"/>
        <v>-6969.4362381242581</v>
      </c>
      <c r="AJ34">
        <f t="shared" si="7"/>
        <v>170.38043961941867</v>
      </c>
      <c r="AK34">
        <f t="shared" si="22"/>
        <v>194.7611925674276</v>
      </c>
      <c r="AL34">
        <f t="shared" si="8"/>
        <v>-6604.2946059374126</v>
      </c>
      <c r="AN34">
        <f t="shared" si="9"/>
        <v>0</v>
      </c>
      <c r="AO34">
        <f t="shared" si="9"/>
        <v>0</v>
      </c>
      <c r="AP34">
        <f t="shared" si="9"/>
        <v>-0.23919909187588451</v>
      </c>
      <c r="AQ34">
        <f t="shared" si="9"/>
        <v>-207.4619725528058</v>
      </c>
      <c r="AR34">
        <f t="shared" si="9"/>
        <v>-207.70117164468169</v>
      </c>
      <c r="AS34">
        <f t="shared" si="9"/>
        <v>5.0776297716461389</v>
      </c>
      <c r="AT34">
        <f t="shared" si="9"/>
        <v>5.8042180895333653</v>
      </c>
      <c r="AU34">
        <f t="shared" ref="AU34:AU97" si="23">AL34*$K34</f>
        <v>-196.81932378350223</v>
      </c>
      <c r="AW34">
        <v>31</v>
      </c>
      <c r="AX34">
        <f>IF(Z34&gt;0, (R34*SUMPRODUCT(K34:$K$98, X34:$X$98)-K34*$AZ$3)/Z34, 0)</f>
        <v>4067.7292552071744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500000</v>
      </c>
      <c r="S35">
        <f t="shared" si="1"/>
        <v>3922.4220849914373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2611.9223113438325</v>
      </c>
      <c r="AC35">
        <f t="shared" si="2"/>
        <v>2431.7288857927488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-7865.5872314576864</v>
      </c>
      <c r="AI35">
        <f t="shared" ref="AI35:AI66" si="25">SUM(AE35:AH35)</f>
        <v>-7873.3366807555367</v>
      </c>
      <c r="AJ35">
        <f t="shared" si="7"/>
        <v>180.19342555108369</v>
      </c>
      <c r="AK35">
        <f t="shared" si="22"/>
        <v>182.83456179406829</v>
      </c>
      <c r="AL35">
        <f t="shared" ref="AL35:AL98" si="26">SUM(AI35:AK35)</f>
        <v>-7510.3086934103849</v>
      </c>
      <c r="AN35">
        <f t="shared" ref="AN35:AT66" si="27">AE35*$K35</f>
        <v>0</v>
      </c>
      <c r="AO35">
        <f t="shared" si="27"/>
        <v>0</v>
      </c>
      <c r="AP35">
        <f t="shared" si="27"/>
        <v>-0.20620258990347556</v>
      </c>
      <c r="AQ35">
        <f t="shared" si="27"/>
        <v>-209.29286661546419</v>
      </c>
      <c r="AR35">
        <f t="shared" si="27"/>
        <v>-209.49906920536765</v>
      </c>
      <c r="AS35">
        <f t="shared" si="27"/>
        <v>4.7947085791657225</v>
      </c>
      <c r="AT35">
        <f t="shared" si="27"/>
        <v>4.8649857192126209</v>
      </c>
      <c r="AU35">
        <f t="shared" si="23"/>
        <v>-199.83937490698932</v>
      </c>
      <c r="AW35">
        <v>32</v>
      </c>
      <c r="AX35">
        <f>IF(Z35&gt;0, (R35*SUMPRODUCT(K35:$K$98, X35:$X$98)-K35*$AZ$3)/Z35, 0)</f>
        <v>3922.4220849914373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500000</v>
      </c>
      <c r="S36">
        <f t="shared" si="1"/>
        <v>3768.1673743845827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2431.7288857927488</v>
      </c>
      <c r="AC36">
        <f t="shared" si="2"/>
        <v>2246.7829361431081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-8751.4487523707248</v>
      </c>
      <c r="AI36">
        <f t="shared" si="25"/>
        <v>-8758.9019209567869</v>
      </c>
      <c r="AJ36">
        <f t="shared" si="7"/>
        <v>184.94594964964062</v>
      </c>
      <c r="AK36">
        <f t="shared" si="22"/>
        <v>170.22102200549244</v>
      </c>
      <c r="AL36">
        <f t="shared" si="26"/>
        <v>-8403.7349493016536</v>
      </c>
      <c r="AN36">
        <f t="shared" si="27"/>
        <v>0</v>
      </c>
      <c r="AO36">
        <f t="shared" si="27"/>
        <v>0</v>
      </c>
      <c r="AP36">
        <f t="shared" si="27"/>
        <v>-0.17707049309984571</v>
      </c>
      <c r="AQ36">
        <f t="shared" si="27"/>
        <v>-207.91470473620055</v>
      </c>
      <c r="AR36">
        <f t="shared" si="27"/>
        <v>-208.09177522930037</v>
      </c>
      <c r="AS36">
        <f t="shared" si="27"/>
        <v>4.3938990676423169</v>
      </c>
      <c r="AT36">
        <f t="shared" si="27"/>
        <v>4.044067963099125</v>
      </c>
      <c r="AU36">
        <f t="shared" si="23"/>
        <v>-199.65380819855892</v>
      </c>
      <c r="AW36">
        <v>33</v>
      </c>
      <c r="AX36">
        <f>IF(Z36&gt;0, (R36*SUMPRODUCT(K36:$K$98, X36:$X$98)-K36*$AZ$3)/Z36, 0)</f>
        <v>3768.1673743845827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500000</v>
      </c>
      <c r="S37">
        <f t="shared" si="1"/>
        <v>3608.7379571185074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2246.7829361431081</v>
      </c>
      <c r="AC37">
        <f t="shared" si="2"/>
        <v>2060.6065501263924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-9643.0961439890816</v>
      </c>
      <c r="AI37">
        <f t="shared" si="25"/>
        <v>-9650.2337034856846</v>
      </c>
      <c r="AJ37">
        <f t="shared" si="7"/>
        <v>186.1763860167157</v>
      </c>
      <c r="AK37">
        <f t="shared" si="22"/>
        <v>157.27480553001757</v>
      </c>
      <c r="AL37">
        <f t="shared" si="26"/>
        <v>-9306.7825119389508</v>
      </c>
      <c r="AN37">
        <f t="shared" si="27"/>
        <v>0</v>
      </c>
      <c r="AO37">
        <f t="shared" si="27"/>
        <v>0</v>
      </c>
      <c r="AP37">
        <f t="shared" si="27"/>
        <v>-0.15140386805661077</v>
      </c>
      <c r="AQ37">
        <f t="shared" si="27"/>
        <v>-204.55199805154248</v>
      </c>
      <c r="AR37">
        <f t="shared" si="27"/>
        <v>-204.70340191959912</v>
      </c>
      <c r="AS37">
        <f t="shared" si="27"/>
        <v>3.9492245209514913</v>
      </c>
      <c r="AT37">
        <f t="shared" si="27"/>
        <v>3.3361562753251448</v>
      </c>
      <c r="AU37">
        <f t="shared" si="23"/>
        <v>-197.41802112332249</v>
      </c>
      <c r="AW37">
        <v>34</v>
      </c>
      <c r="AX37">
        <f>IF(Z37&gt;0, (R37*SUMPRODUCT(K37:$K$98, X37:$X$98)-K37*$AZ$3)/Z37, 0)</f>
        <v>3608.7379571185074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500000</v>
      </c>
      <c r="S38">
        <f t="shared" si="1"/>
        <v>3447.4427434978124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2060.6065501263924</v>
      </c>
      <c r="AC38">
        <f t="shared" si="2"/>
        <v>1875.4637652172473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-10639.391791848921</v>
      </c>
      <c r="AI38">
        <f t="shared" si="25"/>
        <v>-10646.19199095576</v>
      </c>
      <c r="AJ38">
        <f t="shared" si="7"/>
        <v>185.14278490914512</v>
      </c>
      <c r="AK38">
        <f t="shared" si="22"/>
        <v>144.24245850884748</v>
      </c>
      <c r="AL38">
        <f t="shared" si="26"/>
        <v>-10316.806747537767</v>
      </c>
      <c r="AN38">
        <f t="shared" si="27"/>
        <v>0</v>
      </c>
      <c r="AO38">
        <f t="shared" si="27"/>
        <v>0</v>
      </c>
      <c r="AP38">
        <f t="shared" si="27"/>
        <v>-0.12879257769369851</v>
      </c>
      <c r="AQ38">
        <f t="shared" si="27"/>
        <v>-201.50508425365391</v>
      </c>
      <c r="AR38">
        <f t="shared" si="27"/>
        <v>-201.63387683134761</v>
      </c>
      <c r="AS38">
        <f t="shared" si="27"/>
        <v>3.5065174026822956</v>
      </c>
      <c r="AT38">
        <f t="shared" si="27"/>
        <v>2.7318844275522682</v>
      </c>
      <c r="AU38">
        <f t="shared" si="23"/>
        <v>-195.39547500111303</v>
      </c>
      <c r="AW38">
        <v>35</v>
      </c>
      <c r="AX38">
        <f>IF(Z38&gt;0, (R38*SUMPRODUCT(K38:$K$98, X38:$X$98)-K38*$AZ$3)/Z38, 0)</f>
        <v>3447.4427434978124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500000</v>
      </c>
      <c r="S39">
        <f t="shared" si="1"/>
        <v>3281.1973251406348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1875.4637652172473</v>
      </c>
      <c r="AC39">
        <f t="shared" si="2"/>
        <v>1691.2883355550198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-11563.619985708865</v>
      </c>
      <c r="AI39">
        <f t="shared" si="25"/>
        <v>-11570.063092324994</v>
      </c>
      <c r="AJ39">
        <f t="shared" si="7"/>
        <v>184.17542966222754</v>
      </c>
      <c r="AK39">
        <f t="shared" si="22"/>
        <v>131.28246356520734</v>
      </c>
      <c r="AL39">
        <f t="shared" si="26"/>
        <v>-11254.605199097559</v>
      </c>
      <c r="AN39">
        <f t="shared" si="27"/>
        <v>0</v>
      </c>
      <c r="AO39">
        <f t="shared" si="27"/>
        <v>0</v>
      </c>
      <c r="AP39">
        <f t="shared" si="27"/>
        <v>-0.10895483358135896</v>
      </c>
      <c r="AQ39">
        <f t="shared" si="27"/>
        <v>-195.54422520141014</v>
      </c>
      <c r="AR39">
        <f t="shared" si="27"/>
        <v>-195.65318003499149</v>
      </c>
      <c r="AS39">
        <f t="shared" si="27"/>
        <v>3.1144608469446657</v>
      </c>
      <c r="AT39">
        <f t="shared" si="27"/>
        <v>2.2200251869325958</v>
      </c>
      <c r="AU39">
        <f t="shared" si="23"/>
        <v>-190.31869400111424</v>
      </c>
      <c r="AW39">
        <v>36</v>
      </c>
      <c r="AX39">
        <f>IF(Z39&gt;0, (R39*SUMPRODUCT(K39:$K$98, X39:$X$98)-K39*$AZ$3)/Z39, 0)</f>
        <v>3281.1973251406348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500000</v>
      </c>
      <c r="S40">
        <f t="shared" si="1"/>
        <v>3111.4998876204822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1691.2883355550198</v>
      </c>
      <c r="AC40">
        <f t="shared" si="2"/>
        <v>1511.2170162388118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-12303.205379681745</v>
      </c>
      <c r="AI40">
        <f t="shared" si="25"/>
        <v>-12309.27647509722</v>
      </c>
      <c r="AJ40">
        <f t="shared" si="7"/>
        <v>180.07131931620802</v>
      </c>
      <c r="AK40">
        <f t="shared" si="22"/>
        <v>118.39018348885139</v>
      </c>
      <c r="AL40">
        <f t="shared" si="26"/>
        <v>-12010.814972292161</v>
      </c>
      <c r="AN40">
        <f t="shared" si="27"/>
        <v>0</v>
      </c>
      <c r="AO40">
        <f t="shared" si="27"/>
        <v>0</v>
      </c>
      <c r="AP40">
        <f t="shared" si="27"/>
        <v>-9.1664298603397754E-2</v>
      </c>
      <c r="AQ40">
        <f t="shared" si="27"/>
        <v>-185.75967177642426</v>
      </c>
      <c r="AR40">
        <f t="shared" si="27"/>
        <v>-185.85133607502763</v>
      </c>
      <c r="AS40">
        <f t="shared" si="27"/>
        <v>2.7188027949015479</v>
      </c>
      <c r="AT40">
        <f t="shared" si="27"/>
        <v>1.7875115425414903</v>
      </c>
      <c r="AU40">
        <f t="shared" si="23"/>
        <v>-181.3450217375846</v>
      </c>
      <c r="AW40">
        <v>37</v>
      </c>
      <c r="AX40">
        <f>IF(Z40&gt;0, (R40*SUMPRODUCT(K40:$K$98, X40:$X$98)-K40*$AZ$3)/Z40, 0)</f>
        <v>3111.4998876204822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500000</v>
      </c>
      <c r="S41">
        <f t="shared" si="1"/>
        <v>2944.4087547035388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1511.2170162388118</v>
      </c>
      <c r="AC41">
        <f t="shared" si="2"/>
        <v>1339.2724390027463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-12989.000090223737</v>
      </c>
      <c r="AI41">
        <f t="shared" si="25"/>
        <v>-12994.685749682802</v>
      </c>
      <c r="AJ41">
        <f t="shared" si="7"/>
        <v>171.94457723606547</v>
      </c>
      <c r="AK41">
        <f t="shared" si="22"/>
        <v>105.78519113671683</v>
      </c>
      <c r="AL41">
        <f t="shared" si="26"/>
        <v>-12716.95598131002</v>
      </c>
      <c r="AN41">
        <f t="shared" si="27"/>
        <v>0</v>
      </c>
      <c r="AO41">
        <f t="shared" si="27"/>
        <v>0</v>
      </c>
      <c r="AP41">
        <f t="shared" si="27"/>
        <v>-7.6647145017639307E-2</v>
      </c>
      <c r="AQ41">
        <f t="shared" si="27"/>
        <v>-175.10189991456292</v>
      </c>
      <c r="AR41">
        <f t="shared" si="27"/>
        <v>-175.17854705958055</v>
      </c>
      <c r="AS41">
        <f t="shared" si="27"/>
        <v>2.3179476437683788</v>
      </c>
      <c r="AT41">
        <f t="shared" si="27"/>
        <v>1.4260672740164124</v>
      </c>
      <c r="AU41">
        <f t="shared" si="23"/>
        <v>-171.43453214179576</v>
      </c>
      <c r="AW41">
        <v>38</v>
      </c>
      <c r="AX41">
        <f>IF(Z41&gt;0, (R41*SUMPRODUCT(K41:$K$98, X41:$X$98)-K41*$AZ$3)/Z41, 0)</f>
        <v>2944.4087547035388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500000</v>
      </c>
      <c r="S42">
        <f t="shared" si="1"/>
        <v>2780.0602560832563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1339.2724390027463</v>
      </c>
      <c r="AC42">
        <f t="shared" si="2"/>
        <v>1176.5054449277895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-13555.002186650139</v>
      </c>
      <c r="AI42">
        <f t="shared" si="25"/>
        <v>-13560.292114459948</v>
      </c>
      <c r="AJ42">
        <f t="shared" si="7"/>
        <v>162.76699407495676</v>
      </c>
      <c r="AK42">
        <f t="shared" si="22"/>
        <v>93.749070730192244</v>
      </c>
      <c r="AL42">
        <f t="shared" si="26"/>
        <v>-13303.776049654798</v>
      </c>
      <c r="AN42">
        <f t="shared" si="27"/>
        <v>0</v>
      </c>
      <c r="AO42">
        <f t="shared" si="27"/>
        <v>0</v>
      </c>
      <c r="AP42">
        <f t="shared" si="27"/>
        <v>-6.3671760959426699E-2</v>
      </c>
      <c r="AQ42">
        <f t="shared" si="27"/>
        <v>-163.15361760375023</v>
      </c>
      <c r="AR42">
        <f t="shared" si="27"/>
        <v>-163.21728936470967</v>
      </c>
      <c r="AS42">
        <f t="shared" si="27"/>
        <v>1.9591309203897807</v>
      </c>
      <c r="AT42">
        <f t="shared" si="27"/>
        <v>1.1284026240648444</v>
      </c>
      <c r="AU42">
        <f t="shared" si="23"/>
        <v>-160.12975582025504</v>
      </c>
      <c r="AW42">
        <v>39</v>
      </c>
      <c r="AX42">
        <f>IF(Z42&gt;0, (R42*SUMPRODUCT(K42:$K$98, X42:$X$98)-K42*$AZ$3)/Z42, 0)</f>
        <v>2780.0602560832563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500000</v>
      </c>
      <c r="S43">
        <f t="shared" si="1"/>
        <v>2620.8101517955602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1176.5054449277895</v>
      </c>
      <c r="AC43">
        <f t="shared" si="2"/>
        <v>1024.3651361094016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-14052.041719246468</v>
      </c>
      <c r="AI43">
        <f t="shared" si="25"/>
        <v>-14056.927446735197</v>
      </c>
      <c r="AJ43">
        <f t="shared" si="7"/>
        <v>152.14030881838789</v>
      </c>
      <c r="AK43">
        <f t="shared" si="22"/>
        <v>82.35538114494527</v>
      </c>
      <c r="AL43">
        <f t="shared" si="26"/>
        <v>-13822.431756771864</v>
      </c>
      <c r="AN43">
        <f t="shared" si="27"/>
        <v>0</v>
      </c>
      <c r="AO43">
        <f t="shared" si="27"/>
        <v>0</v>
      </c>
      <c r="AP43">
        <f t="shared" si="27"/>
        <v>-5.2505927295059374E-2</v>
      </c>
      <c r="AQ43">
        <f t="shared" si="27"/>
        <v>-151.01445640592607</v>
      </c>
      <c r="AR43">
        <f t="shared" si="27"/>
        <v>-151.06696233322111</v>
      </c>
      <c r="AS43">
        <f t="shared" si="27"/>
        <v>1.6350211942631927</v>
      </c>
      <c r="AT43">
        <f t="shared" si="27"/>
        <v>0.88505666039067821</v>
      </c>
      <c r="AU43">
        <f t="shared" si="23"/>
        <v>-148.54688447856725</v>
      </c>
      <c r="AW43">
        <v>40</v>
      </c>
      <c r="AX43">
        <f>IF(Z43&gt;0, (R43*SUMPRODUCT(K43:$K$98, X43:$X$98)-K43*$AZ$3)/Z43, 0)</f>
        <v>2620.8101517955602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500000</v>
      </c>
      <c r="S44">
        <f t="shared" si="1"/>
        <v>2467.5181018114613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1024.3651361094016</v>
      </c>
      <c r="AC44">
        <f t="shared" si="2"/>
        <v>883.18399111897804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-14512.800033727299</v>
      </c>
      <c r="AI44">
        <f t="shared" si="25"/>
        <v>-14517.274083940298</v>
      </c>
      <c r="AJ44">
        <f t="shared" si="7"/>
        <v>141.1811449904236</v>
      </c>
      <c r="AK44">
        <f t="shared" si="22"/>
        <v>71.705559527658124</v>
      </c>
      <c r="AL44">
        <f t="shared" si="26"/>
        <v>-14304.387379422216</v>
      </c>
      <c r="AN44">
        <f t="shared" si="27"/>
        <v>0</v>
      </c>
      <c r="AO44">
        <f t="shared" si="27"/>
        <v>0</v>
      </c>
      <c r="AP44">
        <f t="shared" si="27"/>
        <v>-4.2930102407631371E-2</v>
      </c>
      <c r="AQ44">
        <f t="shared" si="27"/>
        <v>-139.2554759129159</v>
      </c>
      <c r="AR44">
        <f t="shared" si="27"/>
        <v>-139.29840601532351</v>
      </c>
      <c r="AS44">
        <f t="shared" si="27"/>
        <v>1.3546832788904974</v>
      </c>
      <c r="AT44">
        <f t="shared" si="27"/>
        <v>0.68804033642165607</v>
      </c>
      <c r="AU44">
        <f t="shared" si="23"/>
        <v>-137.25568240001138</v>
      </c>
      <c r="AW44">
        <v>41</v>
      </c>
      <c r="AX44">
        <f>IF(Z44&gt;0, (R44*SUMPRODUCT(K44:$K$98, X44:$X$98)-K44*$AZ$3)/Z44, 0)</f>
        <v>2467.5181018114613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500000</v>
      </c>
      <c r="S45">
        <f t="shared" si="1"/>
        <v>2317.7383677386774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883.18399111897804</v>
      </c>
      <c r="AC45">
        <f t="shared" si="2"/>
        <v>752.70825754133205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-14792.486540179816</v>
      </c>
      <c r="AI45">
        <f t="shared" si="25"/>
        <v>-14796.546037727179</v>
      </c>
      <c r="AJ45">
        <f t="shared" si="7"/>
        <v>130.475733577646</v>
      </c>
      <c r="AK45">
        <f t="shared" si="22"/>
        <v>61.822879378328466</v>
      </c>
      <c r="AL45">
        <f t="shared" si="26"/>
        <v>-14604.247424771203</v>
      </c>
      <c r="AN45">
        <f t="shared" si="27"/>
        <v>0</v>
      </c>
      <c r="AO45">
        <f t="shared" si="27"/>
        <v>0</v>
      </c>
      <c r="AP45">
        <f t="shared" si="27"/>
        <v>-3.4778859106378436E-2</v>
      </c>
      <c r="AQ45">
        <f t="shared" si="27"/>
        <v>-126.73139944325735</v>
      </c>
      <c r="AR45">
        <f t="shared" si="27"/>
        <v>-126.76617830236371</v>
      </c>
      <c r="AS45">
        <f t="shared" si="27"/>
        <v>1.1178223664268196</v>
      </c>
      <c r="AT45">
        <f t="shared" si="27"/>
        <v>0.52965402401725103</v>
      </c>
      <c r="AU45">
        <f t="shared" si="23"/>
        <v>-125.11870191191963</v>
      </c>
      <c r="AW45">
        <v>42</v>
      </c>
      <c r="AX45">
        <f>IF(Z45&gt;0, (R45*SUMPRODUCT(K45:$K$98, X45:$X$98)-K45*$AZ$3)/Z45, 0)</f>
        <v>2317.7383677386774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500000</v>
      </c>
      <c r="S46">
        <f t="shared" si="1"/>
        <v>2172.2975249349511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752.70825754133205</v>
      </c>
      <c r="AC46">
        <f t="shared" si="2"/>
        <v>633.81591375456583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-14870.029149700256</v>
      </c>
      <c r="AI46">
        <f t="shared" si="25"/>
        <v>-14873.676301543404</v>
      </c>
      <c r="AJ46">
        <f t="shared" si="7"/>
        <v>118.89234378676622</v>
      </c>
      <c r="AK46">
        <f t="shared" si="22"/>
        <v>52.689578027893248</v>
      </c>
      <c r="AL46">
        <f t="shared" si="26"/>
        <v>-14702.094379728744</v>
      </c>
      <c r="AN46">
        <f t="shared" si="27"/>
        <v>0</v>
      </c>
      <c r="AO46">
        <f t="shared" si="27"/>
        <v>0</v>
      </c>
      <c r="AP46">
        <f t="shared" si="27"/>
        <v>-2.7898372584569481E-2</v>
      </c>
      <c r="AQ46">
        <f t="shared" si="27"/>
        <v>-113.74618644988686</v>
      </c>
      <c r="AR46">
        <f t="shared" si="27"/>
        <v>-113.77408482247144</v>
      </c>
      <c r="AS46">
        <f t="shared" si="27"/>
        <v>0.90945018114548626</v>
      </c>
      <c r="AT46">
        <f t="shared" si="27"/>
        <v>0.403041480685155</v>
      </c>
      <c r="AU46">
        <f t="shared" si="23"/>
        <v>-112.46159316064079</v>
      </c>
      <c r="AW46">
        <v>43</v>
      </c>
      <c r="AX46">
        <f>IF(Z46&gt;0, (R46*SUMPRODUCT(K46:$K$98, X46:$X$98)-K46*$AZ$3)/Z46, 0)</f>
        <v>2172.2975249349511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12.5</v>
      </c>
      <c r="R47">
        <f t="shared" si="0"/>
        <v>500000</v>
      </c>
      <c r="S47">
        <f t="shared" si="1"/>
        <v>2033.4095302074261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633.81591375456583</v>
      </c>
      <c r="AC47">
        <f t="shared" si="2"/>
        <v>527.06888414083153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-14824.967029115718</v>
      </c>
      <c r="AI47">
        <f t="shared" si="25"/>
        <v>-14828.207085264707</v>
      </c>
      <c r="AJ47">
        <f t="shared" si="7"/>
        <v>106.7470296137343</v>
      </c>
      <c r="AK47">
        <f t="shared" si="22"/>
        <v>44.367113962819609</v>
      </c>
      <c r="AL47">
        <f t="shared" si="26"/>
        <v>-14677.092941688152</v>
      </c>
      <c r="AN47">
        <f t="shared" si="27"/>
        <v>0</v>
      </c>
      <c r="AO47">
        <f t="shared" si="27"/>
        <v>0</v>
      </c>
      <c r="AP47">
        <f t="shared" si="27"/>
        <v>-2.21288853620982E-2</v>
      </c>
      <c r="AQ47">
        <f t="shared" si="27"/>
        <v>-101.25133047049283</v>
      </c>
      <c r="AR47">
        <f t="shared" si="27"/>
        <v>-101.27345935585492</v>
      </c>
      <c r="AS47">
        <f t="shared" si="27"/>
        <v>0.7290592114597364</v>
      </c>
      <c r="AT47">
        <f t="shared" si="27"/>
        <v>0.3030178285758669</v>
      </c>
      <c r="AU47">
        <f t="shared" si="23"/>
        <v>-100.24138231581932</v>
      </c>
      <c r="AW47">
        <v>44</v>
      </c>
      <c r="AX47">
        <f>IF(Z47&gt;0, (R47*SUMPRODUCT(K47:$K$98, X47:$X$98)-K47*$AZ$3)/Z47, 0)</f>
        <v>2033.4095302074261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500000</v>
      </c>
      <c r="S48">
        <f t="shared" si="1"/>
        <v>1900.5643578427805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527.06888414083153</v>
      </c>
      <c r="AC48">
        <f t="shared" si="2"/>
        <v>432.0668008454748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-14638.19666819656</v>
      </c>
      <c r="AI48">
        <f t="shared" si="25"/>
        <v>-14641.038368867354</v>
      </c>
      <c r="AJ48">
        <f t="shared" si="7"/>
        <v>95.002083295356726</v>
      </c>
      <c r="AK48">
        <f t="shared" si="22"/>
        <v>36.894821889858207</v>
      </c>
      <c r="AL48">
        <f t="shared" si="26"/>
        <v>-14509.141463682139</v>
      </c>
      <c r="AN48">
        <f t="shared" si="27"/>
        <v>0</v>
      </c>
      <c r="AO48">
        <f t="shared" si="27"/>
        <v>0</v>
      </c>
      <c r="AP48">
        <f t="shared" si="27"/>
        <v>-1.7328752928353345E-2</v>
      </c>
      <c r="AQ48">
        <f t="shared" si="27"/>
        <v>-89.26404388290976</v>
      </c>
      <c r="AR48">
        <f t="shared" si="27"/>
        <v>-89.28137263583811</v>
      </c>
      <c r="AS48">
        <f t="shared" si="27"/>
        <v>0.5793247846347831</v>
      </c>
      <c r="AT48">
        <f t="shared" si="27"/>
        <v>0.22498543194079043</v>
      </c>
      <c r="AU48">
        <f t="shared" si="23"/>
        <v>-88.477062419262538</v>
      </c>
      <c r="AW48">
        <v>45</v>
      </c>
      <c r="AX48">
        <f>IF(Z48&gt;0, (R48*SUMPRODUCT(K48:$K$98, X48:$X$98)-K48*$AZ$3)/Z48, 0)</f>
        <v>1900.5643578427805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500000</v>
      </c>
      <c r="S49">
        <f t="shared" si="1"/>
        <v>1773.49288535133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432.0668008454748</v>
      </c>
      <c r="AC49">
        <f t="shared" si="2"/>
        <v>348.38244194036537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-14312.051516371439</v>
      </c>
      <c r="AI49">
        <f t="shared" si="25"/>
        <v>-14314.506998747616</v>
      </c>
      <c r="AJ49">
        <f t="shared" si="7"/>
        <v>83.684358905109434</v>
      </c>
      <c r="AK49">
        <f t="shared" si="22"/>
        <v>30.244676059183238</v>
      </c>
      <c r="AL49">
        <f t="shared" si="26"/>
        <v>-14200.577963783324</v>
      </c>
      <c r="AN49">
        <f t="shared" si="27"/>
        <v>0</v>
      </c>
      <c r="AO49">
        <f t="shared" si="27"/>
        <v>0</v>
      </c>
      <c r="AP49">
        <f t="shared" si="27"/>
        <v>-1.3369272597295088E-2</v>
      </c>
      <c r="AQ49">
        <f t="shared" si="27"/>
        <v>-77.924288932118216</v>
      </c>
      <c r="AR49">
        <f t="shared" si="27"/>
        <v>-77.937658204715518</v>
      </c>
      <c r="AS49">
        <f t="shared" si="27"/>
        <v>0.4556330834165499</v>
      </c>
      <c r="AT49">
        <f t="shared" si="27"/>
        <v>0.16467205090746037</v>
      </c>
      <c r="AU49">
        <f t="shared" si="23"/>
        <v>-77.317353070391505</v>
      </c>
      <c r="AW49">
        <v>46</v>
      </c>
      <c r="AX49">
        <f>IF(Z49&gt;0, (R49*SUMPRODUCT(K49:$K$98, X49:$X$98)-K49*$AZ$3)/Z49, 0)</f>
        <v>1773.49288535133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500000</v>
      </c>
      <c r="S50">
        <f t="shared" si="1"/>
        <v>1651.298573406224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348.38244194036537</v>
      </c>
      <c r="AC50">
        <f t="shared" si="2"/>
        <v>275.44001459556881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-13836.068803317035</v>
      </c>
      <c r="AI50">
        <f t="shared" si="25"/>
        <v>-13838.153829149367</v>
      </c>
      <c r="AJ50">
        <f t="shared" si="7"/>
        <v>72.942427344796556</v>
      </c>
      <c r="AK50">
        <f t="shared" si="22"/>
        <v>24.386770935825577</v>
      </c>
      <c r="AL50">
        <f t="shared" si="26"/>
        <v>-13740.824630868745</v>
      </c>
      <c r="AN50">
        <f t="shared" si="27"/>
        <v>0</v>
      </c>
      <c r="AO50">
        <f t="shared" si="27"/>
        <v>0</v>
      </c>
      <c r="AP50">
        <f t="shared" si="27"/>
        <v>-1.0135948015789591E-2</v>
      </c>
      <c r="AQ50">
        <f t="shared" si="27"/>
        <v>-67.261360487064152</v>
      </c>
      <c r="AR50">
        <f t="shared" si="27"/>
        <v>-67.271496435079939</v>
      </c>
      <c r="AS50">
        <f t="shared" si="27"/>
        <v>0.35459543965722701</v>
      </c>
      <c r="AT50">
        <f t="shared" si="27"/>
        <v>0.11855154916812667</v>
      </c>
      <c r="AU50">
        <f t="shared" si="23"/>
        <v>-66.798349446254591</v>
      </c>
      <c r="AW50">
        <v>47</v>
      </c>
      <c r="AX50">
        <f>IF(Z50&gt;0, (R50*SUMPRODUCT(K50:$K$98, X50:$X$98)-K50*$AZ$3)/Z50, 0)</f>
        <v>1651.298573406224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500000</v>
      </c>
      <c r="S51">
        <f t="shared" si="1"/>
        <v>1532.3329033885675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275.44001459556881</v>
      </c>
      <c r="AC51">
        <f t="shared" si="2"/>
        <v>212.62674481147047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-13186.947540280911</v>
      </c>
      <c r="AI51">
        <f t="shared" si="25"/>
        <v>-13188.682042166412</v>
      </c>
      <c r="AJ51">
        <f t="shared" si="7"/>
        <v>62.813269784098338</v>
      </c>
      <c r="AK51">
        <f t="shared" si="22"/>
        <v>19.280801021689818</v>
      </c>
      <c r="AL51">
        <f t="shared" si="26"/>
        <v>-13106.587971360623</v>
      </c>
      <c r="AN51">
        <f t="shared" si="27"/>
        <v>0</v>
      </c>
      <c r="AO51">
        <f t="shared" si="27"/>
        <v>0</v>
      </c>
      <c r="AP51">
        <f t="shared" si="27"/>
        <v>-7.5285213805918391E-3</v>
      </c>
      <c r="AQ51">
        <f t="shared" si="27"/>
        <v>-57.237306763172626</v>
      </c>
      <c r="AR51">
        <f t="shared" si="27"/>
        <v>-57.244835284553218</v>
      </c>
      <c r="AS51">
        <f t="shared" si="27"/>
        <v>0.27263795358616949</v>
      </c>
      <c r="AT51">
        <f t="shared" si="27"/>
        <v>8.3687382492964979E-2</v>
      </c>
      <c r="AU51">
        <f t="shared" si="23"/>
        <v>-56.888509948474081</v>
      </c>
      <c r="AW51">
        <v>48</v>
      </c>
      <c r="AX51">
        <f>IF(Z51&gt;0, (R51*SUMPRODUCT(K51:$K$98, X51:$X$98)-K51*$AZ$3)/Z51, 0)</f>
        <v>1532.3329033885675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500000</v>
      </c>
      <c r="S52">
        <f t="shared" si="1"/>
        <v>1415.5124523307711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212.62674481147047</v>
      </c>
      <c r="AC52">
        <f t="shared" si="2"/>
        <v>159.36094760451743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-12395.371911128897</v>
      </c>
      <c r="AI52">
        <f t="shared" si="25"/>
        <v>-12396.779183697765</v>
      </c>
      <c r="AJ52">
        <f t="shared" si="7"/>
        <v>53.265797206953039</v>
      </c>
      <c r="AK52">
        <f t="shared" si="22"/>
        <v>14.883872136802935</v>
      </c>
      <c r="AL52">
        <f t="shared" si="26"/>
        <v>-12328.629514354008</v>
      </c>
      <c r="AN52">
        <f t="shared" si="27"/>
        <v>0</v>
      </c>
      <c r="AO52">
        <f t="shared" si="27"/>
        <v>0</v>
      </c>
      <c r="AP52">
        <f t="shared" si="27"/>
        <v>-5.4537485617653413E-3</v>
      </c>
      <c r="AQ52">
        <f t="shared" si="27"/>
        <v>-48.037063486026355</v>
      </c>
      <c r="AR52">
        <f t="shared" si="27"/>
        <v>-48.042517234588118</v>
      </c>
      <c r="AS52">
        <f t="shared" si="27"/>
        <v>0.20642643886843845</v>
      </c>
      <c r="AT52">
        <f t="shared" si="27"/>
        <v>5.7681005126725998E-2</v>
      </c>
      <c r="AU52">
        <f t="shared" si="23"/>
        <v>-47.778409790592953</v>
      </c>
      <c r="AW52">
        <v>49</v>
      </c>
      <c r="AX52">
        <f>IF(Z52&gt;0, (R52*SUMPRODUCT(K52:$K$98, X52:$X$98)-K52*$AZ$3)/Z52, 0)</f>
        <v>1415.5124523307711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500000</v>
      </c>
      <c r="S53">
        <f t="shared" si="1"/>
        <v>1295.4061912321504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159.36094760451743</v>
      </c>
      <c r="AC53">
        <f t="shared" si="2"/>
        <v>114.86987479368703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-11390.597638149746</v>
      </c>
      <c r="AI53">
        <f t="shared" si="25"/>
        <v>-11391.706073051972</v>
      </c>
      <c r="AJ53">
        <f t="shared" si="7"/>
        <v>44.491072810830403</v>
      </c>
      <c r="AK53">
        <f t="shared" si="22"/>
        <v>11.155266332316222</v>
      </c>
      <c r="AL53">
        <f t="shared" si="26"/>
        <v>-11336.059733908825</v>
      </c>
      <c r="AN53">
        <f t="shared" si="27"/>
        <v>0</v>
      </c>
      <c r="AO53">
        <f t="shared" si="27"/>
        <v>0</v>
      </c>
      <c r="AP53">
        <f t="shared" si="27"/>
        <v>-3.8353858248541348E-3</v>
      </c>
      <c r="AQ53">
        <f t="shared" si="27"/>
        <v>-39.413534011109164</v>
      </c>
      <c r="AR53">
        <f t="shared" si="27"/>
        <v>-39.417369396934021</v>
      </c>
      <c r="AS53">
        <f t="shared" si="27"/>
        <v>0.15394718232758503</v>
      </c>
      <c r="AT53">
        <f t="shared" si="27"/>
        <v>3.8599245005299376E-2</v>
      </c>
      <c r="AU53">
        <f t="shared" si="23"/>
        <v>-39.224822969601135</v>
      </c>
      <c r="AW53">
        <v>50</v>
      </c>
      <c r="AX53">
        <f>IF(Z53&gt;0, (R53*SUMPRODUCT(K53:$K$98, X53:$X$98)-K53*$AZ$3)/Z53, 0)</f>
        <v>1295.4061912321504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500000</v>
      </c>
      <c r="S54">
        <f t="shared" si="1"/>
        <v>1165.9557351953474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114.86987479368703</v>
      </c>
      <c r="AC54">
        <f t="shared" si="2"/>
        <v>78.622403885431382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-10178.16074843846</v>
      </c>
      <c r="AI54">
        <f t="shared" si="25"/>
        <v>-10179.003644972952</v>
      </c>
      <c r="AJ54">
        <f t="shared" si="7"/>
        <v>36.24747090825565</v>
      </c>
      <c r="AK54">
        <f t="shared" si="22"/>
        <v>8.0408912355580924</v>
      </c>
      <c r="AL54">
        <f t="shared" si="26"/>
        <v>-10134.715282829138</v>
      </c>
      <c r="AN54">
        <f t="shared" si="27"/>
        <v>0</v>
      </c>
      <c r="AO54">
        <f t="shared" si="27"/>
        <v>0</v>
      </c>
      <c r="AP54">
        <f t="shared" si="27"/>
        <v>-2.6040847370530809E-3</v>
      </c>
      <c r="AQ54">
        <f t="shared" si="27"/>
        <v>-31.444895039505074</v>
      </c>
      <c r="AR54">
        <f t="shared" si="27"/>
        <v>-31.447499124242125</v>
      </c>
      <c r="AS54">
        <f t="shared" si="27"/>
        <v>0.11198466464901147</v>
      </c>
      <c r="AT54">
        <f t="shared" si="27"/>
        <v>2.484191271640037E-2</v>
      </c>
      <c r="AU54">
        <f t="shared" si="23"/>
        <v>-31.310672546876713</v>
      </c>
      <c r="AW54">
        <v>51</v>
      </c>
      <c r="AX54">
        <f>IF(Z54&gt;0, (R54*SUMPRODUCT(K54:$K$98, X54:$X$98)-K54*$AZ$3)/Z54, 0)</f>
        <v>1165.9557351953474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500000</v>
      </c>
      <c r="S55">
        <f t="shared" si="1"/>
        <v>1017.2116393963626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78.622403885431382</v>
      </c>
      <c r="AC55">
        <f t="shared" si="2"/>
        <v>50.004350902045502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-8799.574408841625</v>
      </c>
      <c r="AI55">
        <f t="shared" si="25"/>
        <v>-8800.1888870505518</v>
      </c>
      <c r="AJ55">
        <f t="shared" si="7"/>
        <v>28.61805298338588</v>
      </c>
      <c r="AK55">
        <f t="shared" si="22"/>
        <v>5.503568271980197</v>
      </c>
      <c r="AL55">
        <f t="shared" si="26"/>
        <v>-8766.0672657951854</v>
      </c>
      <c r="AN55">
        <f t="shared" si="27"/>
        <v>0</v>
      </c>
      <c r="AO55">
        <f t="shared" si="27"/>
        <v>0</v>
      </c>
      <c r="AP55">
        <f t="shared" si="27"/>
        <v>-1.694998457738166E-3</v>
      </c>
      <c r="AQ55">
        <f t="shared" si="27"/>
        <v>-24.27305775056443</v>
      </c>
      <c r="AR55">
        <f t="shared" si="27"/>
        <v>-24.274752749022166</v>
      </c>
      <c r="AS55">
        <f t="shared" si="27"/>
        <v>7.8941051066796011E-2</v>
      </c>
      <c r="AT55">
        <f t="shared" si="27"/>
        <v>1.5181237670508541E-2</v>
      </c>
      <c r="AU55">
        <f t="shared" si="23"/>
        <v>-24.180630460284863</v>
      </c>
      <c r="AW55">
        <v>52</v>
      </c>
      <c r="AX55">
        <f>IF(Z55&gt;0, (R55*SUMPRODUCT(K55:$K$98, X55:$X$98)-K55*$AZ$3)/Z55, 0)</f>
        <v>1017.2116393963626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500000</v>
      </c>
      <c r="S56">
        <f t="shared" si="1"/>
        <v>828.3768693818804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50.004350902045502</v>
      </c>
      <c r="AC56">
        <f t="shared" si="2"/>
        <v>28.255259273016115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-7278.7449443700652</v>
      </c>
      <c r="AI56">
        <f t="shared" si="25"/>
        <v>-7279.1713091732936</v>
      </c>
      <c r="AJ56">
        <f t="shared" si="7"/>
        <v>21.749091629029387</v>
      </c>
      <c r="AK56">
        <f t="shared" si="22"/>
        <v>3.5003045631431853</v>
      </c>
      <c r="AL56">
        <f t="shared" si="26"/>
        <v>-7253.9219129811217</v>
      </c>
      <c r="AN56">
        <f t="shared" si="27"/>
        <v>0</v>
      </c>
      <c r="AO56">
        <f t="shared" si="27"/>
        <v>0</v>
      </c>
      <c r="AP56">
        <f t="shared" si="27"/>
        <v>-1.0500890857578498E-3</v>
      </c>
      <c r="AQ56">
        <f t="shared" si="27"/>
        <v>-17.926739182571165</v>
      </c>
      <c r="AR56">
        <f t="shared" si="27"/>
        <v>-17.927789271656923</v>
      </c>
      <c r="AS56">
        <f t="shared" si="27"/>
        <v>5.3565593529008387E-2</v>
      </c>
      <c r="AT56">
        <f t="shared" si="27"/>
        <v>8.6208607998507318E-3</v>
      </c>
      <c r="AU56">
        <f t="shared" si="23"/>
        <v>-17.865602817328067</v>
      </c>
      <c r="AW56">
        <v>53</v>
      </c>
      <c r="AX56">
        <f>IF(Z56&gt;0, (R56*SUMPRODUCT(K56:$K$98, X56:$X$98)-K56*$AZ$3)/Z56, 0)</f>
        <v>828.3768693818804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500000</v>
      </c>
      <c r="S57">
        <f t="shared" si="1"/>
        <v>563.38278697423436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28.255259273016115</v>
      </c>
      <c r="AC57">
        <f t="shared" si="2"/>
        <v>12.582061270386937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-5717.5164865731977</v>
      </c>
      <c r="AI57">
        <f t="shared" si="25"/>
        <v>-5717.7956498162293</v>
      </c>
      <c r="AJ57">
        <f t="shared" si="7"/>
        <v>15.673198002629178</v>
      </c>
      <c r="AK57">
        <f t="shared" si="22"/>
        <v>1.9778681491111283</v>
      </c>
      <c r="AL57">
        <f t="shared" si="26"/>
        <v>-5700.1445836644898</v>
      </c>
      <c r="AN57">
        <f t="shared" si="27"/>
        <v>0</v>
      </c>
      <c r="AO57">
        <f t="shared" si="27"/>
        <v>0</v>
      </c>
      <c r="AP57">
        <f t="shared" si="27"/>
        <v>-6.1388215735314088E-4</v>
      </c>
      <c r="AQ57">
        <f t="shared" si="27"/>
        <v>-12.572863523741196</v>
      </c>
      <c r="AR57">
        <f t="shared" si="27"/>
        <v>-12.573477405898551</v>
      </c>
      <c r="AS57">
        <f t="shared" si="27"/>
        <v>3.4465485133342605E-2</v>
      </c>
      <c r="AT57">
        <f t="shared" si="27"/>
        <v>4.3493475471608435E-3</v>
      </c>
      <c r="AU57">
        <f t="shared" si="23"/>
        <v>-12.534662573218048</v>
      </c>
      <c r="AW57">
        <v>54</v>
      </c>
      <c r="AX57">
        <f>IF(Z57&gt;0, (R57*SUMPRODUCT(K57:$K$98, X57:$X$98)-K57*$AZ$3)/Z57, 0)</f>
        <v>563.38278697423436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500000</v>
      </c>
      <c r="S58">
        <f t="shared" si="1"/>
        <v>147.87169214276625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12.582061270386937</v>
      </c>
      <c r="AC58">
        <f t="shared" si="2"/>
        <v>2.0212880858796467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-4220.2632350366493</v>
      </c>
      <c r="AI58">
        <f t="shared" si="25"/>
        <v>-4220.4341000663744</v>
      </c>
      <c r="AJ58">
        <f t="shared" si="7"/>
        <v>10.560773184507291</v>
      </c>
      <c r="AK58">
        <f t="shared" si="22"/>
        <v>0.88074428892708567</v>
      </c>
      <c r="AL58">
        <f t="shared" si="26"/>
        <v>-4208.9925825929395</v>
      </c>
      <c r="AN58">
        <f t="shared" si="27"/>
        <v>0</v>
      </c>
      <c r="AO58">
        <f t="shared" si="27"/>
        <v>0</v>
      </c>
      <c r="AP58">
        <f t="shared" si="27"/>
        <v>-3.35476373470699E-4</v>
      </c>
      <c r="AQ58">
        <f t="shared" si="27"/>
        <v>-8.2860641961580903</v>
      </c>
      <c r="AR58">
        <f t="shared" si="27"/>
        <v>-8.2863996725315605</v>
      </c>
      <c r="AS58">
        <f t="shared" si="27"/>
        <v>2.0735020470146664E-2</v>
      </c>
      <c r="AT58">
        <f t="shared" si="27"/>
        <v>1.7292532034168396E-3</v>
      </c>
      <c r="AU58">
        <f t="shared" si="23"/>
        <v>-8.2639353988579956</v>
      </c>
      <c r="AW58">
        <v>55</v>
      </c>
      <c r="AX58">
        <f>IF(Z58&gt;0, (R58*SUMPRODUCT(K58:$K$98, X58:$X$98)-K58*$AZ$3)/Z58, 0)</f>
        <v>147.87169214276625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500000</v>
      </c>
      <c r="S59">
        <f t="shared" si="1"/>
        <v>-578.41898587283663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2.0212880858796467</v>
      </c>
      <c r="AC59">
        <f t="shared" si="2"/>
        <v>-4.4682668788195929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-2903.7722815443608</v>
      </c>
      <c r="AI59">
        <f t="shared" si="25"/>
        <v>-2903.8688436167504</v>
      </c>
      <c r="AJ59">
        <f t="shared" si="7"/>
        <v>6.4895549646992396</v>
      </c>
      <c r="AK59">
        <f t="shared" si="22"/>
        <v>0.14149016601157527</v>
      </c>
      <c r="AL59">
        <f t="shared" si="26"/>
        <v>-2897.2377984860395</v>
      </c>
      <c r="AN59">
        <f t="shared" si="27"/>
        <v>0</v>
      </c>
      <c r="AO59">
        <f t="shared" si="27"/>
        <v>0</v>
      </c>
      <c r="AP59">
        <f t="shared" si="27"/>
        <v>-1.6927674847936079E-4</v>
      </c>
      <c r="AQ59">
        <f t="shared" si="27"/>
        <v>-5.09041612282528</v>
      </c>
      <c r="AR59">
        <f t="shared" si="27"/>
        <v>-5.0905853995737598</v>
      </c>
      <c r="AS59">
        <f t="shared" si="27"/>
        <v>1.1376420744913424E-2</v>
      </c>
      <c r="AT59">
        <f t="shared" si="27"/>
        <v>2.4803729509515431E-4</v>
      </c>
      <c r="AU59">
        <f t="shared" si="23"/>
        <v>-5.0789609415337509</v>
      </c>
      <c r="AW59">
        <v>56</v>
      </c>
      <c r="AX59">
        <f>IF(Z59&gt;0, (R59*SUMPRODUCT(K59:$K$98, X59:$X$98)-K59*$AZ$3)/Z59, 0)</f>
        <v>-578.41898587283663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500000</v>
      </c>
      <c r="S60">
        <f t="shared" si="1"/>
        <v>-2009.8361391146536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-4.4682668788195929</v>
      </c>
      <c r="AC60">
        <f t="shared" si="2"/>
        <v>-7.9546569021280469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-1844.9263648459776</v>
      </c>
      <c r="AI60">
        <f t="shared" si="25"/>
        <v>-1844.9758381385218</v>
      </c>
      <c r="AJ60">
        <f t="shared" si="7"/>
        <v>3.4863900233084539</v>
      </c>
      <c r="AK60">
        <f t="shared" si="22"/>
        <v>-0.31277868151737154</v>
      </c>
      <c r="AL60">
        <f t="shared" si="26"/>
        <v>-1841.8022267967306</v>
      </c>
      <c r="AN60">
        <f t="shared" si="27"/>
        <v>0</v>
      </c>
      <c r="AO60">
        <f t="shared" si="27"/>
        <v>0</v>
      </c>
      <c r="AP60">
        <f t="shared" si="27"/>
        <v>-7.7436108964183469E-5</v>
      </c>
      <c r="AQ60">
        <f t="shared" si="27"/>
        <v>-2.88769781981006</v>
      </c>
      <c r="AR60">
        <f t="shared" si="27"/>
        <v>-2.8877752559190242</v>
      </c>
      <c r="AS60">
        <f t="shared" si="27"/>
        <v>5.456933708113525E-3</v>
      </c>
      <c r="AT60">
        <f t="shared" si="27"/>
        <v>-4.8956442593641554E-4</v>
      </c>
      <c r="AU60">
        <f t="shared" si="23"/>
        <v>-2.8828078866368467</v>
      </c>
      <c r="AW60">
        <v>57</v>
      </c>
      <c r="AX60">
        <f>IF(Z60&gt;0, (R60*SUMPRODUCT(K60:$K$98, X60:$X$98)-K60*$AZ$3)/Z60, 0)</f>
        <v>-2009.8361391146536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500000</v>
      </c>
      <c r="S61">
        <f t="shared" si="1"/>
        <v>-5248.2906544716661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-7.9546569021280469</v>
      </c>
      <c r="AC61">
        <f t="shared" si="2"/>
        <v>-9.4101885616552217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-1062.6420591080594</v>
      </c>
      <c r="AI61">
        <f t="shared" si="25"/>
        <v>-1062.6644716162004</v>
      </c>
      <c r="AJ61">
        <f t="shared" si="7"/>
        <v>1.4555316595271748</v>
      </c>
      <c r="AK61">
        <f t="shared" si="22"/>
        <v>-0.55682598314896337</v>
      </c>
      <c r="AL61">
        <f t="shared" si="26"/>
        <v>-1061.7657659398221</v>
      </c>
      <c r="AN61">
        <f t="shared" si="27"/>
        <v>0</v>
      </c>
      <c r="AO61">
        <f t="shared" si="27"/>
        <v>0</v>
      </c>
      <c r="AP61">
        <f t="shared" si="27"/>
        <v>-3.1321687010411085E-5</v>
      </c>
      <c r="AQ61">
        <f t="shared" si="27"/>
        <v>-1.4850520865314718</v>
      </c>
      <c r="AR61">
        <f t="shared" si="27"/>
        <v>-1.4850834082184821</v>
      </c>
      <c r="AS61">
        <f t="shared" si="27"/>
        <v>2.0341189297624451E-3</v>
      </c>
      <c r="AT61">
        <f t="shared" si="27"/>
        <v>-7.781694513431806E-4</v>
      </c>
      <c r="AU61">
        <f t="shared" si="23"/>
        <v>-1.4838274587400626</v>
      </c>
      <c r="AW61">
        <v>58</v>
      </c>
      <c r="AX61">
        <f>IF(Z61&gt;0, (R61*SUMPRODUCT(K61:$K$98, X61:$X$98)-K61*$AZ$3)/Z61, 0)</f>
        <v>-5248.2906544716661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500000</v>
      </c>
      <c r="S62">
        <f t="shared" si="1"/>
        <v>-13890.536727799192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-9.4101885616552217</v>
      </c>
      <c r="AC62">
        <f t="shared" si="2"/>
        <v>-9.6165208622198346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-541.38164054772926</v>
      </c>
      <c r="AI62">
        <f t="shared" si="25"/>
        <v>-541.39029438977536</v>
      </c>
      <c r="AJ62">
        <f t="shared" si="7"/>
        <v>0.20633230056461294</v>
      </c>
      <c r="AK62">
        <f t="shared" si="22"/>
        <v>-0.65871319931586558</v>
      </c>
      <c r="AL62">
        <f t="shared" si="26"/>
        <v>-541.84267528852661</v>
      </c>
      <c r="AN62">
        <f t="shared" si="27"/>
        <v>0</v>
      </c>
      <c r="AO62">
        <f t="shared" si="27"/>
        <v>0</v>
      </c>
      <c r="AP62">
        <f t="shared" si="27"/>
        <v>-1.0798057268222896E-5</v>
      </c>
      <c r="AQ62">
        <f t="shared" si="27"/>
        <v>-0.67552307142490453</v>
      </c>
      <c r="AR62">
        <f t="shared" si="27"/>
        <v>-0.67553386948217276</v>
      </c>
      <c r="AS62">
        <f t="shared" si="27"/>
        <v>2.5745651306268428E-4</v>
      </c>
      <c r="AT62">
        <f t="shared" si="27"/>
        <v>-8.2192658609513548E-4</v>
      </c>
      <c r="AU62">
        <f t="shared" si="23"/>
        <v>-0.67609833955520526</v>
      </c>
      <c r="AW62">
        <v>59</v>
      </c>
      <c r="AX62">
        <f>IF(Z62&gt;0, (R62*SUMPRODUCT(K62:$K$98, X62:$X$98)-K62*$AZ$3)/Z62, 0)</f>
        <v>-13890.536727799192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500000</v>
      </c>
      <c r="S63">
        <f t="shared" si="1"/>
        <v>-42114.076406635468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-9.6165208622198346</v>
      </c>
      <c r="AC63">
        <f t="shared" si="2"/>
        <v>-9.1503298390314747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-234.05471759248132</v>
      </c>
      <c r="AI63">
        <f t="shared" si="25"/>
        <v>-234.05743352816714</v>
      </c>
      <c r="AJ63">
        <f t="shared" si="7"/>
        <v>-0.46619102318835992</v>
      </c>
      <c r="AK63">
        <f t="shared" si="22"/>
        <v>-0.67315646035538845</v>
      </c>
      <c r="AL63">
        <f t="shared" si="26"/>
        <v>-235.1967810117109</v>
      </c>
      <c r="AN63">
        <f t="shared" si="27"/>
        <v>0</v>
      </c>
      <c r="AO63">
        <f t="shared" si="27"/>
        <v>0</v>
      </c>
      <c r="AP63">
        <f t="shared" si="27"/>
        <v>-3.0257853881598629E-6</v>
      </c>
      <c r="AQ63">
        <f t="shared" si="27"/>
        <v>-0.2607570378857722</v>
      </c>
      <c r="AR63">
        <f t="shared" si="27"/>
        <v>-0.26076006367116034</v>
      </c>
      <c r="AS63">
        <f t="shared" si="27"/>
        <v>-5.1937680020271929E-4</v>
      </c>
      <c r="AT63">
        <f t="shared" si="27"/>
        <v>-7.4995405536564582E-4</v>
      </c>
      <c r="AU63">
        <f t="shared" si="23"/>
        <v>-0.26202939452672874</v>
      </c>
      <c r="AW63">
        <v>60</v>
      </c>
      <c r="AX63">
        <f>IF(Z63&gt;0, (R63*SUMPRODUCT(K63:$K$98, X63:$X$98)-K63*$AZ$3)/Z63, 0)</f>
        <v>-42114.076406635468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500000</v>
      </c>
      <c r="S64">
        <f t="shared" si="1"/>
        <v>-162059.25248317682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-9.1503298390314747</v>
      </c>
      <c r="AC64">
        <f t="shared" si="2"/>
        <v>-8.3916992924411158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-81.660216430761054</v>
      </c>
      <c r="AI64">
        <f t="shared" si="25"/>
        <v>-81.660863701679247</v>
      </c>
      <c r="AJ64">
        <f t="shared" si="7"/>
        <v>-0.75863054659035889</v>
      </c>
      <c r="AK64">
        <f t="shared" si="22"/>
        <v>-0.64052308873220332</v>
      </c>
      <c r="AL64">
        <f t="shared" si="26"/>
        <v>-83.06001733700181</v>
      </c>
      <c r="AN64">
        <f t="shared" si="27"/>
        <v>0</v>
      </c>
      <c r="AO64">
        <f t="shared" si="27"/>
        <v>0</v>
      </c>
      <c r="AP64">
        <f t="shared" si="27"/>
        <v>-6.4385298245103827E-7</v>
      </c>
      <c r="AQ64">
        <f t="shared" si="27"/>
        <v>-8.1229006926182193E-2</v>
      </c>
      <c r="AR64">
        <f t="shared" si="27"/>
        <v>-8.122965077916465E-2</v>
      </c>
      <c r="AS64">
        <f t="shared" si="27"/>
        <v>-7.5462457261120603E-4</v>
      </c>
      <c r="AT64">
        <f t="shared" si="27"/>
        <v>-6.3714078513522811E-4</v>
      </c>
      <c r="AU64">
        <f t="shared" si="23"/>
        <v>-8.2621416136911083E-2</v>
      </c>
      <c r="AW64">
        <v>61</v>
      </c>
      <c r="AX64">
        <f>IF(Z64&gt;0, (R64*SUMPRODUCT(K64:$K$98, X64:$X$98)-K64*$AZ$3)/Z64, 0)</f>
        <v>-162059.25248317682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500000</v>
      </c>
      <c r="S65">
        <f t="shared" si="1"/>
        <v>-618179.2012975855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-8.3916992924411158</v>
      </c>
      <c r="AC65">
        <f t="shared" si="2"/>
        <v>-7.5627608132278956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-19.514963572855113</v>
      </c>
      <c r="AI65">
        <f t="shared" si="25"/>
        <v>-19.515116496974798</v>
      </c>
      <c r="AJ65">
        <f t="shared" si="7"/>
        <v>-0.82893847921322017</v>
      </c>
      <c r="AK65">
        <f t="shared" si="22"/>
        <v>-0.58741895047087811</v>
      </c>
      <c r="AL65">
        <f t="shared" si="26"/>
        <v>-20.931473926658896</v>
      </c>
      <c r="AN65">
        <f t="shared" si="27"/>
        <v>0</v>
      </c>
      <c r="AO65">
        <f t="shared" si="27"/>
        <v>0</v>
      </c>
      <c r="AP65">
        <f t="shared" si="27"/>
        <v>-1.3581839174489922E-7</v>
      </c>
      <c r="AQ65">
        <f t="shared" si="27"/>
        <v>-1.7332066209722878E-2</v>
      </c>
      <c r="AR65">
        <f t="shared" si="27"/>
        <v>-1.7332202028114627E-2</v>
      </c>
      <c r="AS65">
        <f t="shared" si="27"/>
        <v>-7.3621539450347776E-4</v>
      </c>
      <c r="AT65">
        <f t="shared" si="27"/>
        <v>-5.2171166522539604E-4</v>
      </c>
      <c r="AU65">
        <f t="shared" si="23"/>
        <v>-1.85901290878435E-2</v>
      </c>
      <c r="AW65">
        <v>62</v>
      </c>
      <c r="AX65">
        <f>IF(Z65&gt;0, (R65*SUMPRODUCT(K65:$K$98, X65:$X$98)-K65*$AZ$3)/Z65, 0)</f>
        <v>-618179.2012975855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500000</v>
      </c>
      <c r="S66">
        <f t="shared" si="1"/>
        <v>-2363662.9698469243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-7.5627608132278956</v>
      </c>
      <c r="AC66">
        <f t="shared" si="2"/>
        <v>-6.7674433382417227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-4.6242367014631993</v>
      </c>
      <c r="AI66">
        <f t="shared" si="25"/>
        <v>-4.6242724904241497</v>
      </c>
      <c r="AJ66">
        <f t="shared" si="7"/>
        <v>-0.79531747498617289</v>
      </c>
      <c r="AK66">
        <f t="shared" si="22"/>
        <v>-0.52939325692595274</v>
      </c>
      <c r="AL66">
        <f t="shared" si="26"/>
        <v>-5.9489832223362757</v>
      </c>
      <c r="AN66">
        <f t="shared" si="27"/>
        <v>0</v>
      </c>
      <c r="AO66">
        <f t="shared" si="27"/>
        <v>0</v>
      </c>
      <c r="AP66">
        <f t="shared" si="27"/>
        <v>-2.8380083023749821E-8</v>
      </c>
      <c r="AQ66">
        <f t="shared" si="27"/>
        <v>-3.6669469586018007E-3</v>
      </c>
      <c r="AR66">
        <f t="shared" si="27"/>
        <v>-3.6669753386848244E-3</v>
      </c>
      <c r="AS66">
        <f t="shared" si="27"/>
        <v>-6.3067424621680987E-4</v>
      </c>
      <c r="AT66">
        <f t="shared" si="27"/>
        <v>-4.1980052465192196E-4</v>
      </c>
      <c r="AU66">
        <f t="shared" si="23"/>
        <v>-4.7174501095535561E-3</v>
      </c>
      <c r="AW66">
        <v>63</v>
      </c>
      <c r="AX66">
        <f>IF(Z66&gt;0, (R66*SUMPRODUCT(K66:$K$98, X66:$X$98)-K66*$AZ$3)/Z66, 0)</f>
        <v>-2363662.9698469243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8">$C$6</f>
        <v>500000</v>
      </c>
      <c r="S67">
        <f t="shared" ref="S67:S98" si="29">AX67</f>
        <v>-9118096.1065567248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-6.7674433382417227</v>
      </c>
      <c r="AC67">
        <f t="shared" ref="AC67:AC98" si="30">S67*Z67</f>
        <v>-6.0455303377039895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-8.2878188975173134E-6</v>
      </c>
      <c r="AH67">
        <f t="shared" ref="AH67:AH98" si="33">-X67*R67</f>
        <v>-1.0857300977395614</v>
      </c>
      <c r="AI67">
        <f t="shared" ref="AI67:AI98" si="34">SUM(AE67:AH67)</f>
        <v>-1.085738385558459</v>
      </c>
      <c r="AJ67">
        <f t="shared" ref="AJ67:AJ98" si="35">AB67-AC67</f>
        <v>-0.72191300053773322</v>
      </c>
      <c r="AK67">
        <f t="shared" si="22"/>
        <v>-0.47372103367692064</v>
      </c>
      <c r="AL67">
        <f t="shared" si="26"/>
        <v>-2.2813724197731129</v>
      </c>
      <c r="AN67">
        <f t="shared" ref="AN67:AU98" si="36">AE67*$K67</f>
        <v>0</v>
      </c>
      <c r="AO67">
        <f t="shared" si="36"/>
        <v>0</v>
      </c>
      <c r="AP67">
        <f t="shared" si="36"/>
        <v>-5.8679553632520379E-9</v>
      </c>
      <c r="AQ67">
        <f t="shared" si="36"/>
        <v>-7.6872043523821577E-4</v>
      </c>
      <c r="AR67">
        <f t="shared" si="36"/>
        <v>-7.6872630319357914E-4</v>
      </c>
      <c r="AS67">
        <f t="shared" si="36"/>
        <v>-5.1113004708340558E-4</v>
      </c>
      <c r="AT67">
        <f t="shared" si="36"/>
        <v>-3.35404756622094E-4</v>
      </c>
      <c r="AU67">
        <f t="shared" si="23"/>
        <v>-1.6152611068990788E-3</v>
      </c>
      <c r="AW67">
        <v>64</v>
      </c>
      <c r="AX67">
        <f>IF(Z67&gt;0, (R67*SUMPRODUCT(K67:$K$98, X67:$X$98)-K67*$AZ$3)/Z67, 0)</f>
        <v>-9118096.1065567248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12.5</v>
      </c>
      <c r="R68">
        <f t="shared" si="28"/>
        <v>500000</v>
      </c>
      <c r="S68">
        <f t="shared" si="29"/>
        <v>-35577263.409134775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-6.0455303377039895</v>
      </c>
      <c r="AC68">
        <f t="shared" si="30"/>
        <v>-5.3984598193032145</v>
      </c>
      <c r="AE68">
        <f t="shared" si="31"/>
        <v>0</v>
      </c>
      <c r="AF68">
        <f t="shared" si="32"/>
        <v>0</v>
      </c>
      <c r="AG68">
        <f t="shared" si="32"/>
        <v>-1.8967380083529389E-6</v>
      </c>
      <c r="AH68">
        <f t="shared" si="33"/>
        <v>-0.25232810800756811</v>
      </c>
      <c r="AI68">
        <f t="shared" si="34"/>
        <v>-0.25233000474557649</v>
      </c>
      <c r="AJ68">
        <f t="shared" si="35"/>
        <v>-0.64707051840077501</v>
      </c>
      <c r="AK68">
        <f t="shared" si="22"/>
        <v>-0.42318712363927929</v>
      </c>
      <c r="AL68">
        <f t="shared" si="26"/>
        <v>-1.3225876467856308</v>
      </c>
      <c r="AN68">
        <f t="shared" si="36"/>
        <v>0</v>
      </c>
      <c r="AO68">
        <f t="shared" si="36"/>
        <v>0</v>
      </c>
      <c r="AP68">
        <f t="shared" si="36"/>
        <v>-1.1990460796425902E-9</v>
      </c>
      <c r="AQ68">
        <f t="shared" si="36"/>
        <v>-1.5951229287213635E-4</v>
      </c>
      <c r="AR68">
        <f t="shared" si="36"/>
        <v>-1.59513491918216E-4</v>
      </c>
      <c r="AS68">
        <f t="shared" si="36"/>
        <v>-4.0905352501186172E-4</v>
      </c>
      <c r="AT68">
        <f t="shared" si="36"/>
        <v>-2.6752290475558536E-4</v>
      </c>
      <c r="AU68">
        <f t="shared" si="23"/>
        <v>-8.3608992168566305E-4</v>
      </c>
      <c r="AW68">
        <v>65</v>
      </c>
      <c r="AX68">
        <f>IF(Z68&gt;0, (R68*SUMPRODUCT(K68:$K$98, X68:$X$98)-K68*$AZ$3)/Z68, 0)</f>
        <v>-35577263.409134775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8"/>
        <v>500000</v>
      </c>
      <c r="S69">
        <f t="shared" si="29"/>
        <v>-140458991.70864147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-5.3984598193032145</v>
      </c>
      <c r="AC69">
        <f t="shared" si="30"/>
        <v>-4.8201914397782177</v>
      </c>
      <c r="AE69">
        <f t="shared" si="31"/>
        <v>0</v>
      </c>
      <c r="AF69">
        <f t="shared" si="32"/>
        <v>0</v>
      </c>
      <c r="AG69">
        <f t="shared" si="32"/>
        <v>-4.2896785933228946E-7</v>
      </c>
      <c r="AH69">
        <f t="shared" si="33"/>
        <v>-5.7952110757484798E-2</v>
      </c>
      <c r="AI69">
        <f t="shared" si="34"/>
        <v>-5.7952539725344129E-2</v>
      </c>
      <c r="AJ69">
        <f t="shared" si="35"/>
        <v>-0.57826837952499677</v>
      </c>
      <c r="AK69">
        <f t="shared" si="22"/>
        <v>-0.37789218735122504</v>
      </c>
      <c r="AL69">
        <f t="shared" si="26"/>
        <v>-1.0141131066015658</v>
      </c>
      <c r="AN69">
        <f t="shared" si="36"/>
        <v>0</v>
      </c>
      <c r="AO69">
        <f t="shared" si="36"/>
        <v>0</v>
      </c>
      <c r="AP69">
        <f t="shared" si="36"/>
        <v>-2.4212256015324003E-10</v>
      </c>
      <c r="AQ69">
        <f t="shared" si="36"/>
        <v>-3.2709941124090546E-5</v>
      </c>
      <c r="AR69">
        <f t="shared" si="36"/>
        <v>-3.2710183246650699E-5</v>
      </c>
      <c r="AS69">
        <f t="shared" si="36"/>
        <v>-3.263923332722253E-4</v>
      </c>
      <c r="AT69">
        <f t="shared" si="36"/>
        <v>-2.1329389107567411E-4</v>
      </c>
      <c r="AU69">
        <f t="shared" si="23"/>
        <v>-5.7239640759454999E-4</v>
      </c>
      <c r="AW69">
        <v>66</v>
      </c>
      <c r="AX69">
        <f>IF(Z69&gt;0, (R69*SUMPRODUCT(K69:$K$98, X69:$X$98)-K69*$AZ$3)/Z69, 0)</f>
        <v>-140458991.70864147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12.5</v>
      </c>
      <c r="R70">
        <f t="shared" si="28"/>
        <v>500000</v>
      </c>
      <c r="S70">
        <f t="shared" si="29"/>
        <v>-561756310.85322833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-4.8201914397782177</v>
      </c>
      <c r="AC70">
        <f t="shared" si="30"/>
        <v>-4.3037706748819593</v>
      </c>
      <c r="AE70">
        <f t="shared" si="31"/>
        <v>0</v>
      </c>
      <c r="AF70">
        <f t="shared" si="32"/>
        <v>0</v>
      </c>
      <c r="AG70">
        <f t="shared" si="32"/>
        <v>-9.5765961853306566E-8</v>
      </c>
      <c r="AH70">
        <f t="shared" si="33"/>
        <v>-1.3156488755426401E-2</v>
      </c>
      <c r="AI70">
        <f t="shared" si="34"/>
        <v>-1.3156584521388254E-2</v>
      </c>
      <c r="AJ70">
        <f t="shared" si="35"/>
        <v>-0.51642076489625843</v>
      </c>
      <c r="AK70">
        <f t="shared" si="22"/>
        <v>-0.33741340078447529</v>
      </c>
      <c r="AL70">
        <f t="shared" si="26"/>
        <v>-0.86699075020212191</v>
      </c>
      <c r="AN70">
        <f t="shared" si="36"/>
        <v>0</v>
      </c>
      <c r="AO70">
        <f t="shared" si="36"/>
        <v>0</v>
      </c>
      <c r="AP70">
        <f t="shared" si="36"/>
        <v>-4.8261815614544496E-11</v>
      </c>
      <c r="AQ70">
        <f t="shared" si="36"/>
        <v>-6.630289323693494E-6</v>
      </c>
      <c r="AR70">
        <f t="shared" si="36"/>
        <v>-6.6303375855091085E-6</v>
      </c>
      <c r="AS70">
        <f t="shared" si="36"/>
        <v>-2.6025325964065083E-4</v>
      </c>
      <c r="AT70">
        <f t="shared" si="36"/>
        <v>-1.7004145334519497E-4</v>
      </c>
      <c r="AU70">
        <f t="shared" si="23"/>
        <v>-4.3692505057135489E-4</v>
      </c>
      <c r="AW70">
        <v>67</v>
      </c>
      <c r="AX70">
        <f>IF(Z70&gt;0, (R70*SUMPRODUCT(K70:$K$98, X70:$X$98)-K70*$AZ$3)/Z70, 0)</f>
        <v>-561756310.85322833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12.5</v>
      </c>
      <c r="R71">
        <f t="shared" si="28"/>
        <v>500000</v>
      </c>
      <c r="S71">
        <f t="shared" si="29"/>
        <v>-2277842974.2022438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-4.3037706748819593</v>
      </c>
      <c r="AC71">
        <f t="shared" si="30"/>
        <v>-3.8426581312093333</v>
      </c>
      <c r="AE71">
        <f t="shared" si="31"/>
        <v>0</v>
      </c>
      <c r="AF71">
        <f t="shared" si="32"/>
        <v>0</v>
      </c>
      <c r="AG71">
        <f t="shared" si="32"/>
        <v>-2.1087154463287389E-8</v>
      </c>
      <c r="AH71">
        <f t="shared" si="33"/>
        <v>-2.9488459108594446E-3</v>
      </c>
      <c r="AI71">
        <f t="shared" si="34"/>
        <v>-2.9488669980139077E-3</v>
      </c>
      <c r="AJ71">
        <f t="shared" si="35"/>
        <v>-0.461112543672626</v>
      </c>
      <c r="AK71">
        <f t="shared" si="22"/>
        <v>-0.30126394724173716</v>
      </c>
      <c r="AL71">
        <f t="shared" si="26"/>
        <v>-0.7653253579123771</v>
      </c>
      <c r="AN71">
        <f t="shared" si="36"/>
        <v>0</v>
      </c>
      <c r="AO71">
        <f t="shared" si="36"/>
        <v>0</v>
      </c>
      <c r="AP71">
        <f t="shared" si="36"/>
        <v>-9.4883880456315051E-12</v>
      </c>
      <c r="AQ71">
        <f t="shared" si="36"/>
        <v>-1.3268643874032771E-6</v>
      </c>
      <c r="AR71">
        <f t="shared" si="36"/>
        <v>-1.3268738757913227E-6</v>
      </c>
      <c r="AS71">
        <f t="shared" si="36"/>
        <v>-2.0748246306495752E-4</v>
      </c>
      <c r="AT71">
        <f t="shared" si="36"/>
        <v>-1.3555689747352622E-4</v>
      </c>
      <c r="AU71">
        <f t="shared" si="23"/>
        <v>-3.4436623441427508E-4</v>
      </c>
      <c r="AW71">
        <v>68</v>
      </c>
      <c r="AX71">
        <f>IF(Z71&gt;0, (R71*SUMPRODUCT(K71:$K$98, X71:$X$98)-K71*$AZ$3)/Z71, 0)</f>
        <v>-2277842974.2022438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12.5</v>
      </c>
      <c r="R72">
        <f t="shared" si="28"/>
        <v>500000</v>
      </c>
      <c r="S72">
        <f t="shared" si="29"/>
        <v>-9370550074.3386059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-3.8426581312093333</v>
      </c>
      <c r="AC72">
        <f t="shared" si="30"/>
        <v>-3.430945909893409</v>
      </c>
      <c r="AE72">
        <f t="shared" si="31"/>
        <v>0</v>
      </c>
      <c r="AF72">
        <f t="shared" si="32"/>
        <v>0</v>
      </c>
      <c r="AG72">
        <f t="shared" si="32"/>
        <v>-4.5767669489450605E-9</v>
      </c>
      <c r="AH72">
        <f t="shared" si="33"/>
        <v>-6.5198063878837823E-4</v>
      </c>
      <c r="AI72">
        <f t="shared" si="34"/>
        <v>-6.5198521555532717E-4</v>
      </c>
      <c r="AJ72">
        <f t="shared" si="35"/>
        <v>-0.41171222131592433</v>
      </c>
      <c r="AK72">
        <f t="shared" ref="AK72:AK98" si="49">G72*SUM(AB72:AB72, AE72:AF72)</f>
        <v>-0.26898606918465334</v>
      </c>
      <c r="AL72">
        <f t="shared" si="26"/>
        <v>-0.68135027571613294</v>
      </c>
      <c r="AN72">
        <f t="shared" si="36"/>
        <v>0</v>
      </c>
      <c r="AO72">
        <f t="shared" si="36"/>
        <v>0</v>
      </c>
      <c r="AP72">
        <f t="shared" si="36"/>
        <v>-1.8387184516939794E-12</v>
      </c>
      <c r="AQ72">
        <f t="shared" si="36"/>
        <v>-2.6193355354564045E-7</v>
      </c>
      <c r="AR72">
        <f t="shared" si="36"/>
        <v>-2.6193539226409216E-7</v>
      </c>
      <c r="AS72">
        <f t="shared" si="36"/>
        <v>-1.6540559450946006E-4</v>
      </c>
      <c r="AT72">
        <f t="shared" si="36"/>
        <v>-1.0806529023123141E-4</v>
      </c>
      <c r="AU72">
        <f t="shared" si="23"/>
        <v>-2.7373282013295553E-4</v>
      </c>
      <c r="AW72">
        <v>69</v>
      </c>
      <c r="AX72">
        <f>IF(Z72&gt;0, (R72*SUMPRODUCT(K72:$K$98, X72:$X$98)-K72*$AZ$3)/Z72, 0)</f>
        <v>-9370550074.3386059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12.5</v>
      </c>
      <c r="R73">
        <f t="shared" si="28"/>
        <v>500000</v>
      </c>
      <c r="S73">
        <f t="shared" si="29"/>
        <v>-39159003903.729553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-3.430945909893409</v>
      </c>
      <c r="AC73">
        <f t="shared" si="30"/>
        <v>-3.063344789523113</v>
      </c>
      <c r="AE73">
        <f t="shared" si="31"/>
        <v>0</v>
      </c>
      <c r="AF73">
        <f t="shared" si="32"/>
        <v>0</v>
      </c>
      <c r="AG73">
        <f t="shared" si="32"/>
        <v>-9.7785454306185624E-10</v>
      </c>
      <c r="AH73">
        <f t="shared" si="33"/>
        <v>-1.4212578945575015E-4</v>
      </c>
      <c r="AI73">
        <f t="shared" si="34"/>
        <v>-1.421267673102932E-4</v>
      </c>
      <c r="AJ73">
        <f t="shared" si="35"/>
        <v>-0.36760112037029602</v>
      </c>
      <c r="AK73">
        <f t="shared" si="49"/>
        <v>-0.24016621369253865</v>
      </c>
      <c r="AL73">
        <f t="shared" si="26"/>
        <v>-0.60790946083014497</v>
      </c>
      <c r="AN73">
        <f t="shared" si="36"/>
        <v>0</v>
      </c>
      <c r="AO73">
        <f t="shared" si="36"/>
        <v>0</v>
      </c>
      <c r="AP73">
        <f t="shared" si="36"/>
        <v>-3.507621075754018E-13</v>
      </c>
      <c r="AQ73">
        <f t="shared" si="36"/>
        <v>-5.0981346667592488E-8</v>
      </c>
      <c r="AR73">
        <f t="shared" si="36"/>
        <v>-5.0981697429700058E-8</v>
      </c>
      <c r="AS73">
        <f t="shared" si="36"/>
        <v>-1.3186065825743942E-4</v>
      </c>
      <c r="AT73">
        <f t="shared" si="36"/>
        <v>-8.6149016621043929E-5</v>
      </c>
      <c r="AU73">
        <f t="shared" si="23"/>
        <v>-2.1806065657591303E-4</v>
      </c>
      <c r="AW73">
        <v>70</v>
      </c>
      <c r="AX73">
        <f>IF(Z73&gt;0, (R73*SUMPRODUCT(K73:$K$98, X73:$X$98)-K73*$AZ$3)/Z73, 0)</f>
        <v>-39159003903.729553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12.5</v>
      </c>
      <c r="R74">
        <f t="shared" si="28"/>
        <v>500000</v>
      </c>
      <c r="S74">
        <f t="shared" si="29"/>
        <v>-166353192771.10376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-3.063344789523113</v>
      </c>
      <c r="AC74">
        <f t="shared" si="30"/>
        <v>-2.7351293205903078</v>
      </c>
      <c r="AE74">
        <f t="shared" si="31"/>
        <v>0</v>
      </c>
      <c r="AF74">
        <f t="shared" si="32"/>
        <v>0</v>
      </c>
      <c r="AG74">
        <f t="shared" si="32"/>
        <v>-2.0552125232980586E-10</v>
      </c>
      <c r="AH74">
        <f t="shared" si="33"/>
        <v>-3.0502189812057277E-5</v>
      </c>
      <c r="AI74">
        <f t="shared" si="34"/>
        <v>-3.0502395333309607E-5</v>
      </c>
      <c r="AJ74">
        <f t="shared" si="35"/>
        <v>-0.32821546893280518</v>
      </c>
      <c r="AK74">
        <f t="shared" si="49"/>
        <v>-0.21443413526661792</v>
      </c>
      <c r="AL74">
        <f t="shared" si="26"/>
        <v>-0.54268010659475641</v>
      </c>
      <c r="AN74">
        <f t="shared" si="36"/>
        <v>0</v>
      </c>
      <c r="AO74">
        <f t="shared" si="36"/>
        <v>0</v>
      </c>
      <c r="AP74">
        <f t="shared" si="36"/>
        <v>-6.5822917531028751E-14</v>
      </c>
      <c r="AQ74">
        <f t="shared" si="36"/>
        <v>-9.7690292451748403E-9</v>
      </c>
      <c r="AR74">
        <f t="shared" si="36"/>
        <v>-9.7690950680923716E-9</v>
      </c>
      <c r="AS74">
        <f t="shared" si="36"/>
        <v>-1.0511856802674228E-4</v>
      </c>
      <c r="AT74">
        <f t="shared" si="36"/>
        <v>-6.8677473699127822E-5</v>
      </c>
      <c r="AU74">
        <f t="shared" si="23"/>
        <v>-1.7380581082093819E-4</v>
      </c>
      <c r="AW74">
        <v>71</v>
      </c>
      <c r="AX74">
        <f>IF(Z74&gt;0, (R74*SUMPRODUCT(K74:$K$98, X74:$X$98)-K74*$AZ$3)/Z74, 0)</f>
        <v>-166353192771.10376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12.5</v>
      </c>
      <c r="R75">
        <f t="shared" si="28"/>
        <v>500000</v>
      </c>
      <c r="S75">
        <f t="shared" si="29"/>
        <v>-719309103774.42834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-2.7351293205903078</v>
      </c>
      <c r="AC75">
        <f t="shared" si="30"/>
        <v>-2.4420797590074161</v>
      </c>
      <c r="AE75">
        <f t="shared" si="31"/>
        <v>0</v>
      </c>
      <c r="AF75">
        <f t="shared" si="32"/>
        <v>0</v>
      </c>
      <c r="AG75">
        <f t="shared" si="32"/>
        <v>-4.2437940556311239E-11</v>
      </c>
      <c r="AH75">
        <f t="shared" si="33"/>
        <v>-6.4411239700078617E-6</v>
      </c>
      <c r="AI75">
        <f t="shared" si="34"/>
        <v>-6.4411664079484178E-6</v>
      </c>
      <c r="AJ75">
        <f t="shared" si="35"/>
        <v>-0.29304956158289164</v>
      </c>
      <c r="AK75">
        <f t="shared" si="49"/>
        <v>-0.19145905244132155</v>
      </c>
      <c r="AL75">
        <f t="shared" si="26"/>
        <v>-0.48451505519062116</v>
      </c>
      <c r="AN75">
        <f t="shared" si="36"/>
        <v>0</v>
      </c>
      <c r="AO75">
        <f t="shared" si="36"/>
        <v>0</v>
      </c>
      <c r="AP75">
        <f t="shared" si="36"/>
        <v>-1.2135471869691464E-14</v>
      </c>
      <c r="AQ75">
        <f t="shared" si="36"/>
        <v>-1.8418914236308577E-9</v>
      </c>
      <c r="AR75">
        <f t="shared" si="36"/>
        <v>-1.8419035591027272E-9</v>
      </c>
      <c r="AS75">
        <f t="shared" si="36"/>
        <v>-8.3799889070859185E-5</v>
      </c>
      <c r="AT75">
        <f t="shared" si="36"/>
        <v>-5.4749262443978449E-5</v>
      </c>
      <c r="AU75">
        <f t="shared" si="23"/>
        <v>-1.3855099341839673E-4</v>
      </c>
      <c r="AW75">
        <v>72</v>
      </c>
      <c r="AX75">
        <f>IF(Z75&gt;0, (R75*SUMPRODUCT(K75:$K$98, X75:$X$98)-K75*$AZ$3)/Z75, 0)</f>
        <v>-719309103774.42834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12.5</v>
      </c>
      <c r="R76">
        <f t="shared" si="28"/>
        <v>500000</v>
      </c>
      <c r="S76">
        <f t="shared" si="29"/>
        <v>-3170197500932.4263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-2.4420797590074161</v>
      </c>
      <c r="AC76">
        <f t="shared" si="30"/>
        <v>-2.1804283578565209</v>
      </c>
      <c r="AE76">
        <f t="shared" si="31"/>
        <v>0</v>
      </c>
      <c r="AF76">
        <f t="shared" si="32"/>
        <v>0</v>
      </c>
      <c r="AG76">
        <f t="shared" si="32"/>
        <v>-8.5973679763453541E-12</v>
      </c>
      <c r="AH76">
        <f t="shared" si="33"/>
        <v>-1.336647726976111E-6</v>
      </c>
      <c r="AI76">
        <f t="shared" si="34"/>
        <v>-1.3366563243440872E-6</v>
      </c>
      <c r="AJ76">
        <f t="shared" si="35"/>
        <v>-0.26165140115089525</v>
      </c>
      <c r="AK76">
        <f t="shared" si="49"/>
        <v>-0.17094558313051914</v>
      </c>
      <c r="AL76">
        <f t="shared" si="26"/>
        <v>-0.43259832093773876</v>
      </c>
      <c r="AN76">
        <f t="shared" si="36"/>
        <v>0</v>
      </c>
      <c r="AO76">
        <f t="shared" si="36"/>
        <v>0</v>
      </c>
      <c r="AP76">
        <f t="shared" si="36"/>
        <v>-2.195077511644092E-15</v>
      </c>
      <c r="AQ76">
        <f t="shared" si="36"/>
        <v>-3.4127251206975594E-10</v>
      </c>
      <c r="AR76">
        <f t="shared" si="36"/>
        <v>-3.4127470714726758E-10</v>
      </c>
      <c r="AS76">
        <f t="shared" si="36"/>
        <v>-6.6804760263459724E-5</v>
      </c>
      <c r="AT76">
        <f t="shared" si="36"/>
        <v>-4.3645776972337766E-5</v>
      </c>
      <c r="AU76">
        <f t="shared" si="23"/>
        <v>-1.1045087851050465E-4</v>
      </c>
      <c r="AW76">
        <v>73</v>
      </c>
      <c r="AX76">
        <f>IF(Z76&gt;0, (R76*SUMPRODUCT(K76:$K$98, X76:$X$98)-K76*$AZ$3)/Z76, 0)</f>
        <v>-3170197500932.4263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12.5</v>
      </c>
      <c r="R77">
        <f t="shared" si="28"/>
        <v>500000</v>
      </c>
      <c r="S77">
        <f t="shared" si="29"/>
        <v>-14251549441326.258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-2.1804283578565209</v>
      </c>
      <c r="AC77">
        <f t="shared" si="30"/>
        <v>-1.9468110340970912</v>
      </c>
      <c r="AE77">
        <f t="shared" si="31"/>
        <v>0</v>
      </c>
      <c r="AF77">
        <f t="shared" si="32"/>
        <v>0</v>
      </c>
      <c r="AG77">
        <f t="shared" si="32"/>
        <v>-1.7075433114414398E-12</v>
      </c>
      <c r="AH77">
        <f t="shared" si="33"/>
        <v>-2.721540394056184E-7</v>
      </c>
      <c r="AI77">
        <f t="shared" si="34"/>
        <v>-2.7215574694892984E-7</v>
      </c>
      <c r="AJ77">
        <f t="shared" si="35"/>
        <v>-0.23361732375942967</v>
      </c>
      <c r="AK77">
        <f t="shared" si="49"/>
        <v>-0.15262998504995648</v>
      </c>
      <c r="AL77">
        <f t="shared" si="26"/>
        <v>-0.38624758096513312</v>
      </c>
      <c r="AN77">
        <f t="shared" si="36"/>
        <v>0</v>
      </c>
      <c r="AO77">
        <f t="shared" si="36"/>
        <v>0</v>
      </c>
      <c r="AP77">
        <f t="shared" si="36"/>
        <v>-3.8925845152095338E-16</v>
      </c>
      <c r="AQ77">
        <f t="shared" si="36"/>
        <v>-6.2041331100863676E-11</v>
      </c>
      <c r="AR77">
        <f t="shared" si="36"/>
        <v>-6.2041720359315197E-11</v>
      </c>
      <c r="AS77">
        <f t="shared" si="36"/>
        <v>-5.3256346170393193E-5</v>
      </c>
      <c r="AT77">
        <f t="shared" si="36"/>
        <v>-3.4794146208835348E-5</v>
      </c>
      <c r="AU77">
        <f t="shared" si="23"/>
        <v>-8.8050554420948901E-5</v>
      </c>
      <c r="AW77">
        <v>74</v>
      </c>
      <c r="AX77">
        <f>IF(Z77&gt;0, (R77*SUMPRODUCT(K77:$K$98, X77:$X$98)-K77*$AZ$3)/Z77, 0)</f>
        <v>-14251549441326.258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12.5</v>
      </c>
      <c r="R78">
        <f t="shared" si="28"/>
        <v>500000</v>
      </c>
      <c r="S78">
        <f t="shared" si="29"/>
        <v>-65435963939837.977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-1.9468110340970912</v>
      </c>
      <c r="AC78">
        <f t="shared" si="30"/>
        <v>-1.7382241376406484</v>
      </c>
      <c r="AE78">
        <f t="shared" si="31"/>
        <v>0</v>
      </c>
      <c r="AF78">
        <f t="shared" si="32"/>
        <v>0</v>
      </c>
      <c r="AG78">
        <f t="shared" si="32"/>
        <v>-3.3204678914006237E-13</v>
      </c>
      <c r="AH78">
        <f t="shared" si="33"/>
        <v>-5.4336843567478523E-8</v>
      </c>
      <c r="AI78">
        <f t="shared" si="34"/>
        <v>-5.4337175614267663E-8</v>
      </c>
      <c r="AJ78">
        <f t="shared" si="35"/>
        <v>-0.20858689645644279</v>
      </c>
      <c r="AK78">
        <f t="shared" si="49"/>
        <v>-0.13627677238679639</v>
      </c>
      <c r="AL78">
        <f t="shared" si="26"/>
        <v>-0.34486372318041481</v>
      </c>
      <c r="AN78">
        <f t="shared" si="36"/>
        <v>0</v>
      </c>
      <c r="AO78">
        <f t="shared" si="36"/>
        <v>0</v>
      </c>
      <c r="AP78">
        <f t="shared" si="36"/>
        <v>-6.7584574631655114E-17</v>
      </c>
      <c r="AQ78">
        <f t="shared" si="36"/>
        <v>-1.1059683693510361E-11</v>
      </c>
      <c r="AR78">
        <f t="shared" si="36"/>
        <v>-1.1059751278084992E-11</v>
      </c>
      <c r="AS78">
        <f t="shared" si="36"/>
        <v>-4.2455633157167313E-5</v>
      </c>
      <c r="AT78">
        <f t="shared" si="36"/>
        <v>-2.7737680336524837E-5</v>
      </c>
      <c r="AU78">
        <f t="shared" si="23"/>
        <v>-7.019332455344343E-5</v>
      </c>
      <c r="AW78">
        <v>75</v>
      </c>
      <c r="AX78">
        <f>IF(Z78&gt;0, (R78*SUMPRODUCT(K78:$K$98, X78:$X$98)-K78*$AZ$3)/Z78, 0)</f>
        <v>-65435963939837.977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12.5</v>
      </c>
      <c r="R79">
        <f t="shared" si="28"/>
        <v>500000</v>
      </c>
      <c r="S79">
        <f t="shared" si="29"/>
        <v>-307051864500826.06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-1.7382241376406484</v>
      </c>
      <c r="AC79">
        <f t="shared" si="30"/>
        <v>-1.551985837188776</v>
      </c>
      <c r="AE79">
        <f t="shared" si="31"/>
        <v>0</v>
      </c>
      <c r="AF79">
        <f t="shared" si="32"/>
        <v>0</v>
      </c>
      <c r="AG79">
        <f t="shared" si="32"/>
        <v>-6.3180931978374317E-14</v>
      </c>
      <c r="AH79">
        <f t="shared" si="33"/>
        <v>-1.0621815570811498E-8</v>
      </c>
      <c r="AI79">
        <f t="shared" si="34"/>
        <v>-1.0621878751743476E-8</v>
      </c>
      <c r="AJ79">
        <f t="shared" si="35"/>
        <v>-0.1862383004518724</v>
      </c>
      <c r="AK79">
        <f t="shared" si="49"/>
        <v>-0.1216756896348454</v>
      </c>
      <c r="AL79">
        <f t="shared" si="26"/>
        <v>-0.30791400070859654</v>
      </c>
      <c r="AN79">
        <f t="shared" si="36"/>
        <v>0</v>
      </c>
      <c r="AO79">
        <f t="shared" si="36"/>
        <v>0</v>
      </c>
      <c r="AP79">
        <f t="shared" si="36"/>
        <v>-1.1481967280146488E-17</v>
      </c>
      <c r="AQ79">
        <f t="shared" si="36"/>
        <v>-1.9303187689848035E-12</v>
      </c>
      <c r="AR79">
        <f t="shared" si="36"/>
        <v>-1.9303302509520833E-12</v>
      </c>
      <c r="AS79">
        <f t="shared" si="36"/>
        <v>-3.3845370828502798E-5</v>
      </c>
      <c r="AT79">
        <f t="shared" si="36"/>
        <v>-2.2112308942431365E-5</v>
      </c>
      <c r="AU79">
        <f t="shared" si="23"/>
        <v>-5.5957681701264414E-5</v>
      </c>
      <c r="AW79">
        <v>76</v>
      </c>
      <c r="AX79">
        <f>IF(Z79&gt;0, (R79*SUMPRODUCT(K79:$K$98, X79:$X$98)-K79*$AZ$3)/Z79, 0)</f>
        <v>-307051864500826.06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12.5</v>
      </c>
      <c r="R80">
        <f t="shared" si="28"/>
        <v>500000</v>
      </c>
      <c r="S80">
        <f t="shared" si="29"/>
        <v>-1472644235576293.8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-1.551985837188776</v>
      </c>
      <c r="AC80">
        <f t="shared" si="30"/>
        <v>-1.3857016403488021</v>
      </c>
      <c r="AE80">
        <f t="shared" si="31"/>
        <v>0</v>
      </c>
      <c r="AF80">
        <f t="shared" si="32"/>
        <v>0</v>
      </c>
      <c r="AG80">
        <f t="shared" si="32"/>
        <v>-1.1762019696211045E-14</v>
      </c>
      <c r="AH80">
        <f t="shared" si="33"/>
        <v>-2.0314841184951813E-9</v>
      </c>
      <c r="AI80">
        <f t="shared" si="34"/>
        <v>-2.0314958805148775E-9</v>
      </c>
      <c r="AJ80">
        <f t="shared" si="35"/>
        <v>-0.16628419683997397</v>
      </c>
      <c r="AK80">
        <f t="shared" si="49"/>
        <v>-0.10863900860321433</v>
      </c>
      <c r="AL80">
        <f t="shared" si="26"/>
        <v>-0.27492320747468418</v>
      </c>
      <c r="AN80">
        <f t="shared" si="36"/>
        <v>0</v>
      </c>
      <c r="AO80">
        <f t="shared" si="36"/>
        <v>0</v>
      </c>
      <c r="AP80">
        <f t="shared" si="36"/>
        <v>-1.90850875572033E-18</v>
      </c>
      <c r="AQ80">
        <f t="shared" si="36"/>
        <v>-3.2962920717636618E-13</v>
      </c>
      <c r="AR80">
        <f t="shared" si="36"/>
        <v>-3.2963111568512187E-13</v>
      </c>
      <c r="AS80">
        <f t="shared" si="36"/>
        <v>-2.69813224092155E-5</v>
      </c>
      <c r="AT80">
        <f t="shared" si="36"/>
        <v>-1.7627797307532289E-5</v>
      </c>
      <c r="AU80">
        <f t="shared" si="23"/>
        <v>-4.4609120046378904E-5</v>
      </c>
      <c r="AW80">
        <v>77</v>
      </c>
      <c r="AX80">
        <f>IF(Z80&gt;0, (R80*SUMPRODUCT(K80:$K$98, X80:$X$98)-K80*$AZ$3)/Z80, 0)</f>
        <v>-1472644235576293.8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12.5</v>
      </c>
      <c r="R81">
        <f t="shared" si="28"/>
        <v>500000</v>
      </c>
      <c r="S81">
        <f t="shared" si="29"/>
        <v>-7226392931088314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-1.3857016403488021</v>
      </c>
      <c r="AC81">
        <f t="shared" si="30"/>
        <v>-1.2372336074545749</v>
      </c>
      <c r="AE81">
        <f t="shared" si="31"/>
        <v>0</v>
      </c>
      <c r="AF81">
        <f t="shared" si="32"/>
        <v>0</v>
      </c>
      <c r="AG81">
        <f t="shared" si="32"/>
        <v>-2.1401299708806523E-15</v>
      </c>
      <c r="AH81">
        <f t="shared" si="33"/>
        <v>-3.8017078113473128E-10</v>
      </c>
      <c r="AI81">
        <f t="shared" si="34"/>
        <v>-3.8017292126470216E-10</v>
      </c>
      <c r="AJ81">
        <f t="shared" si="35"/>
        <v>-0.14846803289422716</v>
      </c>
      <c r="AK81">
        <f t="shared" si="49"/>
        <v>-9.6999114824416158E-2</v>
      </c>
      <c r="AL81">
        <f t="shared" si="26"/>
        <v>-0.24546714809881626</v>
      </c>
      <c r="AN81">
        <f t="shared" si="36"/>
        <v>0</v>
      </c>
      <c r="AO81">
        <f t="shared" si="36"/>
        <v>0</v>
      </c>
      <c r="AP81">
        <f t="shared" si="36"/>
        <v>-3.1005188835536509E-19</v>
      </c>
      <c r="AQ81">
        <f t="shared" si="36"/>
        <v>-5.5077341185897063E-14</v>
      </c>
      <c r="AR81">
        <f t="shared" si="36"/>
        <v>-5.5077651237785419E-14</v>
      </c>
      <c r="AS81">
        <f t="shared" si="36"/>
        <v>-2.1509345033058592E-5</v>
      </c>
      <c r="AT81">
        <f t="shared" si="36"/>
        <v>-1.4052772088292147E-5</v>
      </c>
      <c r="AU81">
        <f t="shared" si="23"/>
        <v>-3.5562117176428394E-5</v>
      </c>
      <c r="AW81">
        <v>78</v>
      </c>
      <c r="AX81">
        <f>IF(Z81&gt;0, (R81*SUMPRODUCT(K81:$K$98, X81:$X$98)-K81*$AZ$3)/Z81, 0)</f>
        <v>-7226392931088314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12.5</v>
      </c>
      <c r="R82">
        <f t="shared" si="28"/>
        <v>500000</v>
      </c>
      <c r="S82">
        <f t="shared" si="29"/>
        <v>-3.6315819330386968E+16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-1.2372336074545749</v>
      </c>
      <c r="AC82">
        <f t="shared" si="30"/>
        <v>-1.1046728637987755</v>
      </c>
      <c r="AE82">
        <f t="shared" si="31"/>
        <v>0</v>
      </c>
      <c r="AF82">
        <f t="shared" si="32"/>
        <v>0</v>
      </c>
      <c r="AG82">
        <f t="shared" si="32"/>
        <v>-3.8023128906610172E-16</v>
      </c>
      <c r="AH82">
        <f t="shared" si="33"/>
        <v>-6.9539895284229764E-11</v>
      </c>
      <c r="AI82">
        <f t="shared" si="34"/>
        <v>-6.9540275515518833E-11</v>
      </c>
      <c r="AJ82">
        <f t="shared" si="35"/>
        <v>-0.1325607436557994</v>
      </c>
      <c r="AK82">
        <f t="shared" si="49"/>
        <v>-8.6606352521820251E-2</v>
      </c>
      <c r="AL82">
        <f t="shared" si="26"/>
        <v>-0.21916709624715991</v>
      </c>
      <c r="AN82">
        <f t="shared" si="36"/>
        <v>0</v>
      </c>
      <c r="AO82">
        <f t="shared" si="36"/>
        <v>0</v>
      </c>
      <c r="AP82">
        <f t="shared" si="36"/>
        <v>-4.918402436451249E-20</v>
      </c>
      <c r="AQ82">
        <f t="shared" si="36"/>
        <v>-8.9951879351270497E-15</v>
      </c>
      <c r="AR82">
        <f t="shared" si="36"/>
        <v>-8.9952371191514148E-15</v>
      </c>
      <c r="AS82">
        <f t="shared" si="36"/>
        <v>-1.714711817051773E-5</v>
      </c>
      <c r="AT82">
        <f t="shared" si="36"/>
        <v>-1.1202783871408967E-5</v>
      </c>
      <c r="AU82">
        <f t="shared" si="23"/>
        <v>-2.834990205092193E-5</v>
      </c>
      <c r="AW82">
        <v>79</v>
      </c>
      <c r="AX82">
        <f>IF(Z82&gt;0, (R82*SUMPRODUCT(K82:$K$98, X82:$X$98)-K82*$AZ$3)/Z82, 0)</f>
        <v>-3.6315819330386968E+16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12.5</v>
      </c>
      <c r="R83">
        <f t="shared" si="28"/>
        <v>500000</v>
      </c>
      <c r="S83">
        <f t="shared" si="29"/>
        <v>-1.8706335345394522E+17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-1.1046728637987755</v>
      </c>
      <c r="AC83">
        <f t="shared" si="30"/>
        <v>-0.9863150569632001</v>
      </c>
      <c r="AE83">
        <f t="shared" si="31"/>
        <v>0</v>
      </c>
      <c r="AF83">
        <f t="shared" si="32"/>
        <v>0</v>
      </c>
      <c r="AG83">
        <f t="shared" si="32"/>
        <v>-6.5907822052785834E-17</v>
      </c>
      <c r="AH83">
        <f t="shared" si="33"/>
        <v>-1.2420846164906195E-11</v>
      </c>
      <c r="AI83">
        <f t="shared" si="34"/>
        <v>-1.2420912072728248E-11</v>
      </c>
      <c r="AJ83">
        <f t="shared" si="35"/>
        <v>-0.1183578068355754</v>
      </c>
      <c r="AK83">
        <f t="shared" si="49"/>
        <v>-7.7327100465914289E-2</v>
      </c>
      <c r="AL83">
        <f t="shared" si="26"/>
        <v>-0.19568490731391058</v>
      </c>
      <c r="AN83">
        <f t="shared" si="36"/>
        <v>0</v>
      </c>
      <c r="AO83">
        <f t="shared" si="36"/>
        <v>0</v>
      </c>
      <c r="AP83">
        <f t="shared" si="36"/>
        <v>-7.6119363277593084E-21</v>
      </c>
      <c r="AQ83">
        <f t="shared" si="36"/>
        <v>-1.4345291226348905E-15</v>
      </c>
      <c r="AR83">
        <f t="shared" si="36"/>
        <v>-1.4345367345712182E-15</v>
      </c>
      <c r="AS83">
        <f t="shared" si="36"/>
        <v>-1.366957762318523E-5</v>
      </c>
      <c r="AT83">
        <f t="shared" si="36"/>
        <v>-8.930790713814931E-6</v>
      </c>
      <c r="AU83">
        <f t="shared" si="23"/>
        <v>-2.2600368338434698E-5</v>
      </c>
      <c r="AW83">
        <v>80</v>
      </c>
      <c r="AX83">
        <f>IF(Z83&gt;0, (R83*SUMPRODUCT(K83:$K$98, X83:$X$98)-K83*$AZ$3)/Z83, 0)</f>
        <v>-1.8706335345394522E+17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12.5</v>
      </c>
      <c r="R84">
        <f t="shared" si="28"/>
        <v>500000</v>
      </c>
      <c r="S84">
        <f t="shared" si="29"/>
        <v>-9.8836976220422656E+17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-0.9863150569632001</v>
      </c>
      <c r="AC84">
        <f t="shared" si="30"/>
        <v>-0.88063844371714417</v>
      </c>
      <c r="AE84">
        <f t="shared" si="31"/>
        <v>0</v>
      </c>
      <c r="AF84">
        <f t="shared" si="32"/>
        <v>0</v>
      </c>
      <c r="AG84">
        <f t="shared" si="32"/>
        <v>-1.1137512464884298E-17</v>
      </c>
      <c r="AH84">
        <f t="shared" si="33"/>
        <v>-2.1644492546949468E-12</v>
      </c>
      <c r="AI84">
        <f t="shared" si="34"/>
        <v>-2.1644603922074118E-12</v>
      </c>
      <c r="AJ84">
        <f t="shared" si="35"/>
        <v>-0.10567661324605593</v>
      </c>
      <c r="AK84">
        <f t="shared" si="49"/>
        <v>-6.904205398742401E-2</v>
      </c>
      <c r="AL84">
        <f t="shared" si="26"/>
        <v>-0.17471866723564439</v>
      </c>
      <c r="AN84">
        <f t="shared" si="36"/>
        <v>0</v>
      </c>
      <c r="AO84">
        <f t="shared" si="36"/>
        <v>0</v>
      </c>
      <c r="AP84">
        <f t="shared" si="36"/>
        <v>-1.1484930377517287E-21</v>
      </c>
      <c r="AQ84">
        <f t="shared" si="36"/>
        <v>-2.2319659864999209E-16</v>
      </c>
      <c r="AR84">
        <f t="shared" si="36"/>
        <v>-2.2319774714302986E-16</v>
      </c>
      <c r="AS84">
        <f t="shared" si="36"/>
        <v>-1.0897303589912362E-5</v>
      </c>
      <c r="AT84">
        <f t="shared" si="36"/>
        <v>-7.1195716787428262E-6</v>
      </c>
      <c r="AU84">
        <f t="shared" si="23"/>
        <v>-1.8016875268878387E-5</v>
      </c>
      <c r="AW84">
        <v>81</v>
      </c>
      <c r="AX84">
        <f>IF(Z84&gt;0, (R84*SUMPRODUCT(K84:$K$98, X84:$X$98)-K84*$AZ$3)/Z84, 0)</f>
        <v>-9.8836976220422656E+17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12.5</v>
      </c>
      <c r="R85">
        <f t="shared" si="28"/>
        <v>500000</v>
      </c>
      <c r="S85">
        <f t="shared" si="29"/>
        <v>-5.3608896511396209E+18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-0.88063844371714417</v>
      </c>
      <c r="AC85">
        <f t="shared" si="30"/>
        <v>-0.78628432474745036</v>
      </c>
      <c r="AE85">
        <f t="shared" si="31"/>
        <v>0</v>
      </c>
      <c r="AF85">
        <f t="shared" si="32"/>
        <v>0</v>
      </c>
      <c r="AG85">
        <f t="shared" si="32"/>
        <v>-1.8333811547965309E-18</v>
      </c>
      <c r="AH85">
        <f t="shared" si="33"/>
        <v>-3.6771024741755697E-13</v>
      </c>
      <c r="AI85">
        <f t="shared" si="34"/>
        <v>-3.6771208079871178E-13</v>
      </c>
      <c r="AJ85">
        <f t="shared" si="35"/>
        <v>-9.4354118969693812E-2</v>
      </c>
      <c r="AK85">
        <f t="shared" si="49"/>
        <v>-6.1644691060200096E-2</v>
      </c>
      <c r="AL85">
        <f t="shared" si="26"/>
        <v>-0.15599881003026161</v>
      </c>
      <c r="AN85">
        <f t="shared" si="36"/>
        <v>0</v>
      </c>
      <c r="AO85">
        <f t="shared" si="36"/>
        <v>0</v>
      </c>
      <c r="AP85">
        <f t="shared" si="36"/>
        <v>-1.6880095681052723E-22</v>
      </c>
      <c r="AQ85">
        <f t="shared" si="36"/>
        <v>-3.385539413380075E-17</v>
      </c>
      <c r="AR85">
        <f t="shared" si="36"/>
        <v>-3.3855562934757559E-17</v>
      </c>
      <c r="AS85">
        <f t="shared" si="36"/>
        <v>-8.6872637036929847E-6</v>
      </c>
      <c r="AT85">
        <f t="shared" si="36"/>
        <v>-5.6756789530794296E-6</v>
      </c>
      <c r="AU85">
        <f t="shared" si="23"/>
        <v>-1.4362942656806269E-5</v>
      </c>
      <c r="AW85">
        <v>82</v>
      </c>
      <c r="AX85">
        <f>IF(Z85&gt;0, (R85*SUMPRODUCT(K85:$K$98, X85:$X$98)-K85*$AZ$3)/Z85, 0)</f>
        <v>-5.3608896511396209E+18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12.5</v>
      </c>
      <c r="R86">
        <f t="shared" si="28"/>
        <v>500000</v>
      </c>
      <c r="S86">
        <f t="shared" si="29"/>
        <v>-2.9876645393057964E+19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-0.78628432474745036</v>
      </c>
      <c r="AC86">
        <f t="shared" si="30"/>
        <v>-0.7020395756673663</v>
      </c>
      <c r="AE86">
        <f t="shared" si="31"/>
        <v>0</v>
      </c>
      <c r="AF86">
        <f t="shared" si="32"/>
        <v>0</v>
      </c>
      <c r="AG86">
        <f t="shared" si="32"/>
        <v>-2.9372423109728122E-19</v>
      </c>
      <c r="AH86">
        <f t="shared" si="33"/>
        <v>-6.0852924486051375E-14</v>
      </c>
      <c r="AI86">
        <f t="shared" si="34"/>
        <v>-6.0853218210282476E-14</v>
      </c>
      <c r="AJ86">
        <f t="shared" si="35"/>
        <v>-8.4244749080084058E-2</v>
      </c>
      <c r="AK86">
        <f t="shared" si="49"/>
        <v>-5.5039902732321531E-2</v>
      </c>
      <c r="AL86">
        <f t="shared" si="26"/>
        <v>-0.13928465181246644</v>
      </c>
      <c r="AN86">
        <f t="shared" si="36"/>
        <v>0</v>
      </c>
      <c r="AO86">
        <f t="shared" si="36"/>
        <v>0</v>
      </c>
      <c r="AP86">
        <f t="shared" si="36"/>
        <v>-2.4145927592941165E-23</v>
      </c>
      <c r="AQ86">
        <f t="shared" si="36"/>
        <v>-5.0024824406545652E-18</v>
      </c>
      <c r="AR86">
        <f t="shared" si="36"/>
        <v>-5.0025065865821583E-18</v>
      </c>
      <c r="AS86">
        <f t="shared" si="36"/>
        <v>-6.9254334372552727E-6</v>
      </c>
      <c r="AT86">
        <f t="shared" si="36"/>
        <v>-4.524616512340107E-6</v>
      </c>
      <c r="AU86">
        <f t="shared" si="23"/>
        <v>-1.1450049949600383E-5</v>
      </c>
      <c r="AW86">
        <v>83</v>
      </c>
      <c r="AX86">
        <f>IF(Z86&gt;0, (R86*SUMPRODUCT(K86:$K$98, X86:$X$98)-K86*$AZ$3)/Z86, 0)</f>
        <v>-2.9876645393057964E+19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12.5</v>
      </c>
      <c r="R87">
        <f t="shared" si="28"/>
        <v>500000</v>
      </c>
      <c r="S87">
        <f t="shared" si="29"/>
        <v>-1.7121811437222943E+20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-0.7020395756673663</v>
      </c>
      <c r="AC87">
        <f t="shared" si="30"/>
        <v>-0.62682104970300567</v>
      </c>
      <c r="AE87">
        <f t="shared" si="31"/>
        <v>0</v>
      </c>
      <c r="AF87">
        <f t="shared" si="32"/>
        <v>0</v>
      </c>
      <c r="AG87">
        <f t="shared" si="32"/>
        <v>-4.5761881854706405E-20</v>
      </c>
      <c r="AH87">
        <f t="shared" si="33"/>
        <v>-9.8010042772640794E-15</v>
      </c>
      <c r="AI87">
        <f t="shared" si="34"/>
        <v>-9.8010500391459336E-15</v>
      </c>
      <c r="AJ87">
        <f t="shared" si="35"/>
        <v>-7.5218525964360627E-2</v>
      </c>
      <c r="AK87">
        <f t="shared" si="49"/>
        <v>-4.9142770296715647E-2</v>
      </c>
      <c r="AL87">
        <f t="shared" si="26"/>
        <v>-0.12436129626108608</v>
      </c>
      <c r="AN87">
        <f t="shared" si="36"/>
        <v>0</v>
      </c>
      <c r="AO87">
        <f t="shared" si="36"/>
        <v>0</v>
      </c>
      <c r="AP87">
        <f t="shared" si="36"/>
        <v>-3.3588450637761953E-24</v>
      </c>
      <c r="AQ87">
        <f t="shared" si="36"/>
        <v>-7.1937720877080045E-19</v>
      </c>
      <c r="AR87">
        <f t="shared" si="36"/>
        <v>-7.1938056761586413E-19</v>
      </c>
      <c r="AS87">
        <f t="shared" si="36"/>
        <v>-5.5209131355670122E-6</v>
      </c>
      <c r="AT87">
        <f t="shared" si="36"/>
        <v>-3.6069965819037839E-6</v>
      </c>
      <c r="AU87">
        <f t="shared" si="23"/>
        <v>-9.1279097174715152E-6</v>
      </c>
      <c r="AW87">
        <v>84</v>
      </c>
      <c r="AX87">
        <f>IF(Z87&gt;0, (R87*SUMPRODUCT(K87:$K$98, X87:$X$98)-K87*$AZ$3)/Z87, 0)</f>
        <v>-1.7121811437222943E+20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12.5</v>
      </c>
      <c r="R88">
        <f t="shared" si="28"/>
        <v>500000</v>
      </c>
      <c r="S88">
        <f t="shared" si="29"/>
        <v>-1.0096773189888444E+21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-0.62682104970300567</v>
      </c>
      <c r="AC88">
        <f t="shared" si="30"/>
        <v>-0.5596616515205407</v>
      </c>
      <c r="AE88">
        <f t="shared" si="31"/>
        <v>0</v>
      </c>
      <c r="AF88">
        <f t="shared" si="32"/>
        <v>0</v>
      </c>
      <c r="AG88">
        <f t="shared" si="32"/>
        <v>-6.9287192179505159E-21</v>
      </c>
      <c r="AH88">
        <f t="shared" si="33"/>
        <v>-1.5350217527283529E-15</v>
      </c>
      <c r="AI88">
        <f t="shared" si="34"/>
        <v>-1.5350286814475709E-15</v>
      </c>
      <c r="AJ88">
        <f t="shared" si="35"/>
        <v>-6.7159398182464969E-2</v>
      </c>
      <c r="AK88">
        <f t="shared" si="49"/>
        <v>-4.3877473479210401E-2</v>
      </c>
      <c r="AL88">
        <f t="shared" si="26"/>
        <v>-0.11103687166167692</v>
      </c>
      <c r="AN88">
        <f t="shared" si="36"/>
        <v>0</v>
      </c>
      <c r="AO88">
        <f t="shared" si="36"/>
        <v>0</v>
      </c>
      <c r="AP88">
        <f t="shared" si="36"/>
        <v>-4.5406814502676064E-25</v>
      </c>
      <c r="AQ88">
        <f t="shared" si="36"/>
        <v>-1.0059643895387361E-19</v>
      </c>
      <c r="AR88">
        <f t="shared" si="36"/>
        <v>-1.0059689302201864E-19</v>
      </c>
      <c r="AS88">
        <f t="shared" si="36"/>
        <v>-4.4012381501650367E-6</v>
      </c>
      <c r="AT88">
        <f t="shared" si="36"/>
        <v>-2.8754755914411541E-6</v>
      </c>
      <c r="AU88">
        <f t="shared" si="23"/>
        <v>-7.2767137416062917E-6</v>
      </c>
      <c r="AW88">
        <v>85</v>
      </c>
      <c r="AX88">
        <f>IF(Z88&gt;0, (R88*SUMPRODUCT(K88:$K$98, X88:$X$98)-K88*$AZ$3)/Z88, 0)</f>
        <v>-1.0096773189888444E+21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12.5</v>
      </c>
      <c r="R89">
        <f t="shared" si="28"/>
        <v>500000</v>
      </c>
      <c r="S89">
        <f t="shared" si="29"/>
        <v>-6.1615365632157769E+21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-0.5596616515205407</v>
      </c>
      <c r="AC89">
        <f t="shared" si="30"/>
        <v>-0.49969790314333989</v>
      </c>
      <c r="AE89">
        <f t="shared" si="31"/>
        <v>0</v>
      </c>
      <c r="AF89">
        <f t="shared" si="32"/>
        <v>0</v>
      </c>
      <c r="AG89">
        <f t="shared" si="32"/>
        <v>-1.0137444978548942E-21</v>
      </c>
      <c r="AH89">
        <f t="shared" si="33"/>
        <v>-2.3382750111664464E-16</v>
      </c>
      <c r="AI89">
        <f t="shared" si="34"/>
        <v>-2.338285148611425E-16</v>
      </c>
      <c r="AJ89">
        <f t="shared" si="35"/>
        <v>-5.996374837720081E-2</v>
      </c>
      <c r="AK89">
        <f t="shared" si="49"/>
        <v>-3.9176315606437855E-2</v>
      </c>
      <c r="AL89">
        <f t="shared" si="26"/>
        <v>-9.9140063983638893E-2</v>
      </c>
      <c r="AN89">
        <f t="shared" si="36"/>
        <v>0</v>
      </c>
      <c r="AO89">
        <f t="shared" si="36"/>
        <v>0</v>
      </c>
      <c r="AP89">
        <f t="shared" si="36"/>
        <v>-5.9316915630503953E-26</v>
      </c>
      <c r="AQ89">
        <f t="shared" si="36"/>
        <v>-1.3681875645368876E-20</v>
      </c>
      <c r="AR89">
        <f t="shared" si="36"/>
        <v>-1.3681934962284507E-20</v>
      </c>
      <c r="AS89">
        <f t="shared" si="36"/>
        <v>-3.5086401069555423E-6</v>
      </c>
      <c r="AT89">
        <f t="shared" si="36"/>
        <v>-2.2923115365442873E-6</v>
      </c>
      <c r="AU89">
        <f t="shared" si="23"/>
        <v>-5.8009516434998427E-6</v>
      </c>
      <c r="AW89">
        <v>86</v>
      </c>
      <c r="AX89">
        <f>IF(Z89&gt;0, (R89*SUMPRODUCT(K89:$K$98, X89:$X$98)-K89*$AZ$3)/Z89, 0)</f>
        <v>-6.1615365632157769E+21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12.5</v>
      </c>
      <c r="R90">
        <f t="shared" si="28"/>
        <v>500000</v>
      </c>
      <c r="S90">
        <f t="shared" si="29"/>
        <v>-3.8950348328883242E+22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-0.49969790314333989</v>
      </c>
      <c r="AC90">
        <f t="shared" si="30"/>
        <v>-0.44615884209226769</v>
      </c>
      <c r="AE90">
        <f t="shared" si="31"/>
        <v>0</v>
      </c>
      <c r="AF90">
        <f t="shared" si="32"/>
        <v>0</v>
      </c>
      <c r="AG90">
        <f t="shared" si="32"/>
        <v>-1.4318191660478139E-22</v>
      </c>
      <c r="AH90">
        <f t="shared" si="33"/>
        <v>-3.4417005450862557E-17</v>
      </c>
      <c r="AI90">
        <f t="shared" si="34"/>
        <v>-3.441714863277916E-17</v>
      </c>
      <c r="AJ90">
        <f t="shared" si="35"/>
        <v>-5.3539061051072201E-2</v>
      </c>
      <c r="AK90">
        <f t="shared" si="49"/>
        <v>-3.4978853220033794E-2</v>
      </c>
      <c r="AL90">
        <f t="shared" si="26"/>
        <v>-8.851791427110603E-2</v>
      </c>
      <c r="AN90">
        <f t="shared" si="36"/>
        <v>0</v>
      </c>
      <c r="AO90">
        <f t="shared" si="36"/>
        <v>0</v>
      </c>
      <c r="AP90">
        <f t="shared" si="36"/>
        <v>-7.4803203838337521E-27</v>
      </c>
      <c r="AQ90">
        <f t="shared" si="36"/>
        <v>-1.7980638444394682E-21</v>
      </c>
      <c r="AR90">
        <f t="shared" si="36"/>
        <v>-1.7980713247598519E-21</v>
      </c>
      <c r="AS90">
        <f t="shared" si="36"/>
        <v>-2.7970664117949181E-6</v>
      </c>
      <c r="AT90">
        <f t="shared" si="36"/>
        <v>-1.8274167223726775E-6</v>
      </c>
      <c r="AU90">
        <f t="shared" si="23"/>
        <v>-4.6244831341675977E-6</v>
      </c>
      <c r="AW90">
        <v>87</v>
      </c>
      <c r="AX90">
        <f>IF(Z90&gt;0, (R90*SUMPRODUCT(K90:$K$98, X90:$X$98)-K90*$AZ$3)/Z90, 0)</f>
        <v>-3.8950348328883242E+22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12.5</v>
      </c>
      <c r="R91">
        <f t="shared" si="28"/>
        <v>500000</v>
      </c>
      <c r="S91">
        <f t="shared" si="29"/>
        <v>-2.5532958534462313E+23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-0.44615884209226769</v>
      </c>
      <c r="AC91">
        <f t="shared" si="30"/>
        <v>-0.39835610901095331</v>
      </c>
      <c r="AE91">
        <f t="shared" si="31"/>
        <v>0</v>
      </c>
      <c r="AF91">
        <f t="shared" si="32"/>
        <v>0</v>
      </c>
      <c r="AG91">
        <f t="shared" si="32"/>
        <v>-1.9502054005672934E-23</v>
      </c>
      <c r="AH91">
        <f t="shared" si="33"/>
        <v>-4.8899217373224254E-18</v>
      </c>
      <c r="AI91">
        <f t="shared" si="34"/>
        <v>-4.889941239376431E-18</v>
      </c>
      <c r="AJ91">
        <f t="shared" si="35"/>
        <v>-4.7802733081314386E-2</v>
      </c>
      <c r="AK91">
        <f t="shared" si="49"/>
        <v>-3.123111894645874E-2</v>
      </c>
      <c r="AL91">
        <f t="shared" si="26"/>
        <v>-7.9033852027773133E-2</v>
      </c>
      <c r="AN91">
        <f t="shared" si="36"/>
        <v>0</v>
      </c>
      <c r="AO91">
        <f t="shared" si="36"/>
        <v>0</v>
      </c>
      <c r="AP91">
        <f t="shared" si="36"/>
        <v>-9.0969196717226061E-28</v>
      </c>
      <c r="AQ91">
        <f t="shared" si="36"/>
        <v>-2.2809507774151721E-22</v>
      </c>
      <c r="AR91">
        <f t="shared" si="36"/>
        <v>-2.2809598743348439E-22</v>
      </c>
      <c r="AS91">
        <f t="shared" si="36"/>
        <v>-2.2298042185865064E-6</v>
      </c>
      <c r="AT91">
        <f t="shared" si="36"/>
        <v>-1.4568054228098511E-6</v>
      </c>
      <c r="AU91">
        <f t="shared" si="23"/>
        <v>-3.6866096413963578E-6</v>
      </c>
      <c r="AW91">
        <v>88</v>
      </c>
      <c r="AX91">
        <f>IF(Z91&gt;0, (R91*SUMPRODUCT(K91:$K$98, X91:$X$98)-K91*$AZ$3)/Z91, 0)</f>
        <v>-2.5532958534462313E+23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12.5</v>
      </c>
      <c r="R92">
        <f t="shared" si="28"/>
        <v>500000</v>
      </c>
      <c r="S92">
        <f t="shared" si="29"/>
        <v>-1.7374776241304628E+24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-0.39835610901095331</v>
      </c>
      <c r="AC92">
        <f t="shared" si="30"/>
        <v>-0.35567509733120828</v>
      </c>
      <c r="AE92">
        <f t="shared" si="31"/>
        <v>0</v>
      </c>
      <c r="AF92">
        <f t="shared" si="32"/>
        <v>0</v>
      </c>
      <c r="AG92">
        <f t="shared" si="32"/>
        <v>-2.55884660319877E-24</v>
      </c>
      <c r="AH92">
        <f t="shared" si="33"/>
        <v>-6.6992747449669735E-19</v>
      </c>
      <c r="AI92">
        <f t="shared" si="34"/>
        <v>-6.6993003334330059E-19</v>
      </c>
      <c r="AJ92">
        <f t="shared" si="35"/>
        <v>-4.2681011679745029E-2</v>
      </c>
      <c r="AK92">
        <f t="shared" si="49"/>
        <v>-2.7884927630766734E-2</v>
      </c>
      <c r="AL92">
        <f t="shared" si="26"/>
        <v>-7.0565939310511763E-2</v>
      </c>
      <c r="AN92">
        <f t="shared" si="36"/>
        <v>0</v>
      </c>
      <c r="AO92">
        <f t="shared" si="36"/>
        <v>0</v>
      </c>
      <c r="AP92">
        <f t="shared" si="36"/>
        <v>-1.0657129278164866E-28</v>
      </c>
      <c r="AQ92">
        <f t="shared" si="36"/>
        <v>-2.7901257128038974E-23</v>
      </c>
      <c r="AR92">
        <f t="shared" si="36"/>
        <v>-2.7901363699331757E-23</v>
      </c>
      <c r="AS92">
        <f t="shared" si="36"/>
        <v>-1.7775862711946016E-6</v>
      </c>
      <c r="AT92">
        <f t="shared" si="36"/>
        <v>-1.1613563638471388E-6</v>
      </c>
      <c r="AU92">
        <f t="shared" si="23"/>
        <v>-2.9389426350417402E-6</v>
      </c>
      <c r="AW92">
        <v>89</v>
      </c>
      <c r="AX92">
        <f>IF(Z92&gt;0, (R92*SUMPRODUCT(K92:$K$98, X92:$X$98)-K92*$AZ$3)/Z92, 0)</f>
        <v>-1.7374776241304628E+24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12.5</v>
      </c>
      <c r="R93">
        <f t="shared" si="28"/>
        <v>500000</v>
      </c>
      <c r="S93">
        <f t="shared" si="29"/>
        <v>-1.2286722674453367E+25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-0.35567509733120828</v>
      </c>
      <c r="AC93">
        <f t="shared" si="30"/>
        <v>-0.31756705118857881</v>
      </c>
      <c r="AE93">
        <f t="shared" si="31"/>
        <v>0</v>
      </c>
      <c r="AF93">
        <f t="shared" si="32"/>
        <v>0</v>
      </c>
      <c r="AG93">
        <f t="shared" si="32"/>
        <v>-3.2307949361556179E-25</v>
      </c>
      <c r="AH93">
        <f t="shared" si="33"/>
        <v>-8.840714574204882E-20</v>
      </c>
      <c r="AI93">
        <f t="shared" si="34"/>
        <v>-8.8407468821542434E-20</v>
      </c>
      <c r="AJ93">
        <f t="shared" si="35"/>
        <v>-3.810804614262947E-2</v>
      </c>
      <c r="AK93">
        <f t="shared" si="49"/>
        <v>-2.4897256813184582E-2</v>
      </c>
      <c r="AL93">
        <f t="shared" si="26"/>
        <v>-6.3005302955814052E-2</v>
      </c>
      <c r="AN93">
        <f t="shared" si="36"/>
        <v>0</v>
      </c>
      <c r="AO93">
        <f t="shared" si="36"/>
        <v>0</v>
      </c>
      <c r="AP93">
        <f t="shared" si="36"/>
        <v>-1.2013992408731432E-29</v>
      </c>
      <c r="AQ93">
        <f t="shared" si="36"/>
        <v>-3.2874967270018914E-24</v>
      </c>
      <c r="AR93">
        <f t="shared" si="36"/>
        <v>-3.2875087409943001E-24</v>
      </c>
      <c r="AS93">
        <f t="shared" si="36"/>
        <v>-1.4170808922150834E-6</v>
      </c>
      <c r="AT93">
        <f t="shared" si="36"/>
        <v>-9.2582618291385421E-7</v>
      </c>
      <c r="AU93">
        <f t="shared" si="23"/>
        <v>-2.3429070751289375E-6</v>
      </c>
      <c r="AW93">
        <v>90</v>
      </c>
      <c r="AX93">
        <f>IF(Z93&gt;0, (R93*SUMPRODUCT(K93:$K$98, X93:$X$98)-K93*$AZ$3)/Z93, 0)</f>
        <v>-1.2286722674453367E+25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12.5</v>
      </c>
      <c r="R94">
        <f t="shared" si="28"/>
        <v>500000</v>
      </c>
      <c r="S94">
        <f t="shared" si="29"/>
        <v>-9.041270926832281E+25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-0.31756705118857881</v>
      </c>
      <c r="AC94">
        <f t="shared" si="30"/>
        <v>-0.2835420099898025</v>
      </c>
      <c r="AE94">
        <f t="shared" si="31"/>
        <v>0</v>
      </c>
      <c r="AF94">
        <f t="shared" si="32"/>
        <v>0</v>
      </c>
      <c r="AG94">
        <f t="shared" si="32"/>
        <v>-3.9201071990376811E-26</v>
      </c>
      <c r="AH94">
        <f t="shared" si="33"/>
        <v>-1.1225905067561174E-20</v>
      </c>
      <c r="AI94">
        <f t="shared" si="34"/>
        <v>-1.1225944268633164E-20</v>
      </c>
      <c r="AJ94">
        <f t="shared" si="35"/>
        <v>-3.4025041198776307E-2</v>
      </c>
      <c r="AK94">
        <f t="shared" si="49"/>
        <v>-2.2229693583200517E-2</v>
      </c>
      <c r="AL94">
        <f t="shared" si="26"/>
        <v>-5.6254734781976824E-2</v>
      </c>
      <c r="AN94">
        <f t="shared" si="36"/>
        <v>0</v>
      </c>
      <c r="AO94">
        <f t="shared" si="36"/>
        <v>0</v>
      </c>
      <c r="AP94">
        <f t="shared" si="36"/>
        <v>-1.3015410808144827E-30</v>
      </c>
      <c r="AQ94">
        <f t="shared" si="36"/>
        <v>-3.7271880264756771E-25</v>
      </c>
      <c r="AR94">
        <f t="shared" si="36"/>
        <v>-3.7272010418864852E-25</v>
      </c>
      <c r="AS94">
        <f t="shared" si="36"/>
        <v>-1.1296882112684015E-6</v>
      </c>
      <c r="AT94">
        <f t="shared" si="36"/>
        <v>-7.3806296469535559E-7</v>
      </c>
      <c r="AU94">
        <f t="shared" si="23"/>
        <v>-1.8677511759637572E-6</v>
      </c>
      <c r="AW94">
        <v>91</v>
      </c>
      <c r="AX94">
        <f>IF(Z94&gt;0, (R94*SUMPRODUCT(K94:$K$98, X94:$X$98)-K94*$AZ$3)/Z94, 0)</f>
        <v>-9.041270926832281E+25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12.5</v>
      </c>
      <c r="R95">
        <f t="shared" si="28"/>
        <v>500000</v>
      </c>
      <c r="S95">
        <f t="shared" si="29"/>
        <v>-6.9344930511116175E+26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-0.2835420099898025</v>
      </c>
      <c r="AC95">
        <f t="shared" si="30"/>
        <v>-0.25316250891946646</v>
      </c>
      <c r="AE95">
        <f t="shared" si="31"/>
        <v>0</v>
      </c>
      <c r="AF95">
        <f t="shared" si="32"/>
        <v>0</v>
      </c>
      <c r="AG95">
        <f t="shared" si="32"/>
        <v>-4.563464608254309E-27</v>
      </c>
      <c r="AH95">
        <f t="shared" si="33"/>
        <v>-1.3698238664887494E-21</v>
      </c>
      <c r="AI95">
        <f t="shared" si="34"/>
        <v>-1.3698284299533576E-21</v>
      </c>
      <c r="AJ95">
        <f t="shared" si="35"/>
        <v>-3.0379501070336046E-2</v>
      </c>
      <c r="AK95">
        <f t="shared" si="49"/>
        <v>-1.9847940699286176E-2</v>
      </c>
      <c r="AL95">
        <f t="shared" si="26"/>
        <v>-5.0227441769622225E-2</v>
      </c>
      <c r="AN95">
        <f t="shared" si="36"/>
        <v>0</v>
      </c>
      <c r="AO95">
        <f t="shared" si="36"/>
        <v>0</v>
      </c>
      <c r="AP95">
        <f t="shared" si="36"/>
        <v>-1.3528093650328909E-31</v>
      </c>
      <c r="AQ95">
        <f t="shared" si="36"/>
        <v>-4.060753646866622E-26</v>
      </c>
      <c r="AR95">
        <f t="shared" si="36"/>
        <v>-4.060767174960272E-26</v>
      </c>
      <c r="AS95">
        <f t="shared" si="36"/>
        <v>-9.0058052556473506E-7</v>
      </c>
      <c r="AT95">
        <f t="shared" si="36"/>
        <v>-5.8837927670229233E-7</v>
      </c>
      <c r="AU95">
        <f t="shared" si="23"/>
        <v>-1.4889598022670275E-6</v>
      </c>
      <c r="AW95">
        <v>92</v>
      </c>
      <c r="AX95">
        <f>IF(Z95&gt;0, (R95*SUMPRODUCT(K95:$K$98, X95:$X$98)-K95*$AZ$3)/Z95, 0)</f>
        <v>-6.9344930511116175E+26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12.5</v>
      </c>
      <c r="R96">
        <f t="shared" si="28"/>
        <v>500000</v>
      </c>
      <c r="S96">
        <f t="shared" si="29"/>
        <v>-5.5535427134245832E+27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-0.25316250891946646</v>
      </c>
      <c r="AC96">
        <f t="shared" si="30"/>
        <v>-0.22603795439238075</v>
      </c>
      <c r="AE96">
        <f t="shared" si="31"/>
        <v>0</v>
      </c>
      <c r="AF96">
        <f t="shared" si="32"/>
        <v>0</v>
      </c>
      <c r="AG96">
        <f t="shared" si="32"/>
        <v>-5.0876973054960713E-28</v>
      </c>
      <c r="AH96">
        <f t="shared" si="33"/>
        <v>-1.6036240926488635E-22</v>
      </c>
      <c r="AI96">
        <f t="shared" si="34"/>
        <v>-1.603629180346169E-22</v>
      </c>
      <c r="AJ96">
        <f t="shared" si="35"/>
        <v>-2.7124554527085704E-2</v>
      </c>
      <c r="AK96">
        <f t="shared" si="49"/>
        <v>-1.7721375624362653E-2</v>
      </c>
      <c r="AL96">
        <f t="shared" si="26"/>
        <v>-4.484593015144836E-2</v>
      </c>
      <c r="AN96">
        <f t="shared" si="36"/>
        <v>0</v>
      </c>
      <c r="AO96">
        <f t="shared" si="36"/>
        <v>0</v>
      </c>
      <c r="AP96">
        <f t="shared" si="36"/>
        <v>-1.3466202984238309E-32</v>
      </c>
      <c r="AQ96">
        <f t="shared" si="36"/>
        <v>-4.2444992784253312E-27</v>
      </c>
      <c r="AR96">
        <f t="shared" si="36"/>
        <v>-4.2445127446283151E-27</v>
      </c>
      <c r="AS96">
        <f t="shared" si="36"/>
        <v>-7.1793728122188554E-7</v>
      </c>
      <c r="AT96">
        <f t="shared" si="36"/>
        <v>-4.6905235706496505E-7</v>
      </c>
      <c r="AU96">
        <f t="shared" si="23"/>
        <v>-1.1869896382868508E-6</v>
      </c>
      <c r="AW96">
        <v>93</v>
      </c>
      <c r="AX96">
        <f>IF(Z96&gt;0, (R96*SUMPRODUCT(K96:$K$98, X96:$X$98)-K96*$AZ$3)/Z96, 0)</f>
        <v>-5.5535427134245832E+27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12.5</v>
      </c>
      <c r="R97">
        <f t="shared" si="28"/>
        <v>500000</v>
      </c>
      <c r="S97">
        <f t="shared" si="29"/>
        <v>-4.6531142432359964E+28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-0.22603795439238075</v>
      </c>
      <c r="AC97">
        <f t="shared" si="30"/>
        <v>-0.20181960213605421</v>
      </c>
      <c r="AE97">
        <f t="shared" si="31"/>
        <v>0</v>
      </c>
      <c r="AF97">
        <f t="shared" si="32"/>
        <v>0</v>
      </c>
      <c r="AG97">
        <f t="shared" si="32"/>
        <v>-5.4216270970949578E-29</v>
      </c>
      <c r="AH97">
        <f t="shared" si="33"/>
        <v>-1.7978630490926458E-23</v>
      </c>
      <c r="AI97">
        <f t="shared" si="34"/>
        <v>-1.797868470719743E-23</v>
      </c>
      <c r="AJ97">
        <f t="shared" si="35"/>
        <v>-2.4218352256326542E-2</v>
      </c>
      <c r="AK97">
        <f t="shared" si="49"/>
        <v>-1.5822656807466653E-2</v>
      </c>
      <c r="AL97">
        <f t="shared" si="26"/>
        <v>-4.0041009063793195E-2</v>
      </c>
      <c r="AN97">
        <f t="shared" si="36"/>
        <v>0</v>
      </c>
      <c r="AO97">
        <f t="shared" si="36"/>
        <v>0</v>
      </c>
      <c r="AP97">
        <f t="shared" si="36"/>
        <v>-1.2812548201089364E-33</v>
      </c>
      <c r="AQ97">
        <f t="shared" si="36"/>
        <v>-4.2487626985263987E-28</v>
      </c>
      <c r="AR97">
        <f t="shared" si="36"/>
        <v>-4.2487755110746E-28</v>
      </c>
      <c r="AS97">
        <f t="shared" si="36"/>
        <v>-5.7233520505571277E-7</v>
      </c>
      <c r="AT97">
        <f t="shared" si="36"/>
        <v>-3.7392566730306523E-7</v>
      </c>
      <c r="AU97">
        <f t="shared" si="23"/>
        <v>-9.4626087235877805E-7</v>
      </c>
      <c r="AW97">
        <v>94</v>
      </c>
      <c r="AX97">
        <f>IF(Z97&gt;0, (R97*SUMPRODUCT(K97:$K$98, X97:$X$98)-K97*$AZ$3)/Z97, 0)</f>
        <v>-4.6531142432359964E+28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-0.20181960213605421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-2.1686508388379833E-24</v>
      </c>
      <c r="AI98">
        <f t="shared" si="34"/>
        <v>-2.1686508388379833E-24</v>
      </c>
      <c r="AJ98">
        <f t="shared" si="35"/>
        <v>-0.20181960213605421</v>
      </c>
      <c r="AK98">
        <f t="shared" si="49"/>
        <v>-1.4127372149523795E-2</v>
      </c>
      <c r="AL98">
        <f t="shared" si="26"/>
        <v>-0.21594697428557802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-4.5759100718176297E-29</v>
      </c>
      <c r="AR98">
        <f t="shared" si="36"/>
        <v>-4.5759100718176297E-29</v>
      </c>
      <c r="AS98">
        <f t="shared" si="36"/>
        <v>-4.2584464661883322E-6</v>
      </c>
      <c r="AT98">
        <f t="shared" si="36"/>
        <v>-2.9809125263318331E-7</v>
      </c>
      <c r="AU98">
        <f t="shared" si="36"/>
        <v>-4.5565377188215162E-6</v>
      </c>
      <c r="AW98">
        <v>95</v>
      </c>
    </row>
    <row r="100" spans="5:50" x14ac:dyDescent="0.25">
      <c r="AN100" s="8">
        <f t="shared" ref="AN100:AU100" si="50">SUM(AN3:AN98)</f>
        <v>16114.568549937738</v>
      </c>
      <c r="AO100" s="8">
        <f t="shared" si="50"/>
        <v>-1611.456854993774</v>
      </c>
      <c r="AP100" s="8">
        <f t="shared" si="50"/>
        <v>-707.27247237651147</v>
      </c>
      <c r="AQ100" s="8">
        <f t="shared" si="50"/>
        <v>-8539.9922520699183</v>
      </c>
      <c r="AR100" s="8">
        <f t="shared" si="50"/>
        <v>5255.8469704975278</v>
      </c>
      <c r="AS100" s="8">
        <f t="shared" si="50"/>
        <v>-2035.2558683288516</v>
      </c>
      <c r="AT100" s="8">
        <f t="shared" si="50"/>
        <v>1187.2325898584961</v>
      </c>
      <c r="AU100" s="8">
        <f t="shared" si="50"/>
        <v>4407.8236920271747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33029.270957968241</v>
      </c>
      <c r="K3">
        <v>1</v>
      </c>
      <c r="L3" s="2">
        <v>0</v>
      </c>
      <c r="O3">
        <f>$C$3</f>
        <v>33029.270957968241</v>
      </c>
      <c r="P3">
        <f>O3*C5</f>
        <v>3302.9270957968242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33029.270957968241</v>
      </c>
      <c r="AF3">
        <f t="shared" ref="AF3:AG34" si="4">-$Z3*P3</f>
        <v>-3302.9270957968242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29101.386891471415</v>
      </c>
      <c r="AJ3">
        <f t="shared" ref="AJ3:AJ66" si="7">AB3-AC3</f>
        <v>0</v>
      </c>
      <c r="AL3">
        <f t="shared" ref="AL3:AL34" si="8">SUM(AI3:AK3)</f>
        <v>29101.386891471415</v>
      </c>
      <c r="AN3">
        <f t="shared" ref="AN3:AU34" si="9">AE3*$K3</f>
        <v>33029.270957968241</v>
      </c>
      <c r="AO3">
        <f t="shared" si="9"/>
        <v>-3302.9270957968242</v>
      </c>
      <c r="AP3">
        <f t="shared" si="9"/>
        <v>-624.95697070000006</v>
      </c>
      <c r="AQ3">
        <f t="shared" si="9"/>
        <v>0</v>
      </c>
      <c r="AR3">
        <f t="shared" si="9"/>
        <v>29101.386891471415</v>
      </c>
      <c r="AS3">
        <f t="shared" si="9"/>
        <v>0</v>
      </c>
      <c r="AT3">
        <f t="shared" si="9"/>
        <v>0</v>
      </c>
      <c r="AU3">
        <f t="shared" si="9"/>
        <v>29101.386891471415</v>
      </c>
      <c r="AW3">
        <v>0</v>
      </c>
      <c r="AX3">
        <f>IF(Z3&gt;0, (R3*SUMPRODUCT(K3:$K$98, X3:$X$98)-K3*$AZ$3)/Z3, 0)</f>
        <v>0</v>
      </c>
      <c r="AZ3">
        <f>C6*SUMPRODUCT(X4:X89, K4:K89)/1</f>
        <v>17492.99893772788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500000</v>
      </c>
      <c r="S4">
        <f t="shared" si="1"/>
        <v>1895.6369877726274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1874.2498861851309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-1874.2498861851309</v>
      </c>
      <c r="AK4">
        <f>G4*SUM(AB4, AE4:AF4)</f>
        <v>0</v>
      </c>
      <c r="AL4">
        <f t="shared" si="8"/>
        <v>-2515.3883861851309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-572.44508928571429</v>
      </c>
      <c r="AR4">
        <f t="shared" si="9"/>
        <v>-572.44508928571429</v>
      </c>
      <c r="AS4">
        <f t="shared" si="9"/>
        <v>-1673.4373983795811</v>
      </c>
      <c r="AT4">
        <f t="shared" si="9"/>
        <v>0</v>
      </c>
      <c r="AU4">
        <f t="shared" si="9"/>
        <v>-2245.8824876652952</v>
      </c>
      <c r="AW4">
        <v>1</v>
      </c>
      <c r="AX4">
        <f>IF(Z4&gt;0, (R4*SUMPRODUCT(K4:$K$98, X4:$X$98)-K4*$AZ$3)/Z4, 0)</f>
        <v>1895.6369877726274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500000</v>
      </c>
      <c r="S5">
        <f t="shared" si="1"/>
        <v>3043.6861701319426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1874.2498861851309</v>
      </c>
      <c r="AC5">
        <f t="shared" si="2"/>
        <v>2975.2421952789991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-658.87209778883141</v>
      </c>
      <c r="AI5">
        <f t="shared" si="6"/>
        <v>-671.09100780851168</v>
      </c>
      <c r="AJ5">
        <f t="shared" si="7"/>
        <v>-1100.9923090938682</v>
      </c>
      <c r="AK5">
        <f>G5*SUM(AB5, AE5:AF5)</f>
        <v>131.19749203295916</v>
      </c>
      <c r="AL5">
        <f t="shared" si="8"/>
        <v>-1640.8858248694207</v>
      </c>
      <c r="AN5">
        <f t="shared" si="9"/>
        <v>0</v>
      </c>
      <c r="AO5">
        <f t="shared" si="9"/>
        <v>0</v>
      </c>
      <c r="AP5">
        <f t="shared" si="9"/>
        <v>-9.7408402580359361</v>
      </c>
      <c r="AQ5">
        <f t="shared" si="9"/>
        <v>-525.24880244645351</v>
      </c>
      <c r="AR5">
        <f t="shared" si="9"/>
        <v>-534.98964270448948</v>
      </c>
      <c r="AS5">
        <f t="shared" si="9"/>
        <v>-877.70432804039228</v>
      </c>
      <c r="AT5">
        <f t="shared" si="9"/>
        <v>104.58983739872382</v>
      </c>
      <c r="AU5">
        <f t="shared" si="9"/>
        <v>-1308.1041333461581</v>
      </c>
      <c r="AW5">
        <v>2</v>
      </c>
      <c r="AX5">
        <f>IF(Z5&gt;0, (R5*SUMPRODUCT(K5:$K$98, X5:$X$98)-K5*$AZ$3)/Z5, 0)</f>
        <v>3043.6861701319426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500000</v>
      </c>
      <c r="S6">
        <f t="shared" si="1"/>
        <v>4081.4038579565949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2975.2421952789991</v>
      </c>
      <c r="AC6">
        <f t="shared" si="2"/>
        <v>3944.1339271000306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-685.34595533744653</v>
      </c>
      <c r="AI6">
        <f t="shared" si="6"/>
        <v>-697.42554260804661</v>
      </c>
      <c r="AJ6">
        <f t="shared" si="7"/>
        <v>-968.8917318210315</v>
      </c>
      <c r="AK6">
        <f>G6*SUM(AB6, AE6:AF6)</f>
        <v>208.26695366952995</v>
      </c>
      <c r="AL6">
        <f t="shared" si="8"/>
        <v>-1458.0503207595482</v>
      </c>
      <c r="AN6">
        <f t="shared" si="9"/>
        <v>0</v>
      </c>
      <c r="AO6">
        <f t="shared" si="9"/>
        <v>0</v>
      </c>
      <c r="AP6">
        <f t="shared" si="9"/>
        <v>-8.5980116209514215</v>
      </c>
      <c r="AQ6">
        <f t="shared" si="9"/>
        <v>-487.81571392800657</v>
      </c>
      <c r="AR6">
        <f t="shared" si="9"/>
        <v>-496.41372554895804</v>
      </c>
      <c r="AS6">
        <f t="shared" si="9"/>
        <v>-689.63799697993875</v>
      </c>
      <c r="AT6">
        <f t="shared" si="9"/>
        <v>148.2403038942422</v>
      </c>
      <c r="AU6">
        <f t="shared" si="9"/>
        <v>-1037.8114186346545</v>
      </c>
      <c r="AW6">
        <v>3</v>
      </c>
      <c r="AX6">
        <f>IF(Z6&gt;0, (R6*SUMPRODUCT(K6:$K$98, X6:$X$98)-K6*$AZ$3)/Z6, 0)</f>
        <v>4081.4038579565949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12.5</v>
      </c>
      <c r="R7">
        <f t="shared" si="0"/>
        <v>500000</v>
      </c>
      <c r="S7">
        <f t="shared" si="1"/>
        <v>5014.6752588687641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3944.1339271000306</v>
      </c>
      <c r="AC7">
        <f t="shared" si="2"/>
        <v>4790.3722616251362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-716.31421012818339</v>
      </c>
      <c r="AI7">
        <f t="shared" si="6"/>
        <v>-728.25509367082418</v>
      </c>
      <c r="AJ7">
        <f t="shared" si="7"/>
        <v>-846.23833452510553</v>
      </c>
      <c r="AK7">
        <f>G7*SUM(AB7, AE7:AF7)</f>
        <v>276.08937489700219</v>
      </c>
      <c r="AL7">
        <f t="shared" si="8"/>
        <v>-1298.4040532989275</v>
      </c>
      <c r="AN7">
        <f t="shared" si="9"/>
        <v>0</v>
      </c>
      <c r="AO7">
        <f t="shared" si="9"/>
        <v>0</v>
      </c>
      <c r="AP7">
        <f t="shared" si="9"/>
        <v>-7.588647363474978</v>
      </c>
      <c r="AQ7">
        <f t="shared" si="9"/>
        <v>-455.23063035473757</v>
      </c>
      <c r="AR7">
        <f t="shared" si="9"/>
        <v>-462.81927771821256</v>
      </c>
      <c r="AS7">
        <f t="shared" si="9"/>
        <v>-537.79976022989979</v>
      </c>
      <c r="AT7">
        <f t="shared" si="9"/>
        <v>175.45978900253388</v>
      </c>
      <c r="AU7">
        <f t="shared" si="9"/>
        <v>-825.15924894557838</v>
      </c>
      <c r="AW7">
        <v>4</v>
      </c>
      <c r="AX7">
        <f>IF(Z7&gt;0, (R7*SUMPRODUCT(K7:$K$98, X7:$X$98)-K7*$AZ$3)/Z7, 0)</f>
        <v>5014.6752588687641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12.5</v>
      </c>
      <c r="R8">
        <f t="shared" si="0"/>
        <v>500000</v>
      </c>
      <c r="S8">
        <f t="shared" si="1"/>
        <v>5852.705319835628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4790.3722616251362</v>
      </c>
      <c r="AC8">
        <f t="shared" si="2"/>
        <v>5526.2613173892478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-747.28819494828235</v>
      </c>
      <c r="AI8">
        <f t="shared" si="6"/>
        <v>-759.09098745062306</v>
      </c>
      <c r="AJ8">
        <f t="shared" si="7"/>
        <v>-735.88905576411162</v>
      </c>
      <c r="AK8">
        <f t="shared" ref="AK8:AK71" si="22">G8*SUM(AB8:AB8, AE8:AF8)</f>
        <v>335.32605831375957</v>
      </c>
      <c r="AL8">
        <f t="shared" si="8"/>
        <v>-1159.653984900975</v>
      </c>
      <c r="AN8">
        <f t="shared" si="9"/>
        <v>0</v>
      </c>
      <c r="AO8">
        <f t="shared" si="9"/>
        <v>0</v>
      </c>
      <c r="AP8">
        <f t="shared" si="9"/>
        <v>-6.6972214383022539</v>
      </c>
      <c r="AQ8">
        <f t="shared" si="9"/>
        <v>-424.03139077513151</v>
      </c>
      <c r="AR8">
        <f t="shared" si="9"/>
        <v>-430.72861221343373</v>
      </c>
      <c r="AS8">
        <f t="shared" si="9"/>
        <v>-417.56321306995886</v>
      </c>
      <c r="AT8">
        <f t="shared" si="9"/>
        <v>190.27301090948828</v>
      </c>
      <c r="AU8">
        <f t="shared" si="9"/>
        <v>-658.01881437390432</v>
      </c>
      <c r="AW8">
        <v>5</v>
      </c>
      <c r="AX8">
        <f>IF(Z8&gt;0, (R8*SUMPRODUCT(K8:$K$98, X8:$X$98)-K8*$AZ$3)/Z8, 0)</f>
        <v>5852.705319835628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500000</v>
      </c>
      <c r="S9">
        <f t="shared" si="1"/>
        <v>6606.92613430847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5526.2613173892478</v>
      </c>
      <c r="AC9">
        <f t="shared" si="2"/>
        <v>6165.7296463630882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-779.52062404579385</v>
      </c>
      <c r="AI9">
        <f t="shared" si="6"/>
        <v>-791.18590060751001</v>
      </c>
      <c r="AJ9">
        <f t="shared" si="7"/>
        <v>-639.46832897384047</v>
      </c>
      <c r="AK9">
        <f t="shared" si="22"/>
        <v>386.83829221724739</v>
      </c>
      <c r="AL9">
        <f t="shared" si="8"/>
        <v>-1043.8159373641033</v>
      </c>
      <c r="AN9">
        <f t="shared" si="9"/>
        <v>0</v>
      </c>
      <c r="AO9">
        <f t="shared" si="9"/>
        <v>0</v>
      </c>
      <c r="AP9">
        <f t="shared" si="9"/>
        <v>-5.9099921433057832</v>
      </c>
      <c r="AQ9">
        <f t="shared" si="9"/>
        <v>-394.92940774116528</v>
      </c>
      <c r="AR9">
        <f t="shared" si="9"/>
        <v>-400.83939988447111</v>
      </c>
      <c r="AS9">
        <f t="shared" si="9"/>
        <v>-323.97455646540459</v>
      </c>
      <c r="AT9">
        <f t="shared" si="9"/>
        <v>195.98431770034409</v>
      </c>
      <c r="AU9">
        <f t="shared" si="9"/>
        <v>-528.82963864953172</v>
      </c>
      <c r="AW9">
        <v>6</v>
      </c>
      <c r="AX9">
        <f>IF(Z9&gt;0, (R9*SUMPRODUCT(K9:$K$98, X9:$X$98)-K9*$AZ$3)/Z9, 0)</f>
        <v>6606.92613430847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500000</v>
      </c>
      <c r="S10">
        <f t="shared" si="1"/>
        <v>7286.8665875055867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6165.7296463630882</v>
      </c>
      <c r="AC10">
        <f t="shared" si="2"/>
        <v>6720.3535598263597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-817.14889025971775</v>
      </c>
      <c r="AI10">
        <f t="shared" si="6"/>
        <v>-828.67708533356029</v>
      </c>
      <c r="AJ10">
        <f t="shared" si="7"/>
        <v>-554.62391346327149</v>
      </c>
      <c r="AK10">
        <f t="shared" si="22"/>
        <v>431.60107524541621</v>
      </c>
      <c r="AL10">
        <f t="shared" si="8"/>
        <v>-951.6999235514154</v>
      </c>
      <c r="AN10">
        <f t="shared" si="9"/>
        <v>0</v>
      </c>
      <c r="AO10">
        <f t="shared" si="9"/>
        <v>0</v>
      </c>
      <c r="AP10">
        <f t="shared" si="9"/>
        <v>-5.2147699959033025</v>
      </c>
      <c r="AQ10">
        <f t="shared" si="9"/>
        <v>-369.63665932239667</v>
      </c>
      <c r="AR10">
        <f t="shared" si="9"/>
        <v>-374.85142931829995</v>
      </c>
      <c r="AS10">
        <f t="shared" si="9"/>
        <v>-250.883692062188</v>
      </c>
      <c r="AT10">
        <f t="shared" si="9"/>
        <v>195.23440772582356</v>
      </c>
      <c r="AU10">
        <f t="shared" si="9"/>
        <v>-430.50071365466431</v>
      </c>
      <c r="AW10">
        <v>7</v>
      </c>
      <c r="AX10">
        <f>IF(Z10&gt;0, (R10*SUMPRODUCT(K10:$K$98, X10:$X$98)-K10*$AZ$3)/Z10, 0)</f>
        <v>7286.8665875055867</v>
      </c>
    </row>
    <row r="11" spans="1:52" x14ac:dyDescent="0.25">
      <c r="A11" t="s">
        <v>33</v>
      </c>
      <c r="C11" s="12">
        <f>AU91</f>
        <v>9425.9197272470392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500000</v>
      </c>
      <c r="S11">
        <f t="shared" si="1"/>
        <v>7898.9611705391462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6720.3535598263597</v>
      </c>
      <c r="AC11">
        <f t="shared" si="2"/>
        <v>7198.5323658650705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-853.29209846446327</v>
      </c>
      <c r="AI11">
        <f t="shared" si="6"/>
        <v>-864.68367928510577</v>
      </c>
      <c r="AJ11">
        <f t="shared" si="7"/>
        <v>-478.17880603871072</v>
      </c>
      <c r="AK11">
        <f t="shared" si="22"/>
        <v>470.42474918784524</v>
      </c>
      <c r="AL11">
        <f t="shared" si="8"/>
        <v>-872.43773613597136</v>
      </c>
      <c r="AN11">
        <f t="shared" si="9"/>
        <v>0</v>
      </c>
      <c r="AO11">
        <f t="shared" si="9"/>
        <v>0</v>
      </c>
      <c r="AP11">
        <f t="shared" si="9"/>
        <v>-4.6008684336289551</v>
      </c>
      <c r="AQ11">
        <f t="shared" si="9"/>
        <v>-344.63036713711716</v>
      </c>
      <c r="AR11">
        <f t="shared" si="9"/>
        <v>-349.23123557074615</v>
      </c>
      <c r="AS11">
        <f t="shared" si="9"/>
        <v>-193.12839973423516</v>
      </c>
      <c r="AT11">
        <f t="shared" si="9"/>
        <v>189.99666622337207</v>
      </c>
      <c r="AU11">
        <f t="shared" si="9"/>
        <v>-352.36296908160926</v>
      </c>
      <c r="AW11">
        <v>8</v>
      </c>
      <c r="AX11">
        <f>IF(Z11&gt;0, (R11*SUMPRODUCT(K11:$K$98, X11:$X$98)-K11*$AZ$3)/Z11, 0)</f>
        <v>7898.9611705391462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500000</v>
      </c>
      <c r="S12">
        <f t="shared" si="1"/>
        <v>8452.5580685768837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7198.5323658650705</v>
      </c>
      <c r="AC12">
        <f t="shared" si="2"/>
        <v>7610.8800928003693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-894.95858666506615</v>
      </c>
      <c r="AI12">
        <f t="shared" si="6"/>
        <v>-906.2138777128356</v>
      </c>
      <c r="AJ12">
        <f t="shared" si="7"/>
        <v>-412.34772693529885</v>
      </c>
      <c r="AK12">
        <f t="shared" si="22"/>
        <v>503.897265610555</v>
      </c>
      <c r="AL12">
        <f t="shared" si="8"/>
        <v>-814.66433903757957</v>
      </c>
      <c r="AN12">
        <f t="shared" si="9"/>
        <v>0</v>
      </c>
      <c r="AO12">
        <f t="shared" si="9"/>
        <v>0</v>
      </c>
      <c r="AP12">
        <f t="shared" si="9"/>
        <v>-4.058770785911082</v>
      </c>
      <c r="AQ12">
        <f t="shared" si="9"/>
        <v>-322.73103829476872</v>
      </c>
      <c r="AR12">
        <f t="shared" si="9"/>
        <v>-326.78980908067979</v>
      </c>
      <c r="AS12">
        <f t="shared" si="9"/>
        <v>-148.69672411123568</v>
      </c>
      <c r="AT12">
        <f t="shared" si="9"/>
        <v>181.7104055399719</v>
      </c>
      <c r="AU12">
        <f t="shared" si="9"/>
        <v>-293.77612765194363</v>
      </c>
      <c r="AW12">
        <v>9</v>
      </c>
      <c r="AX12">
        <f>IF(Z12&gt;0, (R12*SUMPRODUCT(K12:$K$98, X12:$X$98)-K12*$AZ$3)/Z12, 0)</f>
        <v>8452.5580685768837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12.5</v>
      </c>
      <c r="R13">
        <f t="shared" si="0"/>
        <v>500000</v>
      </c>
      <c r="S13">
        <f t="shared" si="1"/>
        <v>8952.9660024009263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7610.8800928003693</v>
      </c>
      <c r="AC13">
        <f t="shared" si="2"/>
        <v>7964.0223527845428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-939.47103994775955</v>
      </c>
      <c r="AI13">
        <f t="shared" si="6"/>
        <v>-950.59029130905265</v>
      </c>
      <c r="AJ13">
        <f t="shared" si="7"/>
        <v>-353.14225998417351</v>
      </c>
      <c r="AK13">
        <f t="shared" si="22"/>
        <v>532.76160649602593</v>
      </c>
      <c r="AL13">
        <f t="shared" si="8"/>
        <v>-770.97094479720022</v>
      </c>
      <c r="AN13">
        <f t="shared" si="9"/>
        <v>0</v>
      </c>
      <c r="AO13">
        <f t="shared" si="9"/>
        <v>0</v>
      </c>
      <c r="AP13">
        <f t="shared" si="9"/>
        <v>-3.5801013492610223</v>
      </c>
      <c r="AQ13">
        <f t="shared" si="9"/>
        <v>-302.48453141520724</v>
      </c>
      <c r="AR13">
        <f t="shared" si="9"/>
        <v>-306.06463276446829</v>
      </c>
      <c r="AS13">
        <f t="shared" si="9"/>
        <v>-113.70235642405738</v>
      </c>
      <c r="AT13">
        <f t="shared" si="9"/>
        <v>171.53497877478426</v>
      </c>
      <c r="AU13">
        <f t="shared" si="9"/>
        <v>-248.23201041374139</v>
      </c>
      <c r="AW13">
        <v>10</v>
      </c>
      <c r="AX13">
        <f>IF(Z13&gt;0, (R13*SUMPRODUCT(K13:$K$98, X13:$X$98)-K13*$AZ$3)/Z13, 0)</f>
        <v>8952.9660024009263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500000</v>
      </c>
      <c r="S14">
        <f t="shared" si="1"/>
        <v>9406.2600487552118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7964.0223527845428</v>
      </c>
      <c r="AC14">
        <f t="shared" si="2"/>
        <v>8264.9961234041075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-987.48114351403888</v>
      </c>
      <c r="AI14">
        <f t="shared" si="6"/>
        <v>-998.46451533313109</v>
      </c>
      <c r="AJ14">
        <f t="shared" si="7"/>
        <v>-300.97377061956468</v>
      </c>
      <c r="AK14">
        <f t="shared" si="22"/>
        <v>557.48156469491801</v>
      </c>
      <c r="AL14">
        <f t="shared" si="8"/>
        <v>-741.95672125777787</v>
      </c>
      <c r="AN14">
        <f t="shared" si="9"/>
        <v>0</v>
      </c>
      <c r="AO14">
        <f t="shared" si="9"/>
        <v>0</v>
      </c>
      <c r="AP14">
        <f t="shared" si="9"/>
        <v>-3.1574569404215844</v>
      </c>
      <c r="AQ14">
        <f t="shared" si="9"/>
        <v>-283.87723200847915</v>
      </c>
      <c r="AR14">
        <f t="shared" si="9"/>
        <v>-287.03468894890074</v>
      </c>
      <c r="AS14">
        <f t="shared" si="9"/>
        <v>-86.522767013649087</v>
      </c>
      <c r="AT14">
        <f t="shared" si="9"/>
        <v>160.26262832541806</v>
      </c>
      <c r="AU14">
        <f t="shared" si="9"/>
        <v>-213.29482763713179</v>
      </c>
      <c r="AW14">
        <v>11</v>
      </c>
      <c r="AX14">
        <f>IF(Z14&gt;0, (R14*SUMPRODUCT(K14:$K$98, X14:$X$98)-K14*$AZ$3)/Z14, 0)</f>
        <v>9406.2600487552118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500000</v>
      </c>
      <c r="S15">
        <f t="shared" si="1"/>
        <v>9817.75096202432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8264.9961234041075</v>
      </c>
      <c r="AC15">
        <f t="shared" si="2"/>
        <v>8519.9209467838155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-1037.6197844886656</v>
      </c>
      <c r="AI15">
        <f t="shared" si="6"/>
        <v>-1048.4673820949547</v>
      </c>
      <c r="AJ15">
        <f t="shared" si="7"/>
        <v>-254.92482337970796</v>
      </c>
      <c r="AK15">
        <f t="shared" si="22"/>
        <v>578.54972863828755</v>
      </c>
      <c r="AL15">
        <f t="shared" si="8"/>
        <v>-724.84247683637511</v>
      </c>
      <c r="AN15">
        <f t="shared" si="9"/>
        <v>0</v>
      </c>
      <c r="AO15">
        <f t="shared" si="9"/>
        <v>0</v>
      </c>
      <c r="AP15">
        <f t="shared" si="9"/>
        <v>-2.7843081238284388</v>
      </c>
      <c r="AQ15">
        <f t="shared" si="9"/>
        <v>-266.33115462560278</v>
      </c>
      <c r="AR15">
        <f t="shared" si="9"/>
        <v>-269.11546274943123</v>
      </c>
      <c r="AS15">
        <f t="shared" si="9"/>
        <v>-65.432852735073425</v>
      </c>
      <c r="AT15">
        <f t="shared" si="9"/>
        <v>148.49930537176206</v>
      </c>
      <c r="AU15">
        <f t="shared" si="9"/>
        <v>-186.04901011274259</v>
      </c>
      <c r="AW15">
        <v>12</v>
      </c>
      <c r="AX15">
        <f>IF(Z15&gt;0, (R15*SUMPRODUCT(K15:$K$98, X15:$X$98)-K15*$AZ$3)/Z15, 0)</f>
        <v>9817.75096202432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12.5</v>
      </c>
      <c r="R16">
        <f t="shared" si="0"/>
        <v>500000</v>
      </c>
      <c r="S16">
        <f t="shared" si="1"/>
        <v>10192.907768080964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8519.9209467838155</v>
      </c>
      <c r="AC16">
        <f t="shared" si="2"/>
        <v>8734.6630558976649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-1097.1867684466765</v>
      </c>
      <c r="AI16">
        <f t="shared" si="6"/>
        <v>-1107.8984604076916</v>
      </c>
      <c r="AJ16">
        <f t="shared" si="7"/>
        <v>-214.74210911384944</v>
      </c>
      <c r="AK16">
        <f t="shared" si="22"/>
        <v>596.39446627486711</v>
      </c>
      <c r="AL16">
        <f t="shared" si="8"/>
        <v>-726.2461032466739</v>
      </c>
      <c r="AN16">
        <f t="shared" si="9"/>
        <v>0</v>
      </c>
      <c r="AO16">
        <f t="shared" si="9"/>
        <v>0</v>
      </c>
      <c r="AP16">
        <f t="shared" si="9"/>
        <v>-2.45484333008564</v>
      </c>
      <c r="AQ16">
        <f t="shared" si="9"/>
        <v>-251.44688907991227</v>
      </c>
      <c r="AR16">
        <f t="shared" si="9"/>
        <v>-253.90173240999789</v>
      </c>
      <c r="AS16">
        <f t="shared" si="9"/>
        <v>-49.21334894293409</v>
      </c>
      <c r="AT16">
        <f t="shared" si="9"/>
        <v>136.67821880644394</v>
      </c>
      <c r="AU16">
        <f t="shared" si="9"/>
        <v>-166.43686254648804</v>
      </c>
      <c r="AW16">
        <v>13</v>
      </c>
      <c r="AX16">
        <f>IF(Z16&gt;0, (R16*SUMPRODUCT(K16:$K$98, X16:$X$98)-K16*$AZ$3)/Z16, 0)</f>
        <v>10192.907768080964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12.5</v>
      </c>
      <c r="R17">
        <f t="shared" si="0"/>
        <v>500000</v>
      </c>
      <c r="S17">
        <f t="shared" si="1"/>
        <v>10534.721261163997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8734.6630558976649</v>
      </c>
      <c r="AC17">
        <f t="shared" si="2"/>
        <v>8912.7458665851227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-1165.3609597238171</v>
      </c>
      <c r="AI17">
        <f t="shared" si="6"/>
        <v>-1175.9364007412289</v>
      </c>
      <c r="AJ17">
        <f t="shared" si="7"/>
        <v>-178.08281068745782</v>
      </c>
      <c r="AK17">
        <f t="shared" si="22"/>
        <v>611.42641391283655</v>
      </c>
      <c r="AL17">
        <f t="shared" si="8"/>
        <v>-742.59279751585018</v>
      </c>
      <c r="AN17">
        <f t="shared" si="9"/>
        <v>0</v>
      </c>
      <c r="AO17">
        <f t="shared" si="9"/>
        <v>0</v>
      </c>
      <c r="AP17">
        <f t="shared" si="9"/>
        <v>-2.1639447593133418</v>
      </c>
      <c r="AQ17">
        <f t="shared" si="9"/>
        <v>-238.4559412085766</v>
      </c>
      <c r="AR17">
        <f t="shared" si="9"/>
        <v>-240.61988596788996</v>
      </c>
      <c r="AS17">
        <f t="shared" si="9"/>
        <v>-36.439271352980988</v>
      </c>
      <c r="AT17">
        <f t="shared" si="9"/>
        <v>125.1099582432583</v>
      </c>
      <c r="AU17">
        <f t="shared" si="9"/>
        <v>-151.94919907761263</v>
      </c>
      <c r="AW17">
        <v>14</v>
      </c>
      <c r="AX17">
        <f>IF(Z17&gt;0, (R17*SUMPRODUCT(K17:$K$98, X17:$X$98)-K17*$AZ$3)/Z17, 0)</f>
        <v>10534.721261163997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500000</v>
      </c>
      <c r="S18">
        <f t="shared" si="1"/>
        <v>10860.833601949704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8912.7458665851227</v>
      </c>
      <c r="AC18">
        <f t="shared" si="2"/>
        <v>9057.7985858831253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-1793.7546972212269</v>
      </c>
      <c r="AI18">
        <f t="shared" si="6"/>
        <v>-1804.1795399610342</v>
      </c>
      <c r="AJ18">
        <f t="shared" si="7"/>
        <v>-145.05271929800256</v>
      </c>
      <c r="AK18">
        <f t="shared" si="22"/>
        <v>623.89221066095865</v>
      </c>
      <c r="AL18">
        <f t="shared" si="8"/>
        <v>-1325.3400485980781</v>
      </c>
      <c r="AN18">
        <f t="shared" si="9"/>
        <v>0</v>
      </c>
      <c r="AO18">
        <f t="shared" si="9"/>
        <v>0</v>
      </c>
      <c r="AP18">
        <f t="shared" si="9"/>
        <v>-1.904579792830001</v>
      </c>
      <c r="AQ18">
        <f t="shared" si="9"/>
        <v>-327.71227680741401</v>
      </c>
      <c r="AR18">
        <f t="shared" si="9"/>
        <v>-329.61685660024398</v>
      </c>
      <c r="AS18">
        <f t="shared" si="9"/>
        <v>-26.50058950195044</v>
      </c>
      <c r="AT18">
        <f t="shared" si="9"/>
        <v>113.98277431961337</v>
      </c>
      <c r="AU18">
        <f t="shared" si="9"/>
        <v>-242.13467178258105</v>
      </c>
      <c r="AW18">
        <v>15</v>
      </c>
      <c r="AX18">
        <f>IF(Z18&gt;0, (R18*SUMPRODUCT(K18:$K$98, X18:$X$98)-K18*$AZ$3)/Z18, 0)</f>
        <v>10860.833601949704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500000</v>
      </c>
      <c r="S19">
        <f t="shared" si="1"/>
        <v>11054.339698107693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9057.7985858831253</v>
      </c>
      <c r="AC19">
        <f t="shared" si="2"/>
        <v>9072.5047559565865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-2464.356930835268</v>
      </c>
      <c r="AI19">
        <f t="shared" si="6"/>
        <v>-2474.6159162244062</v>
      </c>
      <c r="AJ19">
        <f t="shared" si="7"/>
        <v>-14.70617007346118</v>
      </c>
      <c r="AK19">
        <f t="shared" si="22"/>
        <v>634.04590101181884</v>
      </c>
      <c r="AL19">
        <f t="shared" si="8"/>
        <v>-1855.2761852860485</v>
      </c>
      <c r="AN19">
        <f t="shared" si="9"/>
        <v>0</v>
      </c>
      <c r="AO19">
        <f t="shared" si="9"/>
        <v>0</v>
      </c>
      <c r="AP19">
        <f t="shared" si="9"/>
        <v>-1.6734627454996411</v>
      </c>
      <c r="AQ19">
        <f t="shared" si="9"/>
        <v>-401.98999793225039</v>
      </c>
      <c r="AR19">
        <f t="shared" si="9"/>
        <v>-403.66346067775004</v>
      </c>
      <c r="AS19">
        <f t="shared" si="9"/>
        <v>-2.3988949017292973</v>
      </c>
      <c r="AT19">
        <f t="shared" si="9"/>
        <v>103.42662105781241</v>
      </c>
      <c r="AU19">
        <f t="shared" si="9"/>
        <v>-302.6357345216669</v>
      </c>
      <c r="AW19">
        <v>16</v>
      </c>
      <c r="AX19">
        <f>IF(Z19&gt;0, (R19*SUMPRODUCT(K19:$K$98, X19:$X$98)-K19*$AZ$3)/Z19, 0)</f>
        <v>11054.339698107693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500000</v>
      </c>
      <c r="S20">
        <f t="shared" si="1"/>
        <v>11134.149735408124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9072.5047559565865</v>
      </c>
      <c r="AC20">
        <f t="shared" si="2"/>
        <v>8976.2455141679729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-3160.5816529350514</v>
      </c>
      <c r="AI20">
        <f t="shared" si="6"/>
        <v>-3170.6590339289746</v>
      </c>
      <c r="AJ20">
        <f t="shared" si="7"/>
        <v>96.259241788613508</v>
      </c>
      <c r="AK20">
        <f t="shared" si="22"/>
        <v>635.07533291696109</v>
      </c>
      <c r="AL20">
        <f t="shared" si="8"/>
        <v>-2439.3244592234</v>
      </c>
      <c r="AN20">
        <f t="shared" si="9"/>
        <v>0</v>
      </c>
      <c r="AO20">
        <f t="shared" si="9"/>
        <v>0</v>
      </c>
      <c r="AP20">
        <f t="shared" si="9"/>
        <v>-1.467713513173402</v>
      </c>
      <c r="AQ20">
        <f t="shared" si="9"/>
        <v>-460.32083180122527</v>
      </c>
      <c r="AR20">
        <f t="shared" si="9"/>
        <v>-461.78854531439862</v>
      </c>
      <c r="AS20">
        <f t="shared" si="9"/>
        <v>14.019613828847467</v>
      </c>
      <c r="AT20">
        <f t="shared" si="9"/>
        <v>92.495128304404858</v>
      </c>
      <c r="AU20">
        <f t="shared" si="9"/>
        <v>-355.27380318114632</v>
      </c>
      <c r="AW20">
        <v>17</v>
      </c>
      <c r="AX20">
        <f>IF(Z20&gt;0, (R20*SUMPRODUCT(K20:$K$98, X20:$X$98)-K20*$AZ$3)/Z20, 0)</f>
        <v>11134.149735408124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500000</v>
      </c>
      <c r="S21">
        <f t="shared" si="1"/>
        <v>11121.580879458648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8976.2455141679729</v>
      </c>
      <c r="AC21">
        <f t="shared" si="2"/>
        <v>8788.8985717807118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-3936.1726138453323</v>
      </c>
      <c r="AI21">
        <f t="shared" si="6"/>
        <v>-3946.0508167139706</v>
      </c>
      <c r="AJ21">
        <f t="shared" si="7"/>
        <v>187.34694238726115</v>
      </c>
      <c r="AK21">
        <f t="shared" si="22"/>
        <v>628.33718599175813</v>
      </c>
      <c r="AL21">
        <f t="shared" si="8"/>
        <v>-3130.3666883349515</v>
      </c>
      <c r="AN21">
        <f t="shared" si="9"/>
        <v>0</v>
      </c>
      <c r="AO21">
        <f t="shared" si="9"/>
        <v>0</v>
      </c>
      <c r="AP21">
        <f t="shared" si="9"/>
        <v>-1.2845574521323981</v>
      </c>
      <c r="AQ21">
        <f t="shared" si="9"/>
        <v>-511.85827333505557</v>
      </c>
      <c r="AR21">
        <f t="shared" si="9"/>
        <v>-513.14283078718802</v>
      </c>
      <c r="AS21">
        <f t="shared" si="9"/>
        <v>24.362519597753018</v>
      </c>
      <c r="AT21">
        <f t="shared" si="9"/>
        <v>81.708710121772796</v>
      </c>
      <c r="AU21">
        <f t="shared" si="9"/>
        <v>-407.07160106766219</v>
      </c>
      <c r="AW21">
        <v>18</v>
      </c>
      <c r="AX21">
        <f>IF(Z21&gt;0, (R21*SUMPRODUCT(K21:$K$98, X21:$X$98)-K21*$AZ$3)/Z21, 0)</f>
        <v>11121.580879458648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12.5</v>
      </c>
      <c r="R22">
        <f t="shared" si="0"/>
        <v>500000</v>
      </c>
      <c r="S22">
        <f t="shared" si="1"/>
        <v>11026.10313756038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8788.8985717807118</v>
      </c>
      <c r="AC22">
        <f t="shared" si="2"/>
        <v>8520.7669854224059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-4786.153268022772</v>
      </c>
      <c r="AI22">
        <f t="shared" si="6"/>
        <v>-4795.813035031023</v>
      </c>
      <c r="AJ22">
        <f t="shared" si="7"/>
        <v>268.13158635830587</v>
      </c>
      <c r="AK22">
        <f t="shared" si="22"/>
        <v>615.2229000246499</v>
      </c>
      <c r="AL22">
        <f t="shared" si="8"/>
        <v>-3912.4585486480673</v>
      </c>
      <c r="AN22">
        <f t="shared" si="9"/>
        <v>0</v>
      </c>
      <c r="AO22">
        <f t="shared" si="9"/>
        <v>0</v>
      </c>
      <c r="AP22">
        <f t="shared" si="9"/>
        <v>-1.1215644128399802</v>
      </c>
      <c r="AQ22">
        <f t="shared" si="9"/>
        <v>-555.70482965343967</v>
      </c>
      <c r="AR22">
        <f t="shared" si="9"/>
        <v>-556.82639406627959</v>
      </c>
      <c r="AS22">
        <f t="shared" si="9"/>
        <v>31.131894274565042</v>
      </c>
      <c r="AT22">
        <f t="shared" si="9"/>
        <v>71.431547991008998</v>
      </c>
      <c r="AU22">
        <f t="shared" si="9"/>
        <v>-454.26295180070559</v>
      </c>
      <c r="AW22">
        <v>19</v>
      </c>
      <c r="AX22">
        <f>IF(Z22&gt;0, (R22*SUMPRODUCT(K22:$K$98, X22:$X$98)-K22*$AZ$3)/Z22, 0)</f>
        <v>11026.10313756038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12.5</v>
      </c>
      <c r="R23">
        <f t="shared" si="0"/>
        <v>500000</v>
      </c>
      <c r="S23">
        <f t="shared" si="1"/>
        <v>10856.90711876052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8520.7669854224059</v>
      </c>
      <c r="AC23">
        <f t="shared" si="2"/>
        <v>8182.6752691410666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-5684.8617542122684</v>
      </c>
      <c r="AI23">
        <f t="shared" si="6"/>
        <v>-5694.2828020065817</v>
      </c>
      <c r="AJ23">
        <f t="shared" si="7"/>
        <v>338.09171628133936</v>
      </c>
      <c r="AK23">
        <f t="shared" si="22"/>
        <v>596.45368897956848</v>
      </c>
      <c r="AL23">
        <f t="shared" si="8"/>
        <v>-4759.7373967456742</v>
      </c>
      <c r="AN23">
        <f t="shared" si="9"/>
        <v>0</v>
      </c>
      <c r="AO23">
        <f t="shared" si="9"/>
        <v>0</v>
      </c>
      <c r="AP23">
        <f t="shared" si="9"/>
        <v>-0.97664954850701535</v>
      </c>
      <c r="AQ23">
        <f t="shared" si="9"/>
        <v>-589.33122799011301</v>
      </c>
      <c r="AR23">
        <f t="shared" si="9"/>
        <v>-590.30787753862</v>
      </c>
      <c r="AS23">
        <f t="shared" si="9"/>
        <v>35.048874527464335</v>
      </c>
      <c r="AT23">
        <f t="shared" si="9"/>
        <v>61.832424456954868</v>
      </c>
      <c r="AU23">
        <f t="shared" si="9"/>
        <v>-493.42657855420083</v>
      </c>
      <c r="AW23">
        <v>20</v>
      </c>
      <c r="AX23">
        <f>IF(Z23&gt;0, (R23*SUMPRODUCT(K23:$K$98, X23:$X$98)-K23*$AZ$3)/Z23, 0)</f>
        <v>10856.90711876052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500000</v>
      </c>
      <c r="S24">
        <f t="shared" si="1"/>
        <v>10626.763283070331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8182.6752691410666</v>
      </c>
      <c r="AC24">
        <f t="shared" si="2"/>
        <v>7787.6414638046153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-6657.0563250720861</v>
      </c>
      <c r="AI24">
        <f t="shared" si="6"/>
        <v>-6666.2167359803298</v>
      </c>
      <c r="AJ24">
        <f t="shared" si="7"/>
        <v>395.03380533645122</v>
      </c>
      <c r="AK24">
        <f t="shared" si="22"/>
        <v>572.78726883987474</v>
      </c>
      <c r="AL24">
        <f t="shared" si="8"/>
        <v>-5698.3956618040038</v>
      </c>
      <c r="AN24">
        <f t="shared" si="9"/>
        <v>0</v>
      </c>
      <c r="AO24">
        <f t="shared" si="9"/>
        <v>0</v>
      </c>
      <c r="AP24">
        <f t="shared" si="9"/>
        <v>-0.84788407648878672</v>
      </c>
      <c r="AQ24">
        <f t="shared" si="9"/>
        <v>-616.17454837514128</v>
      </c>
      <c r="AR24">
        <f t="shared" si="9"/>
        <v>-617.02243245163015</v>
      </c>
      <c r="AS24">
        <f t="shared" si="9"/>
        <v>36.564175622093082</v>
      </c>
      <c r="AT24">
        <f t="shared" si="9"/>
        <v>53.016967178600318</v>
      </c>
      <c r="AU24">
        <f t="shared" si="9"/>
        <v>-527.44128965093671</v>
      </c>
      <c r="AW24">
        <v>21</v>
      </c>
      <c r="AX24">
        <f>IF(Z24&gt;0, (R24*SUMPRODUCT(K24:$K$98, X24:$X$98)-K24*$AZ$3)/Z24, 0)</f>
        <v>10626.763283070331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500000</v>
      </c>
      <c r="S25">
        <f t="shared" si="1"/>
        <v>10343.432249001517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7787.6414638046153</v>
      </c>
      <c r="AC25">
        <f t="shared" si="2"/>
        <v>7344.94675708453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-7698.6214824043718</v>
      </c>
      <c r="AI25">
        <f t="shared" si="6"/>
        <v>-7707.4978236664729</v>
      </c>
      <c r="AJ25">
        <f t="shared" si="7"/>
        <v>442.69470672008538</v>
      </c>
      <c r="AK25">
        <f t="shared" si="22"/>
        <v>545.13490246632307</v>
      </c>
      <c r="AL25">
        <f t="shared" si="8"/>
        <v>-6719.6682144800643</v>
      </c>
      <c r="AN25">
        <f t="shared" si="9"/>
        <v>0</v>
      </c>
      <c r="AO25">
        <f t="shared" si="9"/>
        <v>0</v>
      </c>
      <c r="AP25">
        <f t="shared" si="9"/>
        <v>-0.73356312531427603</v>
      </c>
      <c r="AQ25">
        <f t="shared" si="9"/>
        <v>-636.23340613963205</v>
      </c>
      <c r="AR25">
        <f t="shared" si="9"/>
        <v>-636.96696926494633</v>
      </c>
      <c r="AS25">
        <f t="shared" si="9"/>
        <v>36.585401916466282</v>
      </c>
      <c r="AT25">
        <f t="shared" si="9"/>
        <v>45.051316861655174</v>
      </c>
      <c r="AU25">
        <f t="shared" si="9"/>
        <v>-555.33025048682487</v>
      </c>
      <c r="AW25">
        <v>22</v>
      </c>
      <c r="AX25">
        <f>IF(Z25&gt;0, (R25*SUMPRODUCT(K25:$K$98, X25:$X$98)-K25*$AZ$3)/Z25, 0)</f>
        <v>10343.432249001517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500000</v>
      </c>
      <c r="S26">
        <f t="shared" si="1"/>
        <v>10010.960774267243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7344.94675708453</v>
      </c>
      <c r="AC26">
        <f t="shared" si="2"/>
        <v>6863.6060667083357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-8698.550987050161</v>
      </c>
      <c r="AI26">
        <f t="shared" si="6"/>
        <v>-8707.1211011249652</v>
      </c>
      <c r="AJ26">
        <f t="shared" si="7"/>
        <v>481.34069037619429</v>
      </c>
      <c r="AK26">
        <f t="shared" si="22"/>
        <v>514.14627299591712</v>
      </c>
      <c r="AL26">
        <f t="shared" si="8"/>
        <v>-7711.6341377528552</v>
      </c>
      <c r="AN26">
        <f t="shared" si="9"/>
        <v>0</v>
      </c>
      <c r="AO26">
        <f t="shared" si="9"/>
        <v>0</v>
      </c>
      <c r="AP26">
        <f t="shared" si="9"/>
        <v>-0.63237119803104691</v>
      </c>
      <c r="AQ26">
        <f t="shared" si="9"/>
        <v>-641.84829522717064</v>
      </c>
      <c r="AR26">
        <f t="shared" si="9"/>
        <v>-642.48066642520178</v>
      </c>
      <c r="AS26">
        <f t="shared" si="9"/>
        <v>35.51714555692908</v>
      </c>
      <c r="AT26">
        <f t="shared" si="9"/>
        <v>37.937802435270122</v>
      </c>
      <c r="AU26">
        <f t="shared" si="9"/>
        <v>-569.02571843300268</v>
      </c>
      <c r="AW26">
        <v>23</v>
      </c>
      <c r="AX26">
        <f>IF(Z26&gt;0, (R26*SUMPRODUCT(K26:$K$98, X26:$X$98)-K26*$AZ$3)/Z26, 0)</f>
        <v>10010.960774267243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500000</v>
      </c>
      <c r="S27">
        <f t="shared" si="1"/>
        <v>9645.2650604417686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6863.6060667083357</v>
      </c>
      <c r="AC27">
        <f t="shared" si="2"/>
        <v>6360.0548391270941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-9678.2250254117971</v>
      </c>
      <c r="AI27">
        <f t="shared" si="6"/>
        <v>-9686.467482720218</v>
      </c>
      <c r="AJ27">
        <f t="shared" si="7"/>
        <v>503.55122758124162</v>
      </c>
      <c r="AK27">
        <f t="shared" si="22"/>
        <v>480.45242466958354</v>
      </c>
      <c r="AL27">
        <f t="shared" si="8"/>
        <v>-8702.4638304693926</v>
      </c>
      <c r="AN27">
        <f t="shared" si="9"/>
        <v>0</v>
      </c>
      <c r="AO27">
        <f t="shared" si="9"/>
        <v>0</v>
      </c>
      <c r="AP27">
        <f t="shared" si="9"/>
        <v>-0.54303042415671565</v>
      </c>
      <c r="AQ27">
        <f t="shared" si="9"/>
        <v>-637.62182125767004</v>
      </c>
      <c r="AR27">
        <f t="shared" si="9"/>
        <v>-638.1648516818268</v>
      </c>
      <c r="AS27">
        <f t="shared" si="9"/>
        <v>33.175014011748026</v>
      </c>
      <c r="AT27">
        <f t="shared" si="9"/>
        <v>31.653216291325965</v>
      </c>
      <c r="AU27">
        <f t="shared" si="9"/>
        <v>-573.33662137875274</v>
      </c>
      <c r="AW27">
        <v>24</v>
      </c>
      <c r="AX27">
        <f>IF(Z27&gt;0, (R27*SUMPRODUCT(K27:$K$98, X27:$X$98)-K27*$AZ$3)/Z27, 0)</f>
        <v>9645.2650604417686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500000</v>
      </c>
      <c r="S28">
        <f t="shared" si="1"/>
        <v>9257.5661466297406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6360.0548391270941</v>
      </c>
      <c r="AC28">
        <f t="shared" si="2"/>
        <v>5845.9125425532893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-10664.297656765115</v>
      </c>
      <c r="AI28">
        <f t="shared" si="6"/>
        <v>-10672.191082059031</v>
      </c>
      <c r="AJ28">
        <f t="shared" si="7"/>
        <v>514.14229657380474</v>
      </c>
      <c r="AK28">
        <f t="shared" si="22"/>
        <v>445.20383873889665</v>
      </c>
      <c r="AL28">
        <f t="shared" si="8"/>
        <v>-9712.8449467463288</v>
      </c>
      <c r="AN28">
        <f t="shared" si="9"/>
        <v>0</v>
      </c>
      <c r="AO28">
        <f t="shared" si="9"/>
        <v>0</v>
      </c>
      <c r="AP28">
        <f t="shared" si="9"/>
        <v>-0.46431737581138743</v>
      </c>
      <c r="AQ28">
        <f t="shared" si="9"/>
        <v>-627.30925022837459</v>
      </c>
      <c r="AR28">
        <f t="shared" si="9"/>
        <v>-627.77356760418604</v>
      </c>
      <c r="AS28">
        <f t="shared" si="9"/>
        <v>30.243549922840629</v>
      </c>
      <c r="AT28">
        <f t="shared" si="9"/>
        <v>26.188361884378217</v>
      </c>
      <c r="AU28">
        <f t="shared" si="9"/>
        <v>-571.34165579696707</v>
      </c>
      <c r="AW28">
        <v>25</v>
      </c>
      <c r="AX28">
        <f>IF(Z28&gt;0, (R28*SUMPRODUCT(K28:$K$98, X28:$X$98)-K28*$AZ$3)/Z28, 0)</f>
        <v>9257.5661466297406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500000</v>
      </c>
      <c r="S29">
        <f t="shared" si="1"/>
        <v>8857.4019183469663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5845.9125425532893</v>
      </c>
      <c r="AC29">
        <f t="shared" si="2"/>
        <v>5328.8528679355095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-11766.100768988546</v>
      </c>
      <c r="AI29">
        <f t="shared" si="6"/>
        <v>-11773.6211075103</v>
      </c>
      <c r="AJ29">
        <f t="shared" si="7"/>
        <v>517.05967461777982</v>
      </c>
      <c r="AK29">
        <f t="shared" si="22"/>
        <v>409.2138779787303</v>
      </c>
      <c r="AL29">
        <f t="shared" si="8"/>
        <v>-10847.347554913789</v>
      </c>
      <c r="AN29">
        <f t="shared" si="9"/>
        <v>0</v>
      </c>
      <c r="AO29">
        <f t="shared" si="9"/>
        <v>0</v>
      </c>
      <c r="AP29">
        <f t="shared" si="9"/>
        <v>-0.39497426628732185</v>
      </c>
      <c r="AQ29">
        <f t="shared" si="9"/>
        <v>-617.96513612403623</v>
      </c>
      <c r="AR29">
        <f t="shared" si="9"/>
        <v>-618.3601103903236</v>
      </c>
      <c r="AS29">
        <f t="shared" si="9"/>
        <v>27.15639263022338</v>
      </c>
      <c r="AT29">
        <f t="shared" si="9"/>
        <v>21.492244098017295</v>
      </c>
      <c r="AU29">
        <f t="shared" si="9"/>
        <v>-569.71147366208288</v>
      </c>
      <c r="AW29">
        <v>26</v>
      </c>
      <c r="AX29">
        <f>IF(Z29&gt;0, (R29*SUMPRODUCT(K29:$K$98, X29:$X$98)-K29*$AZ$3)/Z29, 0)</f>
        <v>8857.4019183469663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500000</v>
      </c>
      <c r="S30">
        <f t="shared" si="1"/>
        <v>8436.9028197166481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5328.8528679355095</v>
      </c>
      <c r="AC30">
        <f t="shared" si="2"/>
        <v>4809.3248528923623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-12788.204501537208</v>
      </c>
      <c r="AI30">
        <f t="shared" si="6"/>
        <v>-12795.329931561206</v>
      </c>
      <c r="AJ30">
        <f t="shared" si="7"/>
        <v>519.52801504314721</v>
      </c>
      <c r="AK30">
        <f t="shared" si="22"/>
        <v>373.0197007554857</v>
      </c>
      <c r="AL30">
        <f t="shared" si="8"/>
        <v>-11902.782215762574</v>
      </c>
      <c r="AN30">
        <f t="shared" si="9"/>
        <v>0</v>
      </c>
      <c r="AO30">
        <f t="shared" si="9"/>
        <v>0</v>
      </c>
      <c r="AP30">
        <f t="shared" si="9"/>
        <v>-0.33413692173007936</v>
      </c>
      <c r="AQ30">
        <f t="shared" si="9"/>
        <v>-599.68468881284525</v>
      </c>
      <c r="AR30">
        <f t="shared" si="9"/>
        <v>-600.01882573457533</v>
      </c>
      <c r="AS30">
        <f t="shared" si="9"/>
        <v>24.362528452939163</v>
      </c>
      <c r="AT30">
        <f t="shared" si="9"/>
        <v>17.492229119555049</v>
      </c>
      <c r="AU30">
        <f t="shared" si="9"/>
        <v>-558.16406816208121</v>
      </c>
      <c r="AW30">
        <v>27</v>
      </c>
      <c r="AX30">
        <f>IF(Z30&gt;0, (R30*SUMPRODUCT(K30:$K$98, X30:$X$98)-K30*$AZ$3)/Z30, 0)</f>
        <v>8436.9028197166481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500000</v>
      </c>
      <c r="S31">
        <f t="shared" si="1"/>
        <v>8001.0347307289467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4809.3248528923623</v>
      </c>
      <c r="AC31">
        <f t="shared" si="2"/>
        <v>4297.5304507588817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-13606.11180704915</v>
      </c>
      <c r="AI31">
        <f t="shared" si="6"/>
        <v>-13612.825829977732</v>
      </c>
      <c r="AJ31">
        <f t="shared" si="7"/>
        <v>511.79440213348062</v>
      </c>
      <c r="AK31">
        <f t="shared" si="22"/>
        <v>336.6527397024654</v>
      </c>
      <c r="AL31">
        <f t="shared" si="8"/>
        <v>-12764.378688141785</v>
      </c>
      <c r="AN31">
        <f t="shared" si="9"/>
        <v>0</v>
      </c>
      <c r="AO31">
        <f t="shared" si="9"/>
        <v>0</v>
      </c>
      <c r="AP31">
        <f t="shared" si="9"/>
        <v>-0.2811112234411815</v>
      </c>
      <c r="AQ31">
        <f t="shared" si="9"/>
        <v>-569.67793780911893</v>
      </c>
      <c r="AR31">
        <f t="shared" si="9"/>
        <v>-569.95904903256007</v>
      </c>
      <c r="AS31">
        <f t="shared" si="9"/>
        <v>21.42845683794835</v>
      </c>
      <c r="AT31">
        <f t="shared" si="9"/>
        <v>14.095403685579736</v>
      </c>
      <c r="AU31">
        <f t="shared" si="9"/>
        <v>-534.43518850903195</v>
      </c>
      <c r="AW31">
        <v>28</v>
      </c>
      <c r="AX31">
        <f>IF(Z31&gt;0, (R31*SUMPRODUCT(K31:$K$98, X31:$X$98)-K31*$AZ$3)/Z31, 0)</f>
        <v>8001.0347307289467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500000</v>
      </c>
      <c r="S32">
        <f t="shared" si="1"/>
        <v>7566.9242572764833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4297.5304507588817</v>
      </c>
      <c r="AC32">
        <f t="shared" si="2"/>
        <v>3806.3259831991941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-14364.53200896881</v>
      </c>
      <c r="AI32">
        <f t="shared" si="6"/>
        <v>-14370.819778367881</v>
      </c>
      <c r="AJ32">
        <f t="shared" si="7"/>
        <v>491.2044675596876</v>
      </c>
      <c r="AK32">
        <f t="shared" si="22"/>
        <v>300.82713155312177</v>
      </c>
      <c r="AL32">
        <f t="shared" si="8"/>
        <v>-13578.788179255071</v>
      </c>
      <c r="AN32">
        <f t="shared" si="9"/>
        <v>0</v>
      </c>
      <c r="AO32">
        <f t="shared" si="9"/>
        <v>0</v>
      </c>
      <c r="AP32">
        <f t="shared" si="9"/>
        <v>-0.23505741098185384</v>
      </c>
      <c r="AQ32">
        <f t="shared" si="9"/>
        <v>-536.99324668190411</v>
      </c>
      <c r="AR32">
        <f t="shared" si="9"/>
        <v>-537.22830409288599</v>
      </c>
      <c r="AS32">
        <f t="shared" si="9"/>
        <v>18.362831567004058</v>
      </c>
      <c r="AT32">
        <f t="shared" si="9"/>
        <v>11.245903309752993</v>
      </c>
      <c r="AU32">
        <f t="shared" si="9"/>
        <v>-507.61956921612892</v>
      </c>
      <c r="AW32">
        <v>29</v>
      </c>
      <c r="AX32">
        <f>IF(Z32&gt;0, (R32*SUMPRODUCT(K32:$K$98, X32:$X$98)-K32*$AZ$3)/Z32, 0)</f>
        <v>7566.9242572764833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500000</v>
      </c>
      <c r="S33">
        <f t="shared" si="1"/>
        <v>7135.3081294856684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3806.3259831991941</v>
      </c>
      <c r="AC33">
        <f t="shared" si="2"/>
        <v>3339.3983349542827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-14990.473588365663</v>
      </c>
      <c r="AI33">
        <f t="shared" si="6"/>
        <v>-14996.323718231035</v>
      </c>
      <c r="AJ33">
        <f t="shared" si="7"/>
        <v>466.92764824491132</v>
      </c>
      <c r="AK33">
        <f t="shared" si="22"/>
        <v>266.44281882394358</v>
      </c>
      <c r="AL33">
        <f t="shared" si="8"/>
        <v>-14262.95325116218</v>
      </c>
      <c r="AN33">
        <f t="shared" si="9"/>
        <v>0</v>
      </c>
      <c r="AO33">
        <f t="shared" si="9"/>
        <v>0</v>
      </c>
      <c r="AP33">
        <f t="shared" si="9"/>
        <v>-0.19526518933397946</v>
      </c>
      <c r="AQ33">
        <f t="shared" si="9"/>
        <v>-500.35088635636873</v>
      </c>
      <c r="AR33">
        <f t="shared" si="9"/>
        <v>-500.54615154570274</v>
      </c>
      <c r="AS33">
        <f t="shared" si="9"/>
        <v>15.585075500547106</v>
      </c>
      <c r="AT33">
        <f t="shared" si="9"/>
        <v>8.893308125055988</v>
      </c>
      <c r="AU33">
        <f t="shared" si="9"/>
        <v>-476.06776792009964</v>
      </c>
      <c r="AW33">
        <v>30</v>
      </c>
      <c r="AX33">
        <f>IF(Z33&gt;0, (R33*SUMPRODUCT(K33:$K$98, X33:$X$98)-K33*$AZ$3)/Z33, 0)</f>
        <v>7135.3081294856684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500000</v>
      </c>
      <c r="S34">
        <f t="shared" si="1"/>
        <v>6712.7960905698319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3339.3983349542827</v>
      </c>
      <c r="AC34">
        <f t="shared" si="2"/>
        <v>2901.6060186309442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-15540.149485363818</v>
      </c>
      <c r="AI34">
        <f t="shared" si="6"/>
        <v>-15545.552610193401</v>
      </c>
      <c r="AJ34">
        <f t="shared" si="7"/>
        <v>437.79231632333858</v>
      </c>
      <c r="AK34">
        <f t="shared" si="22"/>
        <v>233.75788344679981</v>
      </c>
      <c r="AL34">
        <f t="shared" si="8"/>
        <v>-14874.002410423262</v>
      </c>
      <c r="AN34">
        <f t="shared" si="9"/>
        <v>0</v>
      </c>
      <c r="AO34">
        <f t="shared" si="9"/>
        <v>0</v>
      </c>
      <c r="AP34">
        <f t="shared" si="9"/>
        <v>-0.16102240113885241</v>
      </c>
      <c r="AQ34">
        <f t="shared" si="9"/>
        <v>-463.12314875446248</v>
      </c>
      <c r="AR34">
        <f t="shared" si="9"/>
        <v>-463.28417115560137</v>
      </c>
      <c r="AS34">
        <f t="shared" si="9"/>
        <v>13.046963044154237</v>
      </c>
      <c r="AT34">
        <f t="shared" si="9"/>
        <v>6.9663864643015101</v>
      </c>
      <c r="AU34">
        <f t="shared" ref="AU34:AU89" si="23">AL34*$K34</f>
        <v>-443.27082164714557</v>
      </c>
      <c r="AW34">
        <v>31</v>
      </c>
      <c r="AX34">
        <f>IF(Z34&gt;0, (R34*SUMPRODUCT(K34:$K$98, X34:$X$98)-K34*$AZ$3)/Z34, 0)</f>
        <v>6712.7960905698319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500000</v>
      </c>
      <c r="S35">
        <f t="shared" si="1"/>
        <v>6301.57092469499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2901.6060186309442</v>
      </c>
      <c r="AC35">
        <f t="shared" si="2"/>
        <v>2494.338735977401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-16049.701992160697</v>
      </c>
      <c r="AI35">
        <f t="shared" ref="AI35:AI66" si="25">SUM(AE35:AH35)</f>
        <v>-16054.649843192181</v>
      </c>
      <c r="AJ35">
        <f t="shared" si="7"/>
        <v>407.26728265354313</v>
      </c>
      <c r="AK35">
        <f t="shared" si="22"/>
        <v>203.11242130416611</v>
      </c>
      <c r="AL35">
        <f t="shared" ref="AL35:AL89" si="26">SUM(AI35:AK35)</f>
        <v>-15444.270139234472</v>
      </c>
      <c r="AN35">
        <f t="shared" ref="AN35:AT66" si="27">AE35*$K35</f>
        <v>0</v>
      </c>
      <c r="AO35">
        <f t="shared" si="27"/>
        <v>0</v>
      </c>
      <c r="AP35">
        <f t="shared" si="27"/>
        <v>-0.13165576777584298</v>
      </c>
      <c r="AQ35">
        <f t="shared" si="27"/>
        <v>-427.06132923284827</v>
      </c>
      <c r="AR35">
        <f t="shared" si="27"/>
        <v>-427.19298500062411</v>
      </c>
      <c r="AS35">
        <f t="shared" si="27"/>
        <v>10.836843398589304</v>
      </c>
      <c r="AT35">
        <f t="shared" si="27"/>
        <v>5.4045527242952796</v>
      </c>
      <c r="AU35">
        <f t="shared" si="23"/>
        <v>-410.95158887773954</v>
      </c>
      <c r="AW35">
        <v>32</v>
      </c>
      <c r="AX35">
        <f>IF(Z35&gt;0, (R35*SUMPRODUCT(K35:$K$98, X35:$X$98)-K35*$AZ$3)/Z35, 0)</f>
        <v>6301.57092469499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500000</v>
      </c>
      <c r="S36">
        <f t="shared" si="1"/>
        <v>5894.8578039456688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2494.338735977401</v>
      </c>
      <c r="AC36">
        <f t="shared" si="2"/>
        <v>2117.1487157632309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-16359.007230940213</v>
      </c>
      <c r="AI36">
        <f t="shared" si="25"/>
        <v>-16363.496628280607</v>
      </c>
      <c r="AJ36">
        <f t="shared" si="7"/>
        <v>377.19002021417009</v>
      </c>
      <c r="AK36">
        <f t="shared" si="22"/>
        <v>174.60371151841809</v>
      </c>
      <c r="AL36">
        <f t="shared" si="26"/>
        <v>-15811.70289654802</v>
      </c>
      <c r="AN36">
        <f t="shared" si="27"/>
        <v>0</v>
      </c>
      <c r="AO36">
        <f t="shared" si="27"/>
        <v>0</v>
      </c>
      <c r="AP36">
        <f t="shared" si="27"/>
        <v>-0.10665796588466032</v>
      </c>
      <c r="AQ36">
        <f t="shared" si="27"/>
        <v>-388.65315383089165</v>
      </c>
      <c r="AR36">
        <f t="shared" si="27"/>
        <v>-388.75981179677626</v>
      </c>
      <c r="AS36">
        <f t="shared" si="27"/>
        <v>8.9611850450505326</v>
      </c>
      <c r="AT36">
        <f t="shared" si="27"/>
        <v>4.1481907914232394</v>
      </c>
      <c r="AU36">
        <f t="shared" si="23"/>
        <v>-375.6504359603025</v>
      </c>
      <c r="AW36">
        <v>33</v>
      </c>
      <c r="AX36">
        <f>IF(Z36&gt;0, (R36*SUMPRODUCT(K36:$K$98, X36:$X$98)-K36*$AZ$3)/Z36, 0)</f>
        <v>5894.8578039456688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500000</v>
      </c>
      <c r="S37">
        <f t="shared" si="1"/>
        <v>5494.8381200928316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2117.1487157632309</v>
      </c>
      <c r="AC37">
        <f t="shared" si="2"/>
        <v>1773.0235164133012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-16444.761583760155</v>
      </c>
      <c r="AI37">
        <f t="shared" si="25"/>
        <v>-16448.794968087554</v>
      </c>
      <c r="AJ37">
        <f t="shared" si="7"/>
        <v>344.12519934992974</v>
      </c>
      <c r="AK37">
        <f t="shared" si="22"/>
        <v>148.20041010342618</v>
      </c>
      <c r="AL37">
        <f t="shared" si="26"/>
        <v>-15956.469358634198</v>
      </c>
      <c r="AN37">
        <f t="shared" si="27"/>
        <v>0</v>
      </c>
      <c r="AO37">
        <f t="shared" si="27"/>
        <v>0</v>
      </c>
      <c r="AP37">
        <f t="shared" si="27"/>
        <v>-8.5557253682793558E-2</v>
      </c>
      <c r="AQ37">
        <f t="shared" si="27"/>
        <v>-348.8307893244621</v>
      </c>
      <c r="AR37">
        <f t="shared" si="27"/>
        <v>-348.9163465781449</v>
      </c>
      <c r="AS37">
        <f t="shared" si="27"/>
        <v>7.2996780345067149</v>
      </c>
      <c r="AT37">
        <f t="shared" si="27"/>
        <v>3.1436677127408048</v>
      </c>
      <c r="AU37">
        <f t="shared" si="23"/>
        <v>-338.47300083089743</v>
      </c>
      <c r="AW37">
        <v>34</v>
      </c>
      <c r="AX37">
        <f>IF(Z37&gt;0, (R37*SUMPRODUCT(K37:$K$98, X37:$X$98)-K37*$AZ$3)/Z37, 0)</f>
        <v>5494.8381200928316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500000</v>
      </c>
      <c r="S38">
        <f t="shared" si="1"/>
        <v>5107.0241124339946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1773.0235164133012</v>
      </c>
      <c r="AC38">
        <f t="shared" si="2"/>
        <v>1463.9498293039837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-16394.92739567544</v>
      </c>
      <c r="AI38">
        <f t="shared" si="25"/>
        <v>-16398.510572974672</v>
      </c>
      <c r="AJ38">
        <f t="shared" si="7"/>
        <v>309.07368710931746</v>
      </c>
      <c r="AK38">
        <f t="shared" si="22"/>
        <v>124.1116461489311</v>
      </c>
      <c r="AL38">
        <f t="shared" si="26"/>
        <v>-15965.325239716423</v>
      </c>
      <c r="AN38">
        <f t="shared" si="27"/>
        <v>0</v>
      </c>
      <c r="AO38">
        <f t="shared" si="27"/>
        <v>0</v>
      </c>
      <c r="AP38">
        <f t="shared" si="27"/>
        <v>-6.7863695378764327E-2</v>
      </c>
      <c r="AQ38">
        <f t="shared" si="27"/>
        <v>-310.51222577677117</v>
      </c>
      <c r="AR38">
        <f t="shared" si="27"/>
        <v>-310.58008947214995</v>
      </c>
      <c r="AS38">
        <f t="shared" si="27"/>
        <v>5.8537104921039322</v>
      </c>
      <c r="AT38">
        <f t="shared" si="27"/>
        <v>2.3506162949333347</v>
      </c>
      <c r="AU38">
        <f t="shared" si="23"/>
        <v>-302.3757626851127</v>
      </c>
      <c r="AW38">
        <v>35</v>
      </c>
      <c r="AX38">
        <f>IF(Z38&gt;0, (R38*SUMPRODUCT(K38:$K$98, X38:$X$98)-K38*$AZ$3)/Z38, 0)</f>
        <v>5107.0241124339946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500000</v>
      </c>
      <c r="S39">
        <f t="shared" si="1"/>
        <v>4729.051456788934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1463.9498293039837</v>
      </c>
      <c r="AC39">
        <f t="shared" si="2"/>
        <v>1188.9350162193068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-16188.378099415972</v>
      </c>
      <c r="AI39">
        <f t="shared" si="25"/>
        <v>-16191.520735489725</v>
      </c>
      <c r="AJ39">
        <f t="shared" si="7"/>
        <v>275.01481308467692</v>
      </c>
      <c r="AK39">
        <f t="shared" si="22"/>
        <v>102.47648805127888</v>
      </c>
      <c r="AL39">
        <f t="shared" si="26"/>
        <v>-15814.029434353768</v>
      </c>
      <c r="AN39">
        <f t="shared" si="27"/>
        <v>0</v>
      </c>
      <c r="AO39">
        <f t="shared" si="27"/>
        <v>0</v>
      </c>
      <c r="AP39">
        <f t="shared" si="27"/>
        <v>-5.3142903078067051E-2</v>
      </c>
      <c r="AQ39">
        <f t="shared" si="27"/>
        <v>-273.75024919791332</v>
      </c>
      <c r="AR39">
        <f t="shared" si="27"/>
        <v>-273.8033921009914</v>
      </c>
      <c r="AS39">
        <f t="shared" si="27"/>
        <v>4.6505816180413975</v>
      </c>
      <c r="AT39">
        <f t="shared" si="27"/>
        <v>1.7329076432911241</v>
      </c>
      <c r="AU39">
        <f t="shared" si="23"/>
        <v>-267.41990283965885</v>
      </c>
      <c r="AW39">
        <v>36</v>
      </c>
      <c r="AX39">
        <f>IF(Z39&gt;0, (R39*SUMPRODUCT(K39:$K$98, X39:$X$98)-K39*$AZ$3)/Z39, 0)</f>
        <v>4729.051456788934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500000</v>
      </c>
      <c r="S40">
        <f t="shared" si="1"/>
        <v>4358.6486530398133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1188.9350162193068</v>
      </c>
      <c r="AC40">
        <f t="shared" si="2"/>
        <v>946.8788854964771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-15827.694256131676</v>
      </c>
      <c r="AI40">
        <f t="shared" si="25"/>
        <v>-15830.409773488289</v>
      </c>
      <c r="AJ40">
        <f t="shared" si="7"/>
        <v>242.05613072282972</v>
      </c>
      <c r="AK40">
        <f t="shared" si="22"/>
        <v>83.225451135351491</v>
      </c>
      <c r="AL40">
        <f t="shared" si="26"/>
        <v>-15505.128191630109</v>
      </c>
      <c r="AN40">
        <f t="shared" si="27"/>
        <v>0</v>
      </c>
      <c r="AO40">
        <f t="shared" si="27"/>
        <v>0</v>
      </c>
      <c r="AP40">
        <f t="shared" si="27"/>
        <v>-4.1000178189384791E-2</v>
      </c>
      <c r="AQ40">
        <f t="shared" si="27"/>
        <v>-238.97408839912174</v>
      </c>
      <c r="AR40">
        <f t="shared" si="27"/>
        <v>-239.01508857731113</v>
      </c>
      <c r="AS40">
        <f t="shared" si="27"/>
        <v>3.6546790862160843</v>
      </c>
      <c r="AT40">
        <f t="shared" si="27"/>
        <v>1.2565776160966307</v>
      </c>
      <c r="AU40">
        <f t="shared" si="23"/>
        <v>-234.10383187499843</v>
      </c>
      <c r="AW40">
        <v>37</v>
      </c>
      <c r="AX40">
        <f>IF(Z40&gt;0, (R40*SUMPRODUCT(K40:$K$98, X40:$X$98)-K40*$AZ$3)/Z40, 0)</f>
        <v>4358.6486530398133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500000</v>
      </c>
      <c r="S41">
        <f t="shared" si="1"/>
        <v>3990.9883805115328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946.8788854964771</v>
      </c>
      <c r="AC41">
        <f t="shared" si="2"/>
        <v>736.20311716439437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-15301.305090692225</v>
      </c>
      <c r="AI41">
        <f t="shared" si="25"/>
        <v>-15303.610920248004</v>
      </c>
      <c r="AJ41">
        <f t="shared" si="7"/>
        <v>210.67576833208273</v>
      </c>
      <c r="AK41">
        <f t="shared" si="22"/>
        <v>66.281521984753397</v>
      </c>
      <c r="AL41">
        <f t="shared" si="26"/>
        <v>-15026.653629931168</v>
      </c>
      <c r="AN41">
        <f t="shared" si="27"/>
        <v>0</v>
      </c>
      <c r="AO41">
        <f t="shared" si="27"/>
        <v>0</v>
      </c>
      <c r="AP41">
        <f t="shared" si="27"/>
        <v>-3.1084389351878048E-2</v>
      </c>
      <c r="AQ41">
        <f t="shared" si="27"/>
        <v>-206.27358333526897</v>
      </c>
      <c r="AR41">
        <f t="shared" si="27"/>
        <v>-206.30466772462083</v>
      </c>
      <c r="AS41">
        <f t="shared" si="27"/>
        <v>2.840074451048261</v>
      </c>
      <c r="AT41">
        <f t="shared" si="27"/>
        <v>0.89352685719777181</v>
      </c>
      <c r="AU41">
        <f t="shared" si="23"/>
        <v>-202.5710664163748</v>
      </c>
      <c r="AW41">
        <v>38</v>
      </c>
      <c r="AX41">
        <f>IF(Z41&gt;0, (R41*SUMPRODUCT(K41:$K$98, X41:$X$98)-K41*$AZ$3)/Z41, 0)</f>
        <v>3990.9883805115328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500000</v>
      </c>
      <c r="S42">
        <f t="shared" si="1"/>
        <v>3617.9763064692193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736.20311716439437</v>
      </c>
      <c r="AC42">
        <f t="shared" si="2"/>
        <v>555.19589103183887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-14583.442045360302</v>
      </c>
      <c r="AI42">
        <f t="shared" si="25"/>
        <v>-14585.360230569389</v>
      </c>
      <c r="AJ42">
        <f t="shared" si="7"/>
        <v>181.0072261325555</v>
      </c>
      <c r="AK42">
        <f t="shared" si="22"/>
        <v>51.534218201507613</v>
      </c>
      <c r="AL42">
        <f t="shared" si="26"/>
        <v>-14352.818786235326</v>
      </c>
      <c r="AN42">
        <f t="shared" si="27"/>
        <v>0</v>
      </c>
      <c r="AO42">
        <f t="shared" si="27"/>
        <v>0</v>
      </c>
      <c r="AP42">
        <f t="shared" si="27"/>
        <v>-2.3088071236524101E-2</v>
      </c>
      <c r="AQ42">
        <f t="shared" si="27"/>
        <v>-175.53234548043824</v>
      </c>
      <c r="AR42">
        <f t="shared" si="27"/>
        <v>-175.55543355167475</v>
      </c>
      <c r="AS42">
        <f t="shared" si="27"/>
        <v>2.178677904237563</v>
      </c>
      <c r="AT42">
        <f t="shared" si="27"/>
        <v>0.62028718359320856</v>
      </c>
      <c r="AU42">
        <f t="shared" si="23"/>
        <v>-172.75646846384399</v>
      </c>
      <c r="AW42">
        <v>39</v>
      </c>
      <c r="AX42">
        <f>IF(Z42&gt;0, (R42*SUMPRODUCT(K42:$K$98, X42:$X$98)-K42*$AZ$3)/Z42, 0)</f>
        <v>3617.9763064692193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500000</v>
      </c>
      <c r="S43">
        <f t="shared" si="1"/>
        <v>3230.5964131825981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555.19589103183887</v>
      </c>
      <c r="AC43">
        <f t="shared" si="2"/>
        <v>402.22279305382324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-13708.038751535405</v>
      </c>
      <c r="AI43">
        <f t="shared" si="25"/>
        <v>-13709.595053923613</v>
      </c>
      <c r="AJ43">
        <f t="shared" si="7"/>
        <v>152.97309797801563</v>
      </c>
      <c r="AK43">
        <f t="shared" si="22"/>
        <v>38.863712372228726</v>
      </c>
      <c r="AL43">
        <f t="shared" si="26"/>
        <v>-13517.758243573368</v>
      </c>
      <c r="AN43">
        <f t="shared" si="27"/>
        <v>0</v>
      </c>
      <c r="AO43">
        <f t="shared" si="27"/>
        <v>0</v>
      </c>
      <c r="AP43">
        <f t="shared" si="27"/>
        <v>-1.6725267676696218E-2</v>
      </c>
      <c r="AQ43">
        <f t="shared" si="27"/>
        <v>-147.31752593782485</v>
      </c>
      <c r="AR43">
        <f t="shared" si="27"/>
        <v>-147.33425120550154</v>
      </c>
      <c r="AS43">
        <f t="shared" si="27"/>
        <v>1.6439710112901147</v>
      </c>
      <c r="AT43">
        <f t="shared" si="27"/>
        <v>0.41766047347908847</v>
      </c>
      <c r="AU43">
        <f t="shared" si="23"/>
        <v>-145.27261972073234</v>
      </c>
      <c r="AW43">
        <v>40</v>
      </c>
      <c r="AX43">
        <f>IF(Z43&gt;0, (R43*SUMPRODUCT(K43:$K$98, X43:$X$98)-K43*$AZ$3)/Z43, 0)</f>
        <v>3230.5964131825981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12.5</v>
      </c>
      <c r="R44">
        <f t="shared" si="0"/>
        <v>500000</v>
      </c>
      <c r="S44">
        <f t="shared" si="1"/>
        <v>2804.7340423641986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402.22279305382324</v>
      </c>
      <c r="AC44">
        <f t="shared" si="2"/>
        <v>275.04745238601879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-12596.859129875338</v>
      </c>
      <c r="AI44">
        <f t="shared" si="25"/>
        <v>-12598.084947761417</v>
      </c>
      <c r="AJ44">
        <f t="shared" si="7"/>
        <v>127.17534066780445</v>
      </c>
      <c r="AK44">
        <f t="shared" si="22"/>
        <v>28.155595513767629</v>
      </c>
      <c r="AL44">
        <f t="shared" si="26"/>
        <v>-12442.754011579846</v>
      </c>
      <c r="AN44">
        <f t="shared" si="27"/>
        <v>0</v>
      </c>
      <c r="AO44">
        <f t="shared" si="27"/>
        <v>0</v>
      </c>
      <c r="AP44">
        <f t="shared" si="27"/>
        <v>-1.1762158419589388E-2</v>
      </c>
      <c r="AQ44">
        <f t="shared" si="27"/>
        <v>-120.87134178532646</v>
      </c>
      <c r="AR44">
        <f t="shared" si="27"/>
        <v>-120.88310394374605</v>
      </c>
      <c r="AS44">
        <f t="shared" si="27"/>
        <v>1.2202926070727318</v>
      </c>
      <c r="AT44">
        <f t="shared" si="27"/>
        <v>0.27016294882926822</v>
      </c>
      <c r="AU44">
        <f t="shared" si="23"/>
        <v>-119.39264838784405</v>
      </c>
      <c r="AW44">
        <v>41</v>
      </c>
      <c r="AX44">
        <f>IF(Z44&gt;0, (R44*SUMPRODUCT(K44:$K$98, X44:$X$98)-K44*$AZ$3)/Z44, 0)</f>
        <v>2804.7340423641986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500000</v>
      </c>
      <c r="S45">
        <f t="shared" si="1"/>
        <v>2308.6215922308384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275.04745238601879</v>
      </c>
      <c r="AC45">
        <f t="shared" si="2"/>
        <v>172.16020459178185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-11256.025471384512</v>
      </c>
      <c r="AI45">
        <f t="shared" si="25"/>
        <v>-11256.957630454945</v>
      </c>
      <c r="AJ45">
        <f t="shared" si="7"/>
        <v>102.88724779423694</v>
      </c>
      <c r="AK45">
        <f t="shared" si="22"/>
        <v>19.253321667021318</v>
      </c>
      <c r="AL45">
        <f t="shared" si="26"/>
        <v>-11134.817060993686</v>
      </c>
      <c r="AN45">
        <f t="shared" si="27"/>
        <v>0</v>
      </c>
      <c r="AO45">
        <f t="shared" si="27"/>
        <v>0</v>
      </c>
      <c r="AP45">
        <f t="shared" si="27"/>
        <v>-7.9860693588546614E-3</v>
      </c>
      <c r="AQ45">
        <f t="shared" si="27"/>
        <v>-96.433541195581128</v>
      </c>
      <c r="AR45">
        <f t="shared" si="27"/>
        <v>-96.441527264939978</v>
      </c>
      <c r="AS45">
        <f t="shared" si="27"/>
        <v>0.8814640366521056</v>
      </c>
      <c r="AT45">
        <f t="shared" si="27"/>
        <v>0.16494863065551518</v>
      </c>
      <c r="AU45">
        <f t="shared" si="23"/>
        <v>-95.395114597632343</v>
      </c>
      <c r="AW45">
        <v>42</v>
      </c>
      <c r="AX45">
        <f>IF(Z45&gt;0, (R45*SUMPRODUCT(K45:$K$98, X45:$X$98)-K45*$AZ$3)/Z45, 0)</f>
        <v>2308.6215922308384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500000</v>
      </c>
      <c r="S46">
        <f t="shared" si="1"/>
        <v>1688.3179042757783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172.16020459178185</v>
      </c>
      <c r="AC46">
        <f t="shared" si="2"/>
        <v>91.78389017395898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-9731.4471770806631</v>
      </c>
      <c r="AI46">
        <f t="shared" si="25"/>
        <v>-9732.1267283809648</v>
      </c>
      <c r="AJ46">
        <f t="shared" si="7"/>
        <v>80.376314417822869</v>
      </c>
      <c r="AK46">
        <f t="shared" si="22"/>
        <v>12.05121432142473</v>
      </c>
      <c r="AL46">
        <f t="shared" si="26"/>
        <v>-9639.6991996417164</v>
      </c>
      <c r="AN46">
        <f t="shared" si="27"/>
        <v>0</v>
      </c>
      <c r="AO46">
        <f t="shared" si="27"/>
        <v>0</v>
      </c>
      <c r="AP46">
        <f t="shared" si="27"/>
        <v>-5.198131632984858E-3</v>
      </c>
      <c r="AQ46">
        <f t="shared" si="27"/>
        <v>-74.439329868681199</v>
      </c>
      <c r="AR46">
        <f t="shared" si="27"/>
        <v>-74.444528000314179</v>
      </c>
      <c r="AS46">
        <f t="shared" si="27"/>
        <v>0.61482725782744685</v>
      </c>
      <c r="AT46">
        <f t="shared" si="27"/>
        <v>9.2184060794524791E-2</v>
      </c>
      <c r="AU46">
        <f t="shared" si="23"/>
        <v>-73.737516681692199</v>
      </c>
      <c r="AW46">
        <v>43</v>
      </c>
      <c r="AX46">
        <f>IF(Z46&gt;0, (R46*SUMPRODUCT(K46:$K$98, X46:$X$98)-K46*$AZ$3)/Z46, 0)</f>
        <v>1688.3179042757783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500000</v>
      </c>
      <c r="S47">
        <f t="shared" si="1"/>
        <v>839.87926183747709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91.78389017395898</v>
      </c>
      <c r="AC47">
        <f t="shared" si="2"/>
        <v>31.681369928276425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-8049.5622459205542</v>
      </c>
      <c r="AI47">
        <f t="shared" si="25"/>
        <v>-8050.0337626517057</v>
      </c>
      <c r="AJ47">
        <f t="shared" si="7"/>
        <v>60.102520245682555</v>
      </c>
      <c r="AK47">
        <f t="shared" si="22"/>
        <v>6.4248723121771292</v>
      </c>
      <c r="AL47">
        <f t="shared" si="26"/>
        <v>-7983.5063700938463</v>
      </c>
      <c r="AN47">
        <f t="shared" si="27"/>
        <v>0</v>
      </c>
      <c r="AO47">
        <f t="shared" si="27"/>
        <v>0</v>
      </c>
      <c r="AP47">
        <f t="shared" si="27"/>
        <v>-3.2203576759674123E-3</v>
      </c>
      <c r="AQ47">
        <f t="shared" si="27"/>
        <v>-54.976775698982415</v>
      </c>
      <c r="AR47">
        <f t="shared" si="27"/>
        <v>-54.979996056658379</v>
      </c>
      <c r="AS47">
        <f t="shared" si="27"/>
        <v>0.4104872629769401</v>
      </c>
      <c r="AT47">
        <f t="shared" si="27"/>
        <v>4.3880493523753124E-2</v>
      </c>
      <c r="AU47">
        <f t="shared" si="23"/>
        <v>-54.525628300157692</v>
      </c>
      <c r="AW47">
        <v>44</v>
      </c>
      <c r="AX47">
        <f>IF(Z47&gt;0, (R47*SUMPRODUCT(K47:$K$98, X47:$X$98)-K47*$AZ$3)/Z47, 0)</f>
        <v>839.87926183747709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500000</v>
      </c>
      <c r="S48">
        <f t="shared" si="1"/>
        <v>-424.91820386121435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31.681369928276425</v>
      </c>
      <c r="AC48">
        <f t="shared" si="2"/>
        <v>-10.494682893028497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-6323.0000779661923</v>
      </c>
      <c r="AI48">
        <f t="shared" si="25"/>
        <v>-6323.3088045280829</v>
      </c>
      <c r="AJ48">
        <f t="shared" si="7"/>
        <v>42.176052821304921</v>
      </c>
      <c r="AK48">
        <f t="shared" si="22"/>
        <v>2.2176958949793502</v>
      </c>
      <c r="AL48">
        <f t="shared" si="26"/>
        <v>-6278.9150558117981</v>
      </c>
      <c r="AN48">
        <f t="shared" si="27"/>
        <v>0</v>
      </c>
      <c r="AO48">
        <f t="shared" si="27"/>
        <v>0</v>
      </c>
      <c r="AP48">
        <f t="shared" si="27"/>
        <v>-1.8826213360220556E-3</v>
      </c>
      <c r="AQ48">
        <f t="shared" si="27"/>
        <v>-38.557792959394135</v>
      </c>
      <c r="AR48">
        <f t="shared" si="27"/>
        <v>-38.559675580730158</v>
      </c>
      <c r="AS48">
        <f t="shared" si="27"/>
        <v>0.25719049382827497</v>
      </c>
      <c r="AT48">
        <f t="shared" si="27"/>
        <v>1.3523558138720818E-2</v>
      </c>
      <c r="AU48">
        <f t="shared" si="23"/>
        <v>-38.28896152876316</v>
      </c>
      <c r="AW48">
        <v>45</v>
      </c>
      <c r="AX48">
        <f>IF(Z48&gt;0, (R48*SUMPRODUCT(K48:$K$98, X48:$X$98)-K48*$AZ$3)/Z48, 0)</f>
        <v>-424.91820386121435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500000</v>
      </c>
      <c r="S49">
        <f t="shared" si="1"/>
        <v>-2488.8428606225175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-10.494682893028497</v>
      </c>
      <c r="AC49">
        <f t="shared" si="2"/>
        <v>-37.623258997353567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-4667.1880748993035</v>
      </c>
      <c r="AI49">
        <f t="shared" si="25"/>
        <v>-4667.3770344937029</v>
      </c>
      <c r="AJ49">
        <f t="shared" si="7"/>
        <v>27.12857610432507</v>
      </c>
      <c r="AK49">
        <f t="shared" si="22"/>
        <v>-0.73462780251199478</v>
      </c>
      <c r="AL49">
        <f t="shared" si="26"/>
        <v>-4640.983086191889</v>
      </c>
      <c r="AN49">
        <f t="shared" si="27"/>
        <v>0</v>
      </c>
      <c r="AO49">
        <f t="shared" si="27"/>
        <v>0</v>
      </c>
      <c r="AP49">
        <f t="shared" si="27"/>
        <v>-1.0288212010435131E-3</v>
      </c>
      <c r="AQ49">
        <f t="shared" si="27"/>
        <v>-25.411263481896423</v>
      </c>
      <c r="AR49">
        <f t="shared" si="27"/>
        <v>-25.41229230309747</v>
      </c>
      <c r="AS49">
        <f t="shared" si="27"/>
        <v>0.14770593861070344</v>
      </c>
      <c r="AT49">
        <f t="shared" si="27"/>
        <v>-3.9998003832664572E-3</v>
      </c>
      <c r="AU49">
        <f t="shared" si="23"/>
        <v>-25.268586164870026</v>
      </c>
      <c r="AW49">
        <v>46</v>
      </c>
      <c r="AX49">
        <f>IF(Z49&gt;0, (R49*SUMPRODUCT(K49:$K$98, X49:$X$98)-K49*$AZ$3)/Z49, 0)</f>
        <v>-2488.8428606225175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500000</v>
      </c>
      <c r="S50">
        <f t="shared" si="1"/>
        <v>-6183.9671075510823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-37.623258997353567</v>
      </c>
      <c r="AC50">
        <f t="shared" si="2"/>
        <v>-52.82986457293832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-3211.281052834443</v>
      </c>
      <c r="AI50">
        <f t="shared" si="25"/>
        <v>-3211.3878408065775</v>
      </c>
      <c r="AJ50">
        <f t="shared" si="7"/>
        <v>15.206605575584753</v>
      </c>
      <c r="AK50">
        <f t="shared" si="22"/>
        <v>-2.6336281298147499</v>
      </c>
      <c r="AL50">
        <f t="shared" si="26"/>
        <v>-3198.8148633608075</v>
      </c>
      <c r="AN50">
        <f t="shared" si="27"/>
        <v>0</v>
      </c>
      <c r="AO50">
        <f t="shared" si="27"/>
        <v>0</v>
      </c>
      <c r="AP50">
        <f t="shared" si="27"/>
        <v>-5.1912898031398233E-4</v>
      </c>
      <c r="AQ50">
        <f t="shared" si="27"/>
        <v>-15.611018967193491</v>
      </c>
      <c r="AR50">
        <f t="shared" si="27"/>
        <v>-15.611538096173806</v>
      </c>
      <c r="AS50">
        <f t="shared" si="27"/>
        <v>7.3923958744610857E-2</v>
      </c>
      <c r="AT50">
        <f t="shared" si="27"/>
        <v>-1.2802871505371159E-2</v>
      </c>
      <c r="AU50">
        <f t="shared" si="23"/>
        <v>-15.550417008934566</v>
      </c>
      <c r="AW50">
        <v>47</v>
      </c>
      <c r="AX50">
        <f>IF(Z50&gt;0, (R50*SUMPRODUCT(K50:$K$98, X50:$X$98)-K50*$AZ$3)/Z50, 0)</f>
        <v>-6183.9671075510823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500000</v>
      </c>
      <c r="S51">
        <f t="shared" si="1"/>
        <v>-13554.850260870599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-52.82986457293832</v>
      </c>
      <c r="AC51">
        <f t="shared" si="2"/>
        <v>-59.32958183806781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-2040.303613668234</v>
      </c>
      <c r="AI51">
        <f t="shared" si="25"/>
        <v>-2040.3583261703054</v>
      </c>
      <c r="AJ51">
        <f t="shared" si="7"/>
        <v>6.4997172651294903</v>
      </c>
      <c r="AK51">
        <f t="shared" si="22"/>
        <v>-3.6980905201056826</v>
      </c>
      <c r="AL51">
        <f t="shared" si="26"/>
        <v>-2037.5566994252817</v>
      </c>
      <c r="AN51">
        <f t="shared" si="27"/>
        <v>0</v>
      </c>
      <c r="AO51">
        <f t="shared" si="27"/>
        <v>0</v>
      </c>
      <c r="AP51">
        <f t="shared" si="27"/>
        <v>-2.3747696389005444E-4</v>
      </c>
      <c r="AQ51">
        <f t="shared" si="27"/>
        <v>-8.8558389626421956</v>
      </c>
      <c r="AR51">
        <f t="shared" si="27"/>
        <v>-8.8560764396060865</v>
      </c>
      <c r="AS51">
        <f t="shared" si="27"/>
        <v>2.8211707814997579E-2</v>
      </c>
      <c r="AT51">
        <f t="shared" si="27"/>
        <v>-1.6051382694190999E-2</v>
      </c>
      <c r="AU51">
        <f t="shared" si="23"/>
        <v>-8.84391611448528</v>
      </c>
      <c r="AW51">
        <v>48</v>
      </c>
      <c r="AX51">
        <f>IF(Z51&gt;0, (R51*SUMPRODUCT(K51:$K$98, X51:$X$98)-K51*$AZ$3)/Z51, 0)</f>
        <v>-13554.850260870599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500000</v>
      </c>
      <c r="S52">
        <f t="shared" si="1"/>
        <v>-30284.415038328258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-59.32958183806781</v>
      </c>
      <c r="AC52">
        <f t="shared" si="2"/>
        <v>-60.050329995295733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-1175.175592124529</v>
      </c>
      <c r="AI52">
        <f t="shared" si="25"/>
        <v>-1175.2003781117767</v>
      </c>
      <c r="AJ52">
        <f t="shared" si="7"/>
        <v>0.72074815722792351</v>
      </c>
      <c r="AK52">
        <f t="shared" si="22"/>
        <v>-4.1530707286647468</v>
      </c>
      <c r="AL52">
        <f t="shared" si="26"/>
        <v>-1178.6327006832134</v>
      </c>
      <c r="AN52">
        <f t="shared" si="27"/>
        <v>0</v>
      </c>
      <c r="AO52">
        <f t="shared" si="27"/>
        <v>0</v>
      </c>
      <c r="AP52">
        <f t="shared" si="27"/>
        <v>-9.6055693327609762E-5</v>
      </c>
      <c r="AQ52">
        <f t="shared" si="27"/>
        <v>-4.5542792044368197</v>
      </c>
      <c r="AR52">
        <f t="shared" si="27"/>
        <v>-4.554375260130147</v>
      </c>
      <c r="AS52">
        <f t="shared" si="27"/>
        <v>2.7931896867982755E-3</v>
      </c>
      <c r="AT52">
        <f t="shared" si="27"/>
        <v>-1.6094823429679311E-2</v>
      </c>
      <c r="AU52">
        <f t="shared" si="23"/>
        <v>-4.5676768938730286</v>
      </c>
      <c r="AW52">
        <v>49</v>
      </c>
      <c r="AX52">
        <f>IF(Z52&gt;0, (R52*SUMPRODUCT(K52:$K$98, X52:$X$98)-K52*$AZ$3)/Z52, 0)</f>
        <v>-30284.415038328258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500000</v>
      </c>
      <c r="S53">
        <f t="shared" si="1"/>
        <v>-74894.784327046335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-60.050329995295733</v>
      </c>
      <c r="AC53">
        <f t="shared" si="2"/>
        <v>-57.341135266326937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-598.71382328875995</v>
      </c>
      <c r="AI53">
        <f t="shared" si="25"/>
        <v>-598.72339357055284</v>
      </c>
      <c r="AJ53">
        <f t="shared" si="7"/>
        <v>-2.7091947289687965</v>
      </c>
      <c r="AK53">
        <f t="shared" si="22"/>
        <v>-4.2035230996707016</v>
      </c>
      <c r="AL53">
        <f t="shared" si="26"/>
        <v>-605.63611139919237</v>
      </c>
      <c r="AN53">
        <f t="shared" si="27"/>
        <v>0</v>
      </c>
      <c r="AO53">
        <f t="shared" si="27"/>
        <v>0</v>
      </c>
      <c r="AP53">
        <f t="shared" si="27"/>
        <v>-3.3114910992681324E-5</v>
      </c>
      <c r="AQ53">
        <f t="shared" si="27"/>
        <v>-2.0716584315189488</v>
      </c>
      <c r="AR53">
        <f t="shared" si="27"/>
        <v>-2.0716915464299412</v>
      </c>
      <c r="AS53">
        <f t="shared" si="27"/>
        <v>-9.3743051931974124E-3</v>
      </c>
      <c r="AT53">
        <f t="shared" si="27"/>
        <v>-1.4544952417638561E-2</v>
      </c>
      <c r="AU53">
        <f t="shared" si="23"/>
        <v>-2.0956108040407773</v>
      </c>
      <c r="AW53">
        <v>50</v>
      </c>
      <c r="AX53">
        <f>IF(Z53&gt;0, (R53*SUMPRODUCT(K53:$K$98, X53:$X$98)-K53*$AZ$3)/Z53, 0)</f>
        <v>-74894.784327046335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500000</v>
      </c>
      <c r="S54">
        <f t="shared" si="1"/>
        <v>-220270.60961788837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-57.341135266326937</v>
      </c>
      <c r="AC54">
        <f t="shared" si="2"/>
        <v>-52.92754911444802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-258.84105468887088</v>
      </c>
      <c r="AI54">
        <f t="shared" si="25"/>
        <v>-258.84405824147865</v>
      </c>
      <c r="AJ54">
        <f t="shared" si="7"/>
        <v>-4.413586151878917</v>
      </c>
      <c r="AK54">
        <f t="shared" si="22"/>
        <v>-4.0138794686428856</v>
      </c>
      <c r="AL54">
        <f t="shared" si="26"/>
        <v>-267.27152386200044</v>
      </c>
      <c r="AN54">
        <f t="shared" si="27"/>
        <v>0</v>
      </c>
      <c r="AO54">
        <f t="shared" si="27"/>
        <v>0</v>
      </c>
      <c r="AP54">
        <f t="shared" si="27"/>
        <v>-9.2793186147233587E-6</v>
      </c>
      <c r="AQ54">
        <f t="shared" si="27"/>
        <v>-0.79967589408086948</v>
      </c>
      <c r="AR54">
        <f t="shared" si="27"/>
        <v>-0.79968517339948431</v>
      </c>
      <c r="AS54">
        <f t="shared" si="27"/>
        <v>-1.3635543466430131E-2</v>
      </c>
      <c r="AT54">
        <f t="shared" si="27"/>
        <v>-1.2400670584031017E-2</v>
      </c>
      <c r="AU54">
        <f t="shared" si="23"/>
        <v>-0.82572138744994539</v>
      </c>
      <c r="AW54">
        <v>51</v>
      </c>
      <c r="AX54">
        <f>IF(Z54&gt;0, (R54*SUMPRODUCT(K54:$K$98, X54:$X$98)-K54*$AZ$3)/Z54, 0)</f>
        <v>-220270.60961788837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500000</v>
      </c>
      <c r="S55">
        <f t="shared" si="1"/>
        <v>-837100.20927214052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-52.92754911444802</v>
      </c>
      <c r="AC55">
        <f t="shared" si="2"/>
        <v>-47.936828059066514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-90.308013290558264</v>
      </c>
      <c r="AI55">
        <f t="shared" si="25"/>
        <v>-90.308729107307684</v>
      </c>
      <c r="AJ55">
        <f t="shared" si="7"/>
        <v>-4.9907210553815062</v>
      </c>
      <c r="AK55">
        <f t="shared" si="22"/>
        <v>-3.7049284380113616</v>
      </c>
      <c r="AL55">
        <f t="shared" si="26"/>
        <v>-99.004378600700562</v>
      </c>
      <c r="AN55">
        <f t="shared" si="27"/>
        <v>0</v>
      </c>
      <c r="AO55">
        <f t="shared" si="27"/>
        <v>0</v>
      </c>
      <c r="AP55">
        <f t="shared" si="27"/>
        <v>-1.9745342774744787E-6</v>
      </c>
      <c r="AQ55">
        <f t="shared" si="27"/>
        <v>-0.24910882277873961</v>
      </c>
      <c r="AR55">
        <f t="shared" si="27"/>
        <v>-0.24911079731301708</v>
      </c>
      <c r="AS55">
        <f t="shared" si="27"/>
        <v>-1.3766581742011773E-2</v>
      </c>
      <c r="AT55">
        <f t="shared" si="27"/>
        <v>-1.0219805840518667E-2</v>
      </c>
      <c r="AU55">
        <f t="shared" si="23"/>
        <v>-0.27309718489554757</v>
      </c>
      <c r="AW55">
        <v>52</v>
      </c>
      <c r="AX55">
        <f>IF(Z55&gt;0, (R55*SUMPRODUCT(K55:$K$98, X55:$X$98)-K55*$AZ$3)/Z55, 0)</f>
        <v>-837100.20927214052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500000</v>
      </c>
      <c r="S56">
        <f t="shared" si="1"/>
        <v>-3179418.3468174515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-47.936828059066514</v>
      </c>
      <c r="AC56">
        <f t="shared" si="2"/>
        <v>-43.015939605539558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-21.581593421276878</v>
      </c>
      <c r="AI56">
        <f t="shared" si="25"/>
        <v>-21.58176254002327</v>
      </c>
      <c r="AJ56">
        <f t="shared" si="7"/>
        <v>-4.9208884535269561</v>
      </c>
      <c r="AK56">
        <f t="shared" si="22"/>
        <v>-3.3555779641346564</v>
      </c>
      <c r="AL56">
        <f t="shared" si="26"/>
        <v>-29.858228957684883</v>
      </c>
      <c r="AN56">
        <f t="shared" si="27"/>
        <v>0</v>
      </c>
      <c r="AO56">
        <f t="shared" si="27"/>
        <v>0</v>
      </c>
      <c r="AP56">
        <f t="shared" si="27"/>
        <v>-4.1652066127091988E-7</v>
      </c>
      <c r="AQ56">
        <f t="shared" si="27"/>
        <v>-5.315306407415369E-2</v>
      </c>
      <c r="AR56">
        <f t="shared" si="27"/>
        <v>-5.3153480594814964E-2</v>
      </c>
      <c r="AS56">
        <f t="shared" si="27"/>
        <v>-1.2119600910200361E-2</v>
      </c>
      <c r="AT56">
        <f t="shared" si="27"/>
        <v>-8.2644152844445033E-3</v>
      </c>
      <c r="AU56">
        <f t="shared" si="23"/>
        <v>-7.3537496789459825E-2</v>
      </c>
      <c r="AW56">
        <v>53</v>
      </c>
      <c r="AX56">
        <f>IF(Z56&gt;0, (R56*SUMPRODUCT(K56:$K$98, X56:$X$98)-K56*$AZ$3)/Z56, 0)</f>
        <v>-3179418.3468174515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500000</v>
      </c>
      <c r="S57">
        <f t="shared" si="1"/>
        <v>-12144388.639912736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-43.015939605539558</v>
      </c>
      <c r="AC57">
        <f t="shared" si="2"/>
        <v>-38.453023672912195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-5.1139422321824224</v>
      </c>
      <c r="AI57">
        <f t="shared" si="25"/>
        <v>-5.1139818111855462</v>
      </c>
      <c r="AJ57">
        <f t="shared" si="7"/>
        <v>-4.5629159326273623</v>
      </c>
      <c r="AK57">
        <f t="shared" si="22"/>
        <v>-3.0111157723877695</v>
      </c>
      <c r="AL57">
        <f t="shared" si="26"/>
        <v>-12.688013516200678</v>
      </c>
      <c r="AN57">
        <f t="shared" si="27"/>
        <v>0</v>
      </c>
      <c r="AO57">
        <f t="shared" si="27"/>
        <v>0</v>
      </c>
      <c r="AP57">
        <f t="shared" si="27"/>
        <v>-8.7034537783207294E-8</v>
      </c>
      <c r="AQ57">
        <f t="shared" si="27"/>
        <v>-1.124559901217923E-2</v>
      </c>
      <c r="AR57">
        <f t="shared" si="27"/>
        <v>-1.1245686046717013E-2</v>
      </c>
      <c r="AS57">
        <f t="shared" si="27"/>
        <v>-1.0033887864766309E-2</v>
      </c>
      <c r="AT57">
        <f t="shared" si="27"/>
        <v>-6.6214671613664981E-3</v>
      </c>
      <c r="AU57">
        <f t="shared" si="23"/>
        <v>-2.7901041072849821E-2</v>
      </c>
      <c r="AW57">
        <v>54</v>
      </c>
      <c r="AX57">
        <f>IF(Z57&gt;0, (R57*SUMPRODUCT(K57:$K$98, X57:$X$98)-K57*$AZ$3)/Z57, 0)</f>
        <v>-12144388.639912736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500000</v>
      </c>
      <c r="S58">
        <f t="shared" si="1"/>
        <v>-46837039.408990331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-38.453023672912195</v>
      </c>
      <c r="AC58">
        <f t="shared" si="2"/>
        <v>-34.342779096298024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-1.2007086483754208</v>
      </c>
      <c r="AI58">
        <f t="shared" si="25"/>
        <v>-1.2007178138723036</v>
      </c>
      <c r="AJ58">
        <f t="shared" si="7"/>
        <v>-4.1102445766141713</v>
      </c>
      <c r="AK58">
        <f t="shared" si="22"/>
        <v>-2.6917116571038537</v>
      </c>
      <c r="AL58">
        <f t="shared" si="26"/>
        <v>-8.0026740475903289</v>
      </c>
      <c r="AN58">
        <f t="shared" si="27"/>
        <v>0</v>
      </c>
      <c r="AO58">
        <f t="shared" si="27"/>
        <v>0</v>
      </c>
      <c r="AP58">
        <f t="shared" si="27"/>
        <v>-1.7995535190849955E-8</v>
      </c>
      <c r="AQ58">
        <f t="shared" si="27"/>
        <v>-2.3574711782722597E-3</v>
      </c>
      <c r="AR58">
        <f t="shared" si="27"/>
        <v>-2.3574891738074501E-3</v>
      </c>
      <c r="AS58">
        <f t="shared" si="27"/>
        <v>-8.0700535788829509E-3</v>
      </c>
      <c r="AT58">
        <f t="shared" si="27"/>
        <v>-5.2849062596721915E-3</v>
      </c>
      <c r="AU58">
        <f t="shared" si="23"/>
        <v>-1.5712449012362593E-2</v>
      </c>
      <c r="AW58">
        <v>55</v>
      </c>
      <c r="AX58">
        <f>IF(Z58&gt;0, (R58*SUMPRODUCT(K58:$K$98, X58:$X$98)-K58*$AZ$3)/Z58, 0)</f>
        <v>-46837039.408990331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500000</v>
      </c>
      <c r="S59">
        <f t="shared" si="1"/>
        <v>-182739821.47029138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-34.342779096298024</v>
      </c>
      <c r="AC59">
        <f t="shared" si="2"/>
        <v>-30.66523462495277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-0.27904959265997015</v>
      </c>
      <c r="AI59">
        <f t="shared" si="25"/>
        <v>-0.27905169026206766</v>
      </c>
      <c r="AJ59">
        <f t="shared" si="7"/>
        <v>-3.6775444713452536</v>
      </c>
      <c r="AK59">
        <f t="shared" si="22"/>
        <v>-2.4039945367408619</v>
      </c>
      <c r="AL59">
        <f t="shared" si="26"/>
        <v>-6.360590698348183</v>
      </c>
      <c r="AN59">
        <f t="shared" si="27"/>
        <v>0</v>
      </c>
      <c r="AO59">
        <f t="shared" si="27"/>
        <v>0</v>
      </c>
      <c r="AP59">
        <f t="shared" si="27"/>
        <v>-3.6771711074674246E-9</v>
      </c>
      <c r="AQ59">
        <f t="shared" si="27"/>
        <v>-4.8918386423492638E-4</v>
      </c>
      <c r="AR59">
        <f t="shared" si="27"/>
        <v>-4.8918754140603381E-4</v>
      </c>
      <c r="AS59">
        <f t="shared" si="27"/>
        <v>-6.4468663015773957E-3</v>
      </c>
      <c r="AT59">
        <f t="shared" si="27"/>
        <v>-4.2142879545985588E-3</v>
      </c>
      <c r="AU59">
        <f t="shared" si="23"/>
        <v>-1.1150341797581988E-2</v>
      </c>
      <c r="AW59">
        <v>56</v>
      </c>
      <c r="AX59">
        <f>IF(Z59&gt;0, (R59*SUMPRODUCT(K59:$K$98, X59:$X$98)-K59*$AZ$3)/Z59, 0)</f>
        <v>-182739821.47029138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500000</v>
      </c>
      <c r="S60">
        <f t="shared" si="1"/>
        <v>-721447082.26950419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-30.66523462495277</v>
      </c>
      <c r="AC60">
        <f t="shared" si="2"/>
        <v>-27.380097074420998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-6.4089225050490931E-2</v>
      </c>
      <c r="AI60">
        <f t="shared" si="25"/>
        <v>-6.4089699445941187E-2</v>
      </c>
      <c r="AJ60">
        <f t="shared" si="7"/>
        <v>-3.2851375505317719</v>
      </c>
      <c r="AK60">
        <f t="shared" si="22"/>
        <v>-2.1465664237466942</v>
      </c>
      <c r="AL60">
        <f t="shared" si="26"/>
        <v>-5.4957936737244069</v>
      </c>
      <c r="AN60">
        <f t="shared" si="27"/>
        <v>0</v>
      </c>
      <c r="AO60">
        <f t="shared" si="27"/>
        <v>0</v>
      </c>
      <c r="AP60">
        <f t="shared" si="27"/>
        <v>-7.4252866322445678E-10</v>
      </c>
      <c r="AQ60">
        <f t="shared" si="27"/>
        <v>-1.0031311762790567E-4</v>
      </c>
      <c r="AR60">
        <f t="shared" si="27"/>
        <v>-1.0031386015656888E-4</v>
      </c>
      <c r="AS60">
        <f t="shared" si="27"/>
        <v>-5.1419312570985627E-3</v>
      </c>
      <c r="AT60">
        <f t="shared" si="27"/>
        <v>-3.359827958471554E-3</v>
      </c>
      <c r="AU60">
        <f t="shared" si="23"/>
        <v>-8.6020730757266854E-3</v>
      </c>
      <c r="AW60">
        <v>57</v>
      </c>
      <c r="AX60">
        <f>IF(Z60&gt;0, (R60*SUMPRODUCT(K60:$K$98, X60:$X$98)-K60*$AZ$3)/Z60, 0)</f>
        <v>-721447082.26950419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500000</v>
      </c>
      <c r="S61">
        <f t="shared" si="1"/>
        <v>-2885370452.5341988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-27.380097074420998</v>
      </c>
      <c r="AC61">
        <f t="shared" si="2"/>
        <v>-24.44660208897076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-1.4549757682672053E-2</v>
      </c>
      <c r="AI61">
        <f t="shared" si="25"/>
        <v>-1.4549863590225741E-2</v>
      </c>
      <c r="AJ61">
        <f t="shared" si="7"/>
        <v>-2.9334949854502383</v>
      </c>
      <c r="AK61">
        <f t="shared" si="22"/>
        <v>-1.9166067952094701</v>
      </c>
      <c r="AL61">
        <f t="shared" si="26"/>
        <v>-4.8646516442499337</v>
      </c>
      <c r="AN61">
        <f t="shared" si="27"/>
        <v>0</v>
      </c>
      <c r="AO61">
        <f t="shared" si="27"/>
        <v>0</v>
      </c>
      <c r="AP61">
        <f t="shared" si="27"/>
        <v>-1.4800678387991751E-10</v>
      </c>
      <c r="AQ61">
        <f t="shared" si="27"/>
        <v>-2.0333420665953734E-5</v>
      </c>
      <c r="AR61">
        <f t="shared" si="27"/>
        <v>-2.0333568672737616E-5</v>
      </c>
      <c r="AS61">
        <f t="shared" si="27"/>
        <v>-4.0995863203730836E-3</v>
      </c>
      <c r="AT61">
        <f t="shared" si="27"/>
        <v>-2.6784756879237983E-3</v>
      </c>
      <c r="AU61">
        <f t="shared" si="23"/>
        <v>-6.7983955769696193E-3</v>
      </c>
      <c r="AW61">
        <v>58</v>
      </c>
      <c r="AX61">
        <f>IF(Z61&gt;0, (R61*SUMPRODUCT(K61:$K$98, X61:$X$98)-K61*$AZ$3)/Z61, 0)</f>
        <v>-2885370452.5341988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500000</v>
      </c>
      <c r="S62">
        <f t="shared" si="1"/>
        <v>-11699764055.799152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-24.44660208897076</v>
      </c>
      <c r="AC62">
        <f t="shared" si="2"/>
        <v>-21.827340905812981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-3.2611279684214428E-3</v>
      </c>
      <c r="AI62">
        <f t="shared" si="25"/>
        <v>-3.2611512887003838E-3</v>
      </c>
      <c r="AJ62">
        <f t="shared" si="7"/>
        <v>-2.6192611831577786</v>
      </c>
      <c r="AK62">
        <f t="shared" si="22"/>
        <v>-1.7112621462279534</v>
      </c>
      <c r="AL62">
        <f t="shared" si="26"/>
        <v>-4.3337844806744323</v>
      </c>
      <c r="AN62">
        <f t="shared" si="27"/>
        <v>0</v>
      </c>
      <c r="AO62">
        <f t="shared" si="27"/>
        <v>0</v>
      </c>
      <c r="AP62">
        <f t="shared" si="27"/>
        <v>-2.9098486680541556E-11</v>
      </c>
      <c r="AQ62">
        <f t="shared" si="27"/>
        <v>-4.0691575342468494E-6</v>
      </c>
      <c r="AR62">
        <f t="shared" si="27"/>
        <v>-4.0691866327335303E-6</v>
      </c>
      <c r="AS62">
        <f t="shared" si="27"/>
        <v>-3.2682515009571714E-3</v>
      </c>
      <c r="AT62">
        <f t="shared" si="27"/>
        <v>-2.1352720049086448E-3</v>
      </c>
      <c r="AU62">
        <f t="shared" si="23"/>
        <v>-5.40759269249855E-3</v>
      </c>
      <c r="AW62">
        <v>59</v>
      </c>
      <c r="AX62">
        <f>IF(Z62&gt;0, (R62*SUMPRODUCT(K62:$K$98, X62:$X$98)-K62*$AZ$3)/Z62, 0)</f>
        <v>-11699764055.799152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500000</v>
      </c>
      <c r="S63">
        <f t="shared" si="1"/>
        <v>-48130274684.643196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-21.827340905812981</v>
      </c>
      <c r="AC63">
        <f t="shared" si="2"/>
        <v>-19.488700763739761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-7.2102522827392421E-4</v>
      </c>
      <c r="AI63">
        <f t="shared" si="25"/>
        <v>-7.2103028971936872E-4</v>
      </c>
      <c r="AJ63">
        <f t="shared" si="7"/>
        <v>-2.3386401420732206</v>
      </c>
      <c r="AK63">
        <f t="shared" si="22"/>
        <v>-1.5279138634069089</v>
      </c>
      <c r="AL63">
        <f t="shared" si="26"/>
        <v>-3.8672750357698487</v>
      </c>
      <c r="AN63">
        <f t="shared" si="27"/>
        <v>0</v>
      </c>
      <c r="AO63">
        <f t="shared" si="27"/>
        <v>0</v>
      </c>
      <c r="AP63">
        <f t="shared" si="27"/>
        <v>-5.6388845100529684E-12</v>
      </c>
      <c r="AQ63">
        <f t="shared" si="27"/>
        <v>-8.0328397008845775E-7</v>
      </c>
      <c r="AR63">
        <f t="shared" si="27"/>
        <v>-8.0328960897296779E-7</v>
      </c>
      <c r="AS63">
        <f t="shared" si="27"/>
        <v>-2.6054457795187118E-3</v>
      </c>
      <c r="AT63">
        <f t="shared" si="27"/>
        <v>-1.7022271427157528E-3</v>
      </c>
      <c r="AU63">
        <f t="shared" si="23"/>
        <v>-4.3084762118434372E-3</v>
      </c>
      <c r="AW63">
        <v>60</v>
      </c>
      <c r="AX63">
        <f>IF(Z63&gt;0, (R63*SUMPRODUCT(K63:$K$98, X63:$X$98)-K63*$AZ$3)/Z63, 0)</f>
        <v>-48130274684.643196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500000</v>
      </c>
      <c r="S64">
        <f t="shared" si="1"/>
        <v>-201133715205.46146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-19.488700763739761</v>
      </c>
      <c r="AC64">
        <f t="shared" si="2"/>
        <v>-17.400626378424842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-1.5717687564523823E-4</v>
      </c>
      <c r="AI64">
        <f t="shared" si="25"/>
        <v>-1.5717795705433719E-4</v>
      </c>
      <c r="AJ64">
        <f t="shared" si="7"/>
        <v>-2.0880743853149184</v>
      </c>
      <c r="AK64">
        <f t="shared" si="22"/>
        <v>-1.3642090534617834</v>
      </c>
      <c r="AL64">
        <f t="shared" si="26"/>
        <v>-3.4524406167337558</v>
      </c>
      <c r="AN64">
        <f t="shared" si="27"/>
        <v>0</v>
      </c>
      <c r="AO64">
        <f t="shared" si="27"/>
        <v>0</v>
      </c>
      <c r="AP64">
        <f t="shared" si="27"/>
        <v>-1.0756986820349007E-12</v>
      </c>
      <c r="AQ64">
        <f t="shared" si="27"/>
        <v>-1.5634689789547676E-7</v>
      </c>
      <c r="AR64">
        <f t="shared" si="27"/>
        <v>-1.563479735941588E-7</v>
      </c>
      <c r="AS64">
        <f t="shared" si="27"/>
        <v>-2.0770482386725212E-3</v>
      </c>
      <c r="AT64">
        <f t="shared" si="27"/>
        <v>-1.3570053019191454E-3</v>
      </c>
      <c r="AU64">
        <f t="shared" si="23"/>
        <v>-3.4342098885652601E-3</v>
      </c>
      <c r="AW64">
        <v>61</v>
      </c>
      <c r="AX64">
        <f>IF(Z64&gt;0, (R64*SUMPRODUCT(K64:$K$98, X64:$X$98)-K64*$AZ$3)/Z64, 0)</f>
        <v>-201133715205.46146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500000</v>
      </c>
      <c r="S65">
        <f t="shared" si="1"/>
        <v>-854445519902.59802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-17.400626378424842</v>
      </c>
      <c r="AC65">
        <f t="shared" si="2"/>
        <v>-15.536273687808444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-3.3732364220146225E-5</v>
      </c>
      <c r="AI65">
        <f t="shared" si="25"/>
        <v>-3.3732591506048692E-5</v>
      </c>
      <c r="AJ65">
        <f t="shared" si="7"/>
        <v>-1.8643526906163981</v>
      </c>
      <c r="AK65">
        <f t="shared" si="22"/>
        <v>-1.2180438464897392</v>
      </c>
      <c r="AL65">
        <f t="shared" si="26"/>
        <v>-3.0824302696976433</v>
      </c>
      <c r="AN65">
        <f t="shared" si="27"/>
        <v>0</v>
      </c>
      <c r="AO65">
        <f t="shared" si="27"/>
        <v>0</v>
      </c>
      <c r="AP65">
        <f t="shared" si="27"/>
        <v>-2.0186224254739033E-13</v>
      </c>
      <c r="AQ65">
        <f t="shared" si="27"/>
        <v>-2.9959142270052662E-8</v>
      </c>
      <c r="AR65">
        <f t="shared" si="27"/>
        <v>-2.9959344132295212E-8</v>
      </c>
      <c r="AS65">
        <f t="shared" si="27"/>
        <v>-1.655810637381112E-3</v>
      </c>
      <c r="AT65">
        <f t="shared" si="27"/>
        <v>-1.08179636179649E-3</v>
      </c>
      <c r="AU65">
        <f t="shared" si="23"/>
        <v>-2.7376369585217341E-3</v>
      </c>
      <c r="AW65">
        <v>62</v>
      </c>
      <c r="AX65">
        <f>IF(Z65&gt;0, (R65*SUMPRODUCT(K65:$K$98, X65:$X$98)-K65*$AZ$3)/Z65, 0)</f>
        <v>-854445519902.59802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500000</v>
      </c>
      <c r="S66">
        <f t="shared" si="1"/>
        <v>-3694611626774.7021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-15.536273687808444</v>
      </c>
      <c r="AC66">
        <f t="shared" si="2"/>
        <v>-13.87167296155036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-7.1232374161389727E-6</v>
      </c>
      <c r="AI66">
        <f t="shared" si="25"/>
        <v>-7.1232843482470088E-6</v>
      </c>
      <c r="AJ66">
        <f t="shared" si="7"/>
        <v>-1.6646007262580849</v>
      </c>
      <c r="AK66">
        <f t="shared" si="22"/>
        <v>-1.0875391581465912</v>
      </c>
      <c r="AL66">
        <f t="shared" si="26"/>
        <v>-2.7521470076890244</v>
      </c>
      <c r="AN66">
        <f t="shared" si="27"/>
        <v>0</v>
      </c>
      <c r="AO66">
        <f t="shared" si="27"/>
        <v>0</v>
      </c>
      <c r="AP66">
        <f t="shared" si="27"/>
        <v>-3.7216423365492906E-14</v>
      </c>
      <c r="AQ66">
        <f t="shared" si="27"/>
        <v>-5.6486152125915844E-9</v>
      </c>
      <c r="AR66">
        <f t="shared" si="27"/>
        <v>-5.6486524290149497E-9</v>
      </c>
      <c r="AS66">
        <f t="shared" si="27"/>
        <v>-1.3200021894439371E-3</v>
      </c>
      <c r="AT66">
        <f t="shared" si="27"/>
        <v>-8.624014439105464E-4</v>
      </c>
      <c r="AU66">
        <f t="shared" si="23"/>
        <v>-2.1824092820069128E-3</v>
      </c>
      <c r="AW66">
        <v>63</v>
      </c>
      <c r="AX66">
        <f>IF(Z66&gt;0, (R66*SUMPRODUCT(K66:$K$98, X66:$X$98)-K66*$AZ$3)/Z66, 0)</f>
        <v>-3694611626774.7021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8">$C$6</f>
        <v>500000</v>
      </c>
      <c r="S67">
        <f t="shared" ref="S67:S89" si="29">AX67</f>
        <v>-16283192414364.092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-13.87167296155036</v>
      </c>
      <c r="AC67">
        <f t="shared" ref="AC67:AC89" si="30">S67*Z67</f>
        <v>-12.385422292005023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-9.5078271330560152E-12</v>
      </c>
      <c r="AH67">
        <f t="shared" ref="AH67:AH89" si="33">-X67*R67</f>
        <v>-1.4781983929090129E-6</v>
      </c>
      <c r="AI67">
        <f t="shared" ref="AI67:AI89" si="34">SUM(AE67:AH67)</f>
        <v>-1.4782079007361459E-6</v>
      </c>
      <c r="AJ67">
        <f t="shared" ref="AJ67:AJ89" si="35">AB67-AC67</f>
        <v>-1.4862506695453366</v>
      </c>
      <c r="AK67">
        <f t="shared" si="22"/>
        <v>-0.97101710730852531</v>
      </c>
      <c r="AL67">
        <f t="shared" si="26"/>
        <v>-2.4572692550617625</v>
      </c>
      <c r="AN67">
        <f t="shared" ref="AN67:AT89" si="36">AE67*$K67</f>
        <v>0</v>
      </c>
      <c r="AO67">
        <f t="shared" si="36"/>
        <v>0</v>
      </c>
      <c r="AP67">
        <f t="shared" si="36"/>
        <v>-6.7317476296450096E-15</v>
      </c>
      <c r="AQ67">
        <f t="shared" si="36"/>
        <v>-1.0465964923798416E-9</v>
      </c>
      <c r="AR67">
        <f t="shared" si="36"/>
        <v>-1.0466032241274712E-9</v>
      </c>
      <c r="AS67">
        <f t="shared" si="36"/>
        <v>-1.0522976787183435E-3</v>
      </c>
      <c r="AT67">
        <f t="shared" si="36"/>
        <v>-6.8750115236559895E-4</v>
      </c>
      <c r="AU67">
        <f t="shared" si="23"/>
        <v>-1.7397998776871666E-3</v>
      </c>
      <c r="AW67">
        <v>64</v>
      </c>
      <c r="AX67">
        <f>IF(Z67&gt;0, (R67*SUMPRODUCT(K67:$K$98, X67:$X$98)-K67*$AZ$3)/Z67, 0)</f>
        <v>-16283192414364.092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12.5</v>
      </c>
      <c r="R68">
        <f t="shared" si="28"/>
        <v>500000</v>
      </c>
      <c r="S68">
        <f t="shared" si="29"/>
        <v>-73200714362879.859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-12.385422292005023</v>
      </c>
      <c r="AC68">
        <f t="shared" si="30"/>
        <v>-11.058412761628444</v>
      </c>
      <c r="AE68">
        <f t="shared" si="31"/>
        <v>0</v>
      </c>
      <c r="AF68">
        <f t="shared" si="32"/>
        <v>0</v>
      </c>
      <c r="AG68">
        <f t="shared" si="32"/>
        <v>-1.8883717286569568E-12</v>
      </c>
      <c r="AH68">
        <f t="shared" si="33"/>
        <v>-3.0097508532273988E-7</v>
      </c>
      <c r="AI68">
        <f t="shared" si="34"/>
        <v>-3.0097697369446851E-7</v>
      </c>
      <c r="AJ68">
        <f t="shared" si="35"/>
        <v>-1.3270095303765785</v>
      </c>
      <c r="AK68">
        <f t="shared" si="22"/>
        <v>-0.86697956044035174</v>
      </c>
      <c r="AL68">
        <f t="shared" si="26"/>
        <v>-2.1939893917939042</v>
      </c>
      <c r="AN68">
        <f t="shared" si="36"/>
        <v>0</v>
      </c>
      <c r="AO68">
        <f t="shared" si="36"/>
        <v>0</v>
      </c>
      <c r="AP68">
        <f t="shared" si="36"/>
        <v>-1.1937572338312637E-15</v>
      </c>
      <c r="AQ68">
        <f t="shared" si="36"/>
        <v>-1.9026507326634083E-10</v>
      </c>
      <c r="AR68">
        <f t="shared" si="36"/>
        <v>-1.9026626702357465E-10</v>
      </c>
      <c r="AS68">
        <f t="shared" si="36"/>
        <v>-8.3888526936204877E-4</v>
      </c>
      <c r="AT68">
        <f t="shared" si="36"/>
        <v>-5.4807170969224542E-4</v>
      </c>
      <c r="AU68">
        <f t="shared" si="23"/>
        <v>-1.3869571693205613E-3</v>
      </c>
      <c r="AW68">
        <v>65</v>
      </c>
      <c r="AX68">
        <f>IF(Z68&gt;0, (R68*SUMPRODUCT(K68:$K$98, X68:$X$98)-K68*$AZ$3)/Z68, 0)</f>
        <v>-73200714362879.859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8"/>
        <v>500000</v>
      </c>
      <c r="S69">
        <f t="shared" si="29"/>
        <v>-336100949940332.69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-11.058412761628444</v>
      </c>
      <c r="AC69">
        <f t="shared" si="30"/>
        <v>-9.8735828230480234</v>
      </c>
      <c r="AE69">
        <f t="shared" si="31"/>
        <v>0</v>
      </c>
      <c r="AF69">
        <f t="shared" si="32"/>
        <v>0</v>
      </c>
      <c r="AG69">
        <f t="shared" si="32"/>
        <v>-3.6721046254112267E-13</v>
      </c>
      <c r="AH69">
        <f t="shared" si="33"/>
        <v>-6.0091101953170584E-8</v>
      </c>
      <c r="AI69">
        <f t="shared" si="34"/>
        <v>-6.0091469163633119E-8</v>
      </c>
      <c r="AJ69">
        <f t="shared" si="35"/>
        <v>-1.1848299385804211</v>
      </c>
      <c r="AK69">
        <f t="shared" si="22"/>
        <v>-0.77408889331399122</v>
      </c>
      <c r="AL69">
        <f t="shared" si="26"/>
        <v>-1.9589188919858813</v>
      </c>
      <c r="AN69">
        <f t="shared" si="36"/>
        <v>0</v>
      </c>
      <c r="AO69">
        <f t="shared" si="36"/>
        <v>0</v>
      </c>
      <c r="AP69">
        <f t="shared" si="36"/>
        <v>-2.0726479938125193E-16</v>
      </c>
      <c r="AQ69">
        <f t="shared" si="36"/>
        <v>-3.3917253078069605E-11</v>
      </c>
      <c r="AR69">
        <f t="shared" si="36"/>
        <v>-3.3917460342868986E-11</v>
      </c>
      <c r="AS69">
        <f t="shared" si="36"/>
        <v>-6.6875420112320753E-4</v>
      </c>
      <c r="AT69">
        <f t="shared" si="36"/>
        <v>-4.3691941146151966E-4</v>
      </c>
      <c r="AU69">
        <f t="shared" si="23"/>
        <v>-1.1056736465021874E-3</v>
      </c>
      <c r="AW69">
        <v>66</v>
      </c>
      <c r="AX69">
        <f>IF(Z69&gt;0, (R69*SUMPRODUCT(K69:$K$98, X69:$X$98)-K69*$AZ$3)/Z69, 0)</f>
        <v>-336100949940332.69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12.5</v>
      </c>
      <c r="R70">
        <f t="shared" si="28"/>
        <v>500000</v>
      </c>
      <c r="S70">
        <f t="shared" si="29"/>
        <v>-1577120854126428.3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-9.8735828230480234</v>
      </c>
      <c r="AC70">
        <f t="shared" si="30"/>
        <v>-8.8156989491795397</v>
      </c>
      <c r="AE70">
        <f t="shared" si="31"/>
        <v>0</v>
      </c>
      <c r="AF70">
        <f t="shared" si="32"/>
        <v>0</v>
      </c>
      <c r="AG70">
        <f t="shared" si="32"/>
        <v>-6.9871777154187873E-14</v>
      </c>
      <c r="AH70">
        <f t="shared" si="33"/>
        <v>-1.1746663230460942E-8</v>
      </c>
      <c r="AI70">
        <f t="shared" si="34"/>
        <v>-1.1746733102238096E-8</v>
      </c>
      <c r="AJ70">
        <f t="shared" si="35"/>
        <v>-1.0578838738684837</v>
      </c>
      <c r="AK70">
        <f t="shared" si="22"/>
        <v>-0.69115079761336173</v>
      </c>
      <c r="AL70">
        <f t="shared" si="26"/>
        <v>-1.7490346832285786</v>
      </c>
      <c r="AN70">
        <f t="shared" si="36"/>
        <v>0</v>
      </c>
      <c r="AO70">
        <f t="shared" si="36"/>
        <v>0</v>
      </c>
      <c r="AP70">
        <f t="shared" si="36"/>
        <v>-3.5212290049792109E-17</v>
      </c>
      <c r="AQ70">
        <f t="shared" si="36"/>
        <v>-5.9197995189882941E-12</v>
      </c>
      <c r="AR70">
        <f t="shared" si="36"/>
        <v>-5.9198347312783442E-12</v>
      </c>
      <c r="AS70">
        <f t="shared" si="36"/>
        <v>-5.3312675479046513E-4</v>
      </c>
      <c r="AT70">
        <f t="shared" si="36"/>
        <v>-3.4830947980615633E-4</v>
      </c>
      <c r="AU70">
        <f t="shared" si="23"/>
        <v>-8.8143624051645623E-4</v>
      </c>
      <c r="AW70">
        <v>67</v>
      </c>
      <c r="AX70">
        <f>IF(Z70&gt;0, (R70*SUMPRODUCT(K70:$K$98, X70:$X$98)-K70*$AZ$3)/Z70, 0)</f>
        <v>-1577120854126428.3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12.5</v>
      </c>
      <c r="R71">
        <f t="shared" si="28"/>
        <v>500000</v>
      </c>
      <c r="S71">
        <f t="shared" si="29"/>
        <v>-7563992286485207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-8.8156989491795397</v>
      </c>
      <c r="AC71">
        <f t="shared" si="30"/>
        <v>-7.8711597760583158</v>
      </c>
      <c r="AE71">
        <f t="shared" si="31"/>
        <v>0</v>
      </c>
      <c r="AF71">
        <f t="shared" si="32"/>
        <v>0</v>
      </c>
      <c r="AG71">
        <f t="shared" si="32"/>
        <v>-1.3007614692643747E-14</v>
      </c>
      <c r="AH71">
        <f t="shared" si="33"/>
        <v>-2.2466177876000903E-9</v>
      </c>
      <c r="AI71">
        <f t="shared" si="34"/>
        <v>-2.2466307952147829E-9</v>
      </c>
      <c r="AJ71">
        <f t="shared" si="35"/>
        <v>-0.94453917312122382</v>
      </c>
      <c r="AK71">
        <f t="shared" si="22"/>
        <v>-0.61709892644256781</v>
      </c>
      <c r="AL71">
        <f t="shared" si="26"/>
        <v>-1.5616381018104224</v>
      </c>
      <c r="AN71">
        <f t="shared" si="36"/>
        <v>0</v>
      </c>
      <c r="AO71">
        <f t="shared" si="36"/>
        <v>0</v>
      </c>
      <c r="AP71">
        <f t="shared" si="36"/>
        <v>-5.8529137236955045E-18</v>
      </c>
      <c r="AQ71">
        <f t="shared" si="36"/>
        <v>-1.0108894206698295E-12</v>
      </c>
      <c r="AR71">
        <f t="shared" si="36"/>
        <v>-1.0108952735835531E-12</v>
      </c>
      <c r="AS71">
        <f t="shared" si="36"/>
        <v>-4.2500538488856541E-4</v>
      </c>
      <c r="AT71">
        <f t="shared" si="36"/>
        <v>-2.7767018479537832E-4</v>
      </c>
      <c r="AU71">
        <f t="shared" si="23"/>
        <v>-7.0267557069483898E-4</v>
      </c>
      <c r="AW71">
        <v>68</v>
      </c>
      <c r="AX71">
        <f>IF(Z71&gt;0, (R71*SUMPRODUCT(K71:$K$98, X71:$X$98)-K71*$AZ$3)/Z71, 0)</f>
        <v>-7563992286485207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12.5</v>
      </c>
      <c r="R72">
        <f t="shared" si="28"/>
        <v>500000</v>
      </c>
      <c r="S72">
        <f t="shared" si="29"/>
        <v>-3.711716589069252E+16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-7.8711597760583158</v>
      </c>
      <c r="AC72">
        <f t="shared" si="30"/>
        <v>-7.0278212286243766</v>
      </c>
      <c r="AE72">
        <f t="shared" si="31"/>
        <v>0</v>
      </c>
      <c r="AF72">
        <f t="shared" si="32"/>
        <v>0</v>
      </c>
      <c r="AG72">
        <f t="shared" si="32"/>
        <v>-2.3667692090638139E-15</v>
      </c>
      <c r="AH72">
        <f t="shared" si="33"/>
        <v>-4.2043077346613981E-10</v>
      </c>
      <c r="AI72">
        <f t="shared" si="34"/>
        <v>-4.2043314023534885E-10</v>
      </c>
      <c r="AJ72">
        <f t="shared" si="35"/>
        <v>-0.84333854743393921</v>
      </c>
      <c r="AK72">
        <f t="shared" ref="AK72:AK89" si="49">G72*SUM(AB72:AB72, AE72:AF72)</f>
        <v>-0.55098118432408216</v>
      </c>
      <c r="AL72">
        <f t="shared" si="26"/>
        <v>-1.3943197321784546</v>
      </c>
      <c r="AN72">
        <f t="shared" si="36"/>
        <v>0</v>
      </c>
      <c r="AO72">
        <f t="shared" si="36"/>
        <v>0</v>
      </c>
      <c r="AP72">
        <f t="shared" si="36"/>
        <v>-9.5085073462390096E-19</v>
      </c>
      <c r="AQ72">
        <f t="shared" si="36"/>
        <v>-1.6890827727427783E-13</v>
      </c>
      <c r="AR72">
        <f t="shared" si="36"/>
        <v>-1.6890922812501244E-13</v>
      </c>
      <c r="AS72">
        <f t="shared" si="36"/>
        <v>-3.3881169076109682E-4</v>
      </c>
      <c r="AT72">
        <f t="shared" si="36"/>
        <v>-2.21356971297481E-4</v>
      </c>
      <c r="AU72">
        <f t="shared" si="23"/>
        <v>-5.6016866222748714E-4</v>
      </c>
      <c r="AW72">
        <v>69</v>
      </c>
      <c r="AX72">
        <f>IF(Z72&gt;0, (R72*SUMPRODUCT(K72:$K$98, X72:$X$98)-K72*$AZ$3)/Z72, 0)</f>
        <v>-3.711716589069252E+16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12.5</v>
      </c>
      <c r="R73">
        <f t="shared" si="28"/>
        <v>500000</v>
      </c>
      <c r="S73">
        <f t="shared" si="29"/>
        <v>-1.8653016842517046E+17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-7.0278212286243766</v>
      </c>
      <c r="AC73">
        <f t="shared" si="30"/>
        <v>-6.2748403827004822</v>
      </c>
      <c r="AE73">
        <f t="shared" si="31"/>
        <v>0</v>
      </c>
      <c r="AF73">
        <f t="shared" si="32"/>
        <v>0</v>
      </c>
      <c r="AG73">
        <f t="shared" si="32"/>
        <v>-4.2049768917257839E-16</v>
      </c>
      <c r="AH73">
        <f t="shared" si="33"/>
        <v>-7.6904153112023895E-11</v>
      </c>
      <c r="AI73">
        <f t="shared" si="34"/>
        <v>-7.6904573609713069E-11</v>
      </c>
      <c r="AJ73">
        <f t="shared" si="35"/>
        <v>-0.75298084592389447</v>
      </c>
      <c r="AK73">
        <f t="shared" si="49"/>
        <v>-0.49194748600370641</v>
      </c>
      <c r="AL73">
        <f t="shared" si="26"/>
        <v>-1.2449283320045055</v>
      </c>
      <c r="AN73">
        <f t="shared" si="36"/>
        <v>0</v>
      </c>
      <c r="AO73">
        <f t="shared" si="36"/>
        <v>0</v>
      </c>
      <c r="AP73">
        <f t="shared" si="36"/>
        <v>-1.5083496490482605E-19</v>
      </c>
      <c r="AQ73">
        <f t="shared" si="36"/>
        <v>-2.7585966663723451E-14</v>
      </c>
      <c r="AR73">
        <f t="shared" si="36"/>
        <v>-2.7586117498688359E-14</v>
      </c>
      <c r="AS73">
        <f t="shared" si="36"/>
        <v>-2.7009860551771944E-4</v>
      </c>
      <c r="AT73">
        <f t="shared" si="36"/>
        <v>-1.7646442227161092E-4</v>
      </c>
      <c r="AU73">
        <f t="shared" si="23"/>
        <v>-4.4656302781691649E-4</v>
      </c>
      <c r="AW73">
        <v>70</v>
      </c>
      <c r="AX73">
        <f>IF(Z73&gt;0, (R73*SUMPRODUCT(K73:$K$98, X73:$X$98)-K73*$AZ$3)/Z73, 0)</f>
        <v>-1.8653016842517046E+17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12.5</v>
      </c>
      <c r="R74">
        <f t="shared" si="28"/>
        <v>500000</v>
      </c>
      <c r="S74">
        <f t="shared" si="29"/>
        <v>-9.6081981542256038E+17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-6.2748403827004822</v>
      </c>
      <c r="AC74">
        <f t="shared" si="30"/>
        <v>-5.602536055982597</v>
      </c>
      <c r="AE74">
        <f t="shared" si="31"/>
        <v>0</v>
      </c>
      <c r="AF74">
        <f t="shared" si="32"/>
        <v>0</v>
      </c>
      <c r="AG74">
        <f t="shared" si="32"/>
        <v>-7.2887444217606106E-17</v>
      </c>
      <c r="AH74">
        <f t="shared" si="33"/>
        <v>-1.3736210722529859E-11</v>
      </c>
      <c r="AI74">
        <f t="shared" si="34"/>
        <v>-1.3736283609974077E-11</v>
      </c>
      <c r="AJ74">
        <f t="shared" si="35"/>
        <v>-0.6723043267178852</v>
      </c>
      <c r="AK74">
        <f t="shared" si="49"/>
        <v>-0.43923882678903381</v>
      </c>
      <c r="AL74">
        <f t="shared" si="26"/>
        <v>-1.1115431535206552</v>
      </c>
      <c r="AN74">
        <f t="shared" si="36"/>
        <v>0</v>
      </c>
      <c r="AO74">
        <f t="shared" si="36"/>
        <v>0</v>
      </c>
      <c r="AP74">
        <f t="shared" si="36"/>
        <v>-2.3343883785234995E-20</v>
      </c>
      <c r="AQ74">
        <f t="shared" si="36"/>
        <v>-4.3993380505826635E-15</v>
      </c>
      <c r="AR74">
        <f t="shared" si="36"/>
        <v>-4.3993613944664487E-15</v>
      </c>
      <c r="AS74">
        <f t="shared" si="36"/>
        <v>-2.1532095465383333E-4</v>
      </c>
      <c r="AT74">
        <f t="shared" si="36"/>
        <v>-1.4067635704050939E-4</v>
      </c>
      <c r="AU74">
        <f t="shared" si="23"/>
        <v>-3.5599731169874205E-4</v>
      </c>
      <c r="AW74">
        <v>71</v>
      </c>
      <c r="AX74">
        <f>IF(Z74&gt;0, (R74*SUMPRODUCT(K74:$K$98, X74:$X$98)-K74*$AZ$3)/Z74, 0)</f>
        <v>-9.6081981542256038E+17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12.5</v>
      </c>
      <c r="R75">
        <f t="shared" si="28"/>
        <v>500000</v>
      </c>
      <c r="S75">
        <f t="shared" si="29"/>
        <v>-5.0765969654452152E+18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-5.602536055982597</v>
      </c>
      <c r="AC75">
        <f t="shared" si="30"/>
        <v>-5.0022643356987508</v>
      </c>
      <c r="AE75">
        <f t="shared" si="31"/>
        <v>0</v>
      </c>
      <c r="AF75">
        <f t="shared" si="32"/>
        <v>0</v>
      </c>
      <c r="AG75">
        <f t="shared" si="32"/>
        <v>-1.2316972298932674E-17</v>
      </c>
      <c r="AH75">
        <f t="shared" si="33"/>
        <v>-2.3936638990598946E-12</v>
      </c>
      <c r="AI75">
        <f t="shared" si="34"/>
        <v>-2.3936762160321935E-12</v>
      </c>
      <c r="AJ75">
        <f t="shared" si="35"/>
        <v>-0.60027172028384612</v>
      </c>
      <c r="AK75">
        <f t="shared" si="49"/>
        <v>-0.3921775239187818</v>
      </c>
      <c r="AL75">
        <f t="shared" si="26"/>
        <v>-0.99244924420502156</v>
      </c>
      <c r="AN75">
        <f t="shared" si="36"/>
        <v>0</v>
      </c>
      <c r="AO75">
        <f t="shared" si="36"/>
        <v>0</v>
      </c>
      <c r="AP75">
        <f t="shared" si="36"/>
        <v>-3.5221377120110371E-21</v>
      </c>
      <c r="AQ75">
        <f t="shared" si="36"/>
        <v>-6.8448752535465289E-16</v>
      </c>
      <c r="AR75">
        <f t="shared" si="36"/>
        <v>-6.8449104749236493E-16</v>
      </c>
      <c r="AS75">
        <f t="shared" si="36"/>
        <v>-1.7165254675848257E-4</v>
      </c>
      <c r="AT75">
        <f t="shared" si="36"/>
        <v>-1.1214633054887594E-4</v>
      </c>
      <c r="AU75">
        <f t="shared" si="23"/>
        <v>-2.8379887730804298E-4</v>
      </c>
      <c r="AW75">
        <v>72</v>
      </c>
      <c r="AX75">
        <f>IF(Z75&gt;0, (R75*SUMPRODUCT(K75:$K$98, X75:$X$98)-K75*$AZ$3)/Z75, 0)</f>
        <v>-5.0765969654452152E+18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12.5</v>
      </c>
      <c r="R76">
        <f t="shared" si="28"/>
        <v>500000</v>
      </c>
      <c r="S76">
        <f t="shared" si="29"/>
        <v>-2.7535318436258099E+19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-5.0022643356987508</v>
      </c>
      <c r="AC76">
        <f t="shared" si="30"/>
        <v>-4.466307442588171</v>
      </c>
      <c r="AE76">
        <f t="shared" si="31"/>
        <v>0</v>
      </c>
      <c r="AF76">
        <f t="shared" si="32"/>
        <v>0</v>
      </c>
      <c r="AG76">
        <f t="shared" si="32"/>
        <v>-2.027535768710688E-18</v>
      </c>
      <c r="AH76">
        <f t="shared" si="33"/>
        <v>-4.0665067228930634E-13</v>
      </c>
      <c r="AI76">
        <f t="shared" si="34"/>
        <v>-4.0665269982507506E-13</v>
      </c>
      <c r="AJ76">
        <f t="shared" si="35"/>
        <v>-0.53595689311057981</v>
      </c>
      <c r="AK76">
        <f t="shared" si="49"/>
        <v>-0.35015850349891259</v>
      </c>
      <c r="AL76">
        <f t="shared" si="26"/>
        <v>-0.88611539660989913</v>
      </c>
      <c r="AN76">
        <f t="shared" si="36"/>
        <v>0</v>
      </c>
      <c r="AO76">
        <f t="shared" si="36"/>
        <v>0</v>
      </c>
      <c r="AP76">
        <f t="shared" si="36"/>
        <v>-5.1766984758546396E-22</v>
      </c>
      <c r="AQ76">
        <f t="shared" si="36"/>
        <v>-1.0382593234268596E-16</v>
      </c>
      <c r="AR76">
        <f t="shared" si="36"/>
        <v>-1.0382645001253355E-16</v>
      </c>
      <c r="AS76">
        <f t="shared" si="36"/>
        <v>-1.3684035934190329E-4</v>
      </c>
      <c r="AT76">
        <f t="shared" si="36"/>
        <v>-8.9402368103376918E-5</v>
      </c>
      <c r="AU76">
        <f t="shared" si="23"/>
        <v>-2.2624272744538405E-4</v>
      </c>
      <c r="AW76">
        <v>73</v>
      </c>
      <c r="AX76">
        <f>IF(Z76&gt;0, (R76*SUMPRODUCT(K76:$K$98, X76:$X$98)-K76*$AZ$3)/Z76, 0)</f>
        <v>-2.7535318436258099E+19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12.5</v>
      </c>
      <c r="R77">
        <f t="shared" si="28"/>
        <v>500000</v>
      </c>
      <c r="S77">
        <f t="shared" si="29"/>
        <v>-1.5345642201945568E+20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-4.466307442588171</v>
      </c>
      <c r="AC77">
        <f t="shared" si="30"/>
        <v>-3.9877745023108671</v>
      </c>
      <c r="AE77">
        <f t="shared" si="31"/>
        <v>0</v>
      </c>
      <c r="AF77">
        <f t="shared" si="32"/>
        <v>0</v>
      </c>
      <c r="AG77">
        <f t="shared" si="32"/>
        <v>-3.2482955501572984E-19</v>
      </c>
      <c r="AH77">
        <f t="shared" si="33"/>
        <v>-6.7297234240314049E-14</v>
      </c>
      <c r="AI77">
        <f t="shared" si="34"/>
        <v>-6.7297559069869062E-14</v>
      </c>
      <c r="AJ77">
        <f t="shared" si="35"/>
        <v>-0.47853294027730398</v>
      </c>
      <c r="AK77">
        <f t="shared" si="49"/>
        <v>-0.31264152098117198</v>
      </c>
      <c r="AL77">
        <f t="shared" si="26"/>
        <v>-0.79117446125854318</v>
      </c>
      <c r="AN77">
        <f t="shared" si="36"/>
        <v>0</v>
      </c>
      <c r="AO77">
        <f t="shared" si="36"/>
        <v>0</v>
      </c>
      <c r="AP77">
        <f t="shared" si="36"/>
        <v>-7.4049453824351609E-23</v>
      </c>
      <c r="AQ77">
        <f t="shared" si="36"/>
        <v>-1.5341348600940554E-17</v>
      </c>
      <c r="AR77">
        <f t="shared" si="36"/>
        <v>-1.5341422650394378E-17</v>
      </c>
      <c r="AS77">
        <f t="shared" si="36"/>
        <v>-1.09088296669247E-4</v>
      </c>
      <c r="AT77">
        <f t="shared" si="36"/>
        <v>-7.1271020490574721E-5</v>
      </c>
      <c r="AU77">
        <f t="shared" si="23"/>
        <v>-1.8035931715983705E-4</v>
      </c>
      <c r="AW77">
        <v>74</v>
      </c>
      <c r="AX77">
        <f>IF(Z77&gt;0, (R77*SUMPRODUCT(K77:$K$98, X77:$X$98)-K77*$AZ$3)/Z77, 0)</f>
        <v>-1.5345642201945568E+20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12.5</v>
      </c>
      <c r="R78">
        <f t="shared" si="28"/>
        <v>500000</v>
      </c>
      <c r="S78">
        <f t="shared" si="29"/>
        <v>-8.7943337917667711E+20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-3.9877745023108671</v>
      </c>
      <c r="AC78">
        <f t="shared" si="30"/>
        <v>-3.5605129484918452</v>
      </c>
      <c r="AE78">
        <f t="shared" si="31"/>
        <v>0</v>
      </c>
      <c r="AF78">
        <f t="shared" si="32"/>
        <v>0</v>
      </c>
      <c r="AG78">
        <f t="shared" si="32"/>
        <v>-5.0608053901496024E-20</v>
      </c>
      <c r="AH78">
        <f t="shared" si="33"/>
        <v>-1.0838928222563061E-14</v>
      </c>
      <c r="AI78">
        <f t="shared" si="34"/>
        <v>-1.0838978830616962E-14</v>
      </c>
      <c r="AJ78">
        <f t="shared" si="35"/>
        <v>-0.42726155381902187</v>
      </c>
      <c r="AK78">
        <f t="shared" si="49"/>
        <v>-0.27914421516176074</v>
      </c>
      <c r="AL78">
        <f t="shared" si="26"/>
        <v>-0.70640576898079344</v>
      </c>
      <c r="AN78">
        <f t="shared" si="36"/>
        <v>0</v>
      </c>
      <c r="AO78">
        <f t="shared" si="36"/>
        <v>0</v>
      </c>
      <c r="AP78">
        <f t="shared" si="36"/>
        <v>-1.0300728414590204E-23</v>
      </c>
      <c r="AQ78">
        <f t="shared" si="36"/>
        <v>-2.2061479807773951E-18</v>
      </c>
      <c r="AR78">
        <f t="shared" si="36"/>
        <v>-2.2061582815058094E-18</v>
      </c>
      <c r="AS78">
        <f t="shared" si="36"/>
        <v>-8.696452221719317E-5</v>
      </c>
      <c r="AT78">
        <f t="shared" si="36"/>
        <v>-5.6816821181899497E-5</v>
      </c>
      <c r="AU78">
        <f t="shared" si="23"/>
        <v>-1.4378134339909486E-4</v>
      </c>
      <c r="AW78">
        <v>75</v>
      </c>
      <c r="AX78">
        <f>IF(Z78&gt;0, (R78*SUMPRODUCT(K78:$K$98, X78:$X$98)-K78*$AZ$3)/Z78, 0)</f>
        <v>-8.7943337917667711E+20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12.5</v>
      </c>
      <c r="R79">
        <f t="shared" si="28"/>
        <v>500000</v>
      </c>
      <c r="S79">
        <f t="shared" si="29"/>
        <v>-5.1860396884526545E+21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-3.5605129484918452</v>
      </c>
      <c r="AC79">
        <f t="shared" si="30"/>
        <v>-3.1790294182962904</v>
      </c>
      <c r="AE79">
        <f t="shared" si="31"/>
        <v>0</v>
      </c>
      <c r="AF79">
        <f t="shared" si="32"/>
        <v>0</v>
      </c>
      <c r="AG79">
        <f t="shared" si="32"/>
        <v>-7.6624688810586633E-21</v>
      </c>
      <c r="AH79">
        <f t="shared" si="33"/>
        <v>-1.697580179256896E-15</v>
      </c>
      <c r="AI79">
        <f t="shared" si="34"/>
        <v>-1.697587841725777E-15</v>
      </c>
      <c r="AJ79">
        <f t="shared" si="35"/>
        <v>-0.38148353019555481</v>
      </c>
      <c r="AK79">
        <f t="shared" si="49"/>
        <v>-0.24923590639442919</v>
      </c>
      <c r="AL79">
        <f t="shared" si="26"/>
        <v>-0.63071943658998575</v>
      </c>
      <c r="AN79">
        <f t="shared" si="36"/>
        <v>0</v>
      </c>
      <c r="AO79">
        <f t="shared" si="36"/>
        <v>0</v>
      </c>
      <c r="AP79">
        <f t="shared" si="36"/>
        <v>-1.3925121745207917E-24</v>
      </c>
      <c r="AQ79">
        <f t="shared" si="36"/>
        <v>-3.0850383910646483E-19</v>
      </c>
      <c r="AR79">
        <f t="shared" si="36"/>
        <v>-3.0850523161863936E-19</v>
      </c>
      <c r="AS79">
        <f t="shared" si="36"/>
        <v>-6.932758467569601E-5</v>
      </c>
      <c r="AT79">
        <f t="shared" si="36"/>
        <v>-4.5294021988121404E-5</v>
      </c>
      <c r="AU79">
        <f t="shared" si="23"/>
        <v>-1.1462160666381773E-4</v>
      </c>
      <c r="AW79">
        <v>76</v>
      </c>
      <c r="AX79">
        <f>IF(Z79&gt;0, (R79*SUMPRODUCT(K79:$K$98, X79:$X$98)-K79*$AZ$3)/Z79, 0)</f>
        <v>-5.1860396884526545E+21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12.5</v>
      </c>
      <c r="R80">
        <f t="shared" si="28"/>
        <v>500000</v>
      </c>
      <c r="S80">
        <f t="shared" si="29"/>
        <v>-3.1647708191256524E+22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-3.1790294182962904</v>
      </c>
      <c r="AC80">
        <f t="shared" si="30"/>
        <v>-2.8384191234788303</v>
      </c>
      <c r="AE80">
        <f t="shared" si="31"/>
        <v>0</v>
      </c>
      <c r="AF80">
        <f t="shared" si="32"/>
        <v>0</v>
      </c>
      <c r="AG80">
        <f t="shared" si="32"/>
        <v>-1.121099791146573E-21</v>
      </c>
      <c r="AH80">
        <f t="shared" si="33"/>
        <v>-2.5858977604406014E-16</v>
      </c>
      <c r="AI80">
        <f t="shared" si="34"/>
        <v>-2.585908971438513E-16</v>
      </c>
      <c r="AJ80">
        <f t="shared" si="35"/>
        <v>-0.34061029481746008</v>
      </c>
      <c r="AK80">
        <f t="shared" si="49"/>
        <v>-0.22253205928074035</v>
      </c>
      <c r="AL80">
        <f t="shared" si="26"/>
        <v>-0.56314235409820068</v>
      </c>
      <c r="AN80">
        <f t="shared" si="36"/>
        <v>0</v>
      </c>
      <c r="AO80">
        <f t="shared" si="36"/>
        <v>0</v>
      </c>
      <c r="AP80">
        <f t="shared" si="36"/>
        <v>-1.8190997997807439E-25</v>
      </c>
      <c r="AQ80">
        <f t="shared" si="36"/>
        <v>-4.1958852685719294E-20</v>
      </c>
      <c r="AR80">
        <f t="shared" si="36"/>
        <v>-4.1959034595699276E-20</v>
      </c>
      <c r="AS80">
        <f t="shared" si="36"/>
        <v>-5.5267526048864867E-5</v>
      </c>
      <c r="AT80">
        <f t="shared" si="36"/>
        <v>-3.6108117018591676E-5</v>
      </c>
      <c r="AU80">
        <f t="shared" si="23"/>
        <v>-9.1375643067456583E-5</v>
      </c>
      <c r="AW80">
        <v>77</v>
      </c>
      <c r="AX80">
        <f>IF(Z80&gt;0, (R80*SUMPRODUCT(K80:$K$98, X80:$X$98)-K80*$AZ$3)/Z80, 0)</f>
        <v>-3.1647708191256524E+22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12.5</v>
      </c>
      <c r="R81">
        <f t="shared" si="28"/>
        <v>500000</v>
      </c>
      <c r="S81">
        <f t="shared" si="29"/>
        <v>-2.0006198863111807E+23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-2.8384191234788303</v>
      </c>
      <c r="AC81">
        <f t="shared" si="30"/>
        <v>-2.534302788820384</v>
      </c>
      <c r="AE81">
        <f t="shared" si="31"/>
        <v>0</v>
      </c>
      <c r="AF81">
        <f t="shared" si="32"/>
        <v>0</v>
      </c>
      <c r="AG81">
        <f t="shared" si="32"/>
        <v>-1.5834484639990934E-22</v>
      </c>
      <c r="AH81">
        <f t="shared" si="33"/>
        <v>-3.806175787340792E-17</v>
      </c>
      <c r="AI81">
        <f t="shared" si="34"/>
        <v>-3.8061916218254317E-17</v>
      </c>
      <c r="AJ81">
        <f t="shared" si="35"/>
        <v>-0.30411633465844634</v>
      </c>
      <c r="AK81">
        <f t="shared" si="49"/>
        <v>-0.19868933864351815</v>
      </c>
      <c r="AL81">
        <f t="shared" si="26"/>
        <v>-0.50280567330196457</v>
      </c>
      <c r="AN81">
        <f t="shared" si="36"/>
        <v>0</v>
      </c>
      <c r="AO81">
        <f t="shared" si="36"/>
        <v>0</v>
      </c>
      <c r="AP81">
        <f t="shared" si="36"/>
        <v>-2.2940250968696885E-26</v>
      </c>
      <c r="AQ81">
        <f t="shared" si="36"/>
        <v>-5.5142071104768985E-21</v>
      </c>
      <c r="AR81">
        <f t="shared" si="36"/>
        <v>-5.5142300507278665E-21</v>
      </c>
      <c r="AS81">
        <f t="shared" si="36"/>
        <v>-4.4058933393546581E-5</v>
      </c>
      <c r="AT81">
        <f t="shared" si="36"/>
        <v>-2.8785169817117081E-5</v>
      </c>
      <c r="AU81">
        <f t="shared" si="23"/>
        <v>-7.2844103210663671E-5</v>
      </c>
      <c r="AW81">
        <v>78</v>
      </c>
      <c r="AX81">
        <f>IF(Z81&gt;0, (R81*SUMPRODUCT(K81:$K$98, X81:$X$98)-K81*$AZ$3)/Z81, 0)</f>
        <v>-2.0006198863111807E+23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12.5</v>
      </c>
      <c r="R82">
        <f t="shared" si="28"/>
        <v>500000</v>
      </c>
      <c r="S82">
        <f t="shared" si="29"/>
        <v>-1.3114579661544374E+24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-2.534302788820384</v>
      </c>
      <c r="AC82">
        <f t="shared" si="30"/>
        <v>-2.262770347161057</v>
      </c>
      <c r="AE82">
        <f t="shared" si="31"/>
        <v>0</v>
      </c>
      <c r="AF82">
        <f t="shared" si="32"/>
        <v>0</v>
      </c>
      <c r="AG82">
        <f t="shared" si="32"/>
        <v>-2.1567316734101418E-23</v>
      </c>
      <c r="AH82">
        <f t="shared" si="33"/>
        <v>-5.4077632480723533E-18</v>
      </c>
      <c r="AI82">
        <f t="shared" si="34"/>
        <v>-5.4077848153890872E-18</v>
      </c>
      <c r="AJ82">
        <f t="shared" si="35"/>
        <v>-0.271532441659327</v>
      </c>
      <c r="AK82">
        <f t="shared" si="49"/>
        <v>-0.17740119521742689</v>
      </c>
      <c r="AL82">
        <f t="shared" si="26"/>
        <v>-0.44893363687675392</v>
      </c>
      <c r="AN82">
        <f t="shared" si="36"/>
        <v>0</v>
      </c>
      <c r="AO82">
        <f t="shared" si="36"/>
        <v>0</v>
      </c>
      <c r="AP82">
        <f t="shared" si="36"/>
        <v>-2.7897952173599048E-27</v>
      </c>
      <c r="AQ82">
        <f t="shared" si="36"/>
        <v>-6.995099219845293E-22</v>
      </c>
      <c r="AR82">
        <f t="shared" si="36"/>
        <v>-6.9951271177974663E-22</v>
      </c>
      <c r="AS82">
        <f t="shared" si="36"/>
        <v>-3.5123511952763523E-5</v>
      </c>
      <c r="AT82">
        <f t="shared" si="36"/>
        <v>-2.2947361142472158E-5</v>
      </c>
      <c r="AU82">
        <f t="shared" si="23"/>
        <v>-5.8070873095235681E-5</v>
      </c>
      <c r="AW82">
        <v>79</v>
      </c>
      <c r="AX82">
        <f>IF(Z82&gt;0, (R82*SUMPRODUCT(K82:$K$98, X82:$X$98)-K82*$AZ$3)/Z82, 0)</f>
        <v>-1.3114579661544374E+24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12.5</v>
      </c>
      <c r="R83">
        <f t="shared" si="28"/>
        <v>500000</v>
      </c>
      <c r="S83">
        <f t="shared" si="29"/>
        <v>-8.9242649578013951E+24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-2.262770347161057</v>
      </c>
      <c r="AC83">
        <f t="shared" si="30"/>
        <v>-2.0203306671080861</v>
      </c>
      <c r="AE83">
        <f t="shared" si="31"/>
        <v>0</v>
      </c>
      <c r="AF83">
        <f t="shared" si="32"/>
        <v>0</v>
      </c>
      <c r="AG83">
        <f t="shared" si="32"/>
        <v>-2.8298278298846864E-24</v>
      </c>
      <c r="AH83">
        <f t="shared" si="33"/>
        <v>-7.4087262947502873E-19</v>
      </c>
      <c r="AI83">
        <f t="shared" si="34"/>
        <v>-7.4087545930285865E-19</v>
      </c>
      <c r="AJ83">
        <f t="shared" si="35"/>
        <v>-0.2424396800529709</v>
      </c>
      <c r="AK83">
        <f t="shared" si="49"/>
        <v>-0.158393924301274</v>
      </c>
      <c r="AL83">
        <f t="shared" si="26"/>
        <v>-0.40083360435424487</v>
      </c>
      <c r="AN83">
        <f t="shared" si="36"/>
        <v>0</v>
      </c>
      <c r="AO83">
        <f t="shared" si="36"/>
        <v>0</v>
      </c>
      <c r="AP83">
        <f t="shared" si="36"/>
        <v>-3.26827204855164E-28</v>
      </c>
      <c r="AQ83">
        <f t="shared" si="36"/>
        <v>-8.5566099848161499E-23</v>
      </c>
      <c r="AR83">
        <f t="shared" si="36"/>
        <v>-8.5566426675366359E-23</v>
      </c>
      <c r="AS83">
        <f t="shared" si="36"/>
        <v>-2.8000248686833201E-5</v>
      </c>
      <c r="AT83">
        <f t="shared" si="36"/>
        <v>-1.8293495808730988E-5</v>
      </c>
      <c r="AU83">
        <f t="shared" si="23"/>
        <v>-4.6293744495564189E-5</v>
      </c>
      <c r="AW83">
        <v>80</v>
      </c>
      <c r="AX83">
        <f>IF(Z83&gt;0, (R83*SUMPRODUCT(K83:$K$98, X83:$X$98)-K83*$AZ$3)/Z83, 0)</f>
        <v>-8.9242649578013951E+24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12.5</v>
      </c>
      <c r="R84">
        <f t="shared" si="28"/>
        <v>500000</v>
      </c>
      <c r="S84">
        <f t="shared" si="29"/>
        <v>-6.3108708329250202E+25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-2.0203306671080861</v>
      </c>
      <c r="AC84">
        <f t="shared" si="30"/>
        <v>-1.8038666670607912</v>
      </c>
      <c r="AE84">
        <f t="shared" si="31"/>
        <v>0</v>
      </c>
      <c r="AF84">
        <f t="shared" si="32"/>
        <v>0</v>
      </c>
      <c r="AG84">
        <f t="shared" si="32"/>
        <v>-3.5729353262343641E-25</v>
      </c>
      <c r="AH84">
        <f t="shared" si="33"/>
        <v>-9.7769440758496127E-20</v>
      </c>
      <c r="AI84">
        <f t="shared" si="34"/>
        <v>-9.7769798052028747E-20</v>
      </c>
      <c r="AJ84">
        <f t="shared" si="35"/>
        <v>-0.21646400004729482</v>
      </c>
      <c r="AK84">
        <f t="shared" si="49"/>
        <v>-0.14142314669756603</v>
      </c>
      <c r="AL84">
        <f t="shared" si="26"/>
        <v>-0.35788714674486088</v>
      </c>
      <c r="AN84">
        <f t="shared" si="36"/>
        <v>0</v>
      </c>
      <c r="AO84">
        <f t="shared" si="36"/>
        <v>0</v>
      </c>
      <c r="AP84">
        <f t="shared" si="36"/>
        <v>-3.6843876578862241E-29</v>
      </c>
      <c r="AQ84">
        <f t="shared" si="36"/>
        <v>-1.0081921108510238E-23</v>
      </c>
      <c r="AR84">
        <f t="shared" si="36"/>
        <v>-1.0081957952386816E-23</v>
      </c>
      <c r="AS84">
        <f t="shared" si="36"/>
        <v>-2.2321626823049363E-5</v>
      </c>
      <c r="AT84">
        <f t="shared" si="36"/>
        <v>-1.4583462857725593E-5</v>
      </c>
      <c r="AU84">
        <f t="shared" si="23"/>
        <v>-3.6905089680774959E-5</v>
      </c>
      <c r="AW84">
        <v>81</v>
      </c>
      <c r="AX84">
        <f>IF(Z84&gt;0, (R84*SUMPRODUCT(K84:$K$98, X84:$X$98)-K84*$AZ$3)/Z84, 0)</f>
        <v>-6.3108708329250202E+25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12.5</v>
      </c>
      <c r="R85">
        <f t="shared" si="28"/>
        <v>500000</v>
      </c>
      <c r="S85">
        <f t="shared" si="29"/>
        <v>-4.6438984989345272E+26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-1.8038666670607912</v>
      </c>
      <c r="AC85">
        <f t="shared" si="30"/>
        <v>-1.6105952384471349</v>
      </c>
      <c r="AE85">
        <f t="shared" si="31"/>
        <v>0</v>
      </c>
      <c r="AF85">
        <f t="shared" si="32"/>
        <v>0</v>
      </c>
      <c r="AG85">
        <f t="shared" si="32"/>
        <v>-4.3352455884228034E-26</v>
      </c>
      <c r="AH85">
        <f t="shared" si="33"/>
        <v>-1.2414725656518961E-20</v>
      </c>
      <c r="AI85">
        <f t="shared" si="34"/>
        <v>-1.2414769008974845E-20</v>
      </c>
      <c r="AJ85">
        <f t="shared" si="35"/>
        <v>-0.19327142861365632</v>
      </c>
      <c r="AK85">
        <f t="shared" si="49"/>
        <v>-0.12627066669425541</v>
      </c>
      <c r="AL85">
        <f t="shared" si="26"/>
        <v>-0.31954209530791172</v>
      </c>
      <c r="AN85">
        <f t="shared" si="36"/>
        <v>0</v>
      </c>
      <c r="AO85">
        <f t="shared" si="36"/>
        <v>0</v>
      </c>
      <c r="AP85">
        <f t="shared" si="36"/>
        <v>-3.9914973567817702E-30</v>
      </c>
      <c r="AQ85">
        <f t="shared" si="36"/>
        <v>-1.1430343133385014E-24</v>
      </c>
      <c r="AR85">
        <f t="shared" si="36"/>
        <v>-1.1430383048358582E-24</v>
      </c>
      <c r="AS85">
        <f t="shared" si="36"/>
        <v>-1.7794664240313607E-5</v>
      </c>
      <c r="AT85">
        <f t="shared" si="36"/>
        <v>-1.1625847303671552E-5</v>
      </c>
      <c r="AU85">
        <f t="shared" si="23"/>
        <v>-2.9420511543985159E-5</v>
      </c>
      <c r="AW85">
        <v>82</v>
      </c>
      <c r="AX85">
        <f>IF(Z85&gt;0, (R85*SUMPRODUCT(K85:$K$98, X85:$X$98)-K85*$AZ$3)/Z85, 0)</f>
        <v>-4.6438984989345272E+26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12.5</v>
      </c>
      <c r="R86">
        <f t="shared" si="28"/>
        <v>500000</v>
      </c>
      <c r="S86">
        <f t="shared" si="29"/>
        <v>-3.5617870686031833E+27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-1.6105952384471349</v>
      </c>
      <c r="AC86">
        <f t="shared" si="30"/>
        <v>-1.4380314628992275</v>
      </c>
      <c r="AE86">
        <f t="shared" si="31"/>
        <v>0</v>
      </c>
      <c r="AF86">
        <f t="shared" si="32"/>
        <v>0</v>
      </c>
      <c r="AG86">
        <f t="shared" si="32"/>
        <v>-5.046734389231669E-27</v>
      </c>
      <c r="AH86">
        <f t="shared" si="33"/>
        <v>-1.5148878774461634E-21</v>
      </c>
      <c r="AI86">
        <f t="shared" si="34"/>
        <v>-1.5148929241805526E-21</v>
      </c>
      <c r="AJ86">
        <f t="shared" si="35"/>
        <v>-0.17256377554790747</v>
      </c>
      <c r="AK86">
        <f t="shared" si="49"/>
        <v>-0.11274166669129945</v>
      </c>
      <c r="AL86">
        <f t="shared" si="26"/>
        <v>-0.28530544223920695</v>
      </c>
      <c r="AN86">
        <f t="shared" si="36"/>
        <v>0</v>
      </c>
      <c r="AO86">
        <f t="shared" si="36"/>
        <v>0</v>
      </c>
      <c r="AP86">
        <f t="shared" si="36"/>
        <v>-4.14872421958387E-31</v>
      </c>
      <c r="AQ86">
        <f t="shared" si="36"/>
        <v>-1.2453304537930567E-25</v>
      </c>
      <c r="AR86">
        <f t="shared" si="36"/>
        <v>-1.2453346025172765E-25</v>
      </c>
      <c r="AS86">
        <f t="shared" si="36"/>
        <v>-1.418579738545409E-5</v>
      </c>
      <c r="AT86">
        <f t="shared" si="36"/>
        <v>-9.2680542918299971E-6</v>
      </c>
      <c r="AU86">
        <f t="shared" si="23"/>
        <v>-2.3453851677284091E-5</v>
      </c>
      <c r="AW86">
        <v>83</v>
      </c>
      <c r="AX86">
        <f>IF(Z86&gt;0, (R86*SUMPRODUCT(K86:$K$98, X86:$X$98)-K86*$AZ$3)/Z86, 0)</f>
        <v>-3.5617870686031833E+27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12.5</v>
      </c>
      <c r="R87">
        <f t="shared" si="28"/>
        <v>500000</v>
      </c>
      <c r="S87">
        <f t="shared" si="29"/>
        <v>-2.8524848861792789E+28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-1.4380314628992275</v>
      </c>
      <c r="AC87">
        <f t="shared" si="30"/>
        <v>-1.2839566633028816</v>
      </c>
      <c r="AE87">
        <f t="shared" si="31"/>
        <v>0</v>
      </c>
      <c r="AF87">
        <f t="shared" si="32"/>
        <v>0</v>
      </c>
      <c r="AG87">
        <f t="shared" si="32"/>
        <v>-5.6264832003310779E-28</v>
      </c>
      <c r="AH87">
        <f t="shared" si="33"/>
        <v>-1.7734474901224976E-22</v>
      </c>
      <c r="AI87">
        <f t="shared" si="34"/>
        <v>-1.773453116605698E-22</v>
      </c>
      <c r="AJ87">
        <f t="shared" si="35"/>
        <v>-0.15407479959634585</v>
      </c>
      <c r="AK87">
        <f t="shared" si="49"/>
        <v>-0.10066220240294593</v>
      </c>
      <c r="AL87">
        <f t="shared" si="26"/>
        <v>-0.25473700199929178</v>
      </c>
      <c r="AN87">
        <f t="shared" si="36"/>
        <v>0</v>
      </c>
      <c r="AO87">
        <f t="shared" si="36"/>
        <v>0</v>
      </c>
      <c r="AP87">
        <f t="shared" si="36"/>
        <v>-4.1297439174058152E-32</v>
      </c>
      <c r="AQ87">
        <f t="shared" si="36"/>
        <v>-1.3016805923709213E-26</v>
      </c>
      <c r="AR87">
        <f t="shared" si="36"/>
        <v>-1.3016847221148386E-26</v>
      </c>
      <c r="AS87">
        <f t="shared" si="36"/>
        <v>-1.1308830823863265E-5</v>
      </c>
      <c r="AT87">
        <f t="shared" si="36"/>
        <v>-7.3884361382573319E-6</v>
      </c>
      <c r="AU87">
        <f t="shared" si="23"/>
        <v>-1.8697266962120596E-5</v>
      </c>
      <c r="AW87">
        <v>84</v>
      </c>
      <c r="AX87">
        <f>IF(Z87&gt;0, (R87*SUMPRODUCT(K87:$K$98, X87:$X$98)-K87*$AZ$3)/Z87, 0)</f>
        <v>-2.8524848861792789E+28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12.5</v>
      </c>
      <c r="R88">
        <f t="shared" si="28"/>
        <v>500000</v>
      </c>
      <c r="S88">
        <f t="shared" si="29"/>
        <v>-2.3899947722399861E+29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-1.2839566633028816</v>
      </c>
      <c r="AC88">
        <f t="shared" si="30"/>
        <v>-1.1463898779490014</v>
      </c>
      <c r="AE88">
        <f t="shared" si="31"/>
        <v>0</v>
      </c>
      <c r="AF88">
        <f t="shared" si="32"/>
        <v>0</v>
      </c>
      <c r="AG88">
        <f t="shared" si="32"/>
        <v>-5.9957760748288427E-29</v>
      </c>
      <c r="AH88">
        <f t="shared" si="33"/>
        <v>-1.9882563043379532E-23</v>
      </c>
      <c r="AI88">
        <f t="shared" si="34"/>
        <v>-1.9882623001140282E-23</v>
      </c>
      <c r="AJ88">
        <f t="shared" si="35"/>
        <v>-0.13756678535388023</v>
      </c>
      <c r="AK88">
        <f t="shared" si="49"/>
        <v>-8.9876966431201716E-2</v>
      </c>
      <c r="AL88">
        <f t="shared" si="26"/>
        <v>-0.22744375178508194</v>
      </c>
      <c r="AN88">
        <f t="shared" si="36"/>
        <v>0</v>
      </c>
      <c r="AO88">
        <f t="shared" si="36"/>
        <v>0</v>
      </c>
      <c r="AP88">
        <f t="shared" si="36"/>
        <v>-3.9292845252555419E-33</v>
      </c>
      <c r="AQ88">
        <f t="shared" si="36"/>
        <v>-1.30298807550112E-27</v>
      </c>
      <c r="AR88">
        <f t="shared" si="36"/>
        <v>-1.3029920047856454E-27</v>
      </c>
      <c r="AS88">
        <f t="shared" si="36"/>
        <v>-9.0153306950440558E-6</v>
      </c>
      <c r="AT88">
        <f t="shared" si="36"/>
        <v>-5.8900160540954483E-6</v>
      </c>
      <c r="AU88">
        <f t="shared" si="23"/>
        <v>-1.4905346749139505E-5</v>
      </c>
      <c r="AW88">
        <v>85</v>
      </c>
      <c r="AX88">
        <f>IF(Z88&gt;0, (R88*SUMPRODUCT(K88:$K$98, X88:$X$98)-K88*$AZ$3)/Z88, 0)</f>
        <v>-2.3899947722399861E+29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-1.1463898779490014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-2.3983104299315371E-24</v>
      </c>
      <c r="AI89">
        <f t="shared" si="34"/>
        <v>-2.3983104299315371E-24</v>
      </c>
      <c r="AJ89">
        <f t="shared" si="35"/>
        <v>-1.1463898779490014</v>
      </c>
      <c r="AK89">
        <f t="shared" si="49"/>
        <v>-8.02472914564301E-2</v>
      </c>
      <c r="AL89">
        <f t="shared" si="26"/>
        <v>-1.2266371694054314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-1.4033159018769794E-28</v>
      </c>
      <c r="AR89">
        <f t="shared" si="36"/>
        <v>-1.4033159018769794E-28</v>
      </c>
      <c r="AS89">
        <f t="shared" si="36"/>
        <v>-6.7078353385744438E-5</v>
      </c>
      <c r="AT89">
        <f t="shared" si="36"/>
        <v>-4.695484737002111E-6</v>
      </c>
      <c r="AU89">
        <f t="shared" si="23"/>
        <v>-7.1773838122746544E-5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33029.270957968241</v>
      </c>
      <c r="AO91" s="8">
        <f t="shared" si="50"/>
        <v>-3302.9270957968242</v>
      </c>
      <c r="AP91" s="8">
        <f t="shared" si="50"/>
        <v>-705.34675952855673</v>
      </c>
      <c r="AQ91" s="8">
        <f t="shared" si="50"/>
        <v>-17492.998937727887</v>
      </c>
      <c r="AR91" s="8">
        <f t="shared" si="50"/>
        <v>11527.998164914969</v>
      </c>
      <c r="AS91" s="8">
        <f t="shared" si="50"/>
        <v>-5044.988250403042</v>
      </c>
      <c r="AT91" s="8">
        <f t="shared" si="50"/>
        <v>2942.909812735104</v>
      </c>
      <c r="AU91" s="8">
        <f t="shared" si="50"/>
        <v>9425.9197272470392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85251.861381593641</v>
      </c>
      <c r="K3">
        <v>1</v>
      </c>
      <c r="L3" s="2">
        <v>0</v>
      </c>
      <c r="O3">
        <f>$C$3</f>
        <v>85251.861381593641</v>
      </c>
      <c r="P3">
        <f>O3*C5</f>
        <v>8525.1861381593644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85251.861381593641</v>
      </c>
      <c r="AF3">
        <f t="shared" ref="AF3:AG34" si="4">-$Z3*P3</f>
        <v>-8525.1861381593644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76101.718272734273</v>
      </c>
      <c r="AJ3">
        <f t="shared" ref="AJ3:AJ66" si="7">AB3-AC3</f>
        <v>0</v>
      </c>
      <c r="AL3">
        <f t="shared" ref="AL3:AL34" si="8">SUM(AI3:AK3)</f>
        <v>76101.718272734273</v>
      </c>
      <c r="AN3">
        <f t="shared" ref="AN3:AU34" si="9">AE3*$K3</f>
        <v>85251.861381593641</v>
      </c>
      <c r="AO3">
        <f t="shared" si="9"/>
        <v>-8525.1861381593644</v>
      </c>
      <c r="AP3">
        <f t="shared" si="9"/>
        <v>-624.95697070000006</v>
      </c>
      <c r="AQ3">
        <f t="shared" si="9"/>
        <v>0</v>
      </c>
      <c r="AR3">
        <f t="shared" si="9"/>
        <v>76101.718272734273</v>
      </c>
      <c r="AS3">
        <f t="shared" si="9"/>
        <v>0</v>
      </c>
      <c r="AT3">
        <f t="shared" si="9"/>
        <v>0</v>
      </c>
      <c r="AU3">
        <f t="shared" si="9"/>
        <v>76101.718272734273</v>
      </c>
      <c r="AW3">
        <v>0</v>
      </c>
      <c r="AX3">
        <f>IF(Z3&gt;0, (R3*SUMPRODUCT(K3:$K$98, X3:$X$98)-K3*$AZ$3)/Z3, 0)</f>
        <v>0</v>
      </c>
      <c r="AZ3">
        <f>C6*ABS(SUMPRODUCT(X4:X79, K4:K79))/1</f>
        <v>46415.638867916401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500000</v>
      </c>
      <c r="S4">
        <f t="shared" si="1"/>
        <v>5034.6283601136465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4973.1041644196157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-4973.1041644196157</v>
      </c>
      <c r="AK4">
        <f>G4*SUM(AB4, AE4:AF4)</f>
        <v>0</v>
      </c>
      <c r="AL4">
        <f t="shared" si="8"/>
        <v>-6083.2071644196158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-991.16339285714287</v>
      </c>
      <c r="AR4">
        <f t="shared" si="9"/>
        <v>-991.16339285714287</v>
      </c>
      <c r="AS4">
        <f t="shared" si="9"/>
        <v>-4440.271575374657</v>
      </c>
      <c r="AT4">
        <f t="shared" si="9"/>
        <v>0</v>
      </c>
      <c r="AU4">
        <f t="shared" si="9"/>
        <v>-5431.4349682317998</v>
      </c>
      <c r="AW4">
        <v>1</v>
      </c>
      <c r="AX4">
        <f>IF(Z4&gt;0, (R4*SUMPRODUCT(K4:$K$98, X4:$X$98)-K4*$AZ$3)/Z4, 0)</f>
        <v>5034.6283601136465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500000</v>
      </c>
      <c r="S5">
        <f t="shared" si="1"/>
        <v>8633.1277673394725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4973.1041644196157</v>
      </c>
      <c r="AC5">
        <f t="shared" si="2"/>
        <v>8422.2123469371363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-1166.4676770649091</v>
      </c>
      <c r="AI5">
        <f t="shared" si="6"/>
        <v>-1178.6622903237326</v>
      </c>
      <c r="AJ5">
        <f t="shared" si="7"/>
        <v>-3449.1081825175206</v>
      </c>
      <c r="AK5">
        <f>G5*SUM(AB5, AE5:AF5)</f>
        <v>348.11729150937316</v>
      </c>
      <c r="AL5">
        <f t="shared" si="8"/>
        <v>-4279.6531813318807</v>
      </c>
      <c r="AN5">
        <f t="shared" si="9"/>
        <v>0</v>
      </c>
      <c r="AO5">
        <f t="shared" si="9"/>
        <v>0</v>
      </c>
      <c r="AP5">
        <f t="shared" si="9"/>
        <v>-9.7214710290364916</v>
      </c>
      <c r="AQ5">
        <f t="shared" si="9"/>
        <v>-929.90089051730627</v>
      </c>
      <c r="AR5">
        <f t="shared" si="9"/>
        <v>-939.62236154634286</v>
      </c>
      <c r="AS5">
        <f t="shared" si="9"/>
        <v>-2749.6079261140944</v>
      </c>
      <c r="AT5">
        <f t="shared" si="9"/>
        <v>277.51697346091606</v>
      </c>
      <c r="AU5">
        <f t="shared" si="9"/>
        <v>-3411.7133141995218</v>
      </c>
      <c r="AW5">
        <v>2</v>
      </c>
      <c r="AX5">
        <f>IF(Z5&gt;0, (R5*SUMPRODUCT(K5:$K$98, X5:$X$98)-K5*$AZ$3)/Z5, 0)</f>
        <v>8633.1277673394725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12.5</v>
      </c>
      <c r="R6">
        <f t="shared" si="0"/>
        <v>500000</v>
      </c>
      <c r="S6">
        <f t="shared" si="1"/>
        <v>11892.750493924656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8422.2123469371363</v>
      </c>
      <c r="AC6">
        <f t="shared" si="2"/>
        <v>11456.839648718626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-1233.4314748316458</v>
      </c>
      <c r="AI6">
        <f t="shared" si="6"/>
        <v>-1245.4733061710101</v>
      </c>
      <c r="AJ6">
        <f t="shared" si="7"/>
        <v>-3034.6273017814892</v>
      </c>
      <c r="AK6">
        <f>G6*SUM(AB6, AE6:AF6)</f>
        <v>589.55486428559959</v>
      </c>
      <c r="AL6">
        <f t="shared" si="8"/>
        <v>-3690.5457436668999</v>
      </c>
      <c r="AN6">
        <f t="shared" si="9"/>
        <v>0</v>
      </c>
      <c r="AO6">
        <f t="shared" si="9"/>
        <v>0</v>
      </c>
      <c r="AP6">
        <f t="shared" si="9"/>
        <v>-8.5711376948600577</v>
      </c>
      <c r="AQ6">
        <f t="shared" si="9"/>
        <v>-877.93216081652986</v>
      </c>
      <c r="AR6">
        <f t="shared" si="9"/>
        <v>-886.50329851138986</v>
      </c>
      <c r="AS6">
        <f t="shared" si="9"/>
        <v>-2159.9877728833712</v>
      </c>
      <c r="AT6">
        <f t="shared" si="9"/>
        <v>419.63350740080597</v>
      </c>
      <c r="AU6">
        <f t="shared" si="9"/>
        <v>-2626.857563993955</v>
      </c>
      <c r="AW6">
        <v>3</v>
      </c>
      <c r="AX6">
        <f>IF(Z6&gt;0, (R6*SUMPRODUCT(K6:$K$98, X6:$X$98)-K6*$AZ$3)/Z6, 0)</f>
        <v>11892.750493924656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12.5</v>
      </c>
      <c r="R7">
        <f t="shared" si="0"/>
        <v>500000</v>
      </c>
      <c r="S7">
        <f t="shared" si="1"/>
        <v>14844.674805132066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11456.839648718626</v>
      </c>
      <c r="AC7">
        <f t="shared" si="2"/>
        <v>14118.664802454598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-1310.0712919627483</v>
      </c>
      <c r="AI7">
        <f t="shared" si="6"/>
        <v>-1321.9599532064199</v>
      </c>
      <c r="AJ7">
        <f t="shared" si="7"/>
        <v>-2661.825153735972</v>
      </c>
      <c r="AK7">
        <f>G7*SUM(AB7, AE7:AF7)</f>
        <v>801.97877541030391</v>
      </c>
      <c r="AL7">
        <f t="shared" si="8"/>
        <v>-3181.8063315320878</v>
      </c>
      <c r="AN7">
        <f t="shared" si="9"/>
        <v>0</v>
      </c>
      <c r="AO7">
        <f t="shared" si="9"/>
        <v>0</v>
      </c>
      <c r="AP7">
        <f t="shared" si="9"/>
        <v>-7.5554591483841929</v>
      </c>
      <c r="AQ7">
        <f t="shared" si="9"/>
        <v>-832.57399004150045</v>
      </c>
      <c r="AR7">
        <f t="shared" si="9"/>
        <v>-840.12944918988455</v>
      </c>
      <c r="AS7">
        <f t="shared" si="9"/>
        <v>-1691.6380067519294</v>
      </c>
      <c r="AT7">
        <f t="shared" si="9"/>
        <v>509.67201027021605</v>
      </c>
      <c r="AU7">
        <f t="shared" si="9"/>
        <v>-2022.0954456715976</v>
      </c>
      <c r="AW7">
        <v>4</v>
      </c>
      <c r="AX7">
        <f>IF(Z7&gt;0, (R7*SUMPRODUCT(K7:$K$98, X7:$X$98)-K7*$AZ$3)/Z7, 0)</f>
        <v>14844.674805132066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500000</v>
      </c>
      <c r="S8">
        <f t="shared" si="1"/>
        <v>17542.111203307642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14118.664802454598</v>
      </c>
      <c r="AC8">
        <f t="shared" si="2"/>
        <v>16446.588414692116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-2016.496703484715</v>
      </c>
      <c r="AI8">
        <f t="shared" si="6"/>
        <v>-2028.2160656983629</v>
      </c>
      <c r="AJ8">
        <f t="shared" si="7"/>
        <v>-2327.9236122375187</v>
      </c>
      <c r="AK8">
        <f t="shared" ref="AK8:AK71" si="22">G8*SUM(AB8:AB8, AE8:AF8)</f>
        <v>988.3065361718219</v>
      </c>
      <c r="AL8">
        <f t="shared" si="8"/>
        <v>-3367.8331417640602</v>
      </c>
      <c r="AN8">
        <f t="shared" si="9"/>
        <v>0</v>
      </c>
      <c r="AO8">
        <f t="shared" si="9"/>
        <v>0</v>
      </c>
      <c r="AP8">
        <f t="shared" si="9"/>
        <v>-6.6498808519175387</v>
      </c>
      <c r="AQ8">
        <f t="shared" si="9"/>
        <v>-1144.2143840252525</v>
      </c>
      <c r="AR8">
        <f t="shared" si="9"/>
        <v>-1150.8642648771699</v>
      </c>
      <c r="AS8">
        <f t="shared" si="9"/>
        <v>-1320.9263756450191</v>
      </c>
      <c r="AT8">
        <f t="shared" si="9"/>
        <v>560.791670306117</v>
      </c>
      <c r="AU8">
        <f t="shared" si="9"/>
        <v>-1910.9989702160724</v>
      </c>
      <c r="AW8">
        <v>5</v>
      </c>
      <c r="AX8">
        <f>IF(Z8&gt;0, (R8*SUMPRODUCT(K8:$K$98, X8:$X$98)-K8*$AZ$3)/Z8, 0)</f>
        <v>17542.111203307642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500000</v>
      </c>
      <c r="S9">
        <f t="shared" si="1"/>
        <v>19644.053408603617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16446.588414692116</v>
      </c>
      <c r="AC9">
        <f t="shared" si="2"/>
        <v>18124.246889844559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-2770.3719103494263</v>
      </c>
      <c r="AI9">
        <f t="shared" si="6"/>
        <v>-2781.9048196431791</v>
      </c>
      <c r="AJ9">
        <f t="shared" si="7"/>
        <v>-1677.6584751524424</v>
      </c>
      <c r="AK9">
        <f t="shared" si="22"/>
        <v>1151.2611890284481</v>
      </c>
      <c r="AL9">
        <f t="shared" si="8"/>
        <v>-3308.302105767174</v>
      </c>
      <c r="AN9">
        <f t="shared" si="9"/>
        <v>0</v>
      </c>
      <c r="AO9">
        <f t="shared" si="9"/>
        <v>0</v>
      </c>
      <c r="AP9">
        <f t="shared" si="9"/>
        <v>-5.8429307659302196</v>
      </c>
      <c r="AQ9">
        <f t="shared" si="9"/>
        <v>-1403.5566270184859</v>
      </c>
      <c r="AR9">
        <f t="shared" si="9"/>
        <v>-1409.3995577844162</v>
      </c>
      <c r="AS9">
        <f t="shared" si="9"/>
        <v>-849.95399421911623</v>
      </c>
      <c r="AT9">
        <f t="shared" si="9"/>
        <v>583.26474696541811</v>
      </c>
      <c r="AU9">
        <f t="shared" si="9"/>
        <v>-1676.0888050381147</v>
      </c>
      <c r="AW9">
        <v>6</v>
      </c>
      <c r="AX9">
        <f>IF(Z9&gt;0, (R9*SUMPRODUCT(K9:$K$98, X9:$X$98)-K9*$AZ$3)/Z9, 0)</f>
        <v>19644.053408603617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500000</v>
      </c>
      <c r="S10">
        <f t="shared" si="1"/>
        <v>21229.408526203002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18124.246889844559</v>
      </c>
      <c r="AC10">
        <f t="shared" si="2"/>
        <v>19240.219601377583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-3553.0513141573515</v>
      </c>
      <c r="AI10">
        <f t="shared" si="6"/>
        <v>-3564.3800680753125</v>
      </c>
      <c r="AJ10">
        <f t="shared" si="7"/>
        <v>-1115.9727115330243</v>
      </c>
      <c r="AK10">
        <f t="shared" si="22"/>
        <v>1268.6972822891191</v>
      </c>
      <c r="AL10">
        <f t="shared" si="8"/>
        <v>-3411.6554973192169</v>
      </c>
      <c r="AN10">
        <f t="shared" si="9"/>
        <v>0</v>
      </c>
      <c r="AO10">
        <f t="shared" si="9"/>
        <v>0</v>
      </c>
      <c r="AP10">
        <f t="shared" si="9"/>
        <v>-5.1245529455344778</v>
      </c>
      <c r="AQ10">
        <f t="shared" si="9"/>
        <v>-1607.2199740107965</v>
      </c>
      <c r="AR10">
        <f t="shared" si="9"/>
        <v>-1612.3445269563308</v>
      </c>
      <c r="AS10">
        <f t="shared" si="9"/>
        <v>-504.80938039934898</v>
      </c>
      <c r="AT10">
        <f t="shared" si="9"/>
        <v>573.89422014353238</v>
      </c>
      <c r="AU10">
        <f t="shared" si="9"/>
        <v>-1543.2596872121471</v>
      </c>
      <c r="AW10">
        <v>7</v>
      </c>
      <c r="AX10">
        <f>IF(Z10&gt;0, (R10*SUMPRODUCT(K10:$K$98, X10:$X$98)-K10*$AZ$3)/Z10, 0)</f>
        <v>21229.408526203002</v>
      </c>
    </row>
    <row r="11" spans="1:52" x14ac:dyDescent="0.25">
      <c r="A11" t="s">
        <v>33</v>
      </c>
      <c r="C11" s="12">
        <f>AU81</f>
        <v>24781.720202371329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500000</v>
      </c>
      <c r="S11">
        <f t="shared" si="1"/>
        <v>22380.528212664707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19240.219601377583</v>
      </c>
      <c r="AC11">
        <f t="shared" si="2"/>
        <v>19882.579393930639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-4424.9523708352453</v>
      </c>
      <c r="AI11">
        <f t="shared" si="6"/>
        <v>-4436.0572134047561</v>
      </c>
      <c r="AJ11">
        <f t="shared" si="7"/>
        <v>-642.35979255305574</v>
      </c>
      <c r="AK11">
        <f t="shared" si="22"/>
        <v>1346.815372096431</v>
      </c>
      <c r="AL11">
        <f t="shared" si="8"/>
        <v>-3731.6016338613808</v>
      </c>
      <c r="AN11">
        <f t="shared" si="9"/>
        <v>0</v>
      </c>
      <c r="AO11">
        <f t="shared" si="9"/>
        <v>0</v>
      </c>
      <c r="AP11">
        <f t="shared" si="9"/>
        <v>-4.4850596631766715</v>
      </c>
      <c r="AQ11">
        <f t="shared" si="9"/>
        <v>-1787.1640471879016</v>
      </c>
      <c r="AR11">
        <f t="shared" si="9"/>
        <v>-1791.6491068510784</v>
      </c>
      <c r="AS11">
        <f t="shared" si="9"/>
        <v>-259.43834654048612</v>
      </c>
      <c r="AT11">
        <f t="shared" si="9"/>
        <v>543.95613997454177</v>
      </c>
      <c r="AU11">
        <f t="shared" si="9"/>
        <v>-1507.1313134170227</v>
      </c>
      <c r="AW11">
        <v>8</v>
      </c>
      <c r="AX11">
        <f>IF(Z11&gt;0, (R11*SUMPRODUCT(K11:$K$98, X11:$X$98)-K11*$AZ$3)/Z11, 0)</f>
        <v>22380.528212664707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12.5</v>
      </c>
      <c r="R12">
        <f t="shared" si="0"/>
        <v>500000</v>
      </c>
      <c r="S12">
        <f t="shared" si="1"/>
        <v>23141.456854217548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19882.579393930639</v>
      </c>
      <c r="AC12">
        <f t="shared" si="2"/>
        <v>20103.968709746176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-5380.4805653145595</v>
      </c>
      <c r="AI12">
        <f t="shared" si="6"/>
        <v>-5391.339847444242</v>
      </c>
      <c r="AJ12">
        <f t="shared" si="7"/>
        <v>-221.38931581553697</v>
      </c>
      <c r="AK12">
        <f t="shared" si="22"/>
        <v>1391.7805575751449</v>
      </c>
      <c r="AL12">
        <f t="shared" si="8"/>
        <v>-4220.9486056846345</v>
      </c>
      <c r="AN12">
        <f t="shared" si="9"/>
        <v>0</v>
      </c>
      <c r="AO12">
        <f t="shared" si="9"/>
        <v>0</v>
      </c>
      <c r="AP12">
        <f t="shared" si="9"/>
        <v>-3.9159660000668897</v>
      </c>
      <c r="AQ12">
        <f t="shared" si="9"/>
        <v>-1940.2552310709871</v>
      </c>
      <c r="AR12">
        <f t="shared" si="9"/>
        <v>-1944.1711970710537</v>
      </c>
      <c r="AS12">
        <f t="shared" si="9"/>
        <v>-79.835206706895605</v>
      </c>
      <c r="AT12">
        <f t="shared" si="9"/>
        <v>501.89002163604982</v>
      </c>
      <c r="AU12">
        <f t="shared" si="9"/>
        <v>-1522.1163821418997</v>
      </c>
      <c r="AW12">
        <v>9</v>
      </c>
      <c r="AX12">
        <f>IF(Z12&gt;0, (R12*SUMPRODUCT(K12:$K$98, X12:$X$98)-K12*$AZ$3)/Z12, 0)</f>
        <v>23141.456854217548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12.5</v>
      </c>
      <c r="R13">
        <f t="shared" si="0"/>
        <v>500000</v>
      </c>
      <c r="S13">
        <f t="shared" si="1"/>
        <v>23554.452076804377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20103.968709746176</v>
      </c>
      <c r="AC13">
        <f t="shared" si="2"/>
        <v>19957.064695642548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-6390.7874387138454</v>
      </c>
      <c r="AI13">
        <f t="shared" si="6"/>
        <v>-6401.3783583362638</v>
      </c>
      <c r="AJ13">
        <f t="shared" si="7"/>
        <v>146.90401410362756</v>
      </c>
      <c r="AK13">
        <f t="shared" si="22"/>
        <v>1407.2778096822324</v>
      </c>
      <c r="AL13">
        <f t="shared" si="8"/>
        <v>-4847.1965345504041</v>
      </c>
      <c r="AN13">
        <f t="shared" si="9"/>
        <v>0</v>
      </c>
      <c r="AO13">
        <f t="shared" si="9"/>
        <v>0</v>
      </c>
      <c r="AP13">
        <f t="shared" si="9"/>
        <v>-3.4099926693018356</v>
      </c>
      <c r="AQ13">
        <f t="shared" si="9"/>
        <v>-2057.6625160058616</v>
      </c>
      <c r="AR13">
        <f t="shared" si="9"/>
        <v>-2061.0725086751631</v>
      </c>
      <c r="AS13">
        <f t="shared" si="9"/>
        <v>47.299160889110226</v>
      </c>
      <c r="AT13">
        <f t="shared" si="9"/>
        <v>453.1057911656539</v>
      </c>
      <c r="AU13">
        <f t="shared" si="9"/>
        <v>-1560.6675566203992</v>
      </c>
      <c r="AW13">
        <v>10</v>
      </c>
      <c r="AX13">
        <f>IF(Z13&gt;0, (R13*SUMPRODUCT(K13:$K$98, X13:$X$98)-K13*$AZ$3)/Z13, 0)</f>
        <v>23554.452076804377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12.5</v>
      </c>
      <c r="R14">
        <f t="shared" si="0"/>
        <v>500000</v>
      </c>
      <c r="S14">
        <f t="shared" si="1"/>
        <v>23670.572330569317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19957.064695642548</v>
      </c>
      <c r="AC14">
        <f t="shared" si="2"/>
        <v>19500.608623357548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-7483.7056344523889</v>
      </c>
      <c r="AI14">
        <f t="shared" si="6"/>
        <v>-7494.0035522377211</v>
      </c>
      <c r="AJ14">
        <f t="shared" si="7"/>
        <v>456.45607228500012</v>
      </c>
      <c r="AK14">
        <f t="shared" si="22"/>
        <v>1396.9945286949785</v>
      </c>
      <c r="AL14">
        <f t="shared" si="8"/>
        <v>-5640.5529512577423</v>
      </c>
      <c r="AN14">
        <f t="shared" si="9"/>
        <v>0</v>
      </c>
      <c r="AO14">
        <f t="shared" si="9"/>
        <v>0</v>
      </c>
      <c r="AP14">
        <f t="shared" si="9"/>
        <v>-2.9604052852575005</v>
      </c>
      <c r="AQ14">
        <f t="shared" si="9"/>
        <v>-2151.3865400148784</v>
      </c>
      <c r="AR14">
        <f t="shared" si="9"/>
        <v>-2154.3469453001358</v>
      </c>
      <c r="AS14">
        <f t="shared" si="9"/>
        <v>131.22021335274837</v>
      </c>
      <c r="AT14">
        <f t="shared" si="9"/>
        <v>401.60254455662158</v>
      </c>
      <c r="AU14">
        <f t="shared" si="9"/>
        <v>-1621.5241873907657</v>
      </c>
      <c r="AW14">
        <v>11</v>
      </c>
      <c r="AX14">
        <f>IF(Z14&gt;0, (R14*SUMPRODUCT(K14:$K$98, X14:$X$98)-K14*$AZ$3)/Z14, 0)</f>
        <v>23670.572330569317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500000</v>
      </c>
      <c r="S15">
        <f t="shared" si="1"/>
        <v>23523.99230268523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19500.608623357548</v>
      </c>
      <c r="AC15">
        <f t="shared" si="2"/>
        <v>18778.870693807723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-8654.6086065693489</v>
      </c>
      <c r="AI15">
        <f t="shared" si="6"/>
        <v>-8664.5871799616634</v>
      </c>
      <c r="AJ15">
        <f t="shared" si="7"/>
        <v>721.73792954982491</v>
      </c>
      <c r="AK15">
        <f t="shared" si="22"/>
        <v>1365.0426036350284</v>
      </c>
      <c r="AL15">
        <f t="shared" si="8"/>
        <v>-6577.8066467768103</v>
      </c>
      <c r="AN15">
        <f t="shared" si="9"/>
        <v>0</v>
      </c>
      <c r="AO15">
        <f t="shared" si="9"/>
        <v>0</v>
      </c>
      <c r="AP15">
        <f t="shared" si="9"/>
        <v>-2.5612512529348259</v>
      </c>
      <c r="AQ15">
        <f t="shared" si="9"/>
        <v>-2221.4224684971514</v>
      </c>
      <c r="AR15">
        <f t="shared" si="9"/>
        <v>-2223.983719750086</v>
      </c>
      <c r="AS15">
        <f t="shared" si="9"/>
        <v>185.25215014941395</v>
      </c>
      <c r="AT15">
        <f t="shared" si="9"/>
        <v>350.37243716243677</v>
      </c>
      <c r="AU15">
        <f t="shared" si="9"/>
        <v>-1688.3591324382355</v>
      </c>
      <c r="AW15">
        <v>12</v>
      </c>
      <c r="AX15">
        <f>IF(Z15&gt;0, (R15*SUMPRODUCT(K15:$K$98, X15:$X$98)-K15*$AZ$3)/Z15, 0)</f>
        <v>23523.99230268523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500000</v>
      </c>
      <c r="S16">
        <f t="shared" si="1"/>
        <v>23138.529979695842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18778.870693807723</v>
      </c>
      <c r="AC16">
        <f t="shared" si="2"/>
        <v>17833.920198940079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-9778.7057604103666</v>
      </c>
      <c r="AI16">
        <f t="shared" si="6"/>
        <v>-9788.3400804247485</v>
      </c>
      <c r="AJ16">
        <f t="shared" si="7"/>
        <v>944.95049486764401</v>
      </c>
      <c r="AK16">
        <f t="shared" si="22"/>
        <v>1314.5209485665407</v>
      </c>
      <c r="AL16">
        <f t="shared" si="8"/>
        <v>-7528.8686369905636</v>
      </c>
      <c r="AN16">
        <f t="shared" si="9"/>
        <v>0</v>
      </c>
      <c r="AO16">
        <f t="shared" si="9"/>
        <v>0</v>
      </c>
      <c r="AP16">
        <f t="shared" si="9"/>
        <v>-2.2079374867473249</v>
      </c>
      <c r="AQ16">
        <f t="shared" si="9"/>
        <v>-2241.0269731597696</v>
      </c>
      <c r="AR16">
        <f t="shared" si="9"/>
        <v>-2243.2349106465172</v>
      </c>
      <c r="AS16">
        <f t="shared" si="9"/>
        <v>216.55826437405705</v>
      </c>
      <c r="AT16">
        <f t="shared" si="9"/>
        <v>301.25427379640877</v>
      </c>
      <c r="AU16">
        <f t="shared" si="9"/>
        <v>-1725.4223724760511</v>
      </c>
      <c r="AW16">
        <v>13</v>
      </c>
      <c r="AX16">
        <f>IF(Z16&gt;0, (R16*SUMPRODUCT(K16:$K$98, X16:$X$98)-K16*$AZ$3)/Z16, 0)</f>
        <v>23138.529979695842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500000</v>
      </c>
      <c r="S17">
        <f t="shared" si="1"/>
        <v>22572.636072385052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17833.920198940079</v>
      </c>
      <c r="AC17">
        <f t="shared" si="2"/>
        <v>16732.600345092367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-10880.032197021867</v>
      </c>
      <c r="AI17">
        <f t="shared" si="6"/>
        <v>-10889.298173031179</v>
      </c>
      <c r="AJ17">
        <f t="shared" si="7"/>
        <v>1101.3198538477118</v>
      </c>
      <c r="AK17">
        <f t="shared" si="22"/>
        <v>1248.3744139258056</v>
      </c>
      <c r="AL17">
        <f t="shared" si="8"/>
        <v>-8539.6039052576616</v>
      </c>
      <c r="AN17">
        <f t="shared" si="9"/>
        <v>0</v>
      </c>
      <c r="AO17">
        <f t="shared" si="9"/>
        <v>0</v>
      </c>
      <c r="AP17">
        <f t="shared" si="9"/>
        <v>-1.8960022747289129</v>
      </c>
      <c r="AQ17">
        <f t="shared" si="9"/>
        <v>-2226.2701494096082</v>
      </c>
      <c r="AR17">
        <f t="shared" si="9"/>
        <v>-2228.1661516843369</v>
      </c>
      <c r="AS17">
        <f t="shared" si="9"/>
        <v>225.35186212449273</v>
      </c>
      <c r="AT17">
        <f t="shared" si="9"/>
        <v>255.44213865198634</v>
      </c>
      <c r="AU17">
        <f t="shared" si="9"/>
        <v>-1747.3721509078582</v>
      </c>
      <c r="AW17">
        <v>14</v>
      </c>
      <c r="AX17">
        <f>IF(Z17&gt;0, (R17*SUMPRODUCT(K17:$K$98, X17:$X$98)-K17*$AZ$3)/Z17, 0)</f>
        <v>22572.636072385052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500000</v>
      </c>
      <c r="S18">
        <f t="shared" si="1"/>
        <v>21868.127850528061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16732.600345092367</v>
      </c>
      <c r="AC18">
        <f t="shared" si="2"/>
        <v>15523.925837925668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-11988.551780887372</v>
      </c>
      <c r="AI18">
        <f t="shared" si="6"/>
        <v>-11997.425383342068</v>
      </c>
      <c r="AJ18">
        <f t="shared" si="7"/>
        <v>1208.6745071666992</v>
      </c>
      <c r="AK18">
        <f t="shared" si="22"/>
        <v>1171.2820241564659</v>
      </c>
      <c r="AL18">
        <f t="shared" si="8"/>
        <v>-9617.4688520189029</v>
      </c>
      <c r="AN18">
        <f t="shared" si="9"/>
        <v>0</v>
      </c>
      <c r="AO18">
        <f t="shared" si="9"/>
        <v>0</v>
      </c>
      <c r="AP18">
        <f t="shared" si="9"/>
        <v>-1.6211739924179402</v>
      </c>
      <c r="AQ18">
        <f t="shared" si="9"/>
        <v>-2190.2635883403809</v>
      </c>
      <c r="AR18">
        <f t="shared" si="9"/>
        <v>-2191.8847623327988</v>
      </c>
      <c r="AS18">
        <f t="shared" si="9"/>
        <v>220.82031354470462</v>
      </c>
      <c r="AT18">
        <f t="shared" si="9"/>
        <v>213.98884669934989</v>
      </c>
      <c r="AU18">
        <f t="shared" si="9"/>
        <v>-1757.0756020887443</v>
      </c>
      <c r="AW18">
        <v>15</v>
      </c>
      <c r="AX18">
        <f>IF(Z18&gt;0, (R18*SUMPRODUCT(K18:$K$98, X18:$X$98)-K18*$AZ$3)/Z18, 0)</f>
        <v>21868.127850528061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500000</v>
      </c>
      <c r="S19">
        <f t="shared" si="1"/>
        <v>21057.952709473593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15523.925837925668</v>
      </c>
      <c r="AC19">
        <f t="shared" si="2"/>
        <v>14242.229787302171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-13227.172840461237</v>
      </c>
      <c r="AI19">
        <f t="shared" si="6"/>
        <v>-13235.627027570376</v>
      </c>
      <c r="AJ19">
        <f t="shared" si="7"/>
        <v>1281.6960506234973</v>
      </c>
      <c r="AK19">
        <f t="shared" si="22"/>
        <v>1086.6748086547968</v>
      </c>
      <c r="AL19">
        <f t="shared" si="8"/>
        <v>-10867.256168292082</v>
      </c>
      <c r="AN19">
        <f t="shared" si="9"/>
        <v>0</v>
      </c>
      <c r="AO19">
        <f t="shared" si="9"/>
        <v>0</v>
      </c>
      <c r="AP19">
        <f t="shared" si="9"/>
        <v>-1.3790610507746162</v>
      </c>
      <c r="AQ19">
        <f t="shared" si="9"/>
        <v>-2157.6384152210958</v>
      </c>
      <c r="AR19">
        <f t="shared" si="9"/>
        <v>-2159.0174762718702</v>
      </c>
      <c r="AS19">
        <f t="shared" si="9"/>
        <v>209.07238975535969</v>
      </c>
      <c r="AT19">
        <f t="shared" si="9"/>
        <v>177.26020067073262</v>
      </c>
      <c r="AU19">
        <f t="shared" si="9"/>
        <v>-1772.6848858457784</v>
      </c>
      <c r="AW19">
        <v>16</v>
      </c>
      <c r="AX19">
        <f>IF(Z19&gt;0, (R19*SUMPRODUCT(K19:$K$98, X19:$X$98)-K19*$AZ$3)/Z19, 0)</f>
        <v>21057.952709473593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500000</v>
      </c>
      <c r="S20">
        <f t="shared" si="1"/>
        <v>20123.947462288983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14242.229787302171</v>
      </c>
      <c r="AC20">
        <f t="shared" si="2"/>
        <v>12895.812387899721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-14376.197738066621</v>
      </c>
      <c r="AI20">
        <f t="shared" si="6"/>
        <v>-14384.207978361217</v>
      </c>
      <c r="AJ20">
        <f t="shared" si="7"/>
        <v>1346.4173994024495</v>
      </c>
      <c r="AK20">
        <f t="shared" si="22"/>
        <v>996.95608511115199</v>
      </c>
      <c r="AL20">
        <f t="shared" si="8"/>
        <v>-12040.834493847615</v>
      </c>
      <c r="AN20">
        <f t="shared" si="9"/>
        <v>0</v>
      </c>
      <c r="AO20">
        <f t="shared" si="9"/>
        <v>0</v>
      </c>
      <c r="AP20">
        <f t="shared" si="9"/>
        <v>-1.1666461684075287</v>
      </c>
      <c r="AQ20">
        <f t="shared" si="9"/>
        <v>-2093.8118446584904</v>
      </c>
      <c r="AR20">
        <f t="shared" si="9"/>
        <v>-2094.978490826898</v>
      </c>
      <c r="AS20">
        <f t="shared" si="9"/>
        <v>196.09807475437952</v>
      </c>
      <c r="AT20">
        <f t="shared" si="9"/>
        <v>145.20101195344412</v>
      </c>
      <c r="AU20">
        <f t="shared" si="9"/>
        <v>-1753.679404119074</v>
      </c>
      <c r="AW20">
        <v>17</v>
      </c>
      <c r="AX20">
        <f>IF(Z20&gt;0, (R20*SUMPRODUCT(K20:$K$98, X20:$X$98)-K20*$AZ$3)/Z20, 0)</f>
        <v>20123.947462288983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500000</v>
      </c>
      <c r="S21">
        <f t="shared" si="1"/>
        <v>19088.984974580424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12895.812387899721</v>
      </c>
      <c r="AC21">
        <f t="shared" si="2"/>
        <v>11526.305021650736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-15295.669830809235</v>
      </c>
      <c r="AI21">
        <f t="shared" si="6"/>
        <v>-15303.217576955114</v>
      </c>
      <c r="AJ21">
        <f t="shared" si="7"/>
        <v>1369.5073662489849</v>
      </c>
      <c r="AK21">
        <f t="shared" si="22"/>
        <v>902.70686715298052</v>
      </c>
      <c r="AL21">
        <f t="shared" si="8"/>
        <v>-13031.003343553148</v>
      </c>
      <c r="AN21">
        <f t="shared" si="9"/>
        <v>0</v>
      </c>
      <c r="AO21">
        <f t="shared" si="9"/>
        <v>0</v>
      </c>
      <c r="AP21">
        <f t="shared" si="9"/>
        <v>-0.98150581511891599</v>
      </c>
      <c r="AQ21">
        <f t="shared" si="9"/>
        <v>-1989.042635366691</v>
      </c>
      <c r="AR21">
        <f t="shared" si="9"/>
        <v>-1990.0241411818099</v>
      </c>
      <c r="AS21">
        <f t="shared" si="9"/>
        <v>178.09017656952525</v>
      </c>
      <c r="AT21">
        <f t="shared" si="9"/>
        <v>117.38763100056924</v>
      </c>
      <c r="AU21">
        <f t="shared" si="9"/>
        <v>-1694.5463336117152</v>
      </c>
      <c r="AW21">
        <v>18</v>
      </c>
      <c r="AX21">
        <f>IF(Z21&gt;0, (R21*SUMPRODUCT(K21:$K$98, X21:$X$98)-K21*$AZ$3)/Z21, 0)</f>
        <v>19088.984974580424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12.5</v>
      </c>
      <c r="R22">
        <f t="shared" si="0"/>
        <v>500000</v>
      </c>
      <c r="S22">
        <f t="shared" si="1"/>
        <v>18009.254982121725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11526.305021650736</v>
      </c>
      <c r="AC22">
        <f t="shared" si="2"/>
        <v>10183.962813435388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-16148.267925407332</v>
      </c>
      <c r="AI22">
        <f t="shared" si="6"/>
        <v>-16155.336487393617</v>
      </c>
      <c r="AJ22">
        <f t="shared" si="7"/>
        <v>1342.3422082153484</v>
      </c>
      <c r="AK22">
        <f t="shared" si="22"/>
        <v>806.84135151555165</v>
      </c>
      <c r="AL22">
        <f t="shared" si="8"/>
        <v>-14006.152927662717</v>
      </c>
      <c r="AN22">
        <f t="shared" si="9"/>
        <v>0</v>
      </c>
      <c r="AO22">
        <f t="shared" si="9"/>
        <v>0</v>
      </c>
      <c r="AP22">
        <f t="shared" si="9"/>
        <v>-0.8207079494773688</v>
      </c>
      <c r="AQ22">
        <f t="shared" si="9"/>
        <v>-1874.923341181202</v>
      </c>
      <c r="AR22">
        <f t="shared" si="9"/>
        <v>-1875.7440491306795</v>
      </c>
      <c r="AS22">
        <f t="shared" si="9"/>
        <v>155.85502727978729</v>
      </c>
      <c r="AT22">
        <f t="shared" si="9"/>
        <v>93.679748786341491</v>
      </c>
      <c r="AU22">
        <f t="shared" si="9"/>
        <v>-1626.2092730645506</v>
      </c>
      <c r="AW22">
        <v>19</v>
      </c>
      <c r="AX22">
        <f>IF(Z22&gt;0, (R22*SUMPRODUCT(K22:$K$98, X22:$X$98)-K22*$AZ$3)/Z22, 0)</f>
        <v>18009.254982121725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12.5</v>
      </c>
      <c r="R23">
        <f t="shared" si="0"/>
        <v>500000</v>
      </c>
      <c r="S23">
        <f t="shared" si="1"/>
        <v>16890.339163128556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10183.962813435388</v>
      </c>
      <c r="AC23">
        <f t="shared" si="2"/>
        <v>8886.4505679250287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-16851.936678656093</v>
      </c>
      <c r="AI23">
        <f t="shared" si="6"/>
        <v>-16858.513256605551</v>
      </c>
      <c r="AJ23">
        <f t="shared" si="7"/>
        <v>1297.5122455103592</v>
      </c>
      <c r="AK23">
        <f t="shared" si="22"/>
        <v>712.87739694047718</v>
      </c>
      <c r="AL23">
        <f t="shared" si="8"/>
        <v>-14848.123614154714</v>
      </c>
      <c r="AN23">
        <f t="shared" si="9"/>
        <v>0</v>
      </c>
      <c r="AO23">
        <f t="shared" si="9"/>
        <v>0</v>
      </c>
      <c r="AP23">
        <f t="shared" si="9"/>
        <v>-0.68177256132108088</v>
      </c>
      <c r="AQ23">
        <f t="shared" si="9"/>
        <v>-1746.9857608208763</v>
      </c>
      <c r="AR23">
        <f t="shared" si="9"/>
        <v>-1747.6675333821975</v>
      </c>
      <c r="AS23">
        <f t="shared" si="9"/>
        <v>134.50889714463881</v>
      </c>
      <c r="AT23">
        <f t="shared" si="9"/>
        <v>73.901693639961053</v>
      </c>
      <c r="AU23">
        <f t="shared" si="9"/>
        <v>-1539.2569425975976</v>
      </c>
      <c r="AW23">
        <v>20</v>
      </c>
      <c r="AX23">
        <f>IF(Z23&gt;0, (R23*SUMPRODUCT(K23:$K$98, X23:$X$98)-K23*$AZ$3)/Z23, 0)</f>
        <v>16890.339163128556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500000</v>
      </c>
      <c r="S24">
        <f t="shared" si="1"/>
        <v>15753.473741504007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8886.4505679250287</v>
      </c>
      <c r="AC24">
        <f t="shared" si="2"/>
        <v>7655.0104282388347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-17469.86935138937</v>
      </c>
      <c r="AI24">
        <f t="shared" si="6"/>
        <v>-17475.943416825547</v>
      </c>
      <c r="AJ24">
        <f t="shared" si="7"/>
        <v>1231.440139686194</v>
      </c>
      <c r="AK24">
        <f t="shared" si="22"/>
        <v>622.05153975475207</v>
      </c>
      <c r="AL24">
        <f t="shared" si="8"/>
        <v>-15622.451737384601</v>
      </c>
      <c r="AN24">
        <f t="shared" si="9"/>
        <v>0</v>
      </c>
      <c r="AO24">
        <f t="shared" si="9"/>
        <v>0</v>
      </c>
      <c r="AP24">
        <f t="shared" si="9"/>
        <v>-0.56221313808647322</v>
      </c>
      <c r="AQ24">
        <f t="shared" si="9"/>
        <v>-1617.004323250713</v>
      </c>
      <c r="AR24">
        <f t="shared" si="9"/>
        <v>-1617.5665363887995</v>
      </c>
      <c r="AS24">
        <f t="shared" si="9"/>
        <v>113.98162113551668</v>
      </c>
      <c r="AT24">
        <f t="shared" si="9"/>
        <v>57.576848964139586</v>
      </c>
      <c r="AU24">
        <f t="shared" si="9"/>
        <v>-1446.0080662891432</v>
      </c>
      <c r="AW24">
        <v>21</v>
      </c>
      <c r="AX24">
        <f>IF(Z24&gt;0, (R24*SUMPRODUCT(K24:$K$98, X24:$X$98)-K24*$AZ$3)/Z24, 0)</f>
        <v>15753.473741504007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500000</v>
      </c>
      <c r="S25">
        <f t="shared" si="1"/>
        <v>14603.591349438393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7655.0104282388347</v>
      </c>
      <c r="AC25">
        <f t="shared" si="2"/>
        <v>6498.3146952869447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-18042.696255647814</v>
      </c>
      <c r="AI25">
        <f t="shared" si="6"/>
        <v>-18048.258513023236</v>
      </c>
      <c r="AJ25">
        <f t="shared" si="7"/>
        <v>1156.69573295189</v>
      </c>
      <c r="AK25">
        <f t="shared" si="22"/>
        <v>535.85072997671853</v>
      </c>
      <c r="AL25">
        <f t="shared" si="8"/>
        <v>-16355.712050094629</v>
      </c>
      <c r="AN25">
        <f t="shared" si="9"/>
        <v>0</v>
      </c>
      <c r="AO25">
        <f t="shared" si="9"/>
        <v>0</v>
      </c>
      <c r="AP25">
        <f t="shared" si="9"/>
        <v>-0.45967891315080528</v>
      </c>
      <c r="AQ25">
        <f t="shared" si="9"/>
        <v>-1491.0937134538078</v>
      </c>
      <c r="AR25">
        <f t="shared" si="9"/>
        <v>-1491.5533923669586</v>
      </c>
      <c r="AS25">
        <f t="shared" si="9"/>
        <v>95.592239172319964</v>
      </c>
      <c r="AT25">
        <f t="shared" si="9"/>
        <v>44.284049539869123</v>
      </c>
      <c r="AU25">
        <f t="shared" si="9"/>
        <v>-1351.6771036547696</v>
      </c>
      <c r="AW25">
        <v>22</v>
      </c>
      <c r="AX25">
        <f>IF(Z25&gt;0, (R25*SUMPRODUCT(K25:$K$98, X25:$X$98)-K25*$AZ$3)/Z25, 0)</f>
        <v>14603.591349438393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500000</v>
      </c>
      <c r="S26">
        <f t="shared" si="1"/>
        <v>13419.718324225507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6498.3146952869447</v>
      </c>
      <c r="AC26">
        <f t="shared" si="2"/>
        <v>5418.2107945999414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-18390.409906424964</v>
      </c>
      <c r="AI26">
        <f t="shared" si="6"/>
        <v>-18395.456780978973</v>
      </c>
      <c r="AJ26">
        <f t="shared" si="7"/>
        <v>1080.1039006870033</v>
      </c>
      <c r="AK26">
        <f t="shared" si="22"/>
        <v>454.88202867008619</v>
      </c>
      <c r="AL26">
        <f t="shared" si="8"/>
        <v>-16860.470851621882</v>
      </c>
      <c r="AN26">
        <f t="shared" si="9"/>
        <v>0</v>
      </c>
      <c r="AO26">
        <f t="shared" si="9"/>
        <v>0</v>
      </c>
      <c r="AP26">
        <f t="shared" si="9"/>
        <v>-0.37239855621222823</v>
      </c>
      <c r="AQ26">
        <f t="shared" si="9"/>
        <v>-1356.9907522000558</v>
      </c>
      <c r="AR26">
        <f t="shared" si="9"/>
        <v>-1357.3631507562679</v>
      </c>
      <c r="AS26">
        <f t="shared" si="9"/>
        <v>79.698658817572621</v>
      </c>
      <c r="AT26">
        <f t="shared" si="9"/>
        <v>33.564814998041712</v>
      </c>
      <c r="AU26">
        <f t="shared" si="9"/>
        <v>-1244.0996769406534</v>
      </c>
      <c r="AW26">
        <v>23</v>
      </c>
      <c r="AX26">
        <f>IF(Z26&gt;0, (R26*SUMPRODUCT(K26:$K$98, X26:$X$98)-K26*$AZ$3)/Z26, 0)</f>
        <v>13419.718324225507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500000</v>
      </c>
      <c r="S27">
        <f t="shared" si="1"/>
        <v>12207.612635900936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5418.2107945999414</v>
      </c>
      <c r="AC27">
        <f t="shared" si="2"/>
        <v>4428.1752323702458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-18486.812926324372</v>
      </c>
      <c r="AI27">
        <f t="shared" si="6"/>
        <v>-18491.347161809681</v>
      </c>
      <c r="AJ27">
        <f t="shared" si="7"/>
        <v>990.03556222969564</v>
      </c>
      <c r="AK27">
        <f t="shared" si="22"/>
        <v>379.27475562199595</v>
      </c>
      <c r="AL27">
        <f t="shared" si="8"/>
        <v>-17122.036843957991</v>
      </c>
      <c r="AN27">
        <f t="shared" si="9"/>
        <v>0</v>
      </c>
      <c r="AO27">
        <f t="shared" si="9"/>
        <v>0</v>
      </c>
      <c r="AP27">
        <f t="shared" si="9"/>
        <v>-0.29872497080443583</v>
      </c>
      <c r="AQ27">
        <f t="shared" si="9"/>
        <v>-1217.9501196120652</v>
      </c>
      <c r="AR27">
        <f t="shared" si="9"/>
        <v>-1218.2488445828697</v>
      </c>
      <c r="AS27">
        <f t="shared" si="9"/>
        <v>65.225625219630615</v>
      </c>
      <c r="AT27">
        <f t="shared" si="9"/>
        <v>24.987418643581808</v>
      </c>
      <c r="AU27">
        <f t="shared" si="9"/>
        <v>-1128.0358007196573</v>
      </c>
      <c r="AW27">
        <v>24</v>
      </c>
      <c r="AX27">
        <f>IF(Z27&gt;0, (R27*SUMPRODUCT(K27:$K$98, X27:$X$98)-K27*$AZ$3)/Z27, 0)</f>
        <v>12207.612635900936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500000</v>
      </c>
      <c r="S28">
        <f t="shared" si="1"/>
        <v>10978.634938139947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4428.1752323702458</v>
      </c>
      <c r="AC28">
        <f t="shared" si="2"/>
        <v>3537.8636752317175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-18430.790508014143</v>
      </c>
      <c r="AI28">
        <f t="shared" si="6"/>
        <v>-18434.818631381899</v>
      </c>
      <c r="AJ28">
        <f t="shared" si="7"/>
        <v>890.31155713852831</v>
      </c>
      <c r="AK28">
        <f t="shared" si="22"/>
        <v>309.97226626591726</v>
      </c>
      <c r="AL28">
        <f t="shared" si="8"/>
        <v>-17234.534807977452</v>
      </c>
      <c r="AN28">
        <f t="shared" si="9"/>
        <v>0</v>
      </c>
      <c r="AO28">
        <f t="shared" si="9"/>
        <v>0</v>
      </c>
      <c r="AP28">
        <f t="shared" si="9"/>
        <v>-0.23694753569187452</v>
      </c>
      <c r="AQ28">
        <f t="shared" si="9"/>
        <v>-1084.1600400532827</v>
      </c>
      <c r="AR28">
        <f t="shared" si="9"/>
        <v>-1084.3969875889745</v>
      </c>
      <c r="AS28">
        <f t="shared" si="9"/>
        <v>52.371069652573944</v>
      </c>
      <c r="AT28">
        <f t="shared" si="9"/>
        <v>18.233593641256842</v>
      </c>
      <c r="AU28">
        <f t="shared" si="9"/>
        <v>-1013.7923242951437</v>
      </c>
      <c r="AW28">
        <v>25</v>
      </c>
      <c r="AX28">
        <f>IF(Z28&gt;0, (R28*SUMPRODUCT(K28:$K$98, X28:$X$98)-K28*$AZ$3)/Z28, 0)</f>
        <v>10978.634938139947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500000</v>
      </c>
      <c r="S29">
        <f t="shared" si="1"/>
        <v>9716.7189062623384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3537.8636752317175</v>
      </c>
      <c r="AC29">
        <f t="shared" si="2"/>
        <v>2746.2380659583787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-18198.59266309168</v>
      </c>
      <c r="AI29">
        <f t="shared" si="6"/>
        <v>-18202.125540409183</v>
      </c>
      <c r="AJ29">
        <f t="shared" si="7"/>
        <v>791.6256092733388</v>
      </c>
      <c r="AK29">
        <f t="shared" si="22"/>
        <v>247.65045726622026</v>
      </c>
      <c r="AL29">
        <f t="shared" si="8"/>
        <v>-17162.849473869624</v>
      </c>
      <c r="AN29">
        <f t="shared" si="9"/>
        <v>0</v>
      </c>
      <c r="AO29">
        <f t="shared" si="9"/>
        <v>0</v>
      </c>
      <c r="AP29">
        <f t="shared" si="9"/>
        <v>-0.18554957630262486</v>
      </c>
      <c r="AQ29">
        <f t="shared" si="9"/>
        <v>-955.80481700056782</v>
      </c>
      <c r="AR29">
        <f t="shared" si="9"/>
        <v>-955.99036657687043</v>
      </c>
      <c r="AS29">
        <f t="shared" si="9"/>
        <v>41.576817757946586</v>
      </c>
      <c r="AT29">
        <f t="shared" si="9"/>
        <v>13.00680246926488</v>
      </c>
      <c r="AU29">
        <f t="shared" si="9"/>
        <v>-901.40674634965899</v>
      </c>
      <c r="AW29">
        <v>26</v>
      </c>
      <c r="AX29">
        <f>IF(Z29&gt;0, (R29*SUMPRODUCT(K29:$K$98, X29:$X$98)-K29*$AZ$3)/Z29, 0)</f>
        <v>9716.7189062623384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500000</v>
      </c>
      <c r="S30">
        <f t="shared" si="1"/>
        <v>8400.8046343390561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2746.2380659583787</v>
      </c>
      <c r="AC30">
        <f t="shared" si="2"/>
        <v>2051.6247050113338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-17793.120397508381</v>
      </c>
      <c r="AI30">
        <f t="shared" si="6"/>
        <v>-17796.173118042771</v>
      </c>
      <c r="AJ30">
        <f t="shared" si="7"/>
        <v>694.61336094704484</v>
      </c>
      <c r="AK30">
        <f t="shared" si="22"/>
        <v>192.23666461708652</v>
      </c>
      <c r="AL30">
        <f t="shared" si="8"/>
        <v>-16909.32309247864</v>
      </c>
      <c r="AN30">
        <f t="shared" si="9"/>
        <v>0</v>
      </c>
      <c r="AO30">
        <f t="shared" si="9"/>
        <v>0</v>
      </c>
      <c r="AP30">
        <f t="shared" si="9"/>
        <v>-0.14315299411093402</v>
      </c>
      <c r="AQ30">
        <f t="shared" si="9"/>
        <v>-834.3831119768754</v>
      </c>
      <c r="AR30">
        <f t="shared" si="9"/>
        <v>-834.5262649709864</v>
      </c>
      <c r="AS30">
        <f t="shared" si="9"/>
        <v>32.572907100031266</v>
      </c>
      <c r="AT30">
        <f t="shared" si="9"/>
        <v>9.0146653805434074</v>
      </c>
      <c r="AU30">
        <f t="shared" si="9"/>
        <v>-792.93869249041177</v>
      </c>
      <c r="AW30">
        <v>27</v>
      </c>
      <c r="AX30">
        <f>IF(Z30&gt;0, (R30*SUMPRODUCT(K30:$K$98, X30:$X$98)-K30*$AZ$3)/Z30, 0)</f>
        <v>8400.8046343390561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500000</v>
      </c>
      <c r="S31">
        <f t="shared" si="1"/>
        <v>6994.4019237581497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2051.6247050113338</v>
      </c>
      <c r="AC31">
        <f t="shared" si="2"/>
        <v>1450.4482502251017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-17201.366118897673</v>
      </c>
      <c r="AI31">
        <f t="shared" si="6"/>
        <v>-17203.958278073747</v>
      </c>
      <c r="AJ31">
        <f t="shared" si="7"/>
        <v>601.17645478623217</v>
      </c>
      <c r="AK31">
        <f t="shared" si="22"/>
        <v>143.61372935079339</v>
      </c>
      <c r="AL31">
        <f t="shared" si="8"/>
        <v>-16459.168093936722</v>
      </c>
      <c r="AN31">
        <f t="shared" si="9"/>
        <v>0</v>
      </c>
      <c r="AO31">
        <f t="shared" si="9"/>
        <v>0</v>
      </c>
      <c r="AP31">
        <f t="shared" si="9"/>
        <v>-0.10853180650281821</v>
      </c>
      <c r="AQ31">
        <f t="shared" si="9"/>
        <v>-720.2086030952953</v>
      </c>
      <c r="AR31">
        <f t="shared" si="9"/>
        <v>-720.31713490179823</v>
      </c>
      <c r="AS31">
        <f t="shared" si="9"/>
        <v>25.170817929379712</v>
      </c>
      <c r="AT31">
        <f t="shared" si="9"/>
        <v>6.0130016817332308</v>
      </c>
      <c r="AU31">
        <f t="shared" si="9"/>
        <v>-689.13331529068523</v>
      </c>
      <c r="AW31">
        <v>28</v>
      </c>
      <c r="AX31">
        <f>IF(Z31&gt;0, (R31*SUMPRODUCT(K31:$K$98, X31:$X$98)-K31*$AZ$3)/Z31, 0)</f>
        <v>6994.4019237581497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500000</v>
      </c>
      <c r="S32">
        <f t="shared" si="1"/>
        <v>5440.0227948764759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1450.4482502251017</v>
      </c>
      <c r="AC32">
        <f t="shared" si="2"/>
        <v>938.45987676431071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-16394.361422710499</v>
      </c>
      <c r="AI32">
        <f t="shared" si="6"/>
        <v>-16396.517801259244</v>
      </c>
      <c r="AJ32">
        <f t="shared" si="7"/>
        <v>511.98837346079097</v>
      </c>
      <c r="AK32">
        <f t="shared" si="22"/>
        <v>101.53137751575713</v>
      </c>
      <c r="AL32">
        <f t="shared" si="8"/>
        <v>-15782.998050282697</v>
      </c>
      <c r="AN32">
        <f t="shared" si="9"/>
        <v>0</v>
      </c>
      <c r="AO32">
        <f t="shared" si="9"/>
        <v>0</v>
      </c>
      <c r="AP32">
        <f t="shared" si="9"/>
        <v>-8.0612491743040221E-2</v>
      </c>
      <c r="AQ32">
        <f t="shared" si="9"/>
        <v>-612.87491734232015</v>
      </c>
      <c r="AR32">
        <f t="shared" si="9"/>
        <v>-612.95552983406321</v>
      </c>
      <c r="AS32">
        <f t="shared" si="9"/>
        <v>19.13980203158976</v>
      </c>
      <c r="AT32">
        <f t="shared" si="9"/>
        <v>3.7955753809612949</v>
      </c>
      <c r="AU32">
        <f t="shared" si="9"/>
        <v>-590.02015242151219</v>
      </c>
      <c r="AW32">
        <v>29</v>
      </c>
      <c r="AX32">
        <f>IF(Z32&gt;0, (R32*SUMPRODUCT(K32:$K$98, X32:$X$98)-K32*$AZ$3)/Z32, 0)</f>
        <v>5440.0227948764759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500000</v>
      </c>
      <c r="S33">
        <f t="shared" si="1"/>
        <v>3654.4641253858058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938.45987676431071</v>
      </c>
      <c r="AC33">
        <f t="shared" si="2"/>
        <v>511.49587873851146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-15410.253696636151</v>
      </c>
      <c r="AI33">
        <f t="shared" si="6"/>
        <v>-15412.003255056992</v>
      </c>
      <c r="AJ33">
        <f t="shared" si="7"/>
        <v>426.96399802579924</v>
      </c>
      <c r="AK33">
        <f t="shared" si="22"/>
        <v>65.692191373501757</v>
      </c>
      <c r="AL33">
        <f t="shared" si="8"/>
        <v>-14919.34706565769</v>
      </c>
      <c r="AN33">
        <f t="shared" si="9"/>
        <v>0</v>
      </c>
      <c r="AO33">
        <f t="shared" si="9"/>
        <v>0</v>
      </c>
      <c r="AP33">
        <f t="shared" si="9"/>
        <v>-5.8396627794309951E-2</v>
      </c>
      <c r="AQ33">
        <f t="shared" si="9"/>
        <v>-514.36227485652421</v>
      </c>
      <c r="AR33">
        <f t="shared" si="9"/>
        <v>-514.42067148431852</v>
      </c>
      <c r="AS33">
        <f t="shared" si="9"/>
        <v>14.251171825569971</v>
      </c>
      <c r="AT33">
        <f t="shared" si="9"/>
        <v>2.1926689631696528</v>
      </c>
      <c r="AU33">
        <f t="shared" si="9"/>
        <v>-497.97683069557888</v>
      </c>
      <c r="AW33">
        <v>30</v>
      </c>
      <c r="AX33">
        <f>IF(Z33&gt;0, (R33*SUMPRODUCT(K33:$K$98, X33:$X$98)-K33*$AZ$3)/Z33, 0)</f>
        <v>3654.4641253858058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500000</v>
      </c>
      <c r="S34">
        <f t="shared" si="1"/>
        <v>1479.6923878262705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511.49587873851146</v>
      </c>
      <c r="AC34">
        <f t="shared" si="2"/>
        <v>163.12549612888211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-14161.091786410603</v>
      </c>
      <c r="AI34">
        <f t="shared" si="6"/>
        <v>-14162.469821952576</v>
      </c>
      <c r="AJ34">
        <f t="shared" si="7"/>
        <v>348.37038260962936</v>
      </c>
      <c r="AK34">
        <f t="shared" si="22"/>
        <v>35.804711511695807</v>
      </c>
      <c r="AL34">
        <f t="shared" si="8"/>
        <v>-13778.294727831251</v>
      </c>
      <c r="AN34">
        <f t="shared" si="9"/>
        <v>0</v>
      </c>
      <c r="AO34">
        <f t="shared" si="9"/>
        <v>0</v>
      </c>
      <c r="AP34">
        <f t="shared" si="9"/>
        <v>-4.1067826271235473E-2</v>
      </c>
      <c r="AQ34">
        <f t="shared" si="9"/>
        <v>-422.02486044939707</v>
      </c>
      <c r="AR34">
        <f t="shared" si="9"/>
        <v>-422.06592827566828</v>
      </c>
      <c r="AS34">
        <f t="shared" si="9"/>
        <v>10.382035814965729</v>
      </c>
      <c r="AT34">
        <f t="shared" si="9"/>
        <v>1.0670419065890668</v>
      </c>
      <c r="AU34">
        <f t="shared" ref="AU34:AU79" si="23">AL34*$K34</f>
        <v>-410.61685055411351</v>
      </c>
      <c r="AW34">
        <v>31</v>
      </c>
      <c r="AX34">
        <f>IF(Z34&gt;0, (R34*SUMPRODUCT(K34:$K$98, X34:$X$98)-K34*$AZ$3)/Z34, 0)</f>
        <v>1479.6923878262705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500000</v>
      </c>
      <c r="S35">
        <f t="shared" si="1"/>
        <v>-1320.3923482509938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163.12549612888211</v>
      </c>
      <c r="AC35">
        <f t="shared" si="2"/>
        <v>-110.69231767150245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-12653.758227113653</v>
      </c>
      <c r="AI35">
        <f t="shared" ref="AI35:AI66" si="25">SUM(AE35:AH35)</f>
        <v>-12654.806138344527</v>
      </c>
      <c r="AJ35">
        <f t="shared" si="7"/>
        <v>273.81781380038456</v>
      </c>
      <c r="AK35">
        <f t="shared" si="22"/>
        <v>11.418784729021748</v>
      </c>
      <c r="AL35">
        <f t="shared" ref="AL35:AL79" si="26">SUM(AI35:AK35)</f>
        <v>-12369.569539815122</v>
      </c>
      <c r="AN35">
        <f t="shared" ref="AN35:AT66" si="27">AE35*$K35</f>
        <v>0</v>
      </c>
      <c r="AO35">
        <f t="shared" si="27"/>
        <v>0</v>
      </c>
      <c r="AP35">
        <f t="shared" si="27"/>
        <v>-2.7883531008497456E-2</v>
      </c>
      <c r="AQ35">
        <f t="shared" si="27"/>
        <v>-336.69975996449887</v>
      </c>
      <c r="AR35">
        <f t="shared" si="27"/>
        <v>-336.72764349550738</v>
      </c>
      <c r="AS35">
        <f t="shared" si="27"/>
        <v>7.2859296444470667</v>
      </c>
      <c r="AT35">
        <f t="shared" si="27"/>
        <v>0.30383874959059431</v>
      </c>
      <c r="AU35">
        <f t="shared" si="23"/>
        <v>-329.13787510146972</v>
      </c>
      <c r="AW35">
        <v>32</v>
      </c>
      <c r="AX35">
        <f>IF(Z35&gt;0, (R35*SUMPRODUCT(K35:$K$98, X35:$X$98)-K35*$AZ$3)/Z35, 0)</f>
        <v>-1320.3923482509938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500000</v>
      </c>
      <c r="S36">
        <f t="shared" si="1"/>
        <v>-5155.2837637242656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-110.69231767150245</v>
      </c>
      <c r="AC36">
        <f t="shared" si="2"/>
        <v>-315.06435741366909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-10939.863284047808</v>
      </c>
      <c r="AI36">
        <f t="shared" si="25"/>
        <v>-10940.627219584272</v>
      </c>
      <c r="AJ36">
        <f t="shared" si="7"/>
        <v>204.37203974216663</v>
      </c>
      <c r="AK36">
        <f t="shared" si="22"/>
        <v>-7.7484622370051719</v>
      </c>
      <c r="AL36">
        <f t="shared" si="26"/>
        <v>-10744.003642079109</v>
      </c>
      <c r="AN36">
        <f t="shared" si="27"/>
        <v>0</v>
      </c>
      <c r="AO36">
        <f t="shared" si="27"/>
        <v>0</v>
      </c>
      <c r="AP36">
        <f t="shared" si="27"/>
        <v>-1.8149387146741733E-2</v>
      </c>
      <c r="AQ36">
        <f t="shared" si="27"/>
        <v>-259.90650335934771</v>
      </c>
      <c r="AR36">
        <f t="shared" si="27"/>
        <v>-259.92465274649442</v>
      </c>
      <c r="AS36">
        <f t="shared" si="27"/>
        <v>4.8554191999143859</v>
      </c>
      <c r="AT36">
        <f t="shared" si="27"/>
        <v>-0.18408600492919677</v>
      </c>
      <c r="AU36">
        <f t="shared" si="23"/>
        <v>-255.25331955150921</v>
      </c>
      <c r="AW36">
        <v>33</v>
      </c>
      <c r="AX36">
        <f>IF(Z36&gt;0, (R36*SUMPRODUCT(K36:$K$98, X36:$X$98)-K36*$AZ$3)/Z36, 0)</f>
        <v>-5155.2837637242656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500000</v>
      </c>
      <c r="S37">
        <f t="shared" si="1"/>
        <v>-10772.700988190416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-315.06435741366909</v>
      </c>
      <c r="AC37">
        <f t="shared" si="2"/>
        <v>-456.82111057450555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-9049.1279317842564</v>
      </c>
      <c r="AI37">
        <f t="shared" si="25"/>
        <v>-9049.6579997670615</v>
      </c>
      <c r="AJ37">
        <f t="shared" si="7"/>
        <v>141.75675316083647</v>
      </c>
      <c r="AK37">
        <f t="shared" si="22"/>
        <v>-22.054505018956839</v>
      </c>
      <c r="AL37">
        <f t="shared" si="26"/>
        <v>-8929.9557516251825</v>
      </c>
      <c r="AN37">
        <f t="shared" si="27"/>
        <v>0</v>
      </c>
      <c r="AO37">
        <f t="shared" si="27"/>
        <v>0</v>
      </c>
      <c r="AP37">
        <f t="shared" si="27"/>
        <v>-1.1243947313922186E-2</v>
      </c>
      <c r="AQ37">
        <f t="shared" si="27"/>
        <v>-191.95258156005249</v>
      </c>
      <c r="AR37">
        <f t="shared" si="27"/>
        <v>-191.96382550736641</v>
      </c>
      <c r="AS37">
        <f t="shared" si="27"/>
        <v>3.0069830958206447</v>
      </c>
      <c r="AT37">
        <f t="shared" si="27"/>
        <v>-0.4678262043957177</v>
      </c>
      <c r="AU37">
        <f t="shared" si="23"/>
        <v>-189.4246686159415</v>
      </c>
      <c r="AW37">
        <v>34</v>
      </c>
      <c r="AX37">
        <f>IF(Z37&gt;0, (R37*SUMPRODUCT(K37:$K$98, X37:$X$98)-K37*$AZ$3)/Z37, 0)</f>
        <v>-10772.700988190416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500000</v>
      </c>
      <c r="S38">
        <f t="shared" si="1"/>
        <v>-19567.148556511245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-456.82111057450555</v>
      </c>
      <c r="AC38">
        <f t="shared" si="2"/>
        <v>-543.28284374303007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-7108.1674841629156</v>
      </c>
      <c r="AI38">
        <f t="shared" si="25"/>
        <v>-7108.514547278789</v>
      </c>
      <c r="AJ38">
        <f t="shared" si="7"/>
        <v>86.461733168524518</v>
      </c>
      <c r="AK38">
        <f t="shared" si="22"/>
        <v>-31.977477740215392</v>
      </c>
      <c r="AL38">
        <f t="shared" si="26"/>
        <v>-7054.0302918504794</v>
      </c>
      <c r="AN38">
        <f t="shared" si="27"/>
        <v>0</v>
      </c>
      <c r="AO38">
        <f t="shared" si="27"/>
        <v>0</v>
      </c>
      <c r="AP38">
        <f t="shared" si="27"/>
        <v>-6.5732124329757188E-3</v>
      </c>
      <c r="AQ38">
        <f t="shared" si="27"/>
        <v>-134.62535413750561</v>
      </c>
      <c r="AR38">
        <f t="shared" si="27"/>
        <v>-134.63192734993859</v>
      </c>
      <c r="AS38">
        <f t="shared" si="27"/>
        <v>1.6375446235740874</v>
      </c>
      <c r="AT38">
        <f t="shared" si="27"/>
        <v>-0.60563841169925259</v>
      </c>
      <c r="AU38">
        <f t="shared" si="23"/>
        <v>-133.60002113806374</v>
      </c>
      <c r="AW38">
        <v>35</v>
      </c>
      <c r="AX38">
        <f>IF(Z38&gt;0, (R38*SUMPRODUCT(K38:$K$98, X38:$X$98)-K38*$AZ$3)/Z38, 0)</f>
        <v>-19567.148556511245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500000</v>
      </c>
      <c r="S39">
        <f t="shared" si="1"/>
        <v>-34348.765207748584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-543.28284374303007</v>
      </c>
      <c r="AC39">
        <f t="shared" si="2"/>
        <v>-583.71994038809999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-5246.7427024203052</v>
      </c>
      <c r="AI39">
        <f t="shared" si="25"/>
        <v>-5246.9551263374597</v>
      </c>
      <c r="AJ39">
        <f t="shared" si="7"/>
        <v>40.437096645069914</v>
      </c>
      <c r="AK39">
        <f t="shared" si="22"/>
        <v>-38.02979906201211</v>
      </c>
      <c r="AL39">
        <f t="shared" si="26"/>
        <v>-5244.547828754402</v>
      </c>
      <c r="AN39">
        <f t="shared" si="27"/>
        <v>0</v>
      </c>
      <c r="AO39">
        <f t="shared" si="27"/>
        <v>0</v>
      </c>
      <c r="AP39">
        <f t="shared" si="27"/>
        <v>-3.5921511036827031E-3</v>
      </c>
      <c r="AQ39">
        <f t="shared" si="27"/>
        <v>-88.723966875761874</v>
      </c>
      <c r="AR39">
        <f t="shared" si="27"/>
        <v>-88.727559026865563</v>
      </c>
      <c r="AS39">
        <f t="shared" si="27"/>
        <v>0.68380323312484004</v>
      </c>
      <c r="AT39">
        <f t="shared" si="27"/>
        <v>-0.64309512084771303</v>
      </c>
      <c r="AU39">
        <f t="shared" si="23"/>
        <v>-88.686850914588433</v>
      </c>
      <c r="AW39">
        <v>36</v>
      </c>
      <c r="AX39">
        <f>IF(Z39&gt;0, (R39*SUMPRODUCT(K39:$K$98, X39:$X$98)-K39*$AZ$3)/Z39, 0)</f>
        <v>-34348.765207748584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500000</v>
      </c>
      <c r="S40">
        <f t="shared" si="1"/>
        <v>-61261.402536660025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-583.71994038809999</v>
      </c>
      <c r="AC40">
        <f t="shared" si="2"/>
        <v>-588.34724878847305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-3610.0463831732832</v>
      </c>
      <c r="AI40">
        <f t="shared" si="25"/>
        <v>-3610.1664316916867</v>
      </c>
      <c r="AJ40">
        <f t="shared" si="7"/>
        <v>4.6273084003730673</v>
      </c>
      <c r="AK40">
        <f t="shared" si="22"/>
        <v>-40.860395827167004</v>
      </c>
      <c r="AL40">
        <f t="shared" si="26"/>
        <v>-3646.3995191184804</v>
      </c>
      <c r="AN40">
        <f t="shared" si="27"/>
        <v>0</v>
      </c>
      <c r="AO40">
        <f t="shared" si="27"/>
        <v>0</v>
      </c>
      <c r="AP40">
        <f t="shared" si="27"/>
        <v>-1.8125498752330613E-3</v>
      </c>
      <c r="AQ40">
        <f t="shared" si="27"/>
        <v>-54.506204728030269</v>
      </c>
      <c r="AR40">
        <f t="shared" si="27"/>
        <v>-54.508017277905502</v>
      </c>
      <c r="AS40">
        <f t="shared" si="27"/>
        <v>6.9865312586030057E-2</v>
      </c>
      <c r="AT40">
        <f t="shared" si="27"/>
        <v>-0.61692977425576057</v>
      </c>
      <c r="AU40">
        <f t="shared" si="23"/>
        <v>-55.055081739575229</v>
      </c>
      <c r="AW40">
        <v>37</v>
      </c>
      <c r="AX40">
        <f>IF(Z40&gt;0, (R40*SUMPRODUCT(K40:$K$98, X40:$X$98)-K40*$AZ$3)/Z40, 0)</f>
        <v>-61261.402536660025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500000</v>
      </c>
      <c r="S41">
        <f t="shared" si="1"/>
        <v>-115387.62496765255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-588.34724878847305</v>
      </c>
      <c r="AC41">
        <f t="shared" si="2"/>
        <v>-567.76715130633465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-2293.661177553156</v>
      </c>
      <c r="AI41">
        <f t="shared" si="25"/>
        <v>-2293.7226840569369</v>
      </c>
      <c r="AJ41">
        <f t="shared" si="7"/>
        <v>-20.580097482138399</v>
      </c>
      <c r="AK41">
        <f t="shared" si="22"/>
        <v>-41.184307415193118</v>
      </c>
      <c r="AL41">
        <f t="shared" si="26"/>
        <v>-2355.4870889542681</v>
      </c>
      <c r="AN41">
        <f t="shared" si="27"/>
        <v>0</v>
      </c>
      <c r="AO41">
        <f t="shared" si="27"/>
        <v>0</v>
      </c>
      <c r="AP41">
        <f t="shared" si="27"/>
        <v>-8.2915586991368518E-4</v>
      </c>
      <c r="AQ41">
        <f t="shared" si="27"/>
        <v>-30.920350077764393</v>
      </c>
      <c r="AR41">
        <f t="shared" si="27"/>
        <v>-30.921179233634309</v>
      </c>
      <c r="AS41">
        <f t="shared" si="27"/>
        <v>-0.27743584144414873</v>
      </c>
      <c r="AT41">
        <f t="shared" si="27"/>
        <v>-0.55519673762212729</v>
      </c>
      <c r="AU41">
        <f t="shared" si="23"/>
        <v>-31.75381181270058</v>
      </c>
      <c r="AW41">
        <v>38</v>
      </c>
      <c r="AX41">
        <f>IF(Z41&gt;0, (R41*SUMPRODUCT(K41:$K$98, X41:$X$98)-K41*$AZ$3)/Z41, 0)</f>
        <v>-115387.62496765255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500000</v>
      </c>
      <c r="S42">
        <f t="shared" si="1"/>
        <v>-238501.99028353949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-567.76715130633465</v>
      </c>
      <c r="AC42">
        <f t="shared" si="2"/>
        <v>-531.64616012501983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-1321.104670112285</v>
      </c>
      <c r="AI42">
        <f t="shared" si="25"/>
        <v>-1321.1325339342752</v>
      </c>
      <c r="AJ42">
        <f t="shared" si="7"/>
        <v>-36.120991181314821</v>
      </c>
      <c r="AK42">
        <f t="shared" si="22"/>
        <v>-39.743700591443428</v>
      </c>
      <c r="AL42">
        <f t="shared" si="26"/>
        <v>-1396.9972257070335</v>
      </c>
      <c r="AN42">
        <f t="shared" si="27"/>
        <v>0</v>
      </c>
      <c r="AO42">
        <f t="shared" si="27"/>
        <v>0</v>
      </c>
      <c r="AP42">
        <f t="shared" si="27"/>
        <v>-3.3538049609767643E-4</v>
      </c>
      <c r="AQ42">
        <f t="shared" si="27"/>
        <v>-15.901362699469672</v>
      </c>
      <c r="AR42">
        <f t="shared" si="27"/>
        <v>-15.901698079965771</v>
      </c>
      <c r="AS42">
        <f t="shared" si="27"/>
        <v>-0.43476720265443813</v>
      </c>
      <c r="AT42">
        <f t="shared" si="27"/>
        <v>-0.47837163278664008</v>
      </c>
      <c r="AU42">
        <f t="shared" si="23"/>
        <v>-16.81483691540685</v>
      </c>
      <c r="AW42">
        <v>39</v>
      </c>
      <c r="AX42">
        <f>IF(Z42&gt;0, (R42*SUMPRODUCT(K42:$K$98, X42:$X$98)-K42*$AZ$3)/Z42, 0)</f>
        <v>-238501.99028353949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500000</v>
      </c>
      <c r="S43">
        <f t="shared" si="1"/>
        <v>-566622.66825502447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-531.64616012501983</v>
      </c>
      <c r="AC43">
        <f t="shared" si="2"/>
        <v>-487.68918241459738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-673.05995232391331</v>
      </c>
      <c r="AI43">
        <f t="shared" si="25"/>
        <v>-673.07071100887549</v>
      </c>
      <c r="AJ43">
        <f t="shared" si="7"/>
        <v>-43.95697771042245</v>
      </c>
      <c r="AK43">
        <f t="shared" si="22"/>
        <v>-37.215231208751391</v>
      </c>
      <c r="AL43">
        <f t="shared" si="26"/>
        <v>-754.24291992804933</v>
      </c>
      <c r="AN43">
        <f t="shared" si="27"/>
        <v>0</v>
      </c>
      <c r="AO43">
        <f t="shared" si="27"/>
        <v>0</v>
      </c>
      <c r="AP43">
        <f t="shared" si="27"/>
        <v>-1.1562141599537631E-4</v>
      </c>
      <c r="AQ43">
        <f t="shared" si="27"/>
        <v>-7.2332394722099327</v>
      </c>
      <c r="AR43">
        <f t="shared" si="27"/>
        <v>-7.2333550936259288</v>
      </c>
      <c r="AS43">
        <f t="shared" si="27"/>
        <v>-0.47239676815753295</v>
      </c>
      <c r="AT43">
        <f t="shared" si="27"/>
        <v>-0.39994457910788334</v>
      </c>
      <c r="AU43">
        <f t="shared" si="23"/>
        <v>-8.1056964408913448</v>
      </c>
      <c r="AW43">
        <v>40</v>
      </c>
      <c r="AX43">
        <f>IF(Z43&gt;0, (R43*SUMPRODUCT(K43:$K$98, X43:$X$98)-K43*$AZ$3)/Z43, 0)</f>
        <v>-566622.66825502447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12.5</v>
      </c>
      <c r="R44">
        <f t="shared" si="0"/>
        <v>500000</v>
      </c>
      <c r="S44">
        <f t="shared" si="1"/>
        <v>-1634364.253590185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-487.68918241459738</v>
      </c>
      <c r="AC44">
        <f t="shared" si="2"/>
        <v>-441.47747509226076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-290.98300582303182</v>
      </c>
      <c r="AI44">
        <f t="shared" si="25"/>
        <v>-290.98638234599878</v>
      </c>
      <c r="AJ44">
        <f t="shared" si="7"/>
        <v>-46.211707322336622</v>
      </c>
      <c r="AK44">
        <f t="shared" si="22"/>
        <v>-34.138242769021822</v>
      </c>
      <c r="AL44">
        <f t="shared" si="26"/>
        <v>-371.33633243735721</v>
      </c>
      <c r="AN44">
        <f t="shared" si="27"/>
        <v>0</v>
      </c>
      <c r="AO44">
        <f t="shared" si="27"/>
        <v>0</v>
      </c>
      <c r="AP44">
        <f t="shared" si="27"/>
        <v>-3.239893828927053E-5</v>
      </c>
      <c r="AQ44">
        <f t="shared" si="27"/>
        <v>-2.7920853911228414</v>
      </c>
      <c r="AR44">
        <f t="shared" si="27"/>
        <v>-2.7921177900611305</v>
      </c>
      <c r="AS44">
        <f t="shared" si="27"/>
        <v>-0.44341776093965896</v>
      </c>
      <c r="AT44">
        <f t="shared" si="27"/>
        <v>-0.32756857619362151</v>
      </c>
      <c r="AU44">
        <f t="shared" si="23"/>
        <v>-3.5631041271944111</v>
      </c>
      <c r="AW44">
        <v>41</v>
      </c>
      <c r="AX44">
        <f>IF(Z44&gt;0, (R44*SUMPRODUCT(K44:$K$98, X44:$X$98)-K44*$AZ$3)/Z44, 0)</f>
        <v>-1634364.253590185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500000</v>
      </c>
      <c r="S45">
        <f t="shared" si="1"/>
        <v>-6159884.7345954189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-441.47747509226076</v>
      </c>
      <c r="AC45">
        <f t="shared" si="2"/>
        <v>-396.55085798825274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-101.52213754800002</v>
      </c>
      <c r="AI45">
        <f t="shared" si="25"/>
        <v>-101.52294225229862</v>
      </c>
      <c r="AJ45">
        <f t="shared" si="7"/>
        <v>-44.926617104008017</v>
      </c>
      <c r="AK45">
        <f t="shared" si="22"/>
        <v>-30.903423256458257</v>
      </c>
      <c r="AL45">
        <f t="shared" si="26"/>
        <v>-177.35298261276489</v>
      </c>
      <c r="AN45">
        <f t="shared" si="27"/>
        <v>0</v>
      </c>
      <c r="AO45">
        <f t="shared" si="27"/>
        <v>0</v>
      </c>
      <c r="AP45">
        <f t="shared" si="27"/>
        <v>-6.8941284227960727E-6</v>
      </c>
      <c r="AQ45">
        <f t="shared" si="27"/>
        <v>-0.86976875260165065</v>
      </c>
      <c r="AR45">
        <f t="shared" si="27"/>
        <v>-0.86977564673007335</v>
      </c>
      <c r="AS45">
        <f t="shared" si="27"/>
        <v>-0.38489898519610932</v>
      </c>
      <c r="AT45">
        <f t="shared" si="27"/>
        <v>-0.26475833297129048</v>
      </c>
      <c r="AU45">
        <f t="shared" si="23"/>
        <v>-1.5194329648974731</v>
      </c>
      <c r="AW45">
        <v>42</v>
      </c>
      <c r="AX45">
        <f>IF(Z45&gt;0, (R45*SUMPRODUCT(K45:$K$98, X45:$X$98)-K45*$AZ$3)/Z45, 0)</f>
        <v>-6159884.7345954189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500000</v>
      </c>
      <c r="S46">
        <f t="shared" si="1"/>
        <v>-23328420.292559702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-396.55085798825274</v>
      </c>
      <c r="AC46">
        <f t="shared" si="2"/>
        <v>-354.81464237020191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-24.26151806452102</v>
      </c>
      <c r="AI46">
        <f t="shared" si="25"/>
        <v>-24.261708183825029</v>
      </c>
      <c r="AJ46">
        <f t="shared" si="7"/>
        <v>-41.736215618050835</v>
      </c>
      <c r="AK46">
        <f t="shared" si="22"/>
        <v>-27.758560059177693</v>
      </c>
      <c r="AL46">
        <f t="shared" si="26"/>
        <v>-93.756483861053553</v>
      </c>
      <c r="AN46">
        <f t="shared" si="27"/>
        <v>0</v>
      </c>
      <c r="AO46">
        <f t="shared" si="27"/>
        <v>0</v>
      </c>
      <c r="AP46">
        <f t="shared" si="27"/>
        <v>-1.4542907470932873E-6</v>
      </c>
      <c r="AQ46">
        <f t="shared" si="27"/>
        <v>-0.18558505363655822</v>
      </c>
      <c r="AR46">
        <f t="shared" si="27"/>
        <v>-0.18558650792730533</v>
      </c>
      <c r="AS46">
        <f t="shared" si="27"/>
        <v>-0.31925528293259503</v>
      </c>
      <c r="AT46">
        <f t="shared" si="27"/>
        <v>-0.21233518214960961</v>
      </c>
      <c r="AU46">
        <f t="shared" si="23"/>
        <v>-0.71717697300950989</v>
      </c>
      <c r="AW46">
        <v>43</v>
      </c>
      <c r="AX46">
        <f>IF(Z46&gt;0, (R46*SUMPRODUCT(K46:$K$98, X46:$X$98)-K46*$AZ$3)/Z46, 0)</f>
        <v>-23328420.292559702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500000</v>
      </c>
      <c r="S47">
        <f t="shared" si="1"/>
        <v>-89045918.386304125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-354.81464237020191</v>
      </c>
      <c r="AC47">
        <f t="shared" si="2"/>
        <v>-316.95916995004154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-5.7489731840045959</v>
      </c>
      <c r="AI47">
        <f t="shared" si="25"/>
        <v>-5.7490176777859636</v>
      </c>
      <c r="AJ47">
        <f t="shared" si="7"/>
        <v>-37.855472420160368</v>
      </c>
      <c r="AK47">
        <f t="shared" si="22"/>
        <v>-24.837024965914136</v>
      </c>
      <c r="AL47">
        <f t="shared" si="26"/>
        <v>-68.441515063860464</v>
      </c>
      <c r="AN47">
        <f t="shared" si="27"/>
        <v>0</v>
      </c>
      <c r="AO47">
        <f t="shared" si="27"/>
        <v>0</v>
      </c>
      <c r="AP47">
        <f t="shared" si="27"/>
        <v>-3.0388293965886009E-7</v>
      </c>
      <c r="AQ47">
        <f t="shared" si="27"/>
        <v>-3.9264248114443963E-2</v>
      </c>
      <c r="AR47">
        <f t="shared" si="27"/>
        <v>-3.9264551997383622E-2</v>
      </c>
      <c r="AS47">
        <f t="shared" si="27"/>
        <v>-0.25854471990410294</v>
      </c>
      <c r="AT47">
        <f t="shared" si="27"/>
        <v>-0.16963152887886424</v>
      </c>
      <c r="AU47">
        <f t="shared" si="23"/>
        <v>-0.46744080078035077</v>
      </c>
      <c r="AW47">
        <v>44</v>
      </c>
      <c r="AX47">
        <f>IF(Z47&gt;0, (R47*SUMPRODUCT(K47:$K$98, X47:$X$98)-K47*$AZ$3)/Z47, 0)</f>
        <v>-89045918.386304125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500000</v>
      </c>
      <c r="S48">
        <f t="shared" si="1"/>
        <v>-343365709.74375087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-316.95916995004154</v>
      </c>
      <c r="AC48">
        <f t="shared" si="2"/>
        <v>-283.03320431083733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-1.3498083294474059</v>
      </c>
      <c r="AI48">
        <f t="shared" si="25"/>
        <v>-1.3498186330827238</v>
      </c>
      <c r="AJ48">
        <f t="shared" si="7"/>
        <v>-33.925965639204207</v>
      </c>
      <c r="AK48">
        <f t="shared" si="22"/>
        <v>-22.187141896502911</v>
      </c>
      <c r="AL48">
        <f t="shared" si="26"/>
        <v>-57.462926168789849</v>
      </c>
      <c r="AN48">
        <f t="shared" si="27"/>
        <v>0</v>
      </c>
      <c r="AO48">
        <f t="shared" si="27"/>
        <v>0</v>
      </c>
      <c r="AP48">
        <f t="shared" si="27"/>
        <v>-6.2831793835125841E-8</v>
      </c>
      <c r="AQ48">
        <f t="shared" si="27"/>
        <v>-8.2311607559618031E-3</v>
      </c>
      <c r="AR48">
        <f t="shared" si="27"/>
        <v>-8.2312235877556386E-3</v>
      </c>
      <c r="AS48">
        <f t="shared" si="27"/>
        <v>-0.20688128150153559</v>
      </c>
      <c r="AT48">
        <f t="shared" si="27"/>
        <v>-0.13529767721926519</v>
      </c>
      <c r="AU48">
        <f t="shared" si="23"/>
        <v>-0.35041018230855647</v>
      </c>
      <c r="AW48">
        <v>45</v>
      </c>
      <c r="AX48">
        <f>IF(Z48&gt;0, (R48*SUMPRODUCT(K48:$K$98, X48:$X$98)-K48*$AZ$3)/Z48, 0)</f>
        <v>-343365709.74375087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500000</v>
      </c>
      <c r="S49">
        <f t="shared" si="1"/>
        <v>-1339627454.7459037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-283.03320431083733</v>
      </c>
      <c r="AC49">
        <f t="shared" si="2"/>
        <v>-252.71533735791587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-0.31370096735037734</v>
      </c>
      <c r="AI49">
        <f t="shared" si="25"/>
        <v>-0.31370332542515833</v>
      </c>
      <c r="AJ49">
        <f t="shared" si="7"/>
        <v>-30.317866952921463</v>
      </c>
      <c r="AK49">
        <f t="shared" si="22"/>
        <v>-19.812324301758615</v>
      </c>
      <c r="AL49">
        <f t="shared" si="26"/>
        <v>-50.443894580105237</v>
      </c>
      <c r="AN49">
        <f t="shared" si="27"/>
        <v>0</v>
      </c>
      <c r="AO49">
        <f t="shared" si="27"/>
        <v>0</v>
      </c>
      <c r="AP49">
        <f t="shared" si="27"/>
        <v>-1.2838921125188392E-8</v>
      </c>
      <c r="AQ49">
        <f t="shared" si="27"/>
        <v>-1.7079958655915565E-3</v>
      </c>
      <c r="AR49">
        <f t="shared" si="27"/>
        <v>-1.7080087045126817E-3</v>
      </c>
      <c r="AS49">
        <f t="shared" si="27"/>
        <v>-0.16507055061550946</v>
      </c>
      <c r="AT49">
        <f t="shared" si="27"/>
        <v>-0.10787141742335508</v>
      </c>
      <c r="AU49">
        <f t="shared" si="23"/>
        <v>-0.27464997674337721</v>
      </c>
      <c r="AW49">
        <v>46</v>
      </c>
      <c r="AX49">
        <f>IF(Z49&gt;0, (R49*SUMPRODUCT(K49:$K$98, X49:$X$98)-K49*$AZ$3)/Z49, 0)</f>
        <v>-1339627454.7459037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500000</v>
      </c>
      <c r="S50">
        <f t="shared" si="1"/>
        <v>-5288730717.6609907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-252.71533735791587</v>
      </c>
      <c r="AC50">
        <f t="shared" si="2"/>
        <v>-225.64017203799813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-7.2047594491827016E-2</v>
      </c>
      <c r="AI50">
        <f t="shared" si="25"/>
        <v>-7.204812779599791E-2</v>
      </c>
      <c r="AJ50">
        <f t="shared" si="7"/>
        <v>-27.075165319917744</v>
      </c>
      <c r="AK50">
        <f t="shared" si="22"/>
        <v>-17.690073615054114</v>
      </c>
      <c r="AL50">
        <f t="shared" si="26"/>
        <v>-44.837287062767857</v>
      </c>
      <c r="AN50">
        <f t="shared" si="27"/>
        <v>0</v>
      </c>
      <c r="AO50">
        <f t="shared" si="27"/>
        <v>0</v>
      </c>
      <c r="AP50">
        <f t="shared" si="27"/>
        <v>-2.5925546192209191E-9</v>
      </c>
      <c r="AQ50">
        <f t="shared" si="27"/>
        <v>-3.5024538358603843E-4</v>
      </c>
      <c r="AR50">
        <f t="shared" si="27"/>
        <v>-3.5024797614065765E-4</v>
      </c>
      <c r="AS50">
        <f t="shared" si="27"/>
        <v>-0.13162065617896138</v>
      </c>
      <c r="AT50">
        <f t="shared" si="27"/>
        <v>-8.5996856143097697E-2</v>
      </c>
      <c r="AU50">
        <f t="shared" si="23"/>
        <v>-0.21796776029819973</v>
      </c>
      <c r="AW50">
        <v>47</v>
      </c>
      <c r="AX50">
        <f>IF(Z50&gt;0, (R50*SUMPRODUCT(K50:$K$98, X50:$X$98)-K50*$AZ$3)/Z50, 0)</f>
        <v>-5288730717.6609907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500000</v>
      </c>
      <c r="S51">
        <f t="shared" si="1"/>
        <v>-21151816227.421207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-225.64017203799813</v>
      </c>
      <c r="AC51">
        <f t="shared" si="2"/>
        <v>-201.46474253714661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-1.6356494257024425E-2</v>
      </c>
      <c r="AI51">
        <f t="shared" si="25"/>
        <v>-1.6356613315797186E-2</v>
      </c>
      <c r="AJ51">
        <f t="shared" si="7"/>
        <v>-24.175429500851521</v>
      </c>
      <c r="AK51">
        <f t="shared" si="22"/>
        <v>-15.794812042659871</v>
      </c>
      <c r="AL51">
        <f t="shared" si="26"/>
        <v>-39.986598156827185</v>
      </c>
      <c r="AN51">
        <f t="shared" si="27"/>
        <v>0</v>
      </c>
      <c r="AO51">
        <f t="shared" si="27"/>
        <v>0</v>
      </c>
      <c r="AP51">
        <f t="shared" si="27"/>
        <v>-5.1676883361998951E-10</v>
      </c>
      <c r="AQ51">
        <f t="shared" si="27"/>
        <v>-7.0994570691940067E-5</v>
      </c>
      <c r="AR51">
        <f t="shared" si="27"/>
        <v>-7.0995087460773684E-5</v>
      </c>
      <c r="AS51">
        <f t="shared" si="27"/>
        <v>-0.10493228021457764</v>
      </c>
      <c r="AT51">
        <f t="shared" si="27"/>
        <v>-6.8556616259437847E-2</v>
      </c>
      <c r="AU51">
        <f t="shared" si="23"/>
        <v>-0.17355989156147625</v>
      </c>
      <c r="AW51">
        <v>48</v>
      </c>
      <c r="AX51">
        <f>IF(Z51&gt;0, (R51*SUMPRODUCT(K51:$K$98, X51:$X$98)-K51*$AZ$3)/Z51, 0)</f>
        <v>-21151816227.421207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500000</v>
      </c>
      <c r="S52">
        <f t="shared" si="1"/>
        <v>-85767546387.228592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-201.46474253714661</v>
      </c>
      <c r="AC52">
        <f t="shared" si="2"/>
        <v>-179.87929590115019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-3.6660831094412496E-3</v>
      </c>
      <c r="AI52">
        <f t="shared" si="25"/>
        <v>-3.6661093255485476E-3</v>
      </c>
      <c r="AJ52">
        <f t="shared" si="7"/>
        <v>-21.585446635996419</v>
      </c>
      <c r="AK52">
        <f t="shared" si="22"/>
        <v>-14.102531977600263</v>
      </c>
      <c r="AL52">
        <f t="shared" si="26"/>
        <v>-35.691644722922227</v>
      </c>
      <c r="AN52">
        <f t="shared" si="27"/>
        <v>0</v>
      </c>
      <c r="AO52">
        <f t="shared" si="27"/>
        <v>0</v>
      </c>
      <c r="AP52">
        <f t="shared" si="27"/>
        <v>-1.0159798509107796E-10</v>
      </c>
      <c r="AQ52">
        <f t="shared" si="27"/>
        <v>-1.4207550070777937E-5</v>
      </c>
      <c r="AR52">
        <f t="shared" si="27"/>
        <v>-1.4207651668763028E-5</v>
      </c>
      <c r="AS52">
        <f t="shared" si="27"/>
        <v>-8.3652308124505415E-2</v>
      </c>
      <c r="AT52">
        <f t="shared" si="27"/>
        <v>-5.4652997003944111E-2</v>
      </c>
      <c r="AU52">
        <f t="shared" si="23"/>
        <v>-0.13831951278011828</v>
      </c>
      <c r="AW52">
        <v>49</v>
      </c>
      <c r="AX52">
        <f>IF(Z52&gt;0, (R52*SUMPRODUCT(K52:$K$98, X52:$X$98)-K52*$AZ$3)/Z52, 0)</f>
        <v>-85767546387.228592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500000</v>
      </c>
      <c r="S53">
        <f t="shared" si="1"/>
        <v>-352828921717.86169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-179.87929590115019</v>
      </c>
      <c r="AC53">
        <f t="shared" si="2"/>
        <v>-160.60652650997969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-8.1055954763270717E-4</v>
      </c>
      <c r="AI53">
        <f t="shared" si="25"/>
        <v>-8.1056523759024128E-4</v>
      </c>
      <c r="AJ53">
        <f t="shared" si="7"/>
        <v>-19.272769391170499</v>
      </c>
      <c r="AK53">
        <f t="shared" si="22"/>
        <v>-12.591550713080514</v>
      </c>
      <c r="AL53">
        <f t="shared" si="26"/>
        <v>-31.8651306694886</v>
      </c>
      <c r="AN53">
        <f t="shared" si="27"/>
        <v>0</v>
      </c>
      <c r="AO53">
        <f t="shared" si="27"/>
        <v>0</v>
      </c>
      <c r="AP53">
        <f t="shared" si="27"/>
        <v>-1.9688285190644481E-11</v>
      </c>
      <c r="AQ53">
        <f t="shared" si="27"/>
        <v>-2.8046830652373339E-6</v>
      </c>
      <c r="AR53">
        <f t="shared" si="27"/>
        <v>-2.8047027535225246E-6</v>
      </c>
      <c r="AS53">
        <f t="shared" si="27"/>
        <v>-6.6687278053177784E-2</v>
      </c>
      <c r="AT53">
        <f t="shared" si="27"/>
        <v>-4.3569049495739941E-2</v>
      </c>
      <c r="AU53">
        <f t="shared" si="23"/>
        <v>-0.11025913225167124</v>
      </c>
      <c r="AW53">
        <v>50</v>
      </c>
      <c r="AX53">
        <f>IF(Z53&gt;0, (R53*SUMPRODUCT(K53:$K$98, X53:$X$98)-K53*$AZ$3)/Z53, 0)</f>
        <v>-352828921717.86169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500000</v>
      </c>
      <c r="S54">
        <f t="shared" si="1"/>
        <v>-1474452217131.7083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-160.60652650997969</v>
      </c>
      <c r="AC54">
        <f t="shared" si="2"/>
        <v>-143.39868681580504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-1.7669453470624708E-4</v>
      </c>
      <c r="AI54">
        <f t="shared" si="25"/>
        <v>-1.7669575040083819E-4</v>
      </c>
      <c r="AJ54">
        <f t="shared" si="7"/>
        <v>-17.207839694174652</v>
      </c>
      <c r="AK54">
        <f t="shared" si="22"/>
        <v>-11.242456855698579</v>
      </c>
      <c r="AL54">
        <f t="shared" si="26"/>
        <v>-28.450473245623634</v>
      </c>
      <c r="AN54">
        <f t="shared" si="27"/>
        <v>0</v>
      </c>
      <c r="AO54">
        <f t="shared" si="27"/>
        <v>0</v>
      </c>
      <c r="AP54">
        <f t="shared" si="27"/>
        <v>-3.7558248255211355E-12</v>
      </c>
      <c r="AQ54">
        <f t="shared" si="27"/>
        <v>-5.4588851907694151E-7</v>
      </c>
      <c r="AR54">
        <f t="shared" si="27"/>
        <v>-5.4589227490176712E-7</v>
      </c>
      <c r="AS54">
        <f t="shared" si="27"/>
        <v>-5.3162720300223863E-2</v>
      </c>
      <c r="AT54">
        <f t="shared" si="27"/>
        <v>-3.4732982171444188E-2</v>
      </c>
      <c r="AU54">
        <f t="shared" si="23"/>
        <v>-8.7896248363942955E-2</v>
      </c>
      <c r="AW54">
        <v>51</v>
      </c>
      <c r="AX54">
        <f>IF(Z54&gt;0, (R54*SUMPRODUCT(K54:$K$98, X54:$X$98)-K54*$AZ$3)/Z54, 0)</f>
        <v>-1474452217131.7083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500000</v>
      </c>
      <c r="S55">
        <f t="shared" si="1"/>
        <v>-6263689225908.8076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-143.39868681580504</v>
      </c>
      <c r="AC55">
        <f t="shared" si="2"/>
        <v>-128.03454227342777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-3.7921127875536608E-5</v>
      </c>
      <c r="AI55">
        <f t="shared" si="25"/>
        <v>-3.7921383384984904E-5</v>
      </c>
      <c r="AJ55">
        <f t="shared" si="7"/>
        <v>-15.364144542377261</v>
      </c>
      <c r="AK55">
        <f t="shared" si="22"/>
        <v>-10.037908077106353</v>
      </c>
      <c r="AL55">
        <f t="shared" si="26"/>
        <v>-25.402090540867</v>
      </c>
      <c r="AN55">
        <f t="shared" si="27"/>
        <v>0</v>
      </c>
      <c r="AO55">
        <f t="shared" si="27"/>
        <v>0</v>
      </c>
      <c r="AP55">
        <f t="shared" si="27"/>
        <v>-7.0480631291715095E-13</v>
      </c>
      <c r="AQ55">
        <f t="shared" si="27"/>
        <v>-1.0460298238566837E-7</v>
      </c>
      <c r="AR55">
        <f t="shared" si="27"/>
        <v>-1.0460368719198128E-7</v>
      </c>
      <c r="AS55">
        <f t="shared" si="27"/>
        <v>-4.2381000539119897E-2</v>
      </c>
      <c r="AT55">
        <f t="shared" si="27"/>
        <v>-2.7688921205739743E-2</v>
      </c>
      <c r="AU55">
        <f t="shared" si="23"/>
        <v>-7.0070026348546838E-2</v>
      </c>
      <c r="AW55">
        <v>52</v>
      </c>
      <c r="AX55">
        <f>IF(Z55&gt;0, (R55*SUMPRODUCT(K55:$K$98, X55:$X$98)-K55*$AZ$3)/Z55, 0)</f>
        <v>-6263689225908.8076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500000</v>
      </c>
      <c r="S56">
        <f t="shared" si="1"/>
        <v>-27084113002522.449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-128.03454227342777</v>
      </c>
      <c r="AC56">
        <f t="shared" si="2"/>
        <v>-114.31655569207913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-8.0077754165800918E-6</v>
      </c>
      <c r="AI56">
        <f t="shared" si="25"/>
        <v>-8.0078281765484915E-6</v>
      </c>
      <c r="AJ56">
        <f t="shared" si="7"/>
        <v>-13.71798658134864</v>
      </c>
      <c r="AK56">
        <f t="shared" si="22"/>
        <v>-8.9624179591399447</v>
      </c>
      <c r="AL56">
        <f t="shared" si="26"/>
        <v>-22.68041254831676</v>
      </c>
      <c r="AN56">
        <f t="shared" si="27"/>
        <v>0</v>
      </c>
      <c r="AO56">
        <f t="shared" si="27"/>
        <v>0</v>
      </c>
      <c r="AP56">
        <f t="shared" si="27"/>
        <v>-1.2994193367310272E-13</v>
      </c>
      <c r="AQ56">
        <f t="shared" si="27"/>
        <v>-1.9722260145503726E-8</v>
      </c>
      <c r="AR56">
        <f t="shared" si="27"/>
        <v>-1.9722390087437399E-8</v>
      </c>
      <c r="AS56">
        <f t="shared" si="27"/>
        <v>-3.3785875097060575E-2</v>
      </c>
      <c r="AT56">
        <f t="shared" si="27"/>
        <v>-2.2073438542858349E-2</v>
      </c>
      <c r="AU56">
        <f t="shared" si="23"/>
        <v>-5.5859333362309006E-2</v>
      </c>
      <c r="AW56">
        <v>53</v>
      </c>
      <c r="AX56">
        <f>IF(Z56&gt;0, (R56*SUMPRODUCT(K56:$K$98, X56:$X$98)-K56*$AZ$3)/Z56, 0)</f>
        <v>-27084113002522.449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500000</v>
      </c>
      <c r="S57">
        <f t="shared" si="1"/>
        <v>-119367302396750.13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-114.31655569207913</v>
      </c>
      <c r="AC57">
        <f t="shared" si="2"/>
        <v>-102.06835331363034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-1.6617557523417606E-6</v>
      </c>
      <c r="AI57">
        <f t="shared" si="25"/>
        <v>-1.6617664408166678E-6</v>
      </c>
      <c r="AJ57">
        <f t="shared" si="7"/>
        <v>-12.248202378448795</v>
      </c>
      <c r="AK57">
        <f t="shared" si="22"/>
        <v>-8.0021588984455398</v>
      </c>
      <c r="AL57">
        <f t="shared" si="26"/>
        <v>-20.250362938660775</v>
      </c>
      <c r="AN57">
        <f t="shared" si="27"/>
        <v>0</v>
      </c>
      <c r="AO57">
        <f t="shared" si="27"/>
        <v>0</v>
      </c>
      <c r="AP57">
        <f t="shared" si="27"/>
        <v>-2.350404001493745E-14</v>
      </c>
      <c r="AQ57">
        <f t="shared" si="27"/>
        <v>-3.6542139114157761E-9</v>
      </c>
      <c r="AR57">
        <f t="shared" si="27"/>
        <v>-3.6542374154557911E-9</v>
      </c>
      <c r="AS57">
        <f t="shared" si="27"/>
        <v>-2.6933892937088172E-2</v>
      </c>
      <c r="AT57">
        <f t="shared" si="27"/>
        <v>-1.7596810076842953E-2</v>
      </c>
      <c r="AU57">
        <f t="shared" si="23"/>
        <v>-4.4530706668168538E-2</v>
      </c>
      <c r="AW57">
        <v>54</v>
      </c>
      <c r="AX57">
        <f>IF(Z57&gt;0, (R57*SUMPRODUCT(K57:$K$98, X57:$X$98)-K57*$AZ$3)/Z57, 0)</f>
        <v>-119367302396750.13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500000</v>
      </c>
      <c r="S58">
        <f t="shared" si="1"/>
        <v>-536612943226649.06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-102.06835331363034</v>
      </c>
      <c r="AC58">
        <f t="shared" si="2"/>
        <v>-91.132458318917514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-3.383490888272131E-7</v>
      </c>
      <c r="AI58">
        <f t="shared" si="25"/>
        <v>-3.3835121169015065E-7</v>
      </c>
      <c r="AJ58">
        <f t="shared" si="7"/>
        <v>-10.935894994712825</v>
      </c>
      <c r="AK58">
        <f t="shared" si="22"/>
        <v>-7.1447847319541244</v>
      </c>
      <c r="AL58">
        <f t="shared" si="26"/>
        <v>-18.080680065018161</v>
      </c>
      <c r="AN58">
        <f t="shared" si="27"/>
        <v>0</v>
      </c>
      <c r="AO58">
        <f t="shared" si="27"/>
        <v>0</v>
      </c>
      <c r="AP58">
        <f t="shared" si="27"/>
        <v>-4.1680287699036448E-15</v>
      </c>
      <c r="AQ58">
        <f t="shared" si="27"/>
        <v>-6.6431454973199954E-10</v>
      </c>
      <c r="AR58">
        <f t="shared" si="27"/>
        <v>-6.6431871776076948E-10</v>
      </c>
      <c r="AS58">
        <f t="shared" si="27"/>
        <v>-2.1471534575460548E-2</v>
      </c>
      <c r="AT58">
        <f t="shared" si="27"/>
        <v>-1.4028069260041767E-2</v>
      </c>
      <c r="AU58">
        <f t="shared" si="23"/>
        <v>-3.5499604499821029E-2</v>
      </c>
      <c r="AW58">
        <v>55</v>
      </c>
      <c r="AX58">
        <f>IF(Z58&gt;0, (R58*SUMPRODUCT(K58:$K$98, X58:$X$98)-K58*$AZ$3)/Z58, 0)</f>
        <v>-536612943226649.06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500000</v>
      </c>
      <c r="S59">
        <f t="shared" si="1"/>
        <v>-2463857375392925.5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-91.132458318917514</v>
      </c>
      <c r="AC59">
        <f t="shared" si="2"/>
        <v>-81.36826635675412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-6.7552998849311349E-8</v>
      </c>
      <c r="AI59">
        <f t="shared" si="25"/>
        <v>-6.7553411658648298E-8</v>
      </c>
      <c r="AJ59">
        <f t="shared" si="7"/>
        <v>-9.7641919621633946</v>
      </c>
      <c r="AK59">
        <f t="shared" si="22"/>
        <v>-6.3792720823242268</v>
      </c>
      <c r="AL59">
        <f t="shared" si="26"/>
        <v>-16.143464112041034</v>
      </c>
      <c r="AN59">
        <f t="shared" si="27"/>
        <v>0</v>
      </c>
      <c r="AO59">
        <f t="shared" si="27"/>
        <v>0</v>
      </c>
      <c r="AP59">
        <f t="shared" si="27"/>
        <v>-7.236694550003242E-16</v>
      </c>
      <c r="AQ59">
        <f t="shared" si="27"/>
        <v>-1.1842281045015161E-10</v>
      </c>
      <c r="AR59">
        <f t="shared" si="27"/>
        <v>-1.184235341196066E-10</v>
      </c>
      <c r="AS59">
        <f t="shared" si="27"/>
        <v>-1.7116975909737233E-2</v>
      </c>
      <c r="AT59">
        <f t="shared" si="27"/>
        <v>-1.1183090928356721E-2</v>
      </c>
      <c r="AU59">
        <f t="shared" si="23"/>
        <v>-2.8300066956517492E-2</v>
      </c>
      <c r="AW59">
        <v>56</v>
      </c>
      <c r="AX59">
        <f>IF(Z59&gt;0, (R59*SUMPRODUCT(K59:$K$98, X59:$X$98)-K59*$AZ$3)/Z59, 0)</f>
        <v>-2463857375392925.5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500000</v>
      </c>
      <c r="S60">
        <f t="shared" si="1"/>
        <v>-1.156140989487751E+16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-81.36826635675412</v>
      </c>
      <c r="AC60">
        <f t="shared" si="2"/>
        <v>-72.650237818633542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-1.3205321618315033E-8</v>
      </c>
      <c r="AI60">
        <f t="shared" si="25"/>
        <v>-1.3205400166518149E-8</v>
      </c>
      <c r="AJ60">
        <f t="shared" si="7"/>
        <v>-8.7180285381205778</v>
      </c>
      <c r="AK60">
        <f t="shared" si="22"/>
        <v>-5.6957786449727887</v>
      </c>
      <c r="AL60">
        <f t="shared" si="26"/>
        <v>-14.413807196298766</v>
      </c>
      <c r="AN60">
        <f t="shared" si="27"/>
        <v>0</v>
      </c>
      <c r="AO60">
        <f t="shared" si="27"/>
        <v>0</v>
      </c>
      <c r="AP60">
        <f t="shared" si="27"/>
        <v>-1.2294445957884808E-16</v>
      </c>
      <c r="AQ60">
        <f t="shared" si="27"/>
        <v>-2.0669105918643251E-11</v>
      </c>
      <c r="AR60">
        <f t="shared" si="27"/>
        <v>-2.0669228863102832E-11</v>
      </c>
      <c r="AS60">
        <f t="shared" si="27"/>
        <v>-1.3645548398173819E-2</v>
      </c>
      <c r="AT60">
        <f t="shared" si="27"/>
        <v>-8.9150916202456378E-3</v>
      </c>
      <c r="AU60">
        <f t="shared" si="23"/>
        <v>-2.2560640039088684E-2</v>
      </c>
      <c r="AW60">
        <v>57</v>
      </c>
      <c r="AX60">
        <f>IF(Z60&gt;0, (R60*SUMPRODUCT(K60:$K$98, X60:$X$98)-K60*$AZ$3)/Z60, 0)</f>
        <v>-1.156140989487751E+16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500000</v>
      </c>
      <c r="S61">
        <f t="shared" si="1"/>
        <v>-5.5449406452844888E+16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-72.650237818633542</v>
      </c>
      <c r="AC61">
        <f t="shared" si="2"/>
        <v>-64.866283766655073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-2.5255947035030814E-9</v>
      </c>
      <c r="AI61">
        <f t="shared" si="25"/>
        <v>-2.5256093263565788E-9</v>
      </c>
      <c r="AJ61">
        <f t="shared" si="7"/>
        <v>-7.7839540519784691</v>
      </c>
      <c r="AK61">
        <f t="shared" si="22"/>
        <v>-5.085516647304348</v>
      </c>
      <c r="AL61">
        <f t="shared" si="26"/>
        <v>-12.869470701808426</v>
      </c>
      <c r="AN61">
        <f t="shared" si="27"/>
        <v>0</v>
      </c>
      <c r="AO61">
        <f t="shared" si="27"/>
        <v>0</v>
      </c>
      <c r="AP61">
        <f t="shared" si="27"/>
        <v>-2.0435572741898827E-17</v>
      </c>
      <c r="AQ61">
        <f t="shared" si="27"/>
        <v>-3.5295419111476039E-12</v>
      </c>
      <c r="AR61">
        <f t="shared" si="27"/>
        <v>-3.5295623467203459E-12</v>
      </c>
      <c r="AS61">
        <f t="shared" si="27"/>
        <v>-1.0878147638969224E-2</v>
      </c>
      <c r="AT61">
        <f t="shared" si="27"/>
        <v>-7.1070564574763108E-3</v>
      </c>
      <c r="AU61">
        <f t="shared" si="23"/>
        <v>-1.7985204099975095E-2</v>
      </c>
      <c r="AW61">
        <v>58</v>
      </c>
      <c r="AX61">
        <f>IF(Z61&gt;0, (R61*SUMPRODUCT(K61:$K$98, X61:$X$98)-K61*$AZ$3)/Z61, 0)</f>
        <v>-5.5449406452844888E+16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500000</v>
      </c>
      <c r="S62">
        <f t="shared" si="1"/>
        <v>-2.7209504450815469E+17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-64.866283766655073</v>
      </c>
      <c r="AC62">
        <f t="shared" si="2"/>
        <v>-57.916324791659392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-4.7263835464868982E-10</v>
      </c>
      <c r="AI62">
        <f t="shared" si="25"/>
        <v>-4.7264101531478617E-10</v>
      </c>
      <c r="AJ62">
        <f t="shared" si="7"/>
        <v>-6.9499589749956812</v>
      </c>
      <c r="AK62">
        <f t="shared" si="22"/>
        <v>-4.5406398636658558</v>
      </c>
      <c r="AL62">
        <f t="shared" si="26"/>
        <v>-11.490598839134178</v>
      </c>
      <c r="AN62">
        <f t="shared" si="27"/>
        <v>0</v>
      </c>
      <c r="AO62">
        <f t="shared" si="27"/>
        <v>0</v>
      </c>
      <c r="AP62">
        <f t="shared" si="27"/>
        <v>-3.3199155619580716E-18</v>
      </c>
      <c r="AQ62">
        <f t="shared" si="27"/>
        <v>-5.8974684232452858E-13</v>
      </c>
      <c r="AR62">
        <f t="shared" si="27"/>
        <v>-5.8975016224009058E-13</v>
      </c>
      <c r="AS62">
        <f t="shared" si="27"/>
        <v>-8.6719926969009518E-3</v>
      </c>
      <c r="AT62">
        <f t="shared" si="27"/>
        <v>-5.6657018953111303E-3</v>
      </c>
      <c r="AU62">
        <f t="shared" si="23"/>
        <v>-1.4337694592801832E-2</v>
      </c>
      <c r="AW62">
        <v>59</v>
      </c>
      <c r="AX62">
        <f>IF(Z62&gt;0, (R62*SUMPRODUCT(K62:$K$98, X62:$X$98)-K62*$AZ$3)/Z62, 0)</f>
        <v>-2.7209504450815469E+17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500000</v>
      </c>
      <c r="S63">
        <f t="shared" si="1"/>
        <v>-1.3673978942580498E+18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-57.916324791659392</v>
      </c>
      <c r="AC63">
        <f t="shared" si="2"/>
        <v>-51.711004278267829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-8.6453834225446485E-11</v>
      </c>
      <c r="AI63">
        <f t="shared" si="25"/>
        <v>-8.6454306939026198E-11</v>
      </c>
      <c r="AJ63">
        <f t="shared" si="7"/>
        <v>-6.2053205133915625</v>
      </c>
      <c r="AK63">
        <f t="shared" si="22"/>
        <v>-4.0541427354161579</v>
      </c>
      <c r="AL63">
        <f t="shared" si="26"/>
        <v>-10.259463248894175</v>
      </c>
      <c r="AN63">
        <f t="shared" si="27"/>
        <v>0</v>
      </c>
      <c r="AO63">
        <f t="shared" si="27"/>
        <v>0</v>
      </c>
      <c r="AP63">
        <f t="shared" si="27"/>
        <v>-5.2664348781620491E-19</v>
      </c>
      <c r="AQ63">
        <f t="shared" si="27"/>
        <v>-9.631698928515506E-14</v>
      </c>
      <c r="AR63">
        <f t="shared" si="27"/>
        <v>-9.6317515928642879E-14</v>
      </c>
      <c r="AS63">
        <f t="shared" si="27"/>
        <v>-6.9132594841394539E-3</v>
      </c>
      <c r="AT63">
        <f t="shared" si="27"/>
        <v>-4.5166628629714854E-3</v>
      </c>
      <c r="AU63">
        <f t="shared" si="23"/>
        <v>-1.1429922347207256E-2</v>
      </c>
      <c r="AW63">
        <v>60</v>
      </c>
      <c r="AX63">
        <f>IF(Z63&gt;0, (R63*SUMPRODUCT(K63:$K$98, X63:$X$98)-K63*$AZ$3)/Z63, 0)</f>
        <v>-1.3673978942580498E+18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500000</v>
      </c>
      <c r="S64">
        <f t="shared" si="1"/>
        <v>-7.0434879433311304E+18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-51.711004278267829</v>
      </c>
      <c r="AC64">
        <f t="shared" si="2"/>
        <v>-46.17053953416778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-1.5441923961655658E-11</v>
      </c>
      <c r="AI64">
        <f t="shared" si="25"/>
        <v>-1.5442005900000525E-11</v>
      </c>
      <c r="AJ64">
        <f t="shared" si="7"/>
        <v>-5.5404647441000492</v>
      </c>
      <c r="AK64">
        <f t="shared" si="22"/>
        <v>-3.6197702994787484</v>
      </c>
      <c r="AL64">
        <f t="shared" si="26"/>
        <v>-9.1602350435942395</v>
      </c>
      <c r="AN64">
        <f t="shared" si="27"/>
        <v>0</v>
      </c>
      <c r="AO64">
        <f t="shared" si="27"/>
        <v>0</v>
      </c>
      <c r="AP64">
        <f t="shared" si="27"/>
        <v>-8.1505666697304091E-20</v>
      </c>
      <c r="AQ64">
        <f t="shared" si="27"/>
        <v>-1.5360382365609364E-14</v>
      </c>
      <c r="AR64">
        <f t="shared" si="27"/>
        <v>-1.5360463871276062E-14</v>
      </c>
      <c r="AS64">
        <f t="shared" si="27"/>
        <v>-5.5112081346779355E-3</v>
      </c>
      <c r="AT64">
        <f t="shared" si="27"/>
        <v>-3.6006559813229672E-3</v>
      </c>
      <c r="AU64">
        <f t="shared" si="23"/>
        <v>-9.1118641160162633E-3</v>
      </c>
      <c r="AW64">
        <v>61</v>
      </c>
      <c r="AX64">
        <f>IF(Z64&gt;0, (R64*SUMPRODUCT(K64:$K$98, X64:$X$98)-K64*$AZ$3)/Z64, 0)</f>
        <v>-7.0434879433311304E+18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500000</v>
      </c>
      <c r="S65">
        <f t="shared" si="1"/>
        <v>-3.72150417230302E+19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-46.17053953416778</v>
      </c>
      <c r="AC65">
        <f t="shared" si="2"/>
        <v>-41.223696012649818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-2.6909004721671532E-12</v>
      </c>
      <c r="AI65">
        <f t="shared" si="25"/>
        <v>-2.6909143186167687E-12</v>
      </c>
      <c r="AJ65">
        <f t="shared" si="7"/>
        <v>-4.9468435215179625</v>
      </c>
      <c r="AK65">
        <f t="shared" si="22"/>
        <v>-3.2319377673917451</v>
      </c>
      <c r="AL65">
        <f t="shared" si="26"/>
        <v>-8.1787812889123988</v>
      </c>
      <c r="AN65">
        <f t="shared" si="27"/>
        <v>0</v>
      </c>
      <c r="AO65">
        <f t="shared" si="27"/>
        <v>0</v>
      </c>
      <c r="AP65">
        <f t="shared" si="27"/>
        <v>-1.2297618727812173E-20</v>
      </c>
      <c r="AQ65">
        <f t="shared" si="27"/>
        <v>-2.3899027519707646E-15</v>
      </c>
      <c r="AR65">
        <f t="shared" si="27"/>
        <v>-2.3899150495894923E-15</v>
      </c>
      <c r="AS65">
        <f t="shared" si="27"/>
        <v>-4.3935013828746835E-3</v>
      </c>
      <c r="AT65">
        <f t="shared" si="27"/>
        <v>-2.870420903478135E-3</v>
      </c>
      <c r="AU65">
        <f t="shared" si="23"/>
        <v>-7.2639222863552094E-3</v>
      </c>
      <c r="AW65">
        <v>62</v>
      </c>
      <c r="AX65">
        <f>IF(Z65&gt;0, (R65*SUMPRODUCT(K65:$K$98, X65:$X$98)-K65*$AZ$3)/Z65, 0)</f>
        <v>-3.72150417230302E+19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500000</v>
      </c>
      <c r="S66">
        <f t="shared" si="1"/>
        <v>-2.0185333431770661E+20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-41.223696012649818</v>
      </c>
      <c r="AC66">
        <f t="shared" si="2"/>
        <v>-36.806871439865908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-4.5714709007398711E-13</v>
      </c>
      <c r="AI66">
        <f t="shared" si="25"/>
        <v>-4.5714936938185468E-13</v>
      </c>
      <c r="AJ66">
        <f t="shared" si="7"/>
        <v>-4.4168245727839093</v>
      </c>
      <c r="AK66">
        <f t="shared" si="22"/>
        <v>-2.8856587208854876</v>
      </c>
      <c r="AL66">
        <f t="shared" si="26"/>
        <v>-7.3024832936698543</v>
      </c>
      <c r="AN66">
        <f t="shared" si="27"/>
        <v>0</v>
      </c>
      <c r="AO66">
        <f t="shared" si="27"/>
        <v>0</v>
      </c>
      <c r="AP66">
        <f t="shared" si="27"/>
        <v>-1.8074552822796398E-21</v>
      </c>
      <c r="AQ66">
        <f t="shared" si="27"/>
        <v>-3.6251045087074488E-16</v>
      </c>
      <c r="AR66">
        <f t="shared" si="27"/>
        <v>-3.6251225832602719E-16</v>
      </c>
      <c r="AS66">
        <f t="shared" si="27"/>
        <v>-3.5024724034396506E-3</v>
      </c>
      <c r="AT66">
        <f t="shared" si="27"/>
        <v>-2.2882819702472385E-3</v>
      </c>
      <c r="AU66">
        <f t="shared" si="23"/>
        <v>-5.7907543736872517E-3</v>
      </c>
      <c r="AW66">
        <v>63</v>
      </c>
      <c r="AX66">
        <f>IF(Z66&gt;0, (R66*SUMPRODUCT(K66:$K$98, X66:$X$98)-K66*$AZ$3)/Z66, 0)</f>
        <v>-2.0185333431770661E+20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8">$C$6</f>
        <v>500000</v>
      </c>
      <c r="S67">
        <f t="shared" ref="S67:S79" si="29">AX67</f>
        <v>-1.1249439707333813E+21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-36.806871439865908</v>
      </c>
      <c r="AC67">
        <f t="shared" ref="AC67:AC79" si="30">S67*Z67</f>
        <v>-32.863278071308848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-3.6516572076345717E-19</v>
      </c>
      <c r="AH67">
        <f t="shared" ref="AH67:AH79" si="33">-X67*R67</f>
        <v>-7.5653962723808978E-14</v>
      </c>
      <c r="AI67">
        <f t="shared" ref="AI67:AI79" si="34">SUM(AE67:AH67)</f>
        <v>-7.5654327889529738E-14</v>
      </c>
      <c r="AJ67">
        <f t="shared" ref="AJ67:AJ79" si="35">AB67-AC67</f>
        <v>-3.9435933685570603</v>
      </c>
      <c r="AK67">
        <f t="shared" si="22"/>
        <v>-2.576481000790614</v>
      </c>
      <c r="AL67">
        <f t="shared" si="26"/>
        <v>-6.5200743693477499</v>
      </c>
      <c r="AN67">
        <f t="shared" ref="AN67:AT79" si="36">AE67*$K67</f>
        <v>0</v>
      </c>
      <c r="AO67">
        <f t="shared" si="36"/>
        <v>0</v>
      </c>
      <c r="AP67">
        <f t="shared" si="36"/>
        <v>-2.5854524285896396E-22</v>
      </c>
      <c r="AQ67">
        <f t="shared" si="36"/>
        <v>-5.3564644909100135E-17</v>
      </c>
      <c r="AR67">
        <f t="shared" si="36"/>
        <v>-5.3564903454342994E-17</v>
      </c>
      <c r="AS67">
        <f t="shared" si="36"/>
        <v>-2.792149556313496E-3</v>
      </c>
      <c r="AT67">
        <f t="shared" si="36"/>
        <v>-1.8242043767914848E-3</v>
      </c>
      <c r="AU67">
        <f t="shared" si="23"/>
        <v>-4.6163539331050343E-3</v>
      </c>
      <c r="AW67">
        <v>64</v>
      </c>
      <c r="AX67">
        <f>IF(Z67&gt;0, (R67*SUMPRODUCT(K67:$K$98, X67:$X$98)-K67*$AZ$3)/Z67, 0)</f>
        <v>-1.1249439707333813E+21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12.5</v>
      </c>
      <c r="R68">
        <f t="shared" si="28"/>
        <v>500000</v>
      </c>
      <c r="S68">
        <f t="shared" si="29"/>
        <v>-6.4468678765432086E+21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-32.863278071308848</v>
      </c>
      <c r="AC68">
        <f t="shared" si="30"/>
        <v>-29.342212563668614</v>
      </c>
      <c r="AE68">
        <f t="shared" si="31"/>
        <v>0</v>
      </c>
      <c r="AF68">
        <f t="shared" si="32"/>
        <v>0</v>
      </c>
      <c r="AG68">
        <f t="shared" si="32"/>
        <v>-5.6892380000584526E-20</v>
      </c>
      <c r="AH68">
        <f t="shared" si="33"/>
        <v>-1.2184867342209523E-14</v>
      </c>
      <c r="AI68">
        <f t="shared" si="34"/>
        <v>-1.2184924234589523E-14</v>
      </c>
      <c r="AJ68">
        <f t="shared" si="35"/>
        <v>-3.521065507640234</v>
      </c>
      <c r="AK68">
        <f t="shared" si="22"/>
        <v>-2.3004294649916197</v>
      </c>
      <c r="AL68">
        <f t="shared" si="26"/>
        <v>-5.8214949726318661</v>
      </c>
      <c r="AN68">
        <f t="shared" si="36"/>
        <v>0</v>
      </c>
      <c r="AO68">
        <f t="shared" si="36"/>
        <v>0</v>
      </c>
      <c r="AP68">
        <f t="shared" si="36"/>
        <v>-3.5965212328124469E-23</v>
      </c>
      <c r="AQ68">
        <f t="shared" si="36"/>
        <v>-7.7028125936741029E-18</v>
      </c>
      <c r="AR68">
        <f t="shared" si="36"/>
        <v>-7.7028485588864318E-18</v>
      </c>
      <c r="AS68">
        <f t="shared" si="36"/>
        <v>-2.2258845314999179E-3</v>
      </c>
      <c r="AT68">
        <f t="shared" si="36"/>
        <v>-1.4542445605799465E-3</v>
      </c>
      <c r="AU68">
        <f t="shared" si="23"/>
        <v>-3.6801290920798722E-3</v>
      </c>
      <c r="AW68">
        <v>65</v>
      </c>
      <c r="AX68">
        <f>IF(Z68&gt;0, (R68*SUMPRODUCT(K68:$K$98, X68:$X$98)-K68*$AZ$3)/Z68, 0)</f>
        <v>-6.4468678765432086E+21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8"/>
        <v>500000</v>
      </c>
      <c r="S69">
        <f t="shared" si="29"/>
        <v>-3.8017334189957732E+22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-29.342212563668614</v>
      </c>
      <c r="AC69">
        <f t="shared" si="30"/>
        <v>-26.198404074704118</v>
      </c>
      <c r="AE69">
        <f t="shared" si="31"/>
        <v>0</v>
      </c>
      <c r="AF69">
        <f t="shared" si="32"/>
        <v>0</v>
      </c>
      <c r="AG69">
        <f t="shared" si="32"/>
        <v>-8.6139667052274601E-21</v>
      </c>
      <c r="AH69">
        <f t="shared" si="33"/>
        <v>-1.9083795798140487E-15</v>
      </c>
      <c r="AI69">
        <f t="shared" si="34"/>
        <v>-1.9083881937807537E-15</v>
      </c>
      <c r="AJ69">
        <f t="shared" si="35"/>
        <v>-3.1438084889644955</v>
      </c>
      <c r="AK69">
        <f t="shared" si="22"/>
        <v>-2.053954879456803</v>
      </c>
      <c r="AL69">
        <f t="shared" si="26"/>
        <v>-5.1977633684213007</v>
      </c>
      <c r="AN69">
        <f t="shared" si="36"/>
        <v>0</v>
      </c>
      <c r="AO69">
        <f t="shared" si="36"/>
        <v>0</v>
      </c>
      <c r="AP69">
        <f t="shared" si="36"/>
        <v>-4.861985872300181E-24</v>
      </c>
      <c r="AQ69">
        <f t="shared" si="36"/>
        <v>-1.0771477152809649E-18</v>
      </c>
      <c r="AR69">
        <f t="shared" si="36"/>
        <v>-1.0771525772668372E-18</v>
      </c>
      <c r="AS69">
        <f t="shared" si="36"/>
        <v>-1.7744615206472564E-3</v>
      </c>
      <c r="AT69">
        <f t="shared" si="36"/>
        <v>-1.1593148601562072E-3</v>
      </c>
      <c r="AU69">
        <f t="shared" si="23"/>
        <v>-2.9337763808034651E-3</v>
      </c>
      <c r="AW69">
        <v>66</v>
      </c>
      <c r="AX69">
        <f>IF(Z69&gt;0, (R69*SUMPRODUCT(K69:$K$98, X69:$X$98)-K69*$AZ$3)/Z69, 0)</f>
        <v>-3.8017334189957732E+22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12.5</v>
      </c>
      <c r="R70">
        <f t="shared" si="28"/>
        <v>500000</v>
      </c>
      <c r="S70">
        <f t="shared" si="29"/>
        <v>-2.3200005609911677E+23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-26.198404074704118</v>
      </c>
      <c r="AC70">
        <f t="shared" si="30"/>
        <v>-23.391432209557248</v>
      </c>
      <c r="AE70">
        <f t="shared" si="31"/>
        <v>0</v>
      </c>
      <c r="AF70">
        <f t="shared" si="32"/>
        <v>0</v>
      </c>
      <c r="AG70">
        <f t="shared" si="32"/>
        <v>-1.2603139306765829E-21</v>
      </c>
      <c r="AH70">
        <f t="shared" si="33"/>
        <v>-2.907005242999441E-16</v>
      </c>
      <c r="AI70">
        <f t="shared" si="34"/>
        <v>-2.9070178461387477E-16</v>
      </c>
      <c r="AJ70">
        <f t="shared" si="35"/>
        <v>-2.8069718651468705</v>
      </c>
      <c r="AK70">
        <f t="shared" si="22"/>
        <v>-1.8338882852292884</v>
      </c>
      <c r="AL70">
        <f t="shared" si="26"/>
        <v>-4.6408601503761595</v>
      </c>
      <c r="AN70">
        <f t="shared" si="36"/>
        <v>0</v>
      </c>
      <c r="AO70">
        <f t="shared" si="36"/>
        <v>0</v>
      </c>
      <c r="AP70">
        <f t="shared" si="36"/>
        <v>-6.3514256382582264E-25</v>
      </c>
      <c r="AQ70">
        <f t="shared" si="36"/>
        <v>-1.4650022650329491E-19</v>
      </c>
      <c r="AR70">
        <f t="shared" si="36"/>
        <v>-1.4650086164585874E-19</v>
      </c>
      <c r="AS70">
        <f t="shared" si="36"/>
        <v>-1.4145898602098662E-3</v>
      </c>
      <c r="AT70">
        <f t="shared" si="36"/>
        <v>-9.2419870867044578E-4</v>
      </c>
      <c r="AU70">
        <f t="shared" si="23"/>
        <v>-2.3387885688803123E-3</v>
      </c>
      <c r="AW70">
        <v>67</v>
      </c>
      <c r="AX70">
        <f>IF(Z70&gt;0, (R70*SUMPRODUCT(K70:$K$98, X70:$X$98)-K70*$AZ$3)/Z70, 0)</f>
        <v>-2.3200005609911677E+23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12.5</v>
      </c>
      <c r="R71">
        <f t="shared" si="28"/>
        <v>500000</v>
      </c>
      <c r="S71">
        <f t="shared" si="29"/>
        <v>-1.4665956948675163E+24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-23.391432209557248</v>
      </c>
      <c r="AC71">
        <f t="shared" si="30"/>
        <v>-20.885207329961826</v>
      </c>
      <c r="AE71">
        <f t="shared" si="31"/>
        <v>0</v>
      </c>
      <c r="AF71">
        <f t="shared" si="32"/>
        <v>0</v>
      </c>
      <c r="AG71">
        <f t="shared" si="32"/>
        <v>-1.7800753986810655E-22</v>
      </c>
      <c r="AH71">
        <f t="shared" si="33"/>
        <v>-4.2788130060068423E-17</v>
      </c>
      <c r="AI71">
        <f t="shared" si="34"/>
        <v>-4.278830806760829E-17</v>
      </c>
      <c r="AJ71">
        <f t="shared" si="35"/>
        <v>-2.5062248795954218</v>
      </c>
      <c r="AK71">
        <f t="shared" si="22"/>
        <v>-1.6374002546690076</v>
      </c>
      <c r="AL71">
        <f t="shared" si="26"/>
        <v>-4.143625134264429</v>
      </c>
      <c r="AN71">
        <f t="shared" si="36"/>
        <v>0</v>
      </c>
      <c r="AO71">
        <f t="shared" si="36"/>
        <v>0</v>
      </c>
      <c r="AP71">
        <f t="shared" si="36"/>
        <v>-8.0096374134184997E-26</v>
      </c>
      <c r="AQ71">
        <f t="shared" si="36"/>
        <v>-1.9252971398474184E-20</v>
      </c>
      <c r="AR71">
        <f t="shared" si="36"/>
        <v>-1.9253051494848315E-20</v>
      </c>
      <c r="AS71">
        <f t="shared" si="36"/>
        <v>-1.1277023758050598E-3</v>
      </c>
      <c r="AT71">
        <f t="shared" si="36"/>
        <v>-7.3676555219263852E-4</v>
      </c>
      <c r="AU71">
        <f t="shared" si="23"/>
        <v>-1.8644679279976981E-3</v>
      </c>
      <c r="AW71">
        <v>68</v>
      </c>
      <c r="AX71">
        <f>IF(Z71&gt;0, (R71*SUMPRODUCT(K71:$K$98, X71:$X$98)-K71*$AZ$3)/Z71, 0)</f>
        <v>-1.4665956948675163E+24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12.5</v>
      </c>
      <c r="R72">
        <f t="shared" si="28"/>
        <v>500000</v>
      </c>
      <c r="S72">
        <f t="shared" si="29"/>
        <v>-9.6139132691928081E+24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-20.885207329961826</v>
      </c>
      <c r="AC72">
        <f t="shared" si="30"/>
        <v>-18.647506544608774</v>
      </c>
      <c r="AE72">
        <f t="shared" si="31"/>
        <v>0</v>
      </c>
      <c r="AF72">
        <f t="shared" si="32"/>
        <v>0</v>
      </c>
      <c r="AG72">
        <f t="shared" si="32"/>
        <v>-2.4245468549684598E-23</v>
      </c>
      <c r="AH72">
        <f t="shared" si="33"/>
        <v>-6.0792798367896347E-18</v>
      </c>
      <c r="AI72">
        <f t="shared" si="34"/>
        <v>-6.0793040822581844E-18</v>
      </c>
      <c r="AJ72">
        <f t="shared" si="35"/>
        <v>-2.2377007853530522</v>
      </c>
      <c r="AK72">
        <f t="shared" ref="AK72:AK79" si="49">G72*SUM(AB72:AB72, AE72:AF72)</f>
        <v>-1.461964513097328</v>
      </c>
      <c r="AL72">
        <f t="shared" si="26"/>
        <v>-3.6996652984503804</v>
      </c>
      <c r="AN72">
        <f t="shared" si="36"/>
        <v>0</v>
      </c>
      <c r="AO72">
        <f t="shared" si="36"/>
        <v>0</v>
      </c>
      <c r="AP72">
        <f t="shared" si="36"/>
        <v>-9.7406293327972304E-27</v>
      </c>
      <c r="AQ72">
        <f t="shared" si="36"/>
        <v>-2.4423537692896513E-21</v>
      </c>
      <c r="AR72">
        <f t="shared" si="36"/>
        <v>-2.4423635099189843E-21</v>
      </c>
      <c r="AS72">
        <f t="shared" si="36"/>
        <v>-8.9899742969153237E-4</v>
      </c>
      <c r="AT72">
        <f t="shared" si="36"/>
        <v>-5.8734498739846806E-4</v>
      </c>
      <c r="AU72">
        <f t="shared" si="23"/>
        <v>-1.4863424170900004E-3</v>
      </c>
      <c r="AW72">
        <v>69</v>
      </c>
      <c r="AX72">
        <f>IF(Z72&gt;0, (R72*SUMPRODUCT(K72:$K$98, X72:$X$98)-K72*$AZ$3)/Z72, 0)</f>
        <v>-9.6139132691928081E+24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12.5</v>
      </c>
      <c r="R73">
        <f t="shared" si="28"/>
        <v>500000</v>
      </c>
      <c r="S73">
        <f t="shared" si="29"/>
        <v>-6.5421165992212771E+25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-18.647506544608774</v>
      </c>
      <c r="AC73">
        <f t="shared" si="30"/>
        <v>-16.649559414829259</v>
      </c>
      <c r="AE73">
        <f t="shared" si="31"/>
        <v>0</v>
      </c>
      <c r="AF73">
        <f t="shared" si="32"/>
        <v>0</v>
      </c>
      <c r="AG73">
        <f t="shared" si="32"/>
        <v>-3.1812256710639897E-24</v>
      </c>
      <c r="AH73">
        <f t="shared" si="33"/>
        <v>-8.3287152772495049E-19</v>
      </c>
      <c r="AI73">
        <f t="shared" si="34"/>
        <v>-8.3287470895062152E-19</v>
      </c>
      <c r="AJ73">
        <f t="shared" si="35"/>
        <v>-1.9979471297795151</v>
      </c>
      <c r="AK73">
        <f t="shared" si="49"/>
        <v>-1.3053254581226144</v>
      </c>
      <c r="AL73">
        <f t="shared" si="26"/>
        <v>-3.3032725879021294</v>
      </c>
      <c r="AN73">
        <f t="shared" si="36"/>
        <v>0</v>
      </c>
      <c r="AO73">
        <f t="shared" si="36"/>
        <v>0</v>
      </c>
      <c r="AP73">
        <f t="shared" si="36"/>
        <v>-1.1411241364808909E-27</v>
      </c>
      <c r="AQ73">
        <f t="shared" si="36"/>
        <v>-2.9875585737895211E-22</v>
      </c>
      <c r="AR73">
        <f t="shared" si="36"/>
        <v>-2.9875699850308859E-22</v>
      </c>
      <c r="AS73">
        <f t="shared" si="36"/>
        <v>-7.16675246884195E-4</v>
      </c>
      <c r="AT73">
        <f t="shared" si="36"/>
        <v>-4.6822782796433993E-4</v>
      </c>
      <c r="AU73">
        <f t="shared" si="23"/>
        <v>-1.1849030748485349E-3</v>
      </c>
      <c r="AW73">
        <v>70</v>
      </c>
      <c r="AX73">
        <f>IF(Z73&gt;0, (R73*SUMPRODUCT(K73:$K$98, X73:$X$98)-K73*$AZ$3)/Z73, 0)</f>
        <v>-6.5421165992212771E+25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12.5</v>
      </c>
      <c r="R74">
        <f t="shared" si="28"/>
        <v>500000</v>
      </c>
      <c r="S74">
        <f t="shared" si="29"/>
        <v>-4.6263141028246222E+26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-16.649559414829259</v>
      </c>
      <c r="AC74">
        <f t="shared" si="30"/>
        <v>-14.865678048954694</v>
      </c>
      <c r="AE74">
        <f t="shared" si="31"/>
        <v>0</v>
      </c>
      <c r="AF74">
        <f t="shared" si="32"/>
        <v>0</v>
      </c>
      <c r="AG74">
        <f t="shared" si="32"/>
        <v>-4.0166095833933892E-25</v>
      </c>
      <c r="AH74">
        <f t="shared" si="33"/>
        <v>-1.0991009824056044E-19</v>
      </c>
      <c r="AI74">
        <f t="shared" si="34"/>
        <v>-1.0991049990151877E-19</v>
      </c>
      <c r="AJ74">
        <f t="shared" si="35"/>
        <v>-1.7838813658745654</v>
      </c>
      <c r="AK74">
        <f t="shared" si="49"/>
        <v>-1.1654691590380482</v>
      </c>
      <c r="AL74">
        <f t="shared" si="26"/>
        <v>-2.9493505249126137</v>
      </c>
      <c r="AN74">
        <f t="shared" si="36"/>
        <v>0</v>
      </c>
      <c r="AO74">
        <f t="shared" si="36"/>
        <v>0</v>
      </c>
      <c r="AP74">
        <f t="shared" si="36"/>
        <v>-1.2864117864452123E-28</v>
      </c>
      <c r="AQ74">
        <f t="shared" si="36"/>
        <v>-3.5201241965507787E-23</v>
      </c>
      <c r="AR74">
        <f t="shared" si="36"/>
        <v>-3.520137060668643E-23</v>
      </c>
      <c r="AS74">
        <f t="shared" si="36"/>
        <v>-5.7132911900844565E-4</v>
      </c>
      <c r="AT74">
        <f t="shared" si="36"/>
        <v>-3.7326835775218411E-4</v>
      </c>
      <c r="AU74">
        <f t="shared" si="23"/>
        <v>-9.4459747676062982E-4</v>
      </c>
      <c r="AW74">
        <v>71</v>
      </c>
      <c r="AX74">
        <f>IF(Z74&gt;0, (R74*SUMPRODUCT(K74:$K$98, X74:$X$98)-K74*$AZ$3)/Z74, 0)</f>
        <v>-4.6263141028246222E+26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12.5</v>
      </c>
      <c r="R75">
        <f t="shared" si="28"/>
        <v>500000</v>
      </c>
      <c r="S75">
        <f t="shared" si="29"/>
        <v>-3.4043056317394531E+27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-14.865678048954694</v>
      </c>
      <c r="AC75">
        <f t="shared" si="30"/>
        <v>-13.272926829423835</v>
      </c>
      <c r="AE75">
        <f t="shared" si="31"/>
        <v>0</v>
      </c>
      <c r="AF75">
        <f t="shared" si="32"/>
        <v>0</v>
      </c>
      <c r="AG75">
        <f t="shared" si="32"/>
        <v>-4.8735807919521105E-26</v>
      </c>
      <c r="AH75">
        <f t="shared" si="33"/>
        <v>-1.3956341633456977E-20</v>
      </c>
      <c r="AI75">
        <f t="shared" si="34"/>
        <v>-1.3956390369264896E-20</v>
      </c>
      <c r="AJ75">
        <f t="shared" si="35"/>
        <v>-1.5927512195308591</v>
      </c>
      <c r="AK75">
        <f t="shared" si="49"/>
        <v>-1.0405974634268287</v>
      </c>
      <c r="AL75">
        <f t="shared" si="26"/>
        <v>-2.6333486829576875</v>
      </c>
      <c r="AN75">
        <f t="shared" si="36"/>
        <v>0</v>
      </c>
      <c r="AO75">
        <f t="shared" si="36"/>
        <v>0</v>
      </c>
      <c r="AP75">
        <f t="shared" si="36"/>
        <v>-1.3936397909537083E-29</v>
      </c>
      <c r="AQ75">
        <f t="shared" si="36"/>
        <v>-3.9909286142640884E-24</v>
      </c>
      <c r="AR75">
        <f t="shared" si="36"/>
        <v>-3.9909425506619979E-24</v>
      </c>
      <c r="AS75">
        <f t="shared" si="36"/>
        <v>-4.5546007574015035E-4</v>
      </c>
      <c r="AT75">
        <f t="shared" si="36"/>
        <v>-2.9756724948356509E-4</v>
      </c>
      <c r="AU75">
        <f t="shared" si="23"/>
        <v>-7.5302732522371544E-4</v>
      </c>
      <c r="AW75">
        <v>72</v>
      </c>
      <c r="AX75">
        <f>IF(Z75&gt;0, (R75*SUMPRODUCT(K75:$K$98, X75:$X$98)-K75*$AZ$3)/Z75, 0)</f>
        <v>-3.4043056317394531E+27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12.5</v>
      </c>
      <c r="R76">
        <f t="shared" si="28"/>
        <v>500000</v>
      </c>
      <c r="S76">
        <f t="shared" si="29"/>
        <v>-2.6110415159772682E+28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-13.272926829423835</v>
      </c>
      <c r="AC76">
        <f t="shared" si="30"/>
        <v>-11.85082752627128</v>
      </c>
      <c r="AE76">
        <f t="shared" si="31"/>
        <v>0</v>
      </c>
      <c r="AF76">
        <f t="shared" si="32"/>
        <v>0</v>
      </c>
      <c r="AG76">
        <f t="shared" si="32"/>
        <v>-5.6734197128591599E-27</v>
      </c>
      <c r="AH76">
        <f t="shared" si="33"/>
        <v>-1.7030012050986692E-21</v>
      </c>
      <c r="AI76">
        <f t="shared" si="34"/>
        <v>-1.7030068785183819E-21</v>
      </c>
      <c r="AJ76">
        <f t="shared" si="35"/>
        <v>-1.4220993031525548</v>
      </c>
      <c r="AK76">
        <f t="shared" si="49"/>
        <v>-0.92910487805966846</v>
      </c>
      <c r="AL76">
        <f t="shared" si="26"/>
        <v>-2.3512041812122231</v>
      </c>
      <c r="AN76">
        <f t="shared" si="36"/>
        <v>0</v>
      </c>
      <c r="AO76">
        <f t="shared" si="36"/>
        <v>0</v>
      </c>
      <c r="AP76">
        <f t="shared" si="36"/>
        <v>-1.4485358844799975E-30</v>
      </c>
      <c r="AQ76">
        <f t="shared" si="36"/>
        <v>-4.3480977642228973E-25</v>
      </c>
      <c r="AR76">
        <f t="shared" si="36"/>
        <v>-4.3481122495817413E-25</v>
      </c>
      <c r="AS76">
        <f t="shared" si="36"/>
        <v>-3.6308998384897243E-4</v>
      </c>
      <c r="AT76">
        <f t="shared" si="36"/>
        <v>-2.3721878944799513E-4</v>
      </c>
      <c r="AU76">
        <f t="shared" si="23"/>
        <v>-6.003087732969675E-4</v>
      </c>
      <c r="AW76">
        <v>73</v>
      </c>
      <c r="AX76">
        <f>IF(Z76&gt;0, (R76*SUMPRODUCT(K76:$K$98, X76:$X$98)-K76*$AZ$3)/Z76, 0)</f>
        <v>-2.6110415159772682E+28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12.5</v>
      </c>
      <c r="R77">
        <f t="shared" si="28"/>
        <v>500000</v>
      </c>
      <c r="S77">
        <f t="shared" si="29"/>
        <v>-2.0910729131353244E+29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-11.85082752627128</v>
      </c>
      <c r="AC77">
        <f t="shared" si="30"/>
        <v>-10.581096005599356</v>
      </c>
      <c r="AE77">
        <f t="shared" si="31"/>
        <v>0</v>
      </c>
      <c r="AF77">
        <f t="shared" si="32"/>
        <v>0</v>
      </c>
      <c r="AG77">
        <f t="shared" si="32"/>
        <v>-6.3251596459961635E-28</v>
      </c>
      <c r="AH77">
        <f t="shared" si="33"/>
        <v>-1.9936678204523808E-22</v>
      </c>
      <c r="AI77">
        <f t="shared" si="34"/>
        <v>-1.9936741456120269E-22</v>
      </c>
      <c r="AJ77">
        <f t="shared" si="35"/>
        <v>-1.2697315206719235</v>
      </c>
      <c r="AK77">
        <f t="shared" si="49"/>
        <v>-0.82955792683898966</v>
      </c>
      <c r="AL77">
        <f t="shared" si="26"/>
        <v>-2.0992894475109134</v>
      </c>
      <c r="AN77">
        <f t="shared" si="36"/>
        <v>0</v>
      </c>
      <c r="AO77">
        <f t="shared" si="36"/>
        <v>0</v>
      </c>
      <c r="AP77">
        <f t="shared" si="36"/>
        <v>-1.4419088716085706E-31</v>
      </c>
      <c r="AQ77">
        <f t="shared" si="36"/>
        <v>-4.5448454714822773E-26</v>
      </c>
      <c r="AR77">
        <f t="shared" si="36"/>
        <v>-4.5448598905709933E-26</v>
      </c>
      <c r="AS77">
        <f t="shared" si="36"/>
        <v>-2.8945311212449958E-4</v>
      </c>
      <c r="AT77">
        <f t="shared" si="36"/>
        <v>-1.8910936658800631E-4</v>
      </c>
      <c r="AU77">
        <f t="shared" si="23"/>
        <v>-4.7856247871250592E-4</v>
      </c>
      <c r="AW77">
        <v>74</v>
      </c>
      <c r="AX77">
        <f>IF(Z77&gt;0, (R77*SUMPRODUCT(K77:$K$98, X77:$X$98)-K77*$AZ$3)/Z77, 0)</f>
        <v>-2.0910729131353244E+29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12.5</v>
      </c>
      <c r="R78">
        <f t="shared" si="28"/>
        <v>500000</v>
      </c>
      <c r="S78">
        <f t="shared" si="29"/>
        <v>-1.7520349906078208E+30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-10.581096005599356</v>
      </c>
      <c r="AC78">
        <f t="shared" si="30"/>
        <v>-9.447407147856568</v>
      </c>
      <c r="AE78">
        <f t="shared" si="31"/>
        <v>0</v>
      </c>
      <c r="AF78">
        <f t="shared" si="32"/>
        <v>0</v>
      </c>
      <c r="AG78">
        <f t="shared" si="32"/>
        <v>-6.7403099813228105E-29</v>
      </c>
      <c r="AH78">
        <f t="shared" si="33"/>
        <v>-2.2351508205615681E-23</v>
      </c>
      <c r="AI78">
        <f t="shared" si="34"/>
        <v>-2.2351575608715493E-23</v>
      </c>
      <c r="AJ78">
        <f t="shared" si="35"/>
        <v>-1.1336888577427882</v>
      </c>
      <c r="AK78">
        <f t="shared" si="49"/>
        <v>-0.74067672039195498</v>
      </c>
      <c r="AL78">
        <f t="shared" si="26"/>
        <v>-1.8743655781347432</v>
      </c>
      <c r="AN78">
        <f t="shared" si="36"/>
        <v>0</v>
      </c>
      <c r="AO78">
        <f t="shared" si="36"/>
        <v>0</v>
      </c>
      <c r="AP78">
        <f t="shared" si="36"/>
        <v>-1.3719180485164916E-32</v>
      </c>
      <c r="AQ78">
        <f t="shared" si="36"/>
        <v>-4.549410576637991E-27</v>
      </c>
      <c r="AR78">
        <f t="shared" si="36"/>
        <v>-4.5494242958184764E-27</v>
      </c>
      <c r="AS78">
        <f t="shared" si="36"/>
        <v>-2.3075024882373993E-4</v>
      </c>
      <c r="AT78">
        <f t="shared" si="36"/>
        <v>-1.5075682923151011E-4</v>
      </c>
      <c r="AU78">
        <f t="shared" si="23"/>
        <v>-3.8150707805525004E-4</v>
      </c>
      <c r="AW78">
        <v>75</v>
      </c>
      <c r="AX78">
        <f>IF(Z78&gt;0, (R78*SUMPRODUCT(K78:$K$98, X78:$X$98)-K78*$AZ$3)/Z78, 0)</f>
        <v>-1.7520349906078208E+30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-9.447407147856568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-2.6961239925291242E-24</v>
      </c>
      <c r="AI79">
        <f t="shared" si="34"/>
        <v>-2.6961239925291242E-24</v>
      </c>
      <c r="AJ79">
        <f t="shared" si="35"/>
        <v>-9.447407147856568</v>
      </c>
      <c r="AK79">
        <f t="shared" si="49"/>
        <v>-0.66131850034995987</v>
      </c>
      <c r="AL79">
        <f t="shared" si="26"/>
        <v>-10.108725648206528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-4.8997073161303272E-28</v>
      </c>
      <c r="AR79">
        <f t="shared" si="36"/>
        <v>-4.8997073161303272E-28</v>
      </c>
      <c r="AS79">
        <f t="shared" si="36"/>
        <v>-1.7168917323194936E-3</v>
      </c>
      <c r="AT79">
        <f t="shared" si="36"/>
        <v>-1.2018242126236457E-4</v>
      </c>
      <c r="AU79">
        <f t="shared" si="23"/>
        <v>-1.8370741535818581E-3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85251.861381593641</v>
      </c>
      <c r="AO81" s="8">
        <f t="shared" si="50"/>
        <v>-8525.1861381593644</v>
      </c>
      <c r="AP81" s="8">
        <f t="shared" si="50"/>
        <v>-699.1277358088746</v>
      </c>
      <c r="AQ81" s="8">
        <f t="shared" si="50"/>
        <v>-46415.638867916408</v>
      </c>
      <c r="AR81" s="8">
        <f t="shared" si="50"/>
        <v>29611.908639708992</v>
      </c>
      <c r="AS81" s="8">
        <f t="shared" si="50"/>
        <v>-11592.452249610349</v>
      </c>
      <c r="AT81" s="8">
        <f t="shared" si="50"/>
        <v>6762.2638122726958</v>
      </c>
      <c r="AU81" s="8">
        <f t="shared" si="50"/>
        <v>24781.720202371329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205066.57182252617</v>
      </c>
      <c r="K3">
        <v>1</v>
      </c>
      <c r="L3" s="2">
        <v>0</v>
      </c>
      <c r="O3">
        <f>$C$3</f>
        <v>205066.57182252617</v>
      </c>
      <c r="P3" s="2">
        <f>O3*C5</f>
        <v>20506.657182252617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205066.57182252617</v>
      </c>
      <c r="AF3">
        <f t="shared" ref="AF3:AG34" si="4">-$Z3*P3</f>
        <v>-20506.657182252617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183934.95766957354</v>
      </c>
      <c r="AJ3">
        <f t="shared" ref="AJ3:AJ66" si="7">AB3-AC3</f>
        <v>0</v>
      </c>
      <c r="AL3">
        <f t="shared" ref="AL3:AL34" si="8">SUM(AI3:AK3)</f>
        <v>183934.95766957354</v>
      </c>
      <c r="AN3">
        <f t="shared" ref="AN3:AU34" si="9">AE3*$K3</f>
        <v>205066.57182252617</v>
      </c>
      <c r="AO3">
        <f t="shared" si="9"/>
        <v>-20506.657182252617</v>
      </c>
      <c r="AP3">
        <f t="shared" si="9"/>
        <v>-624.95697070000006</v>
      </c>
      <c r="AQ3">
        <f t="shared" si="9"/>
        <v>0</v>
      </c>
      <c r="AR3">
        <f t="shared" si="9"/>
        <v>183934.95766957354</v>
      </c>
      <c r="AS3">
        <f t="shared" si="9"/>
        <v>0</v>
      </c>
      <c r="AT3">
        <f t="shared" si="9"/>
        <v>0</v>
      </c>
      <c r="AU3">
        <f t="shared" si="9"/>
        <v>183934.95766957354</v>
      </c>
      <c r="AW3">
        <v>0</v>
      </c>
      <c r="AX3">
        <f>IF(Z3&gt;0, (R3*SUMPRODUCT(K3:$K$98, X3:$X$98)-K3*$AZ$3)/Z3, 0)</f>
        <v>0</v>
      </c>
      <c r="AZ3">
        <f>C6*ABS(SUMPRODUCT(X4:X69, K4:K69))/1</f>
        <v>120396.13732178917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500000</v>
      </c>
      <c r="S4">
        <f t="shared" si="1"/>
        <v>13266.612031312334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12899.586141620282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-12899.586141620282</v>
      </c>
      <c r="AK4">
        <f>G4*SUM(AB4, AE4:AF4)</f>
        <v>0</v>
      </c>
      <c r="AL4">
        <f t="shared" si="8"/>
        <v>-21732.277141620281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-7886.3312500000002</v>
      </c>
      <c r="AR4">
        <f t="shared" si="9"/>
        <v>-7886.3312500000002</v>
      </c>
      <c r="AS4">
        <f t="shared" si="9"/>
        <v>-11517.48762644668</v>
      </c>
      <c r="AT4">
        <f t="shared" si="9"/>
        <v>0</v>
      </c>
      <c r="AU4">
        <f t="shared" si="9"/>
        <v>-19403.818876446679</v>
      </c>
      <c r="AW4">
        <v>1</v>
      </c>
      <c r="AX4">
        <f>IF(Z4&gt;0, (R4*SUMPRODUCT(K4:$K$98, X4:$X$98)-K4*$AZ$3)/Z4, 0)</f>
        <v>13266.612031312334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500000</v>
      </c>
      <c r="S5">
        <f t="shared" si="1"/>
        <v>17545.169877947683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12899.586141620282</v>
      </c>
      <c r="AC5">
        <f t="shared" si="2"/>
        <v>16530.742518066923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-10214.65665296191</v>
      </c>
      <c r="AI5">
        <f t="shared" si="6"/>
        <v>-10226.433927443337</v>
      </c>
      <c r="AJ5">
        <f t="shared" si="7"/>
        <v>-3631.1563764466409</v>
      </c>
      <c r="AK5">
        <f>G5*SUM(AB5, AE5:AF5)</f>
        <v>902.9710299134199</v>
      </c>
      <c r="AL5">
        <f t="shared" si="8"/>
        <v>-12954.619273976557</v>
      </c>
      <c r="AN5">
        <f t="shared" si="9"/>
        <v>0</v>
      </c>
      <c r="AO5">
        <f t="shared" si="9"/>
        <v>0</v>
      </c>
      <c r="AP5">
        <f t="shared" si="9"/>
        <v>-9.3887711108306373</v>
      </c>
      <c r="AQ5">
        <f t="shared" si="9"/>
        <v>-8143.061745027032</v>
      </c>
      <c r="AR5">
        <f t="shared" si="9"/>
        <v>-8152.4505161378638</v>
      </c>
      <c r="AS5">
        <f t="shared" si="9"/>
        <v>-2894.7356317336103</v>
      </c>
      <c r="AT5">
        <f t="shared" si="9"/>
        <v>719.84297665291763</v>
      </c>
      <c r="AU5">
        <f t="shared" si="9"/>
        <v>-10327.343171218556</v>
      </c>
      <c r="AW5">
        <v>2</v>
      </c>
      <c r="AX5">
        <f>IF(Z5&gt;0, (R5*SUMPRODUCT(K5:$K$98, X5:$X$98)-K5*$AZ$3)/Z5, 0)</f>
        <v>17545.169877947683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500000</v>
      </c>
      <c r="S6">
        <f t="shared" si="1"/>
        <v>20525.025990171594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16530.742518066923</v>
      </c>
      <c r="AC6">
        <f t="shared" si="2"/>
        <v>18671.151868081564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-11541.379442290825</v>
      </c>
      <c r="AI6">
        <f t="shared" si="6"/>
        <v>-11552.750409541379</v>
      </c>
      <c r="AJ6">
        <f t="shared" si="7"/>
        <v>-2140.4093500146409</v>
      </c>
      <c r="AK6">
        <f>G6*SUM(AB6, AE6:AF6)</f>
        <v>1157.1519762646847</v>
      </c>
      <c r="AL6">
        <f t="shared" si="8"/>
        <v>-12536.007783291336</v>
      </c>
      <c r="AN6">
        <f t="shared" si="9"/>
        <v>0</v>
      </c>
      <c r="AO6">
        <f t="shared" si="9"/>
        <v>0</v>
      </c>
      <c r="AP6">
        <f t="shared" si="9"/>
        <v>-8.0936298874778068</v>
      </c>
      <c r="AQ6">
        <f t="shared" si="9"/>
        <v>-8214.925919542371</v>
      </c>
      <c r="AR6">
        <f t="shared" si="9"/>
        <v>-8223.0195494298478</v>
      </c>
      <c r="AS6">
        <f t="shared" si="9"/>
        <v>-1523.5010975755631</v>
      </c>
      <c r="AT6">
        <f t="shared" si="9"/>
        <v>823.63792042345551</v>
      </c>
      <c r="AU6">
        <f t="shared" si="9"/>
        <v>-8922.8827265819564</v>
      </c>
      <c r="AW6">
        <v>3</v>
      </c>
      <c r="AX6">
        <f>IF(Z6&gt;0, (R6*SUMPRODUCT(K6:$K$98, X6:$X$98)-K6*$AZ$3)/Z6, 0)</f>
        <v>20525.025990171594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500000</v>
      </c>
      <c r="S7">
        <f t="shared" si="1"/>
        <v>22445.923009924059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18671.151868081564</v>
      </c>
      <c r="AC7">
        <f t="shared" si="2"/>
        <v>19637.896569112112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-12841.22694830945</v>
      </c>
      <c r="AI7">
        <f t="shared" si="6"/>
        <v>-12852.163175213791</v>
      </c>
      <c r="AJ7">
        <f t="shared" si="7"/>
        <v>-966.74470103054773</v>
      </c>
      <c r="AK7">
        <f>G7*SUM(AB7, AE7:AF7)</f>
        <v>1306.9806307657095</v>
      </c>
      <c r="AL7">
        <f t="shared" si="8"/>
        <v>-12511.92724547863</v>
      </c>
      <c r="AN7">
        <f t="shared" si="9"/>
        <v>0</v>
      </c>
      <c r="AO7">
        <f t="shared" si="9"/>
        <v>0</v>
      </c>
      <c r="AP7">
        <f t="shared" si="9"/>
        <v>-6.9501699072460985</v>
      </c>
      <c r="AQ7">
        <f t="shared" si="9"/>
        <v>-8160.8318745499564</v>
      </c>
      <c r="AR7">
        <f t="shared" si="9"/>
        <v>-8167.7820444572026</v>
      </c>
      <c r="AS7">
        <f t="shared" si="9"/>
        <v>-614.38373470698673</v>
      </c>
      <c r="AT7">
        <f t="shared" si="9"/>
        <v>830.6098189765579</v>
      </c>
      <c r="AU7">
        <f t="shared" si="9"/>
        <v>-7951.5559601876312</v>
      </c>
      <c r="AW7">
        <v>4</v>
      </c>
      <c r="AX7">
        <f>IF(Z7&gt;0, (R7*SUMPRODUCT(K7:$K$98, X7:$X$98)-K7*$AZ$3)/Z7, 0)</f>
        <v>22445.923009924059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500000</v>
      </c>
      <c r="S8">
        <f t="shared" si="1"/>
        <v>23482.704417064982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19637.896569112112</v>
      </c>
      <c r="AC8">
        <f t="shared" si="2"/>
        <v>19674.984891502259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-14149.564211958255</v>
      </c>
      <c r="AI8">
        <f t="shared" si="6"/>
        <v>-14160.037337488255</v>
      </c>
      <c r="AJ8">
        <f t="shared" si="7"/>
        <v>-37.088322390147368</v>
      </c>
      <c r="AK8">
        <f t="shared" ref="AK8:AK69" si="22">G8*SUM(AB8:AB8, AE8:AF8)</f>
        <v>1374.652759837848</v>
      </c>
      <c r="AL8">
        <f t="shared" si="8"/>
        <v>-12822.472900040553</v>
      </c>
      <c r="AN8">
        <f t="shared" si="9"/>
        <v>0</v>
      </c>
      <c r="AO8">
        <f t="shared" si="9"/>
        <v>0</v>
      </c>
      <c r="AP8">
        <f t="shared" si="9"/>
        <v>-5.9427326890333925</v>
      </c>
      <c r="AQ8">
        <f t="shared" si="9"/>
        <v>-8028.8427305798932</v>
      </c>
      <c r="AR8">
        <f t="shared" si="9"/>
        <v>-8034.7854632689268</v>
      </c>
      <c r="AS8">
        <f t="shared" si="9"/>
        <v>-21.044910157719048</v>
      </c>
      <c r="AT8">
        <f t="shared" si="9"/>
        <v>780.01489321968484</v>
      </c>
      <c r="AU8">
        <f t="shared" si="9"/>
        <v>-7275.8154802069603</v>
      </c>
      <c r="AW8">
        <v>5</v>
      </c>
      <c r="AX8">
        <f>IF(Z8&gt;0, (R8*SUMPRODUCT(K8:$K$98, X8:$X$98)-K8*$AZ$3)/Z8, 0)</f>
        <v>23482.704417064982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500000</v>
      </c>
      <c r="S9">
        <f t="shared" si="1"/>
        <v>23759.155963476394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19674.984891502259</v>
      </c>
      <c r="AC9">
        <f t="shared" si="2"/>
        <v>18965.713765333174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-15611.454566776985</v>
      </c>
      <c r="AI9">
        <f t="shared" si="6"/>
        <v>-15621.432674687514</v>
      </c>
      <c r="AJ9">
        <f t="shared" si="7"/>
        <v>709.27112616908562</v>
      </c>
      <c r="AK9">
        <f t="shared" si="22"/>
        <v>1377.2489424051582</v>
      </c>
      <c r="AL9">
        <f t="shared" si="8"/>
        <v>-13534.91260611327</v>
      </c>
      <c r="AN9">
        <f t="shared" si="9"/>
        <v>0</v>
      </c>
      <c r="AO9">
        <f t="shared" si="9"/>
        <v>0</v>
      </c>
      <c r="AP9">
        <f t="shared" si="9"/>
        <v>-5.0552199979397843</v>
      </c>
      <c r="AQ9">
        <f t="shared" si="9"/>
        <v>-7909.2487303750286</v>
      </c>
      <c r="AR9">
        <f t="shared" si="9"/>
        <v>-7914.3039503729678</v>
      </c>
      <c r="AS9">
        <f t="shared" si="9"/>
        <v>359.33882586974482</v>
      </c>
      <c r="AT9">
        <f t="shared" si="9"/>
        <v>697.75717583100459</v>
      </c>
      <c r="AU9">
        <f t="shared" si="9"/>
        <v>-6857.2079486722187</v>
      </c>
      <c r="AW9">
        <v>6</v>
      </c>
      <c r="AX9">
        <f>IF(Z9&gt;0, (R9*SUMPRODUCT(K9:$K$98, X9:$X$98)-K9*$AZ$3)/Z9, 0)</f>
        <v>23759.155963476394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500000</v>
      </c>
      <c r="S10">
        <f t="shared" si="1"/>
        <v>23259.390396698716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18965.713765333174</v>
      </c>
      <c r="AC10">
        <f t="shared" si="2"/>
        <v>17591.796824610654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-16967.598483653223</v>
      </c>
      <c r="AI10">
        <f t="shared" si="6"/>
        <v>-16977.052620522554</v>
      </c>
      <c r="AJ10">
        <f t="shared" si="7"/>
        <v>1373.9169407225199</v>
      </c>
      <c r="AK10">
        <f t="shared" si="22"/>
        <v>1327.5999635733224</v>
      </c>
      <c r="AL10">
        <f t="shared" si="8"/>
        <v>-14275.535716226712</v>
      </c>
      <c r="AN10">
        <f t="shared" si="9"/>
        <v>0</v>
      </c>
      <c r="AO10">
        <f t="shared" si="9"/>
        <v>0</v>
      </c>
      <c r="AP10">
        <f t="shared" si="9"/>
        <v>-4.2765713945302588</v>
      </c>
      <c r="AQ10">
        <f t="shared" si="9"/>
        <v>-7675.2798602319999</v>
      </c>
      <c r="AR10">
        <f t="shared" si="9"/>
        <v>-7679.55643162653</v>
      </c>
      <c r="AS10">
        <f t="shared" si="9"/>
        <v>621.49025007389719</v>
      </c>
      <c r="AT10">
        <f t="shared" si="9"/>
        <v>600.53880180368083</v>
      </c>
      <c r="AU10">
        <f t="shared" si="9"/>
        <v>-6457.5273797489517</v>
      </c>
      <c r="AW10">
        <v>7</v>
      </c>
      <c r="AX10">
        <f>IF(Z10&gt;0, (R10*SUMPRODUCT(K10:$K$98, X10:$X$98)-K10*$AZ$3)/Z10, 0)</f>
        <v>23259.390396698716</v>
      </c>
    </row>
    <row r="11" spans="1:52" x14ac:dyDescent="0.25">
      <c r="A11" t="s">
        <v>33</v>
      </c>
      <c r="C11" s="12">
        <f>AU71</f>
        <v>59242.927987543218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500000</v>
      </c>
      <c r="S11">
        <f t="shared" si="1"/>
        <v>22102.531418390761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17591.796824610654</v>
      </c>
      <c r="AC11">
        <f t="shared" si="2"/>
        <v>15751.634633711255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-18052.811247892732</v>
      </c>
      <c r="AI11">
        <f t="shared" si="6"/>
        <v>-18061.719523112173</v>
      </c>
      <c r="AJ11">
        <f t="shared" si="7"/>
        <v>1840.1621908993984</v>
      </c>
      <c r="AK11">
        <f t="shared" si="22"/>
        <v>1231.4257777227458</v>
      </c>
      <c r="AL11">
        <f t="shared" si="8"/>
        <v>-14990.131554490028</v>
      </c>
      <c r="AN11">
        <f t="shared" si="9"/>
        <v>0</v>
      </c>
      <c r="AO11">
        <f t="shared" si="9"/>
        <v>0</v>
      </c>
      <c r="AP11">
        <f t="shared" si="9"/>
        <v>-3.5979029513568959</v>
      </c>
      <c r="AQ11">
        <f t="shared" si="9"/>
        <v>-7291.227680901181</v>
      </c>
      <c r="AR11">
        <f t="shared" si="9"/>
        <v>-7294.8255838525374</v>
      </c>
      <c r="AS11">
        <f t="shared" si="9"/>
        <v>743.21064566603729</v>
      </c>
      <c r="AT11">
        <f t="shared" si="9"/>
        <v>497.3522181236678</v>
      </c>
      <c r="AU11">
        <f t="shared" si="9"/>
        <v>-6054.2627200628322</v>
      </c>
      <c r="AW11">
        <v>8</v>
      </c>
      <c r="AX11">
        <f>IF(Z11&gt;0, (R11*SUMPRODUCT(K11:$K$98, X11:$X$98)-K11*$AZ$3)/Z11, 0)</f>
        <v>22102.531418390761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12.5</v>
      </c>
      <c r="R12">
        <f t="shared" si="0"/>
        <v>500000</v>
      </c>
      <c r="S12">
        <f t="shared" si="1"/>
        <v>20482.440840216761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15751.634633711255</v>
      </c>
      <c r="AC12">
        <f t="shared" si="2"/>
        <v>13670.33344328565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-19059.095552035433</v>
      </c>
      <c r="AI12">
        <f t="shared" si="6"/>
        <v>-19067.438267113881</v>
      </c>
      <c r="AJ12">
        <f t="shared" si="7"/>
        <v>2081.3011904256055</v>
      </c>
      <c r="AK12">
        <f t="shared" si="22"/>
        <v>1102.614424359788</v>
      </c>
      <c r="AL12">
        <f t="shared" si="8"/>
        <v>-15883.522652328487</v>
      </c>
      <c r="AN12">
        <f t="shared" si="9"/>
        <v>0</v>
      </c>
      <c r="AO12">
        <f t="shared" si="9"/>
        <v>0</v>
      </c>
      <c r="AP12">
        <f t="shared" si="9"/>
        <v>-3.0084666928528963</v>
      </c>
      <c r="AQ12">
        <f t="shared" si="9"/>
        <v>-6872.9009231458103</v>
      </c>
      <c r="AR12">
        <f t="shared" si="9"/>
        <v>-6875.9093898386636</v>
      </c>
      <c r="AS12">
        <f t="shared" si="9"/>
        <v>750.53807427356901</v>
      </c>
      <c r="AT12">
        <f t="shared" si="9"/>
        <v>397.61381511343319</v>
      </c>
      <c r="AU12">
        <f t="shared" si="9"/>
        <v>-5727.7575004516621</v>
      </c>
      <c r="AW12">
        <v>9</v>
      </c>
      <c r="AX12">
        <f>IF(Z12&gt;0, (R12*SUMPRODUCT(K12:$K$98, X12:$X$98)-K12*$AZ$3)/Z12, 0)</f>
        <v>20482.440840216761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12.5</v>
      </c>
      <c r="R13">
        <f t="shared" si="0"/>
        <v>500000</v>
      </c>
      <c r="S13">
        <f t="shared" si="1"/>
        <v>18437.712724318888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13670.33344328565</v>
      </c>
      <c r="AC13">
        <f t="shared" si="2"/>
        <v>11449.152600921567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-19889.605057271518</v>
      </c>
      <c r="AI13">
        <f t="shared" si="6"/>
        <v>-19897.36710507275</v>
      </c>
      <c r="AJ13">
        <f t="shared" si="7"/>
        <v>2221.1808423640832</v>
      </c>
      <c r="AK13">
        <f t="shared" si="22"/>
        <v>956.92334102999564</v>
      </c>
      <c r="AL13">
        <f t="shared" si="8"/>
        <v>-16719.26292167867</v>
      </c>
      <c r="AN13">
        <f t="shared" si="9"/>
        <v>0</v>
      </c>
      <c r="AO13">
        <f t="shared" si="9"/>
        <v>0</v>
      </c>
      <c r="AP13">
        <f t="shared" si="9"/>
        <v>-2.4991716531338892</v>
      </c>
      <c r="AQ13">
        <f t="shared" si="9"/>
        <v>-6403.9205148003866</v>
      </c>
      <c r="AR13">
        <f t="shared" si="9"/>
        <v>-6406.4196864535215</v>
      </c>
      <c r="AS13">
        <f t="shared" si="9"/>
        <v>715.16078486921253</v>
      </c>
      <c r="AT13">
        <f t="shared" si="9"/>
        <v>308.10370528061009</v>
      </c>
      <c r="AU13">
        <f t="shared" si="9"/>
        <v>-5383.1551963036982</v>
      </c>
      <c r="AW13">
        <v>10</v>
      </c>
      <c r="AX13">
        <f>IF(Z13&gt;0, (R13*SUMPRODUCT(K13:$K$98, X13:$X$98)-K13*$AZ$3)/Z13, 0)</f>
        <v>18437.712724318888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500000</v>
      </c>
      <c r="S14">
        <f t="shared" si="1"/>
        <v>16038.869304942673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11449.152600921567</v>
      </c>
      <c r="AC14">
        <f t="shared" si="2"/>
        <v>9198.553586819151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-20618.924010161703</v>
      </c>
      <c r="AI14">
        <f t="shared" si="6"/>
        <v>-20626.092964384668</v>
      </c>
      <c r="AJ14">
        <f t="shared" si="7"/>
        <v>2250.5990141024158</v>
      </c>
      <c r="AK14">
        <f t="shared" si="22"/>
        <v>801.4406820645097</v>
      </c>
      <c r="AL14">
        <f t="shared" si="8"/>
        <v>-17574.053268217744</v>
      </c>
      <c r="AN14">
        <f t="shared" si="9"/>
        <v>0</v>
      </c>
      <c r="AO14">
        <f t="shared" si="9"/>
        <v>0</v>
      </c>
      <c r="AP14">
        <f t="shared" si="9"/>
        <v>-2.0609030304806395</v>
      </c>
      <c r="AQ14">
        <f t="shared" si="9"/>
        <v>-5927.4479451512289</v>
      </c>
      <c r="AR14">
        <f t="shared" si="9"/>
        <v>-5929.5088481817102</v>
      </c>
      <c r="AS14">
        <f t="shared" si="9"/>
        <v>646.99343646284319</v>
      </c>
      <c r="AT14">
        <f t="shared" si="9"/>
        <v>230.39504494621889</v>
      </c>
      <c r="AU14">
        <f t="shared" si="9"/>
        <v>-5052.1203667726486</v>
      </c>
      <c r="AW14">
        <v>11</v>
      </c>
      <c r="AX14">
        <f>IF(Z14&gt;0, (R14*SUMPRODUCT(K14:$K$98, X14:$X$98)-K14*$AZ$3)/Z14, 0)</f>
        <v>16038.869304942673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500000</v>
      </c>
      <c r="S15">
        <f t="shared" si="1"/>
        <v>13289.31049269733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9198.553586819151</v>
      </c>
      <c r="AC15">
        <f t="shared" si="2"/>
        <v>6979.4284101482481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-21295.006593970018</v>
      </c>
      <c r="AI15">
        <f t="shared" si="6"/>
        <v>-21301.571483485903</v>
      </c>
      <c r="AJ15">
        <f t="shared" si="7"/>
        <v>2219.1251766709029</v>
      </c>
      <c r="AK15">
        <f t="shared" si="22"/>
        <v>643.89875107734065</v>
      </c>
      <c r="AL15">
        <f t="shared" si="8"/>
        <v>-18438.547555737659</v>
      </c>
      <c r="AN15">
        <f t="shared" si="9"/>
        <v>0</v>
      </c>
      <c r="AO15">
        <f t="shared" si="9"/>
        <v>0</v>
      </c>
      <c r="AP15">
        <f t="shared" si="9"/>
        <v>-1.6850436266660673</v>
      </c>
      <c r="AQ15">
        <f t="shared" si="9"/>
        <v>-5465.8977967799265</v>
      </c>
      <c r="AR15">
        <f t="shared" si="9"/>
        <v>-5467.5828404065924</v>
      </c>
      <c r="AS15">
        <f t="shared" si="9"/>
        <v>569.59416097945689</v>
      </c>
      <c r="AT15">
        <f t="shared" si="9"/>
        <v>165.27277178019634</v>
      </c>
      <c r="AU15">
        <f t="shared" si="9"/>
        <v>-4732.7159076469397</v>
      </c>
      <c r="AW15">
        <v>12</v>
      </c>
      <c r="AX15">
        <f>IF(Z15&gt;0, (R15*SUMPRODUCT(K15:$K$98, X15:$X$98)-K15*$AZ$3)/Z15, 0)</f>
        <v>13289.31049269733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500000</v>
      </c>
      <c r="S16">
        <f t="shared" si="1"/>
        <v>10124.333698909935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6979.4284101482481</v>
      </c>
      <c r="AC16">
        <f t="shared" si="2"/>
        <v>4824.5330852257575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-21705.397833793446</v>
      </c>
      <c r="AI16">
        <f t="shared" si="6"/>
        <v>-21711.354439468327</v>
      </c>
      <c r="AJ16">
        <f t="shared" si="7"/>
        <v>2154.8953249224905</v>
      </c>
      <c r="AK16">
        <f t="shared" si="22"/>
        <v>488.55998871037741</v>
      </c>
      <c r="AL16">
        <f t="shared" si="8"/>
        <v>-19067.899125835458</v>
      </c>
      <c r="AN16">
        <f t="shared" si="9"/>
        <v>0</v>
      </c>
      <c r="AO16">
        <f t="shared" si="9"/>
        <v>0</v>
      </c>
      <c r="AP16">
        <f t="shared" si="9"/>
        <v>-1.3651002814636313</v>
      </c>
      <c r="AQ16">
        <f t="shared" si="9"/>
        <v>-4974.3169700049812</v>
      </c>
      <c r="AR16">
        <f t="shared" si="9"/>
        <v>-4975.6820702864443</v>
      </c>
      <c r="AS16">
        <f t="shared" si="9"/>
        <v>493.84639090362907</v>
      </c>
      <c r="AT16">
        <f t="shared" si="9"/>
        <v>111.96533974253066</v>
      </c>
      <c r="AU16">
        <f t="shared" si="9"/>
        <v>-4369.8703396402843</v>
      </c>
      <c r="AW16">
        <v>13</v>
      </c>
      <c r="AX16">
        <f>IF(Z16&gt;0, (R16*SUMPRODUCT(K16:$K$98, X16:$X$98)-K16*$AZ$3)/Z16, 0)</f>
        <v>10124.333698909935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500000</v>
      </c>
      <c r="S17">
        <f t="shared" si="1"/>
        <v>6555.2573349929062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4824.5330852257575</v>
      </c>
      <c r="AC17">
        <f t="shared" si="2"/>
        <v>2806.4683222363456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-21819.178108944616</v>
      </c>
      <c r="AI17">
        <f t="shared" si="6"/>
        <v>-21824.529669110027</v>
      </c>
      <c r="AJ17">
        <f t="shared" si="7"/>
        <v>2018.064762989412</v>
      </c>
      <c r="AK17">
        <f t="shared" si="22"/>
        <v>337.71731596580304</v>
      </c>
      <c r="AL17">
        <f t="shared" si="8"/>
        <v>-19468.747590154813</v>
      </c>
      <c r="AN17">
        <f t="shared" si="9"/>
        <v>0</v>
      </c>
      <c r="AO17">
        <f t="shared" si="9"/>
        <v>0</v>
      </c>
      <c r="AP17">
        <f t="shared" si="9"/>
        <v>-1.0950352382487569</v>
      </c>
      <c r="AQ17">
        <f t="shared" si="9"/>
        <v>-4464.6361360852652</v>
      </c>
      <c r="AR17">
        <f t="shared" si="9"/>
        <v>-4465.731171323514</v>
      </c>
      <c r="AS17">
        <f t="shared" si="9"/>
        <v>412.93603364965065</v>
      </c>
      <c r="AT17">
        <f t="shared" si="9"/>
        <v>69.103653910068402</v>
      </c>
      <c r="AU17">
        <f t="shared" si="9"/>
        <v>-3983.6914837637955</v>
      </c>
      <c r="AW17">
        <v>14</v>
      </c>
      <c r="AX17">
        <f>IF(Z17&gt;0, (R17*SUMPRODUCT(K17:$K$98, X17:$X$98)-K17*$AZ$3)/Z17, 0)</f>
        <v>6555.2573349929062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12.5</v>
      </c>
      <c r="R18">
        <f t="shared" si="0"/>
        <v>500000</v>
      </c>
      <c r="S18">
        <f t="shared" si="1"/>
        <v>2580.1905227941747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2806.4683222363456</v>
      </c>
      <c r="AC18">
        <f t="shared" si="2"/>
        <v>981.34308527212136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-21753.057294714697</v>
      </c>
      <c r="AI18">
        <f t="shared" si="6"/>
        <v>-21757.811512846085</v>
      </c>
      <c r="AJ18">
        <f t="shared" si="7"/>
        <v>1825.1252369642243</v>
      </c>
      <c r="AK18">
        <f t="shared" si="22"/>
        <v>196.45278255654421</v>
      </c>
      <c r="AL18">
        <f t="shared" si="8"/>
        <v>-19736.233493325315</v>
      </c>
      <c r="AN18">
        <f t="shared" si="9"/>
        <v>0</v>
      </c>
      <c r="AO18">
        <f t="shared" si="9"/>
        <v>0</v>
      </c>
      <c r="AP18">
        <f t="shared" si="9"/>
        <v>-0.86857787783891161</v>
      </c>
      <c r="AQ18">
        <f t="shared" si="9"/>
        <v>-3974.2022388102928</v>
      </c>
      <c r="AR18">
        <f t="shared" si="9"/>
        <v>-3975.0708166881318</v>
      </c>
      <c r="AS18">
        <f t="shared" si="9"/>
        <v>333.44355713229959</v>
      </c>
      <c r="AT18">
        <f t="shared" si="9"/>
        <v>35.891188888029333</v>
      </c>
      <c r="AU18">
        <f t="shared" si="9"/>
        <v>-3605.7360706678028</v>
      </c>
      <c r="AW18">
        <v>15</v>
      </c>
      <c r="AX18">
        <f>IF(Z18&gt;0, (R18*SUMPRODUCT(K18:$K$98, X18:$X$98)-K18*$AZ$3)/Z18, 0)</f>
        <v>2580.1905227941747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12.5</v>
      </c>
      <c r="R19">
        <f t="shared" si="0"/>
        <v>500000</v>
      </c>
      <c r="S19">
        <f t="shared" si="1"/>
        <v>-1907.0702482341701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981.34308527212136</v>
      </c>
      <c r="AC19">
        <f t="shared" si="2"/>
        <v>-636.15299360866265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-21479.00431678566</v>
      </c>
      <c r="AI19">
        <f t="shared" si="6"/>
        <v>-21483.174017627814</v>
      </c>
      <c r="AJ19">
        <f t="shared" si="7"/>
        <v>1617.4960788807839</v>
      </c>
      <c r="AK19">
        <f t="shared" si="22"/>
        <v>68.694015969048507</v>
      </c>
      <c r="AL19">
        <f t="shared" si="8"/>
        <v>-19796.983922777981</v>
      </c>
      <c r="AN19">
        <f t="shared" si="9"/>
        <v>0</v>
      </c>
      <c r="AO19">
        <f t="shared" si="9"/>
        <v>0</v>
      </c>
      <c r="AP19">
        <f t="shared" si="9"/>
        <v>-0.68016853076041439</v>
      </c>
      <c r="AQ19">
        <f t="shared" si="9"/>
        <v>-3503.6908788878013</v>
      </c>
      <c r="AR19">
        <f t="shared" si="9"/>
        <v>-3504.3710474185618</v>
      </c>
      <c r="AS19">
        <f t="shared" si="9"/>
        <v>263.84864841162641</v>
      </c>
      <c r="AT19">
        <f t="shared" si="9"/>
        <v>11.205482043543183</v>
      </c>
      <c r="AU19">
        <f t="shared" si="9"/>
        <v>-3229.316916963392</v>
      </c>
      <c r="AW19">
        <v>16</v>
      </c>
      <c r="AX19">
        <f>IF(Z19&gt;0, (R19*SUMPRODUCT(K19:$K$98, X19:$X$98)-K19*$AZ$3)/Z19, 0)</f>
        <v>-1907.0702482341701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500000</v>
      </c>
      <c r="S20">
        <f t="shared" si="1"/>
        <v>-7062.3301301017382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-636.15299360866265</v>
      </c>
      <c r="AC20">
        <f t="shared" si="2"/>
        <v>-2035.6419439879935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-21000.443105815568</v>
      </c>
      <c r="AI20">
        <f t="shared" si="6"/>
        <v>-21004.046098571656</v>
      </c>
      <c r="AJ20">
        <f t="shared" si="7"/>
        <v>1399.4889503793308</v>
      </c>
      <c r="AK20">
        <f t="shared" si="22"/>
        <v>-44.530709552606389</v>
      </c>
      <c r="AL20">
        <f t="shared" si="8"/>
        <v>-19649.087857744933</v>
      </c>
      <c r="AN20">
        <f t="shared" si="9"/>
        <v>0</v>
      </c>
      <c r="AO20">
        <f t="shared" si="9"/>
        <v>0</v>
      </c>
      <c r="AP20">
        <f t="shared" si="9"/>
        <v>-0.52475550534043891</v>
      </c>
      <c r="AQ20">
        <f t="shared" si="9"/>
        <v>-3058.595695411379</v>
      </c>
      <c r="AR20">
        <f t="shared" si="9"/>
        <v>-3059.1204509167196</v>
      </c>
      <c r="AS20">
        <f t="shared" si="9"/>
        <v>203.82764581860829</v>
      </c>
      <c r="AT20">
        <f t="shared" si="9"/>
        <v>-6.4856458439916702</v>
      </c>
      <c r="AU20">
        <f t="shared" si="9"/>
        <v>-2861.7784509421031</v>
      </c>
      <c r="AW20">
        <v>17</v>
      </c>
      <c r="AX20">
        <f>IF(Z20&gt;0, (R20*SUMPRODUCT(K20:$K$98, X20:$X$98)-K20*$AZ$3)/Z20, 0)</f>
        <v>-7062.3301301017382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12.5</v>
      </c>
      <c r="R21">
        <f t="shared" si="0"/>
        <v>500000</v>
      </c>
      <c r="S21">
        <f t="shared" si="1"/>
        <v>-13137.678123234053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-2035.6419439879935</v>
      </c>
      <c r="AC21">
        <f t="shared" si="2"/>
        <v>-3215.4859175167967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-20302.021368483463</v>
      </c>
      <c r="AI21">
        <f t="shared" si="6"/>
        <v>-20305.080780777778</v>
      </c>
      <c r="AJ21">
        <f t="shared" si="7"/>
        <v>1179.8439735288032</v>
      </c>
      <c r="AK21">
        <f t="shared" si="22"/>
        <v>-142.49493607915957</v>
      </c>
      <c r="AL21">
        <f t="shared" si="8"/>
        <v>-19267.731743328131</v>
      </c>
      <c r="AN21">
        <f t="shared" si="9"/>
        <v>0</v>
      </c>
      <c r="AO21">
        <f t="shared" si="9"/>
        <v>0</v>
      </c>
      <c r="AP21">
        <f t="shared" si="9"/>
        <v>-0.39784472075213867</v>
      </c>
      <c r="AQ21">
        <f t="shared" si="9"/>
        <v>-2640.066537308539</v>
      </c>
      <c r="AR21">
        <f t="shared" si="9"/>
        <v>-2640.4643820292913</v>
      </c>
      <c r="AS21">
        <f t="shared" si="9"/>
        <v>153.42642671995236</v>
      </c>
      <c r="AT21">
        <f t="shared" si="9"/>
        <v>-18.529983081512725</v>
      </c>
      <c r="AU21">
        <f t="shared" si="9"/>
        <v>-2505.5679383908509</v>
      </c>
      <c r="AW21">
        <v>18</v>
      </c>
      <c r="AX21">
        <f>IF(Z21&gt;0, (R21*SUMPRODUCT(K21:$K$98, X21:$X$98)-K21*$AZ$3)/Z21, 0)</f>
        <v>-13137.678123234053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500000</v>
      </c>
      <c r="S22">
        <f t="shared" si="1"/>
        <v>-20520.457449154077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-3215.4859175167967</v>
      </c>
      <c r="AC22">
        <f t="shared" si="2"/>
        <v>-4178.09556028732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-19349.548961744851</v>
      </c>
      <c r="AI22">
        <f t="shared" si="6"/>
        <v>-19352.094041192177</v>
      </c>
      <c r="AJ22">
        <f t="shared" si="7"/>
        <v>962.60964277052335</v>
      </c>
      <c r="AK22">
        <f t="shared" si="22"/>
        <v>-225.08401422617578</v>
      </c>
      <c r="AL22">
        <f t="shared" si="8"/>
        <v>-18614.56841264783</v>
      </c>
      <c r="AN22">
        <f t="shared" si="9"/>
        <v>0</v>
      </c>
      <c r="AO22">
        <f t="shared" si="9"/>
        <v>0</v>
      </c>
      <c r="AP22">
        <f t="shared" si="9"/>
        <v>-0.29550097155907146</v>
      </c>
      <c r="AQ22">
        <f t="shared" si="9"/>
        <v>-2246.613764230618</v>
      </c>
      <c r="AR22">
        <f t="shared" si="9"/>
        <v>-2246.9092652021768</v>
      </c>
      <c r="AS22">
        <f t="shared" si="9"/>
        <v>111.76550302567681</v>
      </c>
      <c r="AT22">
        <f t="shared" si="9"/>
        <v>-26.133779421347668</v>
      </c>
      <c r="AU22">
        <f t="shared" si="9"/>
        <v>-2161.2775415978476</v>
      </c>
      <c r="AW22">
        <v>19</v>
      </c>
      <c r="AX22">
        <f>IF(Z22&gt;0, (R22*SUMPRODUCT(K22:$K$98, X22:$X$98)-K22*$AZ$3)/Z22, 0)</f>
        <v>-20520.457449154077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500000</v>
      </c>
      <c r="S23">
        <f t="shared" si="1"/>
        <v>-29825.382254549226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-4178.09556028732</v>
      </c>
      <c r="AC23">
        <f t="shared" si="2"/>
        <v>-4926.9799543947138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-18188.049581663556</v>
      </c>
      <c r="AI23">
        <f t="shared" si="6"/>
        <v>-18190.11450907687</v>
      </c>
      <c r="AJ23">
        <f t="shared" si="7"/>
        <v>748.88439410739375</v>
      </c>
      <c r="AK23">
        <f t="shared" si="22"/>
        <v>-292.46668922011241</v>
      </c>
      <c r="AL23">
        <f t="shared" si="8"/>
        <v>-17733.696804189589</v>
      </c>
      <c r="AN23">
        <f t="shared" si="9"/>
        <v>0</v>
      </c>
      <c r="AO23">
        <f t="shared" si="9"/>
        <v>0</v>
      </c>
      <c r="AP23">
        <f t="shared" si="9"/>
        <v>-0.21406434506450925</v>
      </c>
      <c r="AQ23">
        <f t="shared" si="9"/>
        <v>-1885.4962632582274</v>
      </c>
      <c r="AR23">
        <f t="shared" si="9"/>
        <v>-1885.7103276032922</v>
      </c>
      <c r="AS23">
        <f t="shared" si="9"/>
        <v>77.634422556524797</v>
      </c>
      <c r="AT23">
        <f t="shared" si="9"/>
        <v>-30.319075565308076</v>
      </c>
      <c r="AU23">
        <f t="shared" si="9"/>
        <v>-1838.3949806120754</v>
      </c>
      <c r="AW23">
        <v>20</v>
      </c>
      <c r="AX23">
        <f>IF(Z23&gt;0, (R23*SUMPRODUCT(K23:$K$98, X23:$X$98)-K23*$AZ$3)/Z23, 0)</f>
        <v>-29825.382254549226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12.5</v>
      </c>
      <c r="R24">
        <f t="shared" si="0"/>
        <v>500000</v>
      </c>
      <c r="S24">
        <f t="shared" si="1"/>
        <v>-42079.895919921219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-4926.9799543947138</v>
      </c>
      <c r="AC24">
        <f t="shared" si="2"/>
        <v>-5475.2178514714897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-16713.718321064822</v>
      </c>
      <c r="AI24">
        <f t="shared" si="6"/>
        <v>-16715.344756245973</v>
      </c>
      <c r="AJ24">
        <f t="shared" si="7"/>
        <v>548.23789707677588</v>
      </c>
      <c r="AK24">
        <f t="shared" si="22"/>
        <v>-344.88859680762999</v>
      </c>
      <c r="AL24">
        <f t="shared" si="8"/>
        <v>-16511.995455976827</v>
      </c>
      <c r="AN24">
        <f t="shared" si="9"/>
        <v>0</v>
      </c>
      <c r="AO24">
        <f t="shared" si="9"/>
        <v>0</v>
      </c>
      <c r="AP24">
        <f t="shared" si="9"/>
        <v>-0.15054220878883798</v>
      </c>
      <c r="AQ24">
        <f t="shared" si="9"/>
        <v>-1547.0152775130564</v>
      </c>
      <c r="AR24">
        <f t="shared" si="9"/>
        <v>-1547.1658197218453</v>
      </c>
      <c r="AS24">
        <f t="shared" si="9"/>
        <v>50.74468686123992</v>
      </c>
      <c r="AT24">
        <f t="shared" si="9"/>
        <v>-31.922754593093579</v>
      </c>
      <c r="AU24">
        <f t="shared" si="9"/>
        <v>-1528.3438874536989</v>
      </c>
      <c r="AW24">
        <v>21</v>
      </c>
      <c r="AX24">
        <f>IF(Z24&gt;0, (R24*SUMPRODUCT(K24:$K$98, X24:$X$98)-K24*$AZ$3)/Z24, 0)</f>
        <v>-42079.895919921219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500000</v>
      </c>
      <c r="S25">
        <f t="shared" si="1"/>
        <v>-58904.372206685017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-5475.2178514714897</v>
      </c>
      <c r="AC25">
        <f t="shared" si="2"/>
        <v>-5828.2524448939648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-14934.678335591854</v>
      </c>
      <c r="AI25">
        <f t="shared" si="6"/>
        <v>-14935.915139462806</v>
      </c>
      <c r="AJ25">
        <f t="shared" si="7"/>
        <v>353.03459342247515</v>
      </c>
      <c r="AK25">
        <f t="shared" si="22"/>
        <v>-383.26524960300429</v>
      </c>
      <c r="AL25">
        <f t="shared" si="8"/>
        <v>-14966.145795643335</v>
      </c>
      <c r="AN25">
        <f t="shared" si="9"/>
        <v>0</v>
      </c>
      <c r="AO25">
        <f t="shared" si="9"/>
        <v>0</v>
      </c>
      <c r="AP25">
        <f t="shared" si="9"/>
        <v>-0.10221257680227791</v>
      </c>
      <c r="AQ25">
        <f t="shared" si="9"/>
        <v>-1234.2393100856552</v>
      </c>
      <c r="AR25">
        <f t="shared" si="9"/>
        <v>-1234.3415226624575</v>
      </c>
      <c r="AS25">
        <f t="shared" si="9"/>
        <v>29.175665068306795</v>
      </c>
      <c r="AT25">
        <f t="shared" si="9"/>
        <v>-31.674002386946761</v>
      </c>
      <c r="AU25">
        <f t="shared" si="9"/>
        <v>-1236.8398599810976</v>
      </c>
      <c r="AW25">
        <v>22</v>
      </c>
      <c r="AX25">
        <f>IF(Z25&gt;0, (R25*SUMPRODUCT(K25:$K$98, X25:$X$98)-K25*$AZ$3)/Z25, 0)</f>
        <v>-58904.372206685017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500000</v>
      </c>
      <c r="S26">
        <f t="shared" si="1"/>
        <v>-83132.39183474028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-5828.2524448939648</v>
      </c>
      <c r="AC26">
        <f t="shared" si="2"/>
        <v>-5996.4375727558836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-12911.842967926978</v>
      </c>
      <c r="AI26">
        <f t="shared" si="6"/>
        <v>-12912.744607685021</v>
      </c>
      <c r="AJ26">
        <f t="shared" si="7"/>
        <v>168.18512786191877</v>
      </c>
      <c r="AK26">
        <f t="shared" si="22"/>
        <v>-407.97767114257755</v>
      </c>
      <c r="AL26">
        <f t="shared" si="8"/>
        <v>-13152.537150965682</v>
      </c>
      <c r="AN26">
        <f t="shared" si="9"/>
        <v>0</v>
      </c>
      <c r="AO26">
        <f t="shared" si="9"/>
        <v>0</v>
      </c>
      <c r="AP26">
        <f t="shared" si="9"/>
        <v>-6.6530154559165333E-2</v>
      </c>
      <c r="AQ26">
        <f t="shared" si="9"/>
        <v>-952.73849742821221</v>
      </c>
      <c r="AR26">
        <f t="shared" si="9"/>
        <v>-952.80502758277134</v>
      </c>
      <c r="AS26">
        <f t="shared" si="9"/>
        <v>12.41003677065804</v>
      </c>
      <c r="AT26">
        <f t="shared" si="9"/>
        <v>-30.10383834082878</v>
      </c>
      <c r="AU26">
        <f t="shared" si="9"/>
        <v>-970.49882915294222</v>
      </c>
      <c r="AW26">
        <v>23</v>
      </c>
      <c r="AX26">
        <f>IF(Z26&gt;0, (R26*SUMPRODUCT(K26:$K$98, X26:$X$98)-K26*$AZ$3)/Z26, 0)</f>
        <v>-83132.39183474028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500000</v>
      </c>
      <c r="S27">
        <f t="shared" si="1"/>
        <v>-119828.71802705634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-5996.4375727558836</v>
      </c>
      <c r="AC27">
        <f t="shared" si="2"/>
        <v>-5997.3419789129057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-10680.290586652411</v>
      </c>
      <c r="AI27">
        <f t="shared" si="6"/>
        <v>-10680.916202748207</v>
      </c>
      <c r="AJ27">
        <f t="shared" si="7"/>
        <v>0.9044061570220947</v>
      </c>
      <c r="AK27">
        <f t="shared" si="22"/>
        <v>-419.75063009291188</v>
      </c>
      <c r="AL27">
        <f t="shared" si="8"/>
        <v>-11099.762426684098</v>
      </c>
      <c r="AN27">
        <f t="shared" si="9"/>
        <v>0</v>
      </c>
      <c r="AO27">
        <f t="shared" si="9"/>
        <v>0</v>
      </c>
      <c r="AP27">
        <f t="shared" si="9"/>
        <v>-4.1216904273522557E-2</v>
      </c>
      <c r="AQ27">
        <f t="shared" si="9"/>
        <v>-703.64000811530025</v>
      </c>
      <c r="AR27">
        <f t="shared" si="9"/>
        <v>-703.68122501957373</v>
      </c>
      <c r="AS27">
        <f t="shared" si="9"/>
        <v>5.9584179896927089E-2</v>
      </c>
      <c r="AT27">
        <f t="shared" si="9"/>
        <v>-27.65405438819182</v>
      </c>
      <c r="AU27">
        <f t="shared" si="9"/>
        <v>-731.27569522786871</v>
      </c>
      <c r="AW27">
        <v>24</v>
      </c>
      <c r="AX27">
        <f>IF(Z27&gt;0, (R27*SUMPRODUCT(K27:$K$98, X27:$X$98)-K27*$AZ$3)/Z27, 0)</f>
        <v>-119828.71802705634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500000</v>
      </c>
      <c r="S28">
        <f t="shared" si="1"/>
        <v>-178552.10180812998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-5997.3419789129057</v>
      </c>
      <c r="AC28">
        <f t="shared" si="2"/>
        <v>-5851.1301198217852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-8389.4597183007227</v>
      </c>
      <c r="AI28">
        <f t="shared" si="6"/>
        <v>-8389.8693417426039</v>
      </c>
      <c r="AJ28">
        <f t="shared" si="7"/>
        <v>-146.21185909112046</v>
      </c>
      <c r="AK28">
        <f t="shared" si="22"/>
        <v>-419.81393852390346</v>
      </c>
      <c r="AL28">
        <f t="shared" si="8"/>
        <v>-8955.8951393576262</v>
      </c>
      <c r="AN28">
        <f t="shared" si="9"/>
        <v>0</v>
      </c>
      <c r="AO28">
        <f t="shared" si="9"/>
        <v>0</v>
      </c>
      <c r="AP28">
        <f t="shared" si="9"/>
        <v>-2.4095405292768299E-2</v>
      </c>
      <c r="AQ28">
        <f t="shared" si="9"/>
        <v>-493.49576081738695</v>
      </c>
      <c r="AR28">
        <f t="shared" si="9"/>
        <v>-493.51985622267972</v>
      </c>
      <c r="AS28">
        <f t="shared" si="9"/>
        <v>-8.6006650088918946</v>
      </c>
      <c r="AT28">
        <f t="shared" si="9"/>
        <v>-24.694844000700542</v>
      </c>
      <c r="AU28">
        <f t="shared" si="9"/>
        <v>-526.81536523227203</v>
      </c>
      <c r="AW28">
        <v>25</v>
      </c>
      <c r="AX28">
        <f>IF(Z28&gt;0, (R28*SUMPRODUCT(K28:$K$98, X28:$X$98)-K28*$AZ$3)/Z28, 0)</f>
        <v>-178552.10180812998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500000</v>
      </c>
      <c r="S29">
        <f t="shared" si="1"/>
        <v>-278495.34458997834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-5851.1301198217852</v>
      </c>
      <c r="AC29">
        <f t="shared" si="2"/>
        <v>-5585.8295706334393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-6192.5013236273053</v>
      </c>
      <c r="AI29">
        <f t="shared" si="6"/>
        <v>-6192.7520383016772</v>
      </c>
      <c r="AJ29">
        <f t="shared" si="7"/>
        <v>-265.30054918834594</v>
      </c>
      <c r="AK29">
        <f t="shared" si="22"/>
        <v>-409.57910838752503</v>
      </c>
      <c r="AL29">
        <f t="shared" si="8"/>
        <v>-6867.6316958775478</v>
      </c>
      <c r="AN29">
        <f t="shared" si="9"/>
        <v>0</v>
      </c>
      <c r="AO29">
        <f t="shared" si="9"/>
        <v>0</v>
      </c>
      <c r="AP29">
        <f t="shared" si="9"/>
        <v>-1.3167737631889711E-2</v>
      </c>
      <c r="AQ29">
        <f t="shared" si="9"/>
        <v>-325.23518186157628</v>
      </c>
      <c r="AR29">
        <f t="shared" si="9"/>
        <v>-325.24834959920815</v>
      </c>
      <c r="AS29">
        <f t="shared" si="9"/>
        <v>-13.933799583381536</v>
      </c>
      <c r="AT29">
        <f t="shared" si="9"/>
        <v>-21.511426294712596</v>
      </c>
      <c r="AU29">
        <f t="shared" si="9"/>
        <v>-360.69357547730226</v>
      </c>
      <c r="AW29">
        <v>26</v>
      </c>
      <c r="AX29">
        <f>IF(Z29&gt;0, (R29*SUMPRODUCT(K29:$K$98, X29:$X$98)-K29*$AZ$3)/Z29, 0)</f>
        <v>-278495.34458997834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500000</v>
      </c>
      <c r="S30">
        <f t="shared" si="1"/>
        <v>-461715.80676459882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-5585.8295706334393</v>
      </c>
      <c r="AC30">
        <f t="shared" si="2"/>
        <v>-5233.5680471327541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-4260.780120939442</v>
      </c>
      <c r="AI30">
        <f t="shared" si="6"/>
        <v>-4260.9218089640462</v>
      </c>
      <c r="AJ30">
        <f t="shared" si="7"/>
        <v>-352.26152350068514</v>
      </c>
      <c r="AK30">
        <f t="shared" si="22"/>
        <v>-391.00806994434078</v>
      </c>
      <c r="AL30">
        <f t="shared" si="8"/>
        <v>-5004.191402409072</v>
      </c>
      <c r="AN30">
        <f t="shared" si="9"/>
        <v>0</v>
      </c>
      <c r="AO30">
        <f t="shared" si="9"/>
        <v>0</v>
      </c>
      <c r="AP30">
        <f t="shared" si="9"/>
        <v>-6.6442586942722275E-3</v>
      </c>
      <c r="AQ30">
        <f t="shared" si="9"/>
        <v>-199.80323278521135</v>
      </c>
      <c r="AR30">
        <f t="shared" si="9"/>
        <v>-199.8098770439056</v>
      </c>
      <c r="AS30">
        <f t="shared" si="9"/>
        <v>-16.51880387710834</v>
      </c>
      <c r="AT30">
        <f t="shared" si="9"/>
        <v>-18.335768146317754</v>
      </c>
      <c r="AU30">
        <f t="shared" si="9"/>
        <v>-234.6644490673317</v>
      </c>
      <c r="AW30">
        <v>27</v>
      </c>
      <c r="AX30">
        <f>IF(Z30&gt;0, (R30*SUMPRODUCT(K30:$K$98, X30:$X$98)-K30*$AZ$3)/Z30, 0)</f>
        <v>-461715.80676459882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500000</v>
      </c>
      <c r="S31">
        <f t="shared" si="1"/>
        <v>-831422.13850367197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-5233.5680471327541</v>
      </c>
      <c r="AC31">
        <f t="shared" si="2"/>
        <v>-4828.4635072730898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-2707.108139950994</v>
      </c>
      <c r="AI31">
        <f t="shared" si="6"/>
        <v>-2707.1807333918537</v>
      </c>
      <c r="AJ31">
        <f t="shared" si="7"/>
        <v>-405.10453985966433</v>
      </c>
      <c r="AK31">
        <f t="shared" si="22"/>
        <v>-366.34976329929282</v>
      </c>
      <c r="AL31">
        <f t="shared" si="8"/>
        <v>-3478.6350365508106</v>
      </c>
      <c r="AN31">
        <f t="shared" si="9"/>
        <v>0</v>
      </c>
      <c r="AO31">
        <f t="shared" si="9"/>
        <v>0</v>
      </c>
      <c r="AP31">
        <f t="shared" si="9"/>
        <v>-3.0394342097055291E-3</v>
      </c>
      <c r="AQ31">
        <f t="shared" si="9"/>
        <v>-113.34463544497544</v>
      </c>
      <c r="AR31">
        <f t="shared" si="9"/>
        <v>-113.34767487918513</v>
      </c>
      <c r="AS31">
        <f t="shared" si="9"/>
        <v>-16.961430431932943</v>
      </c>
      <c r="AT31">
        <f t="shared" si="9"/>
        <v>-15.338796316893006</v>
      </c>
      <c r="AU31">
        <f t="shared" si="9"/>
        <v>-145.64790162801108</v>
      </c>
      <c r="AW31">
        <v>28</v>
      </c>
      <c r="AX31">
        <f>IF(Z31&gt;0, (R31*SUMPRODUCT(K31:$K$98, X31:$X$98)-K31*$AZ$3)/Z31, 0)</f>
        <v>-831422.13850367197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500000</v>
      </c>
      <c r="S32">
        <f t="shared" si="1"/>
        <v>-1673071.8826704023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-4828.4635072730898</v>
      </c>
      <c r="AC32">
        <f t="shared" si="2"/>
        <v>-4401.7119171422837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-1559.242158863002</v>
      </c>
      <c r="AI32">
        <f t="shared" si="6"/>
        <v>-1559.2750453154815</v>
      </c>
      <c r="AJ32">
        <f t="shared" si="7"/>
        <v>-426.75159013080611</v>
      </c>
      <c r="AK32">
        <f t="shared" si="22"/>
        <v>-337.99244550911629</v>
      </c>
      <c r="AL32">
        <f t="shared" si="8"/>
        <v>-2324.0190809554038</v>
      </c>
      <c r="AN32">
        <f t="shared" si="9"/>
        <v>0</v>
      </c>
      <c r="AO32">
        <f t="shared" si="9"/>
        <v>0</v>
      </c>
      <c r="AP32">
        <f t="shared" si="9"/>
        <v>-1.2294032884473279E-3</v>
      </c>
      <c r="AQ32">
        <f t="shared" si="9"/>
        <v>-58.289578019552373</v>
      </c>
      <c r="AR32">
        <f t="shared" si="9"/>
        <v>-58.290807422840814</v>
      </c>
      <c r="AS32">
        <f t="shared" si="9"/>
        <v>-15.953371941941725</v>
      </c>
      <c r="AT32">
        <f t="shared" si="9"/>
        <v>-12.635264452372944</v>
      </c>
      <c r="AU32">
        <f t="shared" si="9"/>
        <v>-86.879443817155476</v>
      </c>
      <c r="AW32">
        <v>29</v>
      </c>
      <c r="AX32">
        <f>IF(Z32&gt;0, (R32*SUMPRODUCT(K32:$K$98, X32:$X$98)-K32*$AZ$3)/Z32, 0)</f>
        <v>-1673071.8826704023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500000</v>
      </c>
      <c r="S33">
        <f t="shared" si="1"/>
        <v>-3915745.4025766365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-4401.7119171422837</v>
      </c>
      <c r="AC33">
        <f t="shared" si="2"/>
        <v>-3977.7727223263169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-794.38327397371972</v>
      </c>
      <c r="AI33">
        <f t="shared" si="6"/>
        <v>-794.39597197982516</v>
      </c>
      <c r="AJ33">
        <f t="shared" si="7"/>
        <v>-423.93919481596686</v>
      </c>
      <c r="AK33">
        <f t="shared" si="22"/>
        <v>-308.11983419995988</v>
      </c>
      <c r="AL33">
        <f t="shared" si="8"/>
        <v>-1526.455000995752</v>
      </c>
      <c r="AN33">
        <f t="shared" si="9"/>
        <v>0</v>
      </c>
      <c r="AO33">
        <f t="shared" si="9"/>
        <v>0</v>
      </c>
      <c r="AP33">
        <f t="shared" si="9"/>
        <v>-4.2383308121249135E-4</v>
      </c>
      <c r="AQ33">
        <f t="shared" si="9"/>
        <v>-26.514864450173718</v>
      </c>
      <c r="AR33">
        <f t="shared" si="9"/>
        <v>-26.515288283254932</v>
      </c>
      <c r="AS33">
        <f t="shared" si="9"/>
        <v>-14.15021017428046</v>
      </c>
      <c r="AT33">
        <f t="shared" si="9"/>
        <v>-10.284400371818773</v>
      </c>
      <c r="AU33">
        <f t="shared" si="9"/>
        <v>-50.949898829354169</v>
      </c>
      <c r="AW33">
        <v>30</v>
      </c>
      <c r="AX33">
        <f>IF(Z33&gt;0, (R33*SUMPRODUCT(K33:$K$98, X33:$X$98)-K33*$AZ$3)/Z33, 0)</f>
        <v>-3915745.4025766365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500000</v>
      </c>
      <c r="S34">
        <f t="shared" si="1"/>
        <v>-11209474.10135415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-3977.7727223263169</v>
      </c>
      <c r="AC34">
        <f t="shared" si="2"/>
        <v>-3573.7261824590632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-343.43453660896319</v>
      </c>
      <c r="AI34">
        <f t="shared" si="6"/>
        <v>-343.43852177159232</v>
      </c>
      <c r="AJ34">
        <f t="shared" si="7"/>
        <v>-404.04653986725361</v>
      </c>
      <c r="AK34">
        <f t="shared" si="22"/>
        <v>-278.44409056284223</v>
      </c>
      <c r="AL34">
        <f t="shared" si="8"/>
        <v>-1025.9291522016883</v>
      </c>
      <c r="AN34">
        <f t="shared" si="9"/>
        <v>0</v>
      </c>
      <c r="AO34">
        <f t="shared" si="9"/>
        <v>0</v>
      </c>
      <c r="AP34">
        <f t="shared" si="9"/>
        <v>-1.1876469186040775E-4</v>
      </c>
      <c r="AQ34">
        <f t="shared" si="9"/>
        <v>-10.234939125596776</v>
      </c>
      <c r="AR34">
        <f t="shared" si="9"/>
        <v>-10.235057890288637</v>
      </c>
      <c r="AS34">
        <f t="shared" si="9"/>
        <v>-12.041280938957913</v>
      </c>
      <c r="AT34">
        <f t="shared" si="9"/>
        <v>-8.2981121960885176</v>
      </c>
      <c r="AU34">
        <f t="shared" ref="AU34:AU69" si="23">AL34*$K34</f>
        <v>-30.574451025335073</v>
      </c>
      <c r="AW34">
        <v>31</v>
      </c>
      <c r="AX34">
        <f>IF(Z34&gt;0, (R34*SUMPRODUCT(K34:$K$98, X34:$X$98)-K34*$AZ$3)/Z34, 0)</f>
        <v>-11209474.10135415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500000</v>
      </c>
      <c r="S35">
        <f t="shared" si="1"/>
        <v>-42109851.838982716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-3573.7261824590632</v>
      </c>
      <c r="AC35">
        <f t="shared" si="2"/>
        <v>-3199.5312963012416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-119.82214619624042</v>
      </c>
      <c r="AI35">
        <f t="shared" ref="AI35:AI66" si="25">SUM(AE35:AH35)</f>
        <v>-119.82309595358834</v>
      </c>
      <c r="AJ35">
        <f t="shared" si="7"/>
        <v>-374.19488615782166</v>
      </c>
      <c r="AK35">
        <f t="shared" si="22"/>
        <v>-250.16083277213446</v>
      </c>
      <c r="AL35">
        <f t="shared" ref="AL35:AL69" si="26">SUM(AI35:AK35)</f>
        <v>-744.17881488354442</v>
      </c>
      <c r="AN35">
        <f t="shared" ref="AN35:AT69" si="27">AE35*$K35</f>
        <v>0</v>
      </c>
      <c r="AO35">
        <f t="shared" si="27"/>
        <v>0</v>
      </c>
      <c r="AP35">
        <f t="shared" si="27"/>
        <v>-2.5271786083515208E-5</v>
      </c>
      <c r="AQ35">
        <f t="shared" si="27"/>
        <v>-3.1883087331523803</v>
      </c>
      <c r="AR35">
        <f t="shared" si="27"/>
        <v>-3.1883340049384636</v>
      </c>
      <c r="AS35">
        <f t="shared" si="27"/>
        <v>-9.9568306970900924</v>
      </c>
      <c r="AT35">
        <f t="shared" si="27"/>
        <v>-6.6564486878227349</v>
      </c>
      <c r="AU35">
        <f t="shared" si="23"/>
        <v>-19.80161338985129</v>
      </c>
      <c r="AW35">
        <v>32</v>
      </c>
      <c r="AX35">
        <f>IF(Z35&gt;0, (R35*SUMPRODUCT(K35:$K$98, X35:$X$98)-K35*$AZ$3)/Z35, 0)</f>
        <v>-42109851.838982716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500000</v>
      </c>
      <c r="S36">
        <f t="shared" si="1"/>
        <v>-159292130.38948393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-3199.5312963012416</v>
      </c>
      <c r="AC36">
        <f t="shared" si="2"/>
        <v>-2859.4786896027708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-28.634810443143945</v>
      </c>
      <c r="AI36">
        <f t="shared" si="25"/>
        <v>-28.635034832657304</v>
      </c>
      <c r="AJ36">
        <f t="shared" si="7"/>
        <v>-340.05260669847075</v>
      </c>
      <c r="AK36">
        <f t="shared" si="22"/>
        <v>-223.96719074108694</v>
      </c>
      <c r="AL36">
        <f t="shared" si="26"/>
        <v>-592.654832272215</v>
      </c>
      <c r="AN36">
        <f t="shared" si="27"/>
        <v>0</v>
      </c>
      <c r="AO36">
        <f t="shared" si="27"/>
        <v>0</v>
      </c>
      <c r="AP36">
        <f t="shared" si="27"/>
        <v>-5.3309892722989386E-6</v>
      </c>
      <c r="AQ36">
        <f t="shared" si="27"/>
        <v>-0.68029857991804432</v>
      </c>
      <c r="AR36">
        <f t="shared" si="27"/>
        <v>-0.68030391090731668</v>
      </c>
      <c r="AS36">
        <f t="shared" si="27"/>
        <v>-8.0788837730821506</v>
      </c>
      <c r="AT36">
        <f t="shared" si="27"/>
        <v>-5.3209558384164533</v>
      </c>
      <c r="AU36">
        <f t="shared" si="23"/>
        <v>-14.080143522405921</v>
      </c>
      <c r="AW36">
        <v>33</v>
      </c>
      <c r="AX36">
        <f>IF(Z36&gt;0, (R36*SUMPRODUCT(K36:$K$98, X36:$X$98)-K36*$AZ$3)/Z36, 0)</f>
        <v>-159292130.38948393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500000</v>
      </c>
      <c r="S37">
        <f t="shared" si="1"/>
        <v>-607859477.12512565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-2859.4786896027708</v>
      </c>
      <c r="AC37">
        <f t="shared" si="2"/>
        <v>-2553.6938851187397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-6.7852620321983661</v>
      </c>
      <c r="AI37">
        <f t="shared" si="25"/>
        <v>-6.7853145462657869</v>
      </c>
      <c r="AJ37">
        <f t="shared" si="7"/>
        <v>-305.78480448403116</v>
      </c>
      <c r="AK37">
        <f t="shared" si="22"/>
        <v>-200.16350827219398</v>
      </c>
      <c r="AL37">
        <f t="shared" si="26"/>
        <v>-512.73362730249096</v>
      </c>
      <c r="AN37">
        <f t="shared" si="27"/>
        <v>0</v>
      </c>
      <c r="AO37">
        <f t="shared" si="27"/>
        <v>0</v>
      </c>
      <c r="AP37">
        <f t="shared" si="27"/>
        <v>-1.1139427893589782E-6</v>
      </c>
      <c r="AQ37">
        <f t="shared" si="27"/>
        <v>-0.14393083769621046</v>
      </c>
      <c r="AR37">
        <f t="shared" si="27"/>
        <v>-0.14393195163899983</v>
      </c>
      <c r="AS37">
        <f t="shared" si="27"/>
        <v>-6.4863910716059809</v>
      </c>
      <c r="AT37">
        <f t="shared" si="27"/>
        <v>-4.2459231913399131</v>
      </c>
      <c r="AU37">
        <f t="shared" si="23"/>
        <v>-10.876246214584896</v>
      </c>
      <c r="AW37">
        <v>34</v>
      </c>
      <c r="AX37">
        <f>IF(Z37&gt;0, (R37*SUMPRODUCT(K37:$K$98, X37:$X$98)-K37*$AZ$3)/Z37, 0)</f>
        <v>-607859477.12512565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500000</v>
      </c>
      <c r="S38">
        <f t="shared" si="1"/>
        <v>-2343784659.9899321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-2553.6938851187397</v>
      </c>
      <c r="AC38">
        <f t="shared" si="2"/>
        <v>-2280.2082596493387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-1.5931198346910338</v>
      </c>
      <c r="AI38">
        <f t="shared" si="25"/>
        <v>-1.593131995621913</v>
      </c>
      <c r="AJ38">
        <f t="shared" si="7"/>
        <v>-273.48562546940093</v>
      </c>
      <c r="AK38">
        <f t="shared" si="22"/>
        <v>-178.75857195831179</v>
      </c>
      <c r="AL38">
        <f t="shared" si="26"/>
        <v>-453.83732942333461</v>
      </c>
      <c r="AN38">
        <f t="shared" si="27"/>
        <v>0</v>
      </c>
      <c r="AO38">
        <f t="shared" si="27"/>
        <v>0</v>
      </c>
      <c r="AP38">
        <f t="shared" si="27"/>
        <v>-2.3032232004764884E-7</v>
      </c>
      <c r="AQ38">
        <f t="shared" si="27"/>
        <v>-3.0172941536143635E-2</v>
      </c>
      <c r="AR38">
        <f t="shared" si="27"/>
        <v>-3.0173171858463684E-2</v>
      </c>
      <c r="AS38">
        <f t="shared" si="27"/>
        <v>-5.1796893168832199</v>
      </c>
      <c r="AT38">
        <f t="shared" si="27"/>
        <v>-3.385603407435263</v>
      </c>
      <c r="AU38">
        <f t="shared" si="23"/>
        <v>-8.5954658961769468</v>
      </c>
      <c r="AW38">
        <v>35</v>
      </c>
      <c r="AX38">
        <f>IF(Z38&gt;0, (R38*SUMPRODUCT(K38:$K$98, X38:$X$98)-K38*$AZ$3)/Z38, 0)</f>
        <v>-2343784659.9899321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500000</v>
      </c>
      <c r="S39">
        <f t="shared" si="1"/>
        <v>-9144040841.5482903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-2280.2082596493387</v>
      </c>
      <c r="AC39">
        <f t="shared" si="2"/>
        <v>-2035.9263287452518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-0.37024755466744458</v>
      </c>
      <c r="AI39">
        <f t="shared" si="25"/>
        <v>-0.37025033780014821</v>
      </c>
      <c r="AJ39">
        <f t="shared" si="7"/>
        <v>-244.28193090408695</v>
      </c>
      <c r="AK39">
        <f t="shared" si="22"/>
        <v>-159.61457817545372</v>
      </c>
      <c r="AL39">
        <f t="shared" si="26"/>
        <v>-404.26675941734084</v>
      </c>
      <c r="AN39">
        <f t="shared" si="27"/>
        <v>0</v>
      </c>
      <c r="AO39">
        <f t="shared" si="27"/>
        <v>0</v>
      </c>
      <c r="AP39">
        <f t="shared" si="27"/>
        <v>-4.7063595036323959E-8</v>
      </c>
      <c r="AQ39">
        <f t="shared" si="27"/>
        <v>-6.2609953716603389E-3</v>
      </c>
      <c r="AR39">
        <f t="shared" si="27"/>
        <v>-6.2610424352553757E-3</v>
      </c>
      <c r="AS39">
        <f t="shared" si="27"/>
        <v>-4.1308795142333494</v>
      </c>
      <c r="AT39">
        <f t="shared" si="27"/>
        <v>-2.6991296029048542</v>
      </c>
      <c r="AU39">
        <f t="shared" si="23"/>
        <v>-6.8362701595734601</v>
      </c>
      <c r="AW39">
        <v>36</v>
      </c>
      <c r="AX39">
        <f>IF(Z39&gt;0, (R39*SUMPRODUCT(K39:$K$98, X39:$X$98)-K39*$AZ$3)/Z39, 0)</f>
        <v>-9144040841.5482903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500000</v>
      </c>
      <c r="S40">
        <f t="shared" si="1"/>
        <v>-36099735697.722961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-2035.9263287452518</v>
      </c>
      <c r="AC40">
        <f t="shared" si="2"/>
        <v>-1817.7967827356033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-8.5034629971275741E-2</v>
      </c>
      <c r="AI40">
        <f t="shared" si="25"/>
        <v>-8.5035259406903041E-2</v>
      </c>
      <c r="AJ40">
        <f t="shared" si="7"/>
        <v>-218.12954600964849</v>
      </c>
      <c r="AK40">
        <f t="shared" si="22"/>
        <v>-142.51484301216763</v>
      </c>
      <c r="AL40">
        <f t="shared" si="26"/>
        <v>-360.72942428122303</v>
      </c>
      <c r="AN40">
        <f t="shared" si="27"/>
        <v>0</v>
      </c>
      <c r="AO40">
        <f t="shared" si="27"/>
        <v>0</v>
      </c>
      <c r="AP40">
        <f t="shared" si="27"/>
        <v>-9.5035197676529096E-9</v>
      </c>
      <c r="AQ40">
        <f t="shared" si="27"/>
        <v>-1.2838934623639092E-3</v>
      </c>
      <c r="AR40">
        <f t="shared" si="27"/>
        <v>-1.2839029658836768E-3</v>
      </c>
      <c r="AS40">
        <f t="shared" si="27"/>
        <v>-3.2934240810455271</v>
      </c>
      <c r="AT40">
        <f t="shared" si="27"/>
        <v>-2.1517571758111784</v>
      </c>
      <c r="AU40">
        <f t="shared" si="23"/>
        <v>-5.4464651598225888</v>
      </c>
      <c r="AW40">
        <v>37</v>
      </c>
      <c r="AX40">
        <f>IF(Z40&gt;0, (R40*SUMPRODUCT(K40:$K$98, X40:$X$98)-K40*$AZ$3)/Z40, 0)</f>
        <v>-36099735697.722961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500000</v>
      </c>
      <c r="S41">
        <f t="shared" si="1"/>
        <v>-144377619090.37363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-1817.7967827356033</v>
      </c>
      <c r="AC41">
        <f t="shared" si="2"/>
        <v>-1623.0339532317262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-1.9304855999476109E-2</v>
      </c>
      <c r="AI41">
        <f t="shared" si="25"/>
        <v>-1.9304996519347146E-2</v>
      </c>
      <c r="AJ41">
        <f t="shared" si="7"/>
        <v>-194.76282950387713</v>
      </c>
      <c r="AK41">
        <f t="shared" si="22"/>
        <v>-127.24577479149224</v>
      </c>
      <c r="AL41">
        <f t="shared" si="26"/>
        <v>-322.0279092918887</v>
      </c>
      <c r="AN41">
        <f t="shared" si="27"/>
        <v>0</v>
      </c>
      <c r="AO41">
        <f t="shared" si="27"/>
        <v>0</v>
      </c>
      <c r="AP41">
        <f t="shared" si="27"/>
        <v>-1.8943179785698533E-9</v>
      </c>
      <c r="AQ41">
        <f t="shared" si="27"/>
        <v>-2.602445869277909E-4</v>
      </c>
      <c r="AR41">
        <f t="shared" si="27"/>
        <v>-2.6024648124576947E-4</v>
      </c>
      <c r="AS41">
        <f t="shared" si="27"/>
        <v>-2.6255555656307288</v>
      </c>
      <c r="AT41">
        <f t="shared" si="27"/>
        <v>-1.715372759051778</v>
      </c>
      <c r="AU41">
        <f t="shared" si="23"/>
        <v>-4.3411885711637526</v>
      </c>
      <c r="AW41">
        <v>38</v>
      </c>
      <c r="AX41">
        <f>IF(Z41&gt;0, (R41*SUMPRODUCT(K41:$K$98, X41:$X$98)-K41*$AZ$3)/Z41, 0)</f>
        <v>-144377619090.37363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500000</v>
      </c>
      <c r="S42">
        <f t="shared" si="1"/>
        <v>-585430192020.38647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-1623.0339532317262</v>
      </c>
      <c r="AC42">
        <f t="shared" si="2"/>
        <v>-1449.1376836572599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-4.3269178222271453E-3</v>
      </c>
      <c r="AI42">
        <f t="shared" si="25"/>
        <v>-4.3269487639539172E-3</v>
      </c>
      <c r="AJ42">
        <f t="shared" si="7"/>
        <v>-173.89626957446626</v>
      </c>
      <c r="AK42">
        <f t="shared" si="22"/>
        <v>-113.61237672622084</v>
      </c>
      <c r="AL42">
        <f t="shared" si="26"/>
        <v>-287.51297324945108</v>
      </c>
      <c r="AN42">
        <f t="shared" si="27"/>
        <v>0</v>
      </c>
      <c r="AO42">
        <f t="shared" si="27"/>
        <v>0</v>
      </c>
      <c r="AP42">
        <f t="shared" si="27"/>
        <v>-3.7242743219694105E-10</v>
      </c>
      <c r="AQ42">
        <f t="shared" si="27"/>
        <v>-5.2080574097270736E-5</v>
      </c>
      <c r="AR42">
        <f t="shared" si="27"/>
        <v>-5.2080946524702932E-5</v>
      </c>
      <c r="AS42">
        <f t="shared" si="27"/>
        <v>-2.0930874874231717</v>
      </c>
      <c r="AT42">
        <f t="shared" si="27"/>
        <v>-1.3674855977300242</v>
      </c>
      <c r="AU42">
        <f t="shared" si="23"/>
        <v>-3.4606251660997205</v>
      </c>
      <c r="AW42">
        <v>39</v>
      </c>
      <c r="AX42">
        <f>IF(Z42&gt;0, (R42*SUMPRODUCT(K42:$K$98, X42:$X$98)-K42*$AZ$3)/Z42, 0)</f>
        <v>-585430192020.38647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500000</v>
      </c>
      <c r="S43">
        <f t="shared" si="1"/>
        <v>-2408331629648.8047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-1449.1376836572599</v>
      </c>
      <c r="AC43">
        <f t="shared" si="2"/>
        <v>-1293.872976970822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-9.5666804268462779E-4</v>
      </c>
      <c r="AI43">
        <f t="shared" si="25"/>
        <v>-9.5667475829306519E-4</v>
      </c>
      <c r="AJ43">
        <f t="shared" si="7"/>
        <v>-155.26470668643788</v>
      </c>
      <c r="AK43">
        <f t="shared" si="22"/>
        <v>-101.4396378560082</v>
      </c>
      <c r="AL43">
        <f t="shared" si="26"/>
        <v>-256.70530121720435</v>
      </c>
      <c r="AN43">
        <f t="shared" si="27"/>
        <v>0</v>
      </c>
      <c r="AO43">
        <f t="shared" si="27"/>
        <v>0</v>
      </c>
      <c r="AP43">
        <f t="shared" si="27"/>
        <v>-7.2171288548090509E-11</v>
      </c>
      <c r="AQ43">
        <f t="shared" si="27"/>
        <v>-1.0281118382182507E-5</v>
      </c>
      <c r="AR43">
        <f t="shared" si="27"/>
        <v>-1.0281190553471055E-5</v>
      </c>
      <c r="AS43">
        <f t="shared" si="27"/>
        <v>-1.6685984675923173</v>
      </c>
      <c r="AT43">
        <f t="shared" si="27"/>
        <v>-1.0901513157235732</v>
      </c>
      <c r="AU43">
        <f t="shared" si="23"/>
        <v>-2.7587600645064438</v>
      </c>
      <c r="AW43">
        <v>40</v>
      </c>
      <c r="AX43">
        <f>IF(Z43&gt;0, (R43*SUMPRODUCT(K43:$K$98, X43:$X$98)-K43*$AZ$3)/Z43, 0)</f>
        <v>-2408331629648.8047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500000</v>
      </c>
      <c r="S44">
        <f t="shared" si="1"/>
        <v>-10064282317945.396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-1293.872976970822</v>
      </c>
      <c r="AC44">
        <f t="shared" si="2"/>
        <v>-1155.2437383528229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-2.0854484431672308E-4</v>
      </c>
      <c r="AI44">
        <f t="shared" si="25"/>
        <v>-2.0854627914796819E-4</v>
      </c>
      <c r="AJ44">
        <f t="shared" si="7"/>
        <v>-138.62923861799914</v>
      </c>
      <c r="AK44">
        <f t="shared" si="22"/>
        <v>-90.571108387957551</v>
      </c>
      <c r="AL44">
        <f t="shared" si="26"/>
        <v>-229.20055555223581</v>
      </c>
      <c r="AN44">
        <f t="shared" si="27"/>
        <v>0</v>
      </c>
      <c r="AO44">
        <f t="shared" si="27"/>
        <v>0</v>
      </c>
      <c r="AP44">
        <f t="shared" si="27"/>
        <v>-1.3767715907913184E-11</v>
      </c>
      <c r="AQ44">
        <f t="shared" si="27"/>
        <v>-2.0010619230623872E-6</v>
      </c>
      <c r="AR44">
        <f t="shared" si="27"/>
        <v>-2.0010756907782949E-6</v>
      </c>
      <c r="AS44">
        <f t="shared" si="27"/>
        <v>-1.3301968299935714</v>
      </c>
      <c r="AT44">
        <f t="shared" si="27"/>
        <v>-0.86906198481438479</v>
      </c>
      <c r="AU44">
        <f t="shared" si="23"/>
        <v>-2.1992608158836466</v>
      </c>
      <c r="AW44">
        <v>41</v>
      </c>
      <c r="AX44">
        <f>IF(Z44&gt;0, (R44*SUMPRODUCT(K44:$K$98, X44:$X$98)-K44*$AZ$3)/Z44, 0)</f>
        <v>-10064282317945.396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500000</v>
      </c>
      <c r="S45">
        <f t="shared" si="1"/>
        <v>-42754546984893.32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-1155.2437383528229</v>
      </c>
      <c r="AC45">
        <f t="shared" si="2"/>
        <v>-1031.4676252653871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-4.4756651484810933E-5</v>
      </c>
      <c r="AI45">
        <f t="shared" si="25"/>
        <v>-4.4756953051456476E-5</v>
      </c>
      <c r="AJ45">
        <f t="shared" si="7"/>
        <v>-123.77611308743576</v>
      </c>
      <c r="AK45">
        <f t="shared" si="22"/>
        <v>-80.867061684697617</v>
      </c>
      <c r="AL45">
        <f t="shared" si="26"/>
        <v>-204.64321952908642</v>
      </c>
      <c r="AN45">
        <f t="shared" si="27"/>
        <v>0</v>
      </c>
      <c r="AO45">
        <f t="shared" si="27"/>
        <v>0</v>
      </c>
      <c r="AP45">
        <f t="shared" si="27"/>
        <v>-2.5836064079481366E-12</v>
      </c>
      <c r="AQ45">
        <f t="shared" si="27"/>
        <v>-3.8344284185471917E-7</v>
      </c>
      <c r="AR45">
        <f t="shared" si="27"/>
        <v>-3.8344542546112716E-7</v>
      </c>
      <c r="AS45">
        <f t="shared" si="27"/>
        <v>-1.0604248303089505</v>
      </c>
      <c r="AT45">
        <f t="shared" si="27"/>
        <v>-0.692810898852531</v>
      </c>
      <c r="AU45">
        <f t="shared" si="23"/>
        <v>-1.7532361126069069</v>
      </c>
      <c r="AW45">
        <v>42</v>
      </c>
      <c r="AX45">
        <f>IF(Z45&gt;0, (R45*SUMPRODUCT(K45:$K$98, X45:$X$98)-K45*$AZ$3)/Z45, 0)</f>
        <v>-42754546984893.32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500000</v>
      </c>
      <c r="S46">
        <f t="shared" si="1"/>
        <v>-184870120410742.28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-1031.4676252653871</v>
      </c>
      <c r="AC46">
        <f t="shared" si="2"/>
        <v>-920.9532371769568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-9.4512276814351032E-6</v>
      </c>
      <c r="AI46">
        <f t="shared" si="25"/>
        <v>-9.4512899517221525E-6</v>
      </c>
      <c r="AJ46">
        <f t="shared" si="7"/>
        <v>-110.51438808843034</v>
      </c>
      <c r="AK46">
        <f t="shared" si="22"/>
        <v>-72.202733768577104</v>
      </c>
      <c r="AL46">
        <f t="shared" si="26"/>
        <v>-182.71713130829738</v>
      </c>
      <c r="AN46">
        <f t="shared" si="27"/>
        <v>0</v>
      </c>
      <c r="AO46">
        <f t="shared" si="27"/>
        <v>0</v>
      </c>
      <c r="AP46">
        <f t="shared" si="27"/>
        <v>-4.7632776033103315E-13</v>
      </c>
      <c r="AQ46">
        <f t="shared" si="27"/>
        <v>-7.2295830439210637E-8</v>
      </c>
      <c r="AR46">
        <f t="shared" si="27"/>
        <v>-7.2296306766970969E-8</v>
      </c>
      <c r="AS46">
        <f t="shared" si="27"/>
        <v>-0.84536419305910682</v>
      </c>
      <c r="AT46">
        <f t="shared" si="27"/>
        <v>-0.55230460779545032</v>
      </c>
      <c r="AU46">
        <f t="shared" si="23"/>
        <v>-1.3976688731508637</v>
      </c>
      <c r="AW46">
        <v>43</v>
      </c>
      <c r="AX46">
        <f>IF(Z46&gt;0, (R46*SUMPRODUCT(K46:$K$98, X46:$X$98)-K46*$AZ$3)/Z46, 0)</f>
        <v>-184870120410742.28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500000</v>
      </c>
      <c r="S47">
        <f t="shared" si="1"/>
        <v>-814774608388280.88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-920.9532371769568</v>
      </c>
      <c r="AC47">
        <f t="shared" si="2"/>
        <v>-822.27967611365159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-1.9612977574018824E-6</v>
      </c>
      <c r="AI47">
        <f t="shared" si="25"/>
        <v>-1.9613103725421258E-6</v>
      </c>
      <c r="AJ47">
        <f t="shared" si="7"/>
        <v>-98.673561063305215</v>
      </c>
      <c r="AK47">
        <f t="shared" si="22"/>
        <v>-64.466726602386984</v>
      </c>
      <c r="AL47">
        <f t="shared" si="26"/>
        <v>-163.14028962700257</v>
      </c>
      <c r="AN47">
        <f t="shared" si="27"/>
        <v>0</v>
      </c>
      <c r="AO47">
        <f t="shared" si="27"/>
        <v>0</v>
      </c>
      <c r="AP47">
        <f t="shared" si="27"/>
        <v>-8.6158689674506314E-14</v>
      </c>
      <c r="AQ47">
        <f t="shared" si="27"/>
        <v>-1.3395241081866989E-8</v>
      </c>
      <c r="AR47">
        <f t="shared" si="27"/>
        <v>-1.3395327240556664E-8</v>
      </c>
      <c r="AS47">
        <f t="shared" si="27"/>
        <v>-0.6739191608520565</v>
      </c>
      <c r="AT47">
        <f t="shared" si="27"/>
        <v>-0.44029385203688648</v>
      </c>
      <c r="AU47">
        <f t="shared" si="23"/>
        <v>-1.1142130262842702</v>
      </c>
      <c r="AW47">
        <v>44</v>
      </c>
      <c r="AX47">
        <f>IF(Z47&gt;0, (R47*SUMPRODUCT(K47:$K$98, X47:$X$98)-K47*$AZ$3)/Z47, 0)</f>
        <v>-814774608388280.88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500000</v>
      </c>
      <c r="S48">
        <f t="shared" si="1"/>
        <v>-3662800380727839.5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-822.27967611365159</v>
      </c>
      <c r="AC48">
        <f t="shared" si="2"/>
        <v>-734.17828225597464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-3.9933865623791458E-7</v>
      </c>
      <c r="AI48">
        <f t="shared" si="25"/>
        <v>-3.993411617603494E-7</v>
      </c>
      <c r="AJ48">
        <f t="shared" si="7"/>
        <v>-88.101393857676953</v>
      </c>
      <c r="AK48">
        <f t="shared" si="22"/>
        <v>-57.559577327955616</v>
      </c>
      <c r="AL48">
        <f t="shared" si="26"/>
        <v>-145.66097158497374</v>
      </c>
      <c r="AN48">
        <f t="shared" si="27"/>
        <v>0</v>
      </c>
      <c r="AO48">
        <f t="shared" si="27"/>
        <v>0</v>
      </c>
      <c r="AP48">
        <f t="shared" si="27"/>
        <v>-1.5278730682568487E-14</v>
      </c>
      <c r="AQ48">
        <f t="shared" si="27"/>
        <v>-2.4351758719030186E-9</v>
      </c>
      <c r="AR48">
        <f t="shared" si="27"/>
        <v>-2.4351911506337011E-9</v>
      </c>
      <c r="AS48">
        <f t="shared" si="27"/>
        <v>-0.53724422930752158</v>
      </c>
      <c r="AT48">
        <f t="shared" si="27"/>
        <v>-0.35099956319396647</v>
      </c>
      <c r="AU48">
        <f t="shared" si="23"/>
        <v>-0.88824379493667927</v>
      </c>
      <c r="AW48">
        <v>45</v>
      </c>
      <c r="AX48">
        <f>IF(Z48&gt;0, (R48*SUMPRODUCT(K48:$K$98, X48:$X$98)-K48*$AZ$3)/Z48, 0)</f>
        <v>-3662800380727839.5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500000</v>
      </c>
      <c r="S49">
        <f t="shared" si="1"/>
        <v>-1.6817741440130814E+16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-734.17828225597464</v>
      </c>
      <c r="AC49">
        <f t="shared" si="2"/>
        <v>-655.51632344495238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-7.9729854981526638E-8</v>
      </c>
      <c r="AI49">
        <f t="shared" si="25"/>
        <v>-7.9730342202362573E-8</v>
      </c>
      <c r="AJ49">
        <f t="shared" si="7"/>
        <v>-78.661958811022259</v>
      </c>
      <c r="AK49">
        <f t="shared" si="22"/>
        <v>-51.392479757918231</v>
      </c>
      <c r="AL49">
        <f t="shared" si="26"/>
        <v>-130.05443864867084</v>
      </c>
      <c r="AN49">
        <f t="shared" si="27"/>
        <v>0</v>
      </c>
      <c r="AO49">
        <f t="shared" si="27"/>
        <v>0</v>
      </c>
      <c r="AP49">
        <f t="shared" si="27"/>
        <v>-2.652752971857888E-15</v>
      </c>
      <c r="AQ49">
        <f t="shared" si="27"/>
        <v>-4.3410214454507023E-10</v>
      </c>
      <c r="AR49">
        <f t="shared" si="27"/>
        <v>-4.3410479729804209E-10</v>
      </c>
      <c r="AS49">
        <f t="shared" si="27"/>
        <v>-0.42828781040543301</v>
      </c>
      <c r="AT49">
        <f t="shared" si="27"/>
        <v>-0.27981470280574994</v>
      </c>
      <c r="AU49">
        <f t="shared" si="23"/>
        <v>-0.70810251364528776</v>
      </c>
      <c r="AW49">
        <v>46</v>
      </c>
      <c r="AX49">
        <f>IF(Z49&gt;0, (R49*SUMPRODUCT(K49:$K$98, X49:$X$98)-K49*$AZ$3)/Z49, 0)</f>
        <v>-1.6817741440130814E+16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500000</v>
      </c>
      <c r="S50">
        <f t="shared" si="1"/>
        <v>-7.8915607793353552E+16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-655.51632344495238</v>
      </c>
      <c r="AC50">
        <f t="shared" si="2"/>
        <v>-585.28243164765661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-1.5585664523365707E-8</v>
      </c>
      <c r="AI50">
        <f t="shared" si="25"/>
        <v>-1.5585757230380203E-8</v>
      </c>
      <c r="AJ50">
        <f t="shared" si="7"/>
        <v>-70.233891797295769</v>
      </c>
      <c r="AK50">
        <f t="shared" si="22"/>
        <v>-45.88614264114667</v>
      </c>
      <c r="AL50">
        <f t="shared" si="26"/>
        <v>-116.1200344540282</v>
      </c>
      <c r="AN50">
        <f t="shared" si="27"/>
        <v>0</v>
      </c>
      <c r="AO50">
        <f t="shared" si="27"/>
        <v>0</v>
      </c>
      <c r="AP50">
        <f t="shared" si="27"/>
        <v>-4.5067714032659441E-16</v>
      </c>
      <c r="AQ50">
        <f t="shared" si="27"/>
        <v>-7.5766680177625815E-11</v>
      </c>
      <c r="AR50">
        <f t="shared" si="27"/>
        <v>-7.5767130854766153E-11</v>
      </c>
      <c r="AS50">
        <f t="shared" si="27"/>
        <v>-0.34142842029340292</v>
      </c>
      <c r="AT50">
        <f t="shared" si="27"/>
        <v>-0.22306656792622284</v>
      </c>
      <c r="AU50">
        <f t="shared" si="23"/>
        <v>-0.56449498829539291</v>
      </c>
      <c r="AW50">
        <v>47</v>
      </c>
      <c r="AX50">
        <f>IF(Z50&gt;0, (R50*SUMPRODUCT(K50:$K$98, X50:$X$98)-K50*$AZ$3)/Z50, 0)</f>
        <v>-7.8915607793353552E+16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500000</v>
      </c>
      <c r="S51">
        <f t="shared" si="1"/>
        <v>-3.7848529303896422E+17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-585.28243164765661</v>
      </c>
      <c r="AC51">
        <f t="shared" si="2"/>
        <v>-522.5735996854736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-2.9808491537376837E-9</v>
      </c>
      <c r="AI51">
        <f t="shared" si="25"/>
        <v>-2.9808664124531904E-9</v>
      </c>
      <c r="AJ51">
        <f t="shared" si="7"/>
        <v>-62.708831962183012</v>
      </c>
      <c r="AK51">
        <f t="shared" si="22"/>
        <v>-40.96977021533597</v>
      </c>
      <c r="AL51">
        <f t="shared" si="26"/>
        <v>-103.67860218049985</v>
      </c>
      <c r="AN51">
        <f t="shared" si="27"/>
        <v>0</v>
      </c>
      <c r="AO51">
        <f t="shared" si="27"/>
        <v>0</v>
      </c>
      <c r="AP51">
        <f t="shared" si="27"/>
        <v>-7.4910618305239734E-17</v>
      </c>
      <c r="AQ51">
        <f t="shared" si="27"/>
        <v>-1.2938231300766428E-11</v>
      </c>
      <c r="AR51">
        <f t="shared" si="27"/>
        <v>-1.2938306211384731E-11</v>
      </c>
      <c r="AS51">
        <f t="shared" si="27"/>
        <v>-0.27218464628117067</v>
      </c>
      <c r="AT51">
        <f t="shared" si="27"/>
        <v>-0.17782730223721846</v>
      </c>
      <c r="AU51">
        <f t="shared" si="23"/>
        <v>-0.45001194853132748</v>
      </c>
      <c r="AW51">
        <v>48</v>
      </c>
      <c r="AX51">
        <f>IF(Z51&gt;0, (R51*SUMPRODUCT(K51:$K$98, X51:$X$98)-K51*$AZ$3)/Z51, 0)</f>
        <v>-3.7848529303896422E+17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500000</v>
      </c>
      <c r="S52">
        <f t="shared" si="1"/>
        <v>-1.8572601447536735E+18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-522.5735996854736</v>
      </c>
      <c r="AC52">
        <f t="shared" si="2"/>
        <v>-466.58357114775561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-5.5783441322726028E-10</v>
      </c>
      <c r="AI52">
        <f t="shared" si="25"/>
        <v>-5.5783755349528131E-10</v>
      </c>
      <c r="AJ52">
        <f t="shared" si="7"/>
        <v>-55.99002853771799</v>
      </c>
      <c r="AK52">
        <f t="shared" si="22"/>
        <v>-36.580151977983157</v>
      </c>
      <c r="AL52">
        <f t="shared" si="26"/>
        <v>-92.570180516258986</v>
      </c>
      <c r="AN52">
        <f t="shared" si="27"/>
        <v>0</v>
      </c>
      <c r="AO52">
        <f t="shared" si="27"/>
        <v>0</v>
      </c>
      <c r="AP52">
        <f t="shared" si="27"/>
        <v>-1.2169804615143769E-17</v>
      </c>
      <c r="AQ52">
        <f t="shared" si="27"/>
        <v>-2.1618332483295109E-12</v>
      </c>
      <c r="AR52">
        <f t="shared" si="27"/>
        <v>-2.1618454181341258E-12</v>
      </c>
      <c r="AS52">
        <f t="shared" si="27"/>
        <v>-0.2169839335789509</v>
      </c>
      <c r="AT52">
        <f t="shared" si="27"/>
        <v>-0.14176283660494329</v>
      </c>
      <c r="AU52">
        <f t="shared" si="23"/>
        <v>-0.35874677018605605</v>
      </c>
      <c r="AW52">
        <v>49</v>
      </c>
      <c r="AX52">
        <f>IF(Z52&gt;0, (R52*SUMPRODUCT(K52:$K$98, X52:$X$98)-K52*$AZ$3)/Z52, 0)</f>
        <v>-1.8572601447536735E+18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500000</v>
      </c>
      <c r="S53">
        <f t="shared" si="1"/>
        <v>-9.3335533383793336E+18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-466.58357114775561</v>
      </c>
      <c r="AC53">
        <f t="shared" si="2"/>
        <v>-416.59247423906936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-1.0203768571055907E-10</v>
      </c>
      <c r="AI53">
        <f t="shared" si="25"/>
        <v>-1.0203824363375715E-10</v>
      </c>
      <c r="AJ53">
        <f t="shared" si="7"/>
        <v>-49.991096908686245</v>
      </c>
      <c r="AK53">
        <f t="shared" si="22"/>
        <v>-32.660849980342896</v>
      </c>
      <c r="AL53">
        <f t="shared" si="26"/>
        <v>-82.651946889131182</v>
      </c>
      <c r="AN53">
        <f t="shared" si="27"/>
        <v>0</v>
      </c>
      <c r="AO53">
        <f t="shared" si="27"/>
        <v>0</v>
      </c>
      <c r="AP53">
        <f t="shared" si="27"/>
        <v>-1.9305154691286696E-18</v>
      </c>
      <c r="AQ53">
        <f t="shared" si="27"/>
        <v>-3.5306890155600781E-13</v>
      </c>
      <c r="AR53">
        <f t="shared" si="27"/>
        <v>-3.5307083207147694E-13</v>
      </c>
      <c r="AS53">
        <f t="shared" si="27"/>
        <v>-0.17297826337610969</v>
      </c>
      <c r="AT53">
        <f t="shared" si="27"/>
        <v>-0.11301246540572921</v>
      </c>
      <c r="AU53">
        <f t="shared" si="23"/>
        <v>-0.28599072878219195</v>
      </c>
      <c r="AW53">
        <v>50</v>
      </c>
      <c r="AX53">
        <f>IF(Z53&gt;0, (R53*SUMPRODUCT(K53:$K$98, X53:$X$98)-K53*$AZ$3)/Z53, 0)</f>
        <v>-9.3335533383793336E+18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500000</v>
      </c>
      <c r="S54">
        <f t="shared" si="1"/>
        <v>-4.8077279249419772E+19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-416.59247423906936</v>
      </c>
      <c r="AC54">
        <f t="shared" si="2"/>
        <v>-371.95756628488363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-1.8225428612650218E-11</v>
      </c>
      <c r="AI54">
        <f t="shared" si="25"/>
        <v>-1.8225525320900999E-11</v>
      </c>
      <c r="AJ54">
        <f t="shared" si="7"/>
        <v>-44.634907954185735</v>
      </c>
      <c r="AK54">
        <f t="shared" si="22"/>
        <v>-29.161473196734857</v>
      </c>
      <c r="AL54">
        <f t="shared" si="26"/>
        <v>-73.796381150938814</v>
      </c>
      <c r="AN54">
        <f t="shared" si="27"/>
        <v>0</v>
      </c>
      <c r="AO54">
        <f t="shared" si="27"/>
        <v>0</v>
      </c>
      <c r="AP54">
        <f t="shared" si="27"/>
        <v>-2.9877508033613875E-19</v>
      </c>
      <c r="AQ54">
        <f t="shared" si="27"/>
        <v>-5.6306508016460983E-14</v>
      </c>
      <c r="AR54">
        <f t="shared" si="27"/>
        <v>-5.6306806791541318E-14</v>
      </c>
      <c r="AS54">
        <f t="shared" si="27"/>
        <v>-0.13789721251284742</v>
      </c>
      <c r="AT54">
        <f t="shared" si="27"/>
        <v>-9.0092845508394193E-2</v>
      </c>
      <c r="AU54">
        <f t="shared" si="23"/>
        <v>-0.22799005802129793</v>
      </c>
      <c r="AW54">
        <v>51</v>
      </c>
      <c r="AX54">
        <f>IF(Z54&gt;0, (R54*SUMPRODUCT(K54:$K$98, X54:$X$98)-K54*$AZ$3)/Z54, 0)</f>
        <v>-4.8077279249419772E+19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500000</v>
      </c>
      <c r="S55">
        <f t="shared" si="1"/>
        <v>-2.540215824307569E+20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-371.95756628488363</v>
      </c>
      <c r="AC55">
        <f t="shared" si="2"/>
        <v>-332.10496989721753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-3.1759523347614576E-12</v>
      </c>
      <c r="AI55">
        <f t="shared" si="25"/>
        <v>-3.1759686771213627E-12</v>
      </c>
      <c r="AJ55">
        <f t="shared" si="7"/>
        <v>-39.852596387666097</v>
      </c>
      <c r="AK55">
        <f t="shared" si="22"/>
        <v>-26.037029639941856</v>
      </c>
      <c r="AL55">
        <f t="shared" si="26"/>
        <v>-65.889626027611129</v>
      </c>
      <c r="AN55">
        <f t="shared" si="27"/>
        <v>0</v>
      </c>
      <c r="AO55">
        <f t="shared" si="27"/>
        <v>0</v>
      </c>
      <c r="AP55">
        <f t="shared" si="27"/>
        <v>-4.5079344445958819E-20</v>
      </c>
      <c r="AQ55">
        <f t="shared" si="27"/>
        <v>-8.7606594197608378E-15</v>
      </c>
      <c r="AR55">
        <f t="shared" si="27"/>
        <v>-8.7607044991052847E-15</v>
      </c>
      <c r="AS55">
        <f t="shared" si="27"/>
        <v>-0.10993081354659465</v>
      </c>
      <c r="AT55">
        <f t="shared" si="27"/>
        <v>-7.1821464850441857E-2</v>
      </c>
      <c r="AU55">
        <f t="shared" si="23"/>
        <v>-0.18175227839704527</v>
      </c>
      <c r="AW55">
        <v>52</v>
      </c>
      <c r="AX55">
        <f>IF(Z55&gt;0, (R55*SUMPRODUCT(K55:$K$98, X55:$X$98)-K55*$AZ$3)/Z55, 0)</f>
        <v>-2.540215824307569E+20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500000</v>
      </c>
      <c r="S56">
        <f t="shared" si="1"/>
        <v>-1.3778058824686814E+21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-332.10496989721753</v>
      </c>
      <c r="AC56">
        <f t="shared" si="2"/>
        <v>-296.5222945510871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-5.3955075004338456E-13</v>
      </c>
      <c r="AI56">
        <f t="shared" si="25"/>
        <v>-5.3955344021093938E-13</v>
      </c>
      <c r="AJ56">
        <f t="shared" si="7"/>
        <v>-35.582675346130429</v>
      </c>
      <c r="AK56">
        <f t="shared" si="22"/>
        <v>-23.24734789280523</v>
      </c>
      <c r="AL56">
        <f t="shared" si="26"/>
        <v>-58.830023238936199</v>
      </c>
      <c r="AN56">
        <f t="shared" si="27"/>
        <v>0</v>
      </c>
      <c r="AO56">
        <f t="shared" si="27"/>
        <v>0</v>
      </c>
      <c r="AP56">
        <f t="shared" si="27"/>
        <v>-6.6255834600140718E-21</v>
      </c>
      <c r="AQ56">
        <f t="shared" si="27"/>
        <v>-1.3288534830815526E-15</v>
      </c>
      <c r="AR56">
        <f t="shared" si="27"/>
        <v>-1.3288601086650125E-15</v>
      </c>
      <c r="AS56">
        <f t="shared" si="27"/>
        <v>-8.7636171513547995E-2</v>
      </c>
      <c r="AT56">
        <f t="shared" si="27"/>
        <v>-5.7255632055518063E-2</v>
      </c>
      <c r="AU56">
        <f t="shared" si="23"/>
        <v>-0.14489180356906739</v>
      </c>
      <c r="AW56">
        <v>53</v>
      </c>
      <c r="AX56">
        <f>IF(Z56&gt;0, (R56*SUMPRODUCT(K56:$K$98, X56:$X$98)-K56*$AZ$3)/Z56, 0)</f>
        <v>-1.3778058824686814E+21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500000</v>
      </c>
      <c r="S57">
        <f t="shared" si="1"/>
        <v>-7.6786168807327269E+21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-296.5222945510871</v>
      </c>
      <c r="AC57">
        <f t="shared" si="2"/>
        <v>-264.75204870632774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-8.9291068930962725E-14</v>
      </c>
      <c r="AI57">
        <f t="shared" si="25"/>
        <v>-8.9291499920118744E-14</v>
      </c>
      <c r="AJ57">
        <f t="shared" si="7"/>
        <v>-31.770245844759359</v>
      </c>
      <c r="AK57">
        <f t="shared" si="22"/>
        <v>-20.756560618576099</v>
      </c>
      <c r="AL57">
        <f t="shared" si="26"/>
        <v>-52.526806463335546</v>
      </c>
      <c r="AN57">
        <f t="shared" si="27"/>
        <v>0</v>
      </c>
      <c r="AO57">
        <f t="shared" si="27"/>
        <v>0</v>
      </c>
      <c r="AP57">
        <f t="shared" si="27"/>
        <v>-9.4774852885496979E-22</v>
      </c>
      <c r="AQ57">
        <f t="shared" si="27"/>
        <v>-1.963517597534416E-16</v>
      </c>
      <c r="AR57">
        <f t="shared" si="27"/>
        <v>-1.9635270750197046E-16</v>
      </c>
      <c r="AS57">
        <f t="shared" si="27"/>
        <v>-6.9863019382611705E-2</v>
      </c>
      <c r="AT57">
        <f t="shared" si="27"/>
        <v>-4.5643839329972943E-2</v>
      </c>
      <c r="AU57">
        <f t="shared" si="23"/>
        <v>-0.11550685871258484</v>
      </c>
      <c r="AW57">
        <v>54</v>
      </c>
      <c r="AX57">
        <f>IF(Z57&gt;0, (R57*SUMPRODUCT(K57:$K$98, X57:$X$98)-K57*$AZ$3)/Z57, 0)</f>
        <v>-7.6786168807327269E+21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500000</v>
      </c>
      <c r="S58">
        <f t="shared" si="1"/>
        <v>-4.4004883614253099E+22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-264.75204870632774</v>
      </c>
      <c r="AC58">
        <f t="shared" si="2"/>
        <v>-236.38575777350687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-1.4381266897278648E-14</v>
      </c>
      <c r="AI58">
        <f t="shared" si="25"/>
        <v>-1.4381334044870677E-14</v>
      </c>
      <c r="AJ58">
        <f t="shared" si="7"/>
        <v>-28.366290932820874</v>
      </c>
      <c r="AK58">
        <f t="shared" si="22"/>
        <v>-18.532643409442944</v>
      </c>
      <c r="AL58">
        <f t="shared" si="26"/>
        <v>-46.898934342263829</v>
      </c>
      <c r="AN58">
        <f t="shared" si="27"/>
        <v>0</v>
      </c>
      <c r="AO58">
        <f t="shared" si="27"/>
        <v>0</v>
      </c>
      <c r="AP58">
        <f t="shared" si="27"/>
        <v>-1.3183757201261081E-22</v>
      </c>
      <c r="AQ58">
        <f t="shared" si="27"/>
        <v>-2.8236177246867708E-17</v>
      </c>
      <c r="AR58">
        <f t="shared" si="27"/>
        <v>-2.8236309084439722E-17</v>
      </c>
      <c r="AS58">
        <f t="shared" si="27"/>
        <v>-5.5694371319046344E-2</v>
      </c>
      <c r="AT58">
        <f t="shared" si="27"/>
        <v>-3.6386989261776893E-2</v>
      </c>
      <c r="AU58">
        <f t="shared" si="23"/>
        <v>-9.2081360580823252E-2</v>
      </c>
      <c r="AW58">
        <v>55</v>
      </c>
      <c r="AX58">
        <f>IF(Z58&gt;0, (R58*SUMPRODUCT(K58:$K$98, X58:$X$98)-K58*$AZ$3)/Z58, 0)</f>
        <v>-4.4004883614253099E+22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500000</v>
      </c>
      <c r="S59">
        <f t="shared" si="1"/>
        <v>-2.5949785204071616E+23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-236.38575777350687</v>
      </c>
      <c r="AC59">
        <f t="shared" si="2"/>
        <v>-211.05871229777398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-2.2523770926541464E-15</v>
      </c>
      <c r="AI59">
        <f t="shared" si="25"/>
        <v>-2.2523872593429376E-15</v>
      </c>
      <c r="AJ59">
        <f t="shared" si="7"/>
        <v>-25.327045475732888</v>
      </c>
      <c r="AK59">
        <f t="shared" si="22"/>
        <v>-16.547003044145484</v>
      </c>
      <c r="AL59">
        <f t="shared" si="26"/>
        <v>-41.874048519878372</v>
      </c>
      <c r="AN59">
        <f t="shared" si="27"/>
        <v>0</v>
      </c>
      <c r="AO59">
        <f t="shared" si="27"/>
        <v>0</v>
      </c>
      <c r="AP59">
        <f t="shared" si="27"/>
        <v>-1.7822567171733922E-23</v>
      </c>
      <c r="AQ59">
        <f t="shared" si="27"/>
        <v>-3.9484971807193822E-18</v>
      </c>
      <c r="AR59">
        <f t="shared" si="27"/>
        <v>-3.9485150032865538E-18</v>
      </c>
      <c r="AS59">
        <f t="shared" si="27"/>
        <v>-4.439921182959683E-2</v>
      </c>
      <c r="AT59">
        <f t="shared" si="27"/>
        <v>-2.9007485062003256E-2</v>
      </c>
      <c r="AU59">
        <f t="shared" si="23"/>
        <v>-7.3406696891600079E-2</v>
      </c>
      <c r="AW59">
        <v>56</v>
      </c>
      <c r="AX59">
        <f>IF(Z59&gt;0, (R59*SUMPRODUCT(K59:$K$98, X59:$X$98)-K59*$AZ$3)/Z59, 0)</f>
        <v>-2.5949785204071616E+23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500000</v>
      </c>
      <c r="S60">
        <f t="shared" si="1"/>
        <v>-1.5835806879628407E+24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-211.05871229777398</v>
      </c>
      <c r="AC60">
        <f t="shared" si="2"/>
        <v>-188.44527883729819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-3.4310113600122683E-16</v>
      </c>
      <c r="AI60">
        <f t="shared" si="25"/>
        <v>-3.4310262349473025E-16</v>
      </c>
      <c r="AJ60">
        <f t="shared" si="7"/>
        <v>-22.61343346047579</v>
      </c>
      <c r="AK60">
        <f t="shared" si="22"/>
        <v>-14.774109860844179</v>
      </c>
      <c r="AL60">
        <f t="shared" si="26"/>
        <v>-37.387543321319967</v>
      </c>
      <c r="AN60">
        <f t="shared" si="27"/>
        <v>0</v>
      </c>
      <c r="AO60">
        <f t="shared" si="27"/>
        <v>0</v>
      </c>
      <c r="AP60">
        <f t="shared" si="27"/>
        <v>-2.3282402098090925E-24</v>
      </c>
      <c r="AQ60">
        <f t="shared" si="27"/>
        <v>-5.3702544517965713E-19</v>
      </c>
      <c r="AR60">
        <f t="shared" si="27"/>
        <v>-5.3702777341986698E-19</v>
      </c>
      <c r="AS60">
        <f t="shared" si="27"/>
        <v>-3.5394779838645425E-2</v>
      </c>
      <c r="AT60">
        <f t="shared" si="27"/>
        <v>-2.3124589494581672E-2</v>
      </c>
      <c r="AU60">
        <f t="shared" si="23"/>
        <v>-5.8519369333227093E-2</v>
      </c>
      <c r="AW60">
        <v>57</v>
      </c>
      <c r="AX60">
        <f>IF(Z60&gt;0, (R60*SUMPRODUCT(K60:$K$98, X60:$X$98)-K60*$AZ$3)/Z60, 0)</f>
        <v>-1.5835806879628407E+24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500000</v>
      </c>
      <c r="S61">
        <f t="shared" si="1"/>
        <v>-1.0010655421778943E+25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-188.44527883729819</v>
      </c>
      <c r="AC61">
        <f t="shared" si="2"/>
        <v>-168.25471324758766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-5.0500961655749344E-17</v>
      </c>
      <c r="AI61">
        <f t="shared" si="25"/>
        <v>-5.050117175027632E-17</v>
      </c>
      <c r="AJ61">
        <f t="shared" si="7"/>
        <v>-20.190565589710531</v>
      </c>
      <c r="AK61">
        <f t="shared" si="22"/>
        <v>-13.191169518610874</v>
      </c>
      <c r="AL61">
        <f t="shared" si="26"/>
        <v>-33.381735108321408</v>
      </c>
      <c r="AN61">
        <f t="shared" si="27"/>
        <v>0</v>
      </c>
      <c r="AO61">
        <f t="shared" si="27"/>
        <v>0</v>
      </c>
      <c r="AP61">
        <f t="shared" si="27"/>
        <v>-2.9360904077318688E-25</v>
      </c>
      <c r="AQ61">
        <f t="shared" si="27"/>
        <v>-7.0575560073036851E-20</v>
      </c>
      <c r="AR61">
        <f t="shared" si="27"/>
        <v>-7.0575853682077615E-20</v>
      </c>
      <c r="AS61">
        <f t="shared" si="27"/>
        <v>-2.8216501784634428E-2</v>
      </c>
      <c r="AT61">
        <f t="shared" si="27"/>
        <v>-1.8434781165961152E-2</v>
      </c>
      <c r="AU61">
        <f t="shared" si="23"/>
        <v>-4.6651282950595584E-2</v>
      </c>
      <c r="AW61">
        <v>58</v>
      </c>
      <c r="AX61">
        <f>IF(Z61&gt;0, (R61*SUMPRODUCT(K61:$K$98, X61:$X$98)-K61*$AZ$3)/Z61, 0)</f>
        <v>-1.0010655421778943E+25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500000</v>
      </c>
      <c r="S62">
        <f t="shared" si="1"/>
        <v>-6.5622429773633955E+25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-168.25471324758766</v>
      </c>
      <c r="AC62">
        <f t="shared" si="2"/>
        <v>-150.22742254248897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-7.1751085523318254E-18</v>
      </c>
      <c r="AI62">
        <f t="shared" si="25"/>
        <v>-7.1751371681997267E-18</v>
      </c>
      <c r="AJ62">
        <f t="shared" si="7"/>
        <v>-18.027290705098693</v>
      </c>
      <c r="AK62">
        <f t="shared" si="22"/>
        <v>-11.777829927331137</v>
      </c>
      <c r="AL62">
        <f t="shared" si="26"/>
        <v>-29.80512063242983</v>
      </c>
      <c r="AN62">
        <f t="shared" si="27"/>
        <v>0</v>
      </c>
      <c r="AO62">
        <f t="shared" si="27"/>
        <v>0</v>
      </c>
      <c r="AP62">
        <f t="shared" si="27"/>
        <v>-3.570619601504716E-26</v>
      </c>
      <c r="AQ62">
        <f t="shared" si="27"/>
        <v>-8.9529289581643621E-21</v>
      </c>
      <c r="AR62">
        <f t="shared" si="27"/>
        <v>-8.952964664360377E-21</v>
      </c>
      <c r="AS62">
        <f t="shared" si="27"/>
        <v>-2.2494022468618011E-2</v>
      </c>
      <c r="AT62">
        <f t="shared" si="27"/>
        <v>-1.469609467949709E-2</v>
      </c>
      <c r="AU62">
        <f t="shared" si="23"/>
        <v>-3.7190117148115105E-2</v>
      </c>
      <c r="AW62">
        <v>59</v>
      </c>
      <c r="AX62">
        <f>IF(Z62&gt;0, (R62*SUMPRODUCT(K62:$K$98, X62:$X$98)-K62*$AZ$3)/Z62, 0)</f>
        <v>-6.5622429773633955E+25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500000</v>
      </c>
      <c r="S63">
        <f t="shared" si="1"/>
        <v>-4.4655030171638822E+26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-150.22742254248897</v>
      </c>
      <c r="AC63">
        <f t="shared" si="2"/>
        <v>-134.13162727007943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-9.8300189858158634E-19</v>
      </c>
      <c r="AI63">
        <f t="shared" si="25"/>
        <v>-9.8300565324334436E-19</v>
      </c>
      <c r="AJ63">
        <f t="shared" si="7"/>
        <v>-16.095795272409532</v>
      </c>
      <c r="AK63">
        <f t="shared" si="22"/>
        <v>-10.515919577974229</v>
      </c>
      <c r="AL63">
        <f t="shared" si="26"/>
        <v>-26.611714850383763</v>
      </c>
      <c r="AN63">
        <f t="shared" si="27"/>
        <v>0</v>
      </c>
      <c r="AO63">
        <f t="shared" si="27"/>
        <v>0</v>
      </c>
      <c r="AP63">
        <f t="shared" si="27"/>
        <v>-4.1830153578985668E-27</v>
      </c>
      <c r="AQ63">
        <f t="shared" si="27"/>
        <v>-1.0951484590732247E-21</v>
      </c>
      <c r="AR63">
        <f t="shared" si="27"/>
        <v>-1.0951526420885826E-21</v>
      </c>
      <c r="AS63">
        <f t="shared" si="27"/>
        <v>-1.7932096993477354E-2</v>
      </c>
      <c r="AT63">
        <f t="shared" si="27"/>
        <v>-1.1715636702405205E-2</v>
      </c>
      <c r="AU63">
        <f t="shared" si="23"/>
        <v>-2.9647733695882559E-2</v>
      </c>
      <c r="AW63">
        <v>60</v>
      </c>
      <c r="AX63">
        <f>IF(Z63&gt;0, (R63*SUMPRODUCT(K63:$K$98, X63:$X$98)-K63*$AZ$3)/Z63, 0)</f>
        <v>-4.4655030171638822E+26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500000</v>
      </c>
      <c r="S64">
        <f t="shared" si="1"/>
        <v>-3.1578189216270234E+27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-134.13162727007943</v>
      </c>
      <c r="AC64">
        <f t="shared" si="2"/>
        <v>-119.76038149114234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-1.2972208995892039E-19</v>
      </c>
      <c r="AI64">
        <f t="shared" si="25"/>
        <v>-1.2972256402181183E-19</v>
      </c>
      <c r="AJ64">
        <f t="shared" si="7"/>
        <v>-14.371245778937094</v>
      </c>
      <c r="AK64">
        <f t="shared" si="22"/>
        <v>-9.3892139089055622</v>
      </c>
      <c r="AL64">
        <f t="shared" si="26"/>
        <v>-23.760459687842655</v>
      </c>
      <c r="AN64">
        <f t="shared" si="27"/>
        <v>0</v>
      </c>
      <c r="AO64">
        <f t="shared" si="27"/>
        <v>0</v>
      </c>
      <c r="AP64">
        <f t="shared" si="27"/>
        <v>-4.7155958648607217E-28</v>
      </c>
      <c r="AQ64">
        <f t="shared" si="27"/>
        <v>-1.290370881233993E-22</v>
      </c>
      <c r="AR64">
        <f t="shared" si="27"/>
        <v>-1.2903755968298578E-22</v>
      </c>
      <c r="AS64">
        <f t="shared" si="27"/>
        <v>-1.4295357934851217E-2</v>
      </c>
      <c r="AT64">
        <f t="shared" si="27"/>
        <v>-9.3396338507694566E-3</v>
      </c>
      <c r="AU64">
        <f t="shared" si="23"/>
        <v>-2.363499178562067E-2</v>
      </c>
      <c r="AW64">
        <v>61</v>
      </c>
      <c r="AX64">
        <f>IF(Z64&gt;0, (R64*SUMPRODUCT(K64:$K$98, X64:$X$98)-K64*$AZ$3)/Z64, 0)</f>
        <v>-3.1578189216270234E+27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500000</v>
      </c>
      <c r="S65">
        <f t="shared" si="1"/>
        <v>-2.3237031684348224E+28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-119.76038149114234</v>
      </c>
      <c r="AC65">
        <f t="shared" si="2"/>
        <v>-106.92891204566281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-1.6472060655520517E-20</v>
      </c>
      <c r="AI65">
        <f t="shared" si="25"/>
        <v>-1.6472118176266657E-20</v>
      </c>
      <c r="AJ65">
        <f t="shared" si="7"/>
        <v>-12.831469445479527</v>
      </c>
      <c r="AK65">
        <f t="shared" si="22"/>
        <v>-8.3832267043799646</v>
      </c>
      <c r="AL65">
        <f t="shared" si="26"/>
        <v>-21.214696149859492</v>
      </c>
      <c r="AN65">
        <f t="shared" si="27"/>
        <v>0</v>
      </c>
      <c r="AO65">
        <f t="shared" si="27"/>
        <v>0</v>
      </c>
      <c r="AP65">
        <f t="shared" si="27"/>
        <v>-5.1086612425146357E-29</v>
      </c>
      <c r="AQ65">
        <f t="shared" si="27"/>
        <v>-1.462953516803741E-23</v>
      </c>
      <c r="AR65">
        <f t="shared" si="27"/>
        <v>-1.4629586254649835E-23</v>
      </c>
      <c r="AS65">
        <f t="shared" si="27"/>
        <v>-1.1396171823063768E-2</v>
      </c>
      <c r="AT65">
        <f t="shared" si="27"/>
        <v>-7.4454989244016681E-3</v>
      </c>
      <c r="AU65">
        <f t="shared" si="23"/>
        <v>-1.8841670747465438E-2</v>
      </c>
      <c r="AW65">
        <v>62</v>
      </c>
      <c r="AX65">
        <f>IF(Z65&gt;0, (R65*SUMPRODUCT(K65:$K$98, X65:$X$98)-K65*$AZ$3)/Z65, 0)</f>
        <v>-2.3237031684348224E+28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500000</v>
      </c>
      <c r="S66">
        <f t="shared" si="1"/>
        <v>-1.7822387587718221E+29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-106.92891204566281</v>
      </c>
      <c r="AC66">
        <f t="shared" si="2"/>
        <v>-95.472242897913205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-2.0099779643944837E-21</v>
      </c>
      <c r="AI66">
        <f t="shared" si="25"/>
        <v>-2.0099846604840527E-21</v>
      </c>
      <c r="AJ66">
        <f t="shared" si="7"/>
        <v>-11.456669147749608</v>
      </c>
      <c r="AK66">
        <f t="shared" si="22"/>
        <v>-7.485023843196398</v>
      </c>
      <c r="AL66">
        <f t="shared" si="26"/>
        <v>-18.941692990946006</v>
      </c>
      <c r="AN66">
        <f t="shared" si="27"/>
        <v>0</v>
      </c>
      <c r="AO66">
        <f t="shared" si="27"/>
        <v>0</v>
      </c>
      <c r="AP66">
        <f t="shared" si="27"/>
        <v>-5.3098936895096286E-30</v>
      </c>
      <c r="AQ66">
        <f t="shared" si="27"/>
        <v>-1.5938809060230036E-24</v>
      </c>
      <c r="AR66">
        <f t="shared" si="27"/>
        <v>-1.5938862159166933E-24</v>
      </c>
      <c r="AS66">
        <f t="shared" si="27"/>
        <v>-9.0849584048659105E-3</v>
      </c>
      <c r="AT66">
        <f t="shared" si="27"/>
        <v>-5.9355061578457184E-3</v>
      </c>
      <c r="AU66">
        <f t="shared" si="23"/>
        <v>-1.502046456271163E-2</v>
      </c>
      <c r="AW66">
        <v>63</v>
      </c>
      <c r="AX66">
        <f>IF(Z66&gt;0, (R66*SUMPRODUCT(K66:$K$98, X66:$X$98)-K66*$AZ$3)/Z66, 0)</f>
        <v>-1.7822387587718221E+29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8">$C$6</f>
        <v>500000</v>
      </c>
      <c r="S67">
        <f t="shared" ref="S67:S69" si="29">AX67</f>
        <v>-1.427319776573067E+30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-95.472242897913205</v>
      </c>
      <c r="AC67">
        <f t="shared" ref="AC67:AC69" si="30">S67*Z67</f>
        <v>-85.243074015993926</v>
      </c>
      <c r="AE67">
        <f t="shared" ref="AE67:AE69" si="31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2">-X67*R67</f>
        <v>-2.3530390791470318E-22</v>
      </c>
      <c r="AI67">
        <f t="shared" ref="AI67:AI69" si="33">SUM(AE67:AH67)</f>
        <v>-2.353046544456787E-22</v>
      </c>
      <c r="AJ67">
        <f t="shared" ref="AJ67:AJ69" si="34">AB67-AC67</f>
        <v>-10.229168881919279</v>
      </c>
      <c r="AK67">
        <f t="shared" si="22"/>
        <v>-6.6830570028539249</v>
      </c>
      <c r="AL67">
        <f t="shared" si="26"/>
        <v>-16.912225884773203</v>
      </c>
      <c r="AN67">
        <f t="shared" si="27"/>
        <v>0</v>
      </c>
      <c r="AO67">
        <f t="shared" si="27"/>
        <v>0</v>
      </c>
      <c r="AP67">
        <f t="shared" si="27"/>
        <v>-5.2856010681094231E-31</v>
      </c>
      <c r="AQ67">
        <f t="shared" si="27"/>
        <v>-1.666002654637956E-25</v>
      </c>
      <c r="AR67">
        <f t="shared" si="27"/>
        <v>-1.666007940239024E-25</v>
      </c>
      <c r="AS67">
        <f t="shared" si="27"/>
        <v>-7.2424732181647789E-3</v>
      </c>
      <c r="AT67">
        <f t="shared" si="27"/>
        <v>-4.7317491692009861E-3</v>
      </c>
      <c r="AU67">
        <f t="shared" si="23"/>
        <v>-1.1974222387365764E-2</v>
      </c>
      <c r="AW67">
        <v>64</v>
      </c>
      <c r="AX67">
        <f>IF(Z67&gt;0, (R67*SUMPRODUCT(K67:$K$98, X67:$X$98)-K67*$AZ$3)/Z67, 0)</f>
        <v>-1.427319776573067E+30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12.5</v>
      </c>
      <c r="R68">
        <f t="shared" si="28"/>
        <v>500000</v>
      </c>
      <c r="S68">
        <f t="shared" si="29"/>
        <v>-1.1959000452035955E+31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-85.243074015993926</v>
      </c>
      <c r="AC68">
        <f t="shared" si="30"/>
        <v>-76.109887514280302</v>
      </c>
      <c r="AE68">
        <f t="shared" si="31"/>
        <v>0</v>
      </c>
      <c r="AF68">
        <f t="shared" si="24"/>
        <v>0</v>
      </c>
      <c r="AG68">
        <f t="shared" si="24"/>
        <v>-7.9552935694265107E-29</v>
      </c>
      <c r="AH68">
        <f t="shared" si="32"/>
        <v>-2.6380509203260975E-23</v>
      </c>
      <c r="AI68">
        <f t="shared" si="33"/>
        <v>-2.638058875619667E-23</v>
      </c>
      <c r="AJ68">
        <f t="shared" si="34"/>
        <v>-9.1331865017136238</v>
      </c>
      <c r="AK68">
        <f t="shared" si="22"/>
        <v>-5.9670151811195753</v>
      </c>
      <c r="AL68">
        <f t="shared" si="26"/>
        <v>-15.100201682833198</v>
      </c>
      <c r="AN68">
        <f t="shared" si="27"/>
        <v>0</v>
      </c>
      <c r="AO68">
        <f t="shared" si="27"/>
        <v>0</v>
      </c>
      <c r="AP68">
        <f t="shared" si="27"/>
        <v>-5.0290359157772634E-32</v>
      </c>
      <c r="AQ68">
        <f t="shared" si="27"/>
        <v>-1.6676760838790269E-26</v>
      </c>
      <c r="AR68">
        <f t="shared" si="27"/>
        <v>-1.6676811129149426E-26</v>
      </c>
      <c r="AS68">
        <f t="shared" si="27"/>
        <v>-5.7736553078481861E-3</v>
      </c>
      <c r="AT68">
        <f t="shared" si="27"/>
        <v>-3.772121467794153E-3</v>
      </c>
      <c r="AU68">
        <f t="shared" si="23"/>
        <v>-9.5457767756423374E-3</v>
      </c>
      <c r="AW68">
        <v>65</v>
      </c>
      <c r="AX68">
        <f>IF(Z68&gt;0, (R68*SUMPRODUCT(K68:$K$98, X68:$X$98)-K68*$AZ$3)/Z68, 0)</f>
        <v>-1.1959000452035955E+31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-76.109887514280302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-3.1821174277706042E-24</v>
      </c>
      <c r="AI69">
        <f t="shared" si="33"/>
        <v>-3.1821174277706042E-24</v>
      </c>
      <c r="AJ69">
        <f t="shared" si="34"/>
        <v>-76.109887514280302</v>
      </c>
      <c r="AK69">
        <f t="shared" si="22"/>
        <v>-5.3276921259996213</v>
      </c>
      <c r="AL69">
        <f t="shared" si="26"/>
        <v>-81.437579640279921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-1.7960842556347369E-27</v>
      </c>
      <c r="AR69">
        <f t="shared" si="27"/>
        <v>-1.7960842556347369E-27</v>
      </c>
      <c r="AS69">
        <f t="shared" si="27"/>
        <v>-4.2958744850060966E-2</v>
      </c>
      <c r="AT69">
        <f t="shared" si="27"/>
        <v>-3.0071121395042677E-3</v>
      </c>
      <c r="AU69">
        <f t="shared" si="23"/>
        <v>-4.5965856989565228E-2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205066.57182252617</v>
      </c>
      <c r="AO71" s="8">
        <f t="shared" si="47"/>
        <v>-20506.657182252617</v>
      </c>
      <c r="AP71" s="8">
        <f t="shared" si="47"/>
        <v>-683.3658537998532</v>
      </c>
      <c r="AQ71" s="8">
        <f t="shared" si="47"/>
        <v>-120396.13732178918</v>
      </c>
      <c r="AR71" s="8">
        <f t="shared" si="47"/>
        <v>63480.411464684497</v>
      </c>
      <c r="AS71" s="8">
        <f t="shared" si="47"/>
        <v>-10169.960345138994</v>
      </c>
      <c r="AT71" s="8">
        <f t="shared" si="47"/>
        <v>5932.476867997746</v>
      </c>
      <c r="AU71" s="8">
        <f t="shared" si="47"/>
        <v>59242.927987543218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31945.779041403177</v>
      </c>
      <c r="K3">
        <v>1</v>
      </c>
      <c r="L3" s="2">
        <v>0</v>
      </c>
      <c r="O3">
        <f>$C$3</f>
        <v>31945.779041403177</v>
      </c>
      <c r="P3">
        <f>O3*C5</f>
        <v>3194.577904140318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31945.779041403177</v>
      </c>
      <c r="AF3">
        <f t="shared" ref="AF3:AG34" si="4">-$Z3*P3</f>
        <v>-3194.577904140318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28126.244166562858</v>
      </c>
      <c r="AJ3">
        <f t="shared" ref="AJ3:AJ66" si="7">AB3-AC3</f>
        <v>0</v>
      </c>
      <c r="AL3">
        <f t="shared" ref="AL3:AL34" si="8">SUM(AI3:AK3)</f>
        <v>28126.244166562858</v>
      </c>
      <c r="AN3">
        <f t="shared" ref="AN3:AU34" si="9">AE3*$K3</f>
        <v>31945.779041403177</v>
      </c>
      <c r="AO3">
        <f t="shared" si="9"/>
        <v>-3194.577904140318</v>
      </c>
      <c r="AP3">
        <f t="shared" si="9"/>
        <v>-624.95697070000006</v>
      </c>
      <c r="AQ3">
        <f t="shared" si="9"/>
        <v>0</v>
      </c>
      <c r="AR3">
        <f t="shared" si="9"/>
        <v>28126.244166562858</v>
      </c>
      <c r="AS3">
        <f t="shared" si="9"/>
        <v>0</v>
      </c>
      <c r="AT3">
        <f t="shared" si="9"/>
        <v>0</v>
      </c>
      <c r="AU3">
        <f t="shared" si="9"/>
        <v>28126.244166562858</v>
      </c>
      <c r="AW3">
        <v>0</v>
      </c>
      <c r="AX3">
        <f>IF(Z3&gt;0, (R3*SUMPRODUCT(K3:$K$98, X3:$X$98)-K3*$AZ$3)/Z3, 0)</f>
        <v>0</v>
      </c>
      <c r="AZ3">
        <f>C6*SUMPRODUCT(X4:X98, K4:K98)/1</f>
        <v>17079.984504139833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1000000</v>
      </c>
      <c r="S4">
        <f t="shared" si="1"/>
        <v>1850.4399518806194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1829.998339729269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-1829.998339729269</v>
      </c>
      <c r="AK4">
        <f>G4*SUM(AB4, AE4:AF4)</f>
        <v>0</v>
      </c>
      <c r="AL4">
        <f t="shared" si="8"/>
        <v>-2876.891339729269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-934.72589285714264</v>
      </c>
      <c r="AR4">
        <f t="shared" si="9"/>
        <v>-934.72589285714264</v>
      </c>
      <c r="AS4">
        <f t="shared" si="9"/>
        <v>-1633.92708904399</v>
      </c>
      <c r="AT4">
        <f t="shared" si="9"/>
        <v>0</v>
      </c>
      <c r="AU4">
        <f t="shared" si="9"/>
        <v>-2568.652981901133</v>
      </c>
      <c r="AW4">
        <v>1</v>
      </c>
      <c r="AX4">
        <f>IF(Z4&gt;0, (R4*SUMPRODUCT(K4:$K$98, X4:$X$98)-K4*$AZ$3)/Z4, 0)</f>
        <v>1850.4399518806194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1000000</v>
      </c>
      <c r="S5">
        <f t="shared" si="1"/>
        <v>2586.0472037376239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1829.998339729269</v>
      </c>
      <c r="AC5">
        <f t="shared" si="2"/>
        <v>2529.1995359161192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-1046.0315245236118</v>
      </c>
      <c r="AI5">
        <f t="shared" si="6"/>
        <v>-1058.2567438286803</v>
      </c>
      <c r="AJ5">
        <f t="shared" si="7"/>
        <v>-699.20119618685021</v>
      </c>
      <c r="AK5">
        <f>G5*SUM(AB5, AE5:AF5)</f>
        <v>128.09988378104885</v>
      </c>
      <c r="AL5">
        <f t="shared" si="8"/>
        <v>-1629.3580562344816</v>
      </c>
      <c r="AN5">
        <f t="shared" si="9"/>
        <v>0</v>
      </c>
      <c r="AO5">
        <f t="shared" si="9"/>
        <v>0</v>
      </c>
      <c r="AP5">
        <f t="shared" si="9"/>
        <v>-9.7458699817191103</v>
      </c>
      <c r="AQ5">
        <f t="shared" si="9"/>
        <v>-833.88992707558327</v>
      </c>
      <c r="AR5">
        <f t="shared" si="9"/>
        <v>-843.63579705730251</v>
      </c>
      <c r="AS5">
        <f t="shared" si="9"/>
        <v>-557.39891277650679</v>
      </c>
      <c r="AT5">
        <f t="shared" si="9"/>
        <v>102.12044306524939</v>
      </c>
      <c r="AU5">
        <f t="shared" si="9"/>
        <v>-1298.9142667685599</v>
      </c>
      <c r="AW5">
        <v>2</v>
      </c>
      <c r="AX5">
        <f>IF(Z5&gt;0, (R5*SUMPRODUCT(K5:$K$98, X5:$X$98)-K5*$AZ$3)/Z5, 0)</f>
        <v>2586.0472037376239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1000000</v>
      </c>
      <c r="S6">
        <f t="shared" si="1"/>
        <v>3261.1732398596996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2529.1995359161192</v>
      </c>
      <c r="AC6">
        <f t="shared" si="2"/>
        <v>3154.1730812012502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-1047.6954263391001</v>
      </c>
      <c r="AI6">
        <f t="shared" si="6"/>
        <v>-1059.7852972582887</v>
      </c>
      <c r="AJ6">
        <f t="shared" si="7"/>
        <v>-624.97354528513097</v>
      </c>
      <c r="AK6">
        <f>G6*SUM(AB6, AE6:AF6)</f>
        <v>177.04396751412835</v>
      </c>
      <c r="AL6">
        <f t="shared" si="8"/>
        <v>-1507.7148750292913</v>
      </c>
      <c r="AN6">
        <f t="shared" si="9"/>
        <v>0</v>
      </c>
      <c r="AO6">
        <f t="shared" si="9"/>
        <v>0</v>
      </c>
      <c r="AP6">
        <f t="shared" si="9"/>
        <v>-8.6053313188921638</v>
      </c>
      <c r="AQ6">
        <f t="shared" si="9"/>
        <v>-745.72891019262192</v>
      </c>
      <c r="AR6">
        <f t="shared" si="9"/>
        <v>-754.33424151151416</v>
      </c>
      <c r="AS6">
        <f t="shared" si="9"/>
        <v>-444.84382493987653</v>
      </c>
      <c r="AT6">
        <f t="shared" si="9"/>
        <v>126.01639907107577</v>
      </c>
      <c r="AU6">
        <f t="shared" si="9"/>
        <v>-1073.1616673803148</v>
      </c>
      <c r="AW6">
        <v>3</v>
      </c>
      <c r="AX6">
        <f>IF(Z6&gt;0, (R6*SUMPRODUCT(K6:$K$98, X6:$X$98)-K6*$AZ$3)/Z6, 0)</f>
        <v>3261.1732398596996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1000000</v>
      </c>
      <c r="S7">
        <f t="shared" si="1"/>
        <v>3879.9017943112726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3154.1730812012502</v>
      </c>
      <c r="AC7">
        <f t="shared" si="2"/>
        <v>3711.0008427592602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-1050.0517144358537</v>
      </c>
      <c r="AI7">
        <f t="shared" si="6"/>
        <v>-1062.0075609994199</v>
      </c>
      <c r="AJ7">
        <f t="shared" si="7"/>
        <v>-556.82776155801002</v>
      </c>
      <c r="AK7">
        <f>G7*SUM(AB7, AE7:AF7)</f>
        <v>220.79211568408752</v>
      </c>
      <c r="AL7">
        <f t="shared" si="8"/>
        <v>-1398.0432068733423</v>
      </c>
      <c r="AN7">
        <f t="shared" si="9"/>
        <v>0</v>
      </c>
      <c r="AO7">
        <f t="shared" si="9"/>
        <v>0</v>
      </c>
      <c r="AP7">
        <f t="shared" si="9"/>
        <v>-7.5981566337805946</v>
      </c>
      <c r="AQ7">
        <f t="shared" si="9"/>
        <v>-667.32684778397231</v>
      </c>
      <c r="AR7">
        <f t="shared" si="9"/>
        <v>-674.92500441775292</v>
      </c>
      <c r="AS7">
        <f t="shared" si="9"/>
        <v>-353.87410902781005</v>
      </c>
      <c r="AT7">
        <f t="shared" si="9"/>
        <v>140.3173810864885</v>
      </c>
      <c r="AU7">
        <f t="shared" si="9"/>
        <v>-888.48173235907439</v>
      </c>
      <c r="AW7">
        <v>4</v>
      </c>
      <c r="AX7">
        <f>IF(Z7&gt;0, (R7*SUMPRODUCT(K7:$K$98, X7:$X$98)-K7*$AZ$3)/Z7, 0)</f>
        <v>3879.9017943112726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1000000</v>
      </c>
      <c r="S8">
        <f t="shared" si="1"/>
        <v>4447.51562539722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3711.0008427592602</v>
      </c>
      <c r="AC8">
        <f t="shared" si="2"/>
        <v>4206.6710233240647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-1055.6629928538916</v>
      </c>
      <c r="AI8">
        <f t="shared" si="6"/>
        <v>-1067.4860851644114</v>
      </c>
      <c r="AJ8">
        <f t="shared" si="7"/>
        <v>-495.67018056480447</v>
      </c>
      <c r="AK8">
        <f>G8*SUM(AB8, AE8:AF8)</f>
        <v>259.77005899314821</v>
      </c>
      <c r="AL8">
        <f t="shared" si="8"/>
        <v>-1303.3862067360676</v>
      </c>
      <c r="AN8">
        <f t="shared" si="9"/>
        <v>0</v>
      </c>
      <c r="AO8">
        <f t="shared" si="9"/>
        <v>0</v>
      </c>
      <c r="AP8">
        <f t="shared" si="9"/>
        <v>-6.7087400946290341</v>
      </c>
      <c r="AQ8">
        <f t="shared" si="9"/>
        <v>-599.01153273356988</v>
      </c>
      <c r="AR8">
        <f t="shared" si="9"/>
        <v>-605.72027282819886</v>
      </c>
      <c r="AS8">
        <f t="shared" si="9"/>
        <v>-281.25657203135739</v>
      </c>
      <c r="AT8">
        <f t="shared" si="9"/>
        <v>147.40050778431714</v>
      </c>
      <c r="AU8">
        <f t="shared" si="9"/>
        <v>-739.57633707523905</v>
      </c>
      <c r="AW8">
        <v>5</v>
      </c>
      <c r="AX8">
        <f>IF(Z8&gt;0, (R8*SUMPRODUCT(K8:$K$98, X8:$X$98)-K8*$AZ$3)/Z8, 0)</f>
        <v>4447.51562539722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12.5</v>
      </c>
      <c r="R9">
        <f t="shared" si="0"/>
        <v>1000000</v>
      </c>
      <c r="S9">
        <f t="shared" si="1"/>
        <v>4967.3448845935281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4206.6710233240647</v>
      </c>
      <c r="AC9">
        <f t="shared" si="2"/>
        <v>4646.0496944733313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-1070.3852183089111</v>
      </c>
      <c r="AI9">
        <f t="shared" si="6"/>
        <v>-1082.0766998810968</v>
      </c>
      <c r="AJ9">
        <f t="shared" si="7"/>
        <v>-439.37867114926667</v>
      </c>
      <c r="AK9">
        <f t="shared" ref="AK9:AK72" si="22">G9*SUM(AB9:AB9, AE9:AF9)</f>
        <v>294.46697163268453</v>
      </c>
      <c r="AL9">
        <f t="shared" si="8"/>
        <v>-1226.9883993976789</v>
      </c>
      <c r="AN9">
        <f t="shared" si="9"/>
        <v>0</v>
      </c>
      <c r="AO9">
        <f t="shared" si="9"/>
        <v>0</v>
      </c>
      <c r="AP9">
        <f t="shared" si="9"/>
        <v>-5.923268417140477</v>
      </c>
      <c r="AQ9">
        <f t="shared" si="9"/>
        <v>-542.29046324347496</v>
      </c>
      <c r="AR9">
        <f t="shared" si="9"/>
        <v>-548.21373166061539</v>
      </c>
      <c r="AS9">
        <f t="shared" si="9"/>
        <v>-222.60290878575429</v>
      </c>
      <c r="AT9">
        <f t="shared" si="9"/>
        <v>149.18613198795728</v>
      </c>
      <c r="AU9">
        <f t="shared" si="9"/>
        <v>-621.63050845841235</v>
      </c>
      <c r="AW9">
        <v>6</v>
      </c>
      <c r="AX9">
        <f>IF(Z9&gt;0, (R9*SUMPRODUCT(K9:$K$98, X9:$X$98)-K9*$AZ$3)/Z9, 0)</f>
        <v>4967.3448845935281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1000000</v>
      </c>
      <c r="S10">
        <f t="shared" si="1"/>
        <v>5439.5347994005033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4646.0496944733313</v>
      </c>
      <c r="AC10">
        <f t="shared" si="2"/>
        <v>5030.89334183953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-1089.6797539946447</v>
      </c>
      <c r="AI10">
        <f t="shared" si="6"/>
        <v>-1101.2406997541837</v>
      </c>
      <c r="AJ10">
        <f t="shared" si="7"/>
        <v>-384.84364736619864</v>
      </c>
      <c r="AK10">
        <f t="shared" si="22"/>
        <v>325.22347861313324</v>
      </c>
      <c r="AL10">
        <f t="shared" si="8"/>
        <v>-1160.8608685072491</v>
      </c>
      <c r="AN10">
        <f t="shared" si="9"/>
        <v>0</v>
      </c>
      <c r="AO10">
        <f t="shared" si="9"/>
        <v>0</v>
      </c>
      <c r="AP10">
        <f t="shared" si="9"/>
        <v>-5.2295847428798581</v>
      </c>
      <c r="AQ10">
        <f t="shared" si="9"/>
        <v>-492.91578168797668</v>
      </c>
      <c r="AR10">
        <f t="shared" si="9"/>
        <v>-498.14536643085654</v>
      </c>
      <c r="AS10">
        <f t="shared" si="9"/>
        <v>-174.08372191348812</v>
      </c>
      <c r="AT10">
        <f t="shared" si="9"/>
        <v>147.11458535978579</v>
      </c>
      <c r="AU10">
        <f t="shared" si="9"/>
        <v>-525.11450298455884</v>
      </c>
      <c r="AW10">
        <v>7</v>
      </c>
      <c r="AX10">
        <f>IF(Z10&gt;0, (R10*SUMPRODUCT(K10:$K$98, X10:$X$98)-K10*$AZ$3)/Z10, 0)</f>
        <v>5439.5347994005033</v>
      </c>
    </row>
    <row r="11" spans="1:52" x14ac:dyDescent="0.25">
      <c r="A11" t="s">
        <v>33</v>
      </c>
      <c r="C11" s="12">
        <f>AU100</f>
        <v>9267.8976038057826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1000000</v>
      </c>
      <c r="S11">
        <f t="shared" si="1"/>
        <v>5867.3179503841056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5030.89334183953</v>
      </c>
      <c r="AC11">
        <f t="shared" si="2"/>
        <v>5365.7758731959048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-1107.5413783908193</v>
      </c>
      <c r="AI11">
        <f t="shared" si="6"/>
        <v>-1118.9728704255331</v>
      </c>
      <c r="AJ11">
        <f t="shared" si="7"/>
        <v>-334.88253135637478</v>
      </c>
      <c r="AK11">
        <f t="shared" si="22"/>
        <v>352.16253392876712</v>
      </c>
      <c r="AL11">
        <f t="shared" si="8"/>
        <v>-1101.6928678531408</v>
      </c>
      <c r="AN11">
        <f t="shared" si="9"/>
        <v>0</v>
      </c>
      <c r="AO11">
        <f t="shared" si="9"/>
        <v>0</v>
      </c>
      <c r="AP11">
        <f t="shared" si="9"/>
        <v>-4.6169879036006298</v>
      </c>
      <c r="AQ11">
        <f t="shared" si="9"/>
        <v>-447.31738702520408</v>
      </c>
      <c r="AR11">
        <f t="shared" si="9"/>
        <v>-451.93437492880474</v>
      </c>
      <c r="AS11">
        <f t="shared" si="9"/>
        <v>-135.25343775811498</v>
      </c>
      <c r="AT11">
        <f t="shared" si="9"/>
        <v>142.23254097654458</v>
      </c>
      <c r="AU11">
        <f t="shared" si="9"/>
        <v>-444.95527171037514</v>
      </c>
      <c r="AW11">
        <v>8</v>
      </c>
      <c r="AX11">
        <f>IF(Z11&gt;0, (R11*SUMPRODUCT(K11:$K$98, X11:$X$98)-K11*$AZ$3)/Z11, 0)</f>
        <v>5867.3179503841056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1000000</v>
      </c>
      <c r="S12">
        <f t="shared" si="1"/>
        <v>6256.698773616291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5365.7758731959048</v>
      </c>
      <c r="AC12">
        <f t="shared" si="2"/>
        <v>5657.5641228174445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-1133.0785162484717</v>
      </c>
      <c r="AI12">
        <f t="shared" si="6"/>
        <v>-1144.3815298813852</v>
      </c>
      <c r="AJ12">
        <f t="shared" si="7"/>
        <v>-291.78824962153976</v>
      </c>
      <c r="AK12">
        <f t="shared" si="22"/>
        <v>375.60431112371339</v>
      </c>
      <c r="AL12">
        <f t="shared" si="8"/>
        <v>-1060.5654683792116</v>
      </c>
      <c r="AN12">
        <f t="shared" si="9"/>
        <v>0</v>
      </c>
      <c r="AO12">
        <f t="shared" si="9"/>
        <v>0</v>
      </c>
      <c r="AP12">
        <f t="shared" si="9"/>
        <v>-4.0759800285320686</v>
      </c>
      <c r="AQ12">
        <f t="shared" si="9"/>
        <v>-408.59947205045256</v>
      </c>
      <c r="AR12">
        <f t="shared" si="9"/>
        <v>-412.67545207898462</v>
      </c>
      <c r="AS12">
        <f t="shared" si="9"/>
        <v>-105.22176798535484</v>
      </c>
      <c r="AT12">
        <f t="shared" si="9"/>
        <v>135.44668001751128</v>
      </c>
      <c r="AU12">
        <f t="shared" si="9"/>
        <v>-382.45054004682817</v>
      </c>
      <c r="AW12">
        <v>9</v>
      </c>
      <c r="AX12">
        <f>IF(Z12&gt;0, (R12*SUMPRODUCT(K12:$K$98, X12:$X$98)-K12*$AZ$3)/Z12, 0)</f>
        <v>6256.698773616291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1000000</v>
      </c>
      <c r="S13">
        <f t="shared" si="1"/>
        <v>6609.1961622019162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5657.5641228174445</v>
      </c>
      <c r="AC13">
        <f t="shared" si="2"/>
        <v>5908.8803977730131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-1159.4875529737128</v>
      </c>
      <c r="AI13">
        <f t="shared" si="6"/>
        <v>-1170.6630428758849</v>
      </c>
      <c r="AJ13">
        <f t="shared" si="7"/>
        <v>-251.31627495556859</v>
      </c>
      <c r="AK13">
        <f t="shared" si="22"/>
        <v>396.02948859722113</v>
      </c>
      <c r="AL13">
        <f t="shared" si="8"/>
        <v>-1025.9498292342323</v>
      </c>
      <c r="AN13">
        <f t="shared" si="9"/>
        <v>0</v>
      </c>
      <c r="AO13">
        <f t="shared" si="9"/>
        <v>0</v>
      </c>
      <c r="AP13">
        <f t="shared" si="9"/>
        <v>-3.598208654289019</v>
      </c>
      <c r="AQ13">
        <f t="shared" si="9"/>
        <v>-373.32396021757245</v>
      </c>
      <c r="AR13">
        <f t="shared" si="9"/>
        <v>-376.92216887186146</v>
      </c>
      <c r="AS13">
        <f t="shared" si="9"/>
        <v>-80.917114455361698</v>
      </c>
      <c r="AT13">
        <f t="shared" si="9"/>
        <v>127.51089622900544</v>
      </c>
      <c r="AU13">
        <f t="shared" si="9"/>
        <v>-330.32838709821766</v>
      </c>
      <c r="AW13">
        <v>10</v>
      </c>
      <c r="AX13">
        <f>IF(Z13&gt;0, (R13*SUMPRODUCT(K13:$K$98, X13:$X$98)-K13*$AZ$3)/Z13, 0)</f>
        <v>6609.1961622019162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1000000</v>
      </c>
      <c r="S14">
        <f t="shared" si="1"/>
        <v>6929.1964544347447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5908.8803977730131</v>
      </c>
      <c r="AC14">
        <f t="shared" si="2"/>
        <v>6124.7669259536769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-1191.5584485845554</v>
      </c>
      <c r="AI14">
        <f t="shared" si="6"/>
        <v>-1202.6072891070985</v>
      </c>
      <c r="AJ14">
        <f t="shared" si="7"/>
        <v>-215.88652818066384</v>
      </c>
      <c r="AK14">
        <f t="shared" si="22"/>
        <v>413.62162784411095</v>
      </c>
      <c r="AL14">
        <f t="shared" si="8"/>
        <v>-1004.8721894436515</v>
      </c>
      <c r="AN14">
        <f t="shared" si="9"/>
        <v>0</v>
      </c>
      <c r="AO14">
        <f t="shared" si="9"/>
        <v>0</v>
      </c>
      <c r="AP14">
        <f t="shared" si="9"/>
        <v>-3.1762776282300504</v>
      </c>
      <c r="AQ14">
        <f t="shared" si="9"/>
        <v>-342.54458060514088</v>
      </c>
      <c r="AR14">
        <f t="shared" si="9"/>
        <v>-345.7208582333709</v>
      </c>
      <c r="AS14">
        <f t="shared" si="9"/>
        <v>-62.062218048800752</v>
      </c>
      <c r="AT14">
        <f t="shared" si="9"/>
        <v>118.90633414364353</v>
      </c>
      <c r="AU14">
        <f t="shared" si="9"/>
        <v>-288.87674213852813</v>
      </c>
      <c r="AW14">
        <v>11</v>
      </c>
      <c r="AX14">
        <f>IF(Z14&gt;0, (R14*SUMPRODUCT(K14:$K$98, X14:$X$98)-K14*$AZ$3)/Z14, 0)</f>
        <v>6929.1964544347447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1000000</v>
      </c>
      <c r="S15">
        <f t="shared" si="1"/>
        <v>7219.1527895262307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6124.7669259536769</v>
      </c>
      <c r="AC15">
        <f t="shared" si="2"/>
        <v>6308.303138561243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-1239.4359482306045</v>
      </c>
      <c r="AI15">
        <f t="shared" si="6"/>
        <v>-1250.3588073985693</v>
      </c>
      <c r="AJ15">
        <f t="shared" si="7"/>
        <v>-183.53621260756609</v>
      </c>
      <c r="AK15">
        <f t="shared" si="22"/>
        <v>428.73368481675743</v>
      </c>
      <c r="AL15">
        <f t="shared" si="8"/>
        <v>-1005.161335189378</v>
      </c>
      <c r="AN15">
        <f t="shared" si="9"/>
        <v>0</v>
      </c>
      <c r="AO15">
        <f t="shared" si="9"/>
        <v>0</v>
      </c>
      <c r="AP15">
        <f t="shared" si="9"/>
        <v>-2.8036258921667705</v>
      </c>
      <c r="AQ15">
        <f t="shared" si="9"/>
        <v>-318.13233721194678</v>
      </c>
      <c r="AR15">
        <f t="shared" si="9"/>
        <v>-320.93596310411357</v>
      </c>
      <c r="AS15">
        <f t="shared" si="9"/>
        <v>-47.109174429891709</v>
      </c>
      <c r="AT15">
        <f t="shared" si="9"/>
        <v>110.04525839916035</v>
      </c>
      <c r="AU15">
        <f t="shared" si="9"/>
        <v>-257.99987913484495</v>
      </c>
      <c r="AW15">
        <v>12</v>
      </c>
      <c r="AX15">
        <f>IF(Z15&gt;0, (R15*SUMPRODUCT(K15:$K$98, X15:$X$98)-K15*$AZ$3)/Z15, 0)</f>
        <v>7219.1527895262307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12.5</v>
      </c>
      <c r="R16">
        <f t="shared" si="0"/>
        <v>1000000</v>
      </c>
      <c r="S16">
        <f t="shared" si="1"/>
        <v>7478.4940417071621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6308.303138561243</v>
      </c>
      <c r="AC16">
        <f t="shared" si="2"/>
        <v>6459.8857952892131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-1295.4414852045622</v>
      </c>
      <c r="AI16">
        <f t="shared" si="6"/>
        <v>-1306.2389227622823</v>
      </c>
      <c r="AJ16">
        <f t="shared" si="7"/>
        <v>-151.58265672797006</v>
      </c>
      <c r="AK16">
        <f t="shared" si="22"/>
        <v>441.58121969928703</v>
      </c>
      <c r="AL16">
        <f t="shared" si="8"/>
        <v>-1016.2403597909654</v>
      </c>
      <c r="AN16">
        <f t="shared" si="9"/>
        <v>0</v>
      </c>
      <c r="AO16">
        <f t="shared" si="9"/>
        <v>0</v>
      </c>
      <c r="AP16">
        <f t="shared" si="9"/>
        <v>-2.4744940077677233</v>
      </c>
      <c r="AQ16">
        <f t="shared" si="9"/>
        <v>-296.88175323231593</v>
      </c>
      <c r="AR16">
        <f t="shared" si="9"/>
        <v>-299.35624724008363</v>
      </c>
      <c r="AS16">
        <f t="shared" si="9"/>
        <v>-34.738832593357785</v>
      </c>
      <c r="AT16">
        <f t="shared" si="9"/>
        <v>101.19901840111852</v>
      </c>
      <c r="AU16">
        <f t="shared" si="9"/>
        <v>-232.89606143232288</v>
      </c>
      <c r="AW16">
        <v>13</v>
      </c>
      <c r="AX16">
        <f>IF(Z16&gt;0, (R16*SUMPRODUCT(K16:$K$98, X16:$X$98)-K16*$AZ$3)/Z16, 0)</f>
        <v>7478.4940417071621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12.5</v>
      </c>
      <c r="R17">
        <f t="shared" si="0"/>
        <v>1000000</v>
      </c>
      <c r="S17">
        <f t="shared" si="1"/>
        <v>7709.4744414806919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6459.8857952892131</v>
      </c>
      <c r="AC17">
        <f t="shared" si="2"/>
        <v>6582.392429503253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-1351.4573848345199</v>
      </c>
      <c r="AI17">
        <f t="shared" si="6"/>
        <v>-1362.1299547993524</v>
      </c>
      <c r="AJ17">
        <f t="shared" si="7"/>
        <v>-122.50663421403988</v>
      </c>
      <c r="AK17">
        <f t="shared" si="22"/>
        <v>452.19200567024495</v>
      </c>
      <c r="AL17">
        <f t="shared" si="8"/>
        <v>-1032.4445833431473</v>
      </c>
      <c r="AN17">
        <f t="shared" si="9"/>
        <v>0</v>
      </c>
      <c r="AO17">
        <f t="shared" si="9"/>
        <v>0</v>
      </c>
      <c r="AP17">
        <f t="shared" si="9"/>
        <v>-2.1838192663341438</v>
      </c>
      <c r="AQ17">
        <f t="shared" si="9"/>
        <v>-276.53495684321808</v>
      </c>
      <c r="AR17">
        <f t="shared" si="9"/>
        <v>-278.71877610955221</v>
      </c>
      <c r="AS17">
        <f t="shared" si="9"/>
        <v>-25.067284537081839</v>
      </c>
      <c r="AT17">
        <f t="shared" si="9"/>
        <v>92.527443466654972</v>
      </c>
      <c r="AU17">
        <f t="shared" si="9"/>
        <v>-211.2586171799791</v>
      </c>
      <c r="AW17">
        <v>14</v>
      </c>
      <c r="AX17">
        <f>IF(Z17&gt;0, (R17*SUMPRODUCT(K17:$K$98, X17:$X$98)-K17*$AZ$3)/Z17, 0)</f>
        <v>7709.4744414806919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1000000</v>
      </c>
      <c r="S18">
        <f t="shared" si="1"/>
        <v>7916.3947443621037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6582.392429503253</v>
      </c>
      <c r="AC18">
        <f t="shared" si="2"/>
        <v>6680.3113900228527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-1409.7491585162943</v>
      </c>
      <c r="AI18">
        <f t="shared" si="6"/>
        <v>-1420.2973809169971</v>
      </c>
      <c r="AJ18">
        <f t="shared" si="7"/>
        <v>-97.91896051959975</v>
      </c>
      <c r="AK18">
        <f t="shared" si="22"/>
        <v>460.76747006522777</v>
      </c>
      <c r="AL18">
        <f t="shared" si="8"/>
        <v>-1057.448871371369</v>
      </c>
      <c r="AN18">
        <f t="shared" si="9"/>
        <v>0</v>
      </c>
      <c r="AO18">
        <f t="shared" si="9"/>
        <v>0</v>
      </c>
      <c r="AP18">
        <f t="shared" si="9"/>
        <v>-1.9271207955916643</v>
      </c>
      <c r="AQ18">
        <f t="shared" si="9"/>
        <v>-257.55590058127802</v>
      </c>
      <c r="AR18">
        <f t="shared" si="9"/>
        <v>-259.48302137686971</v>
      </c>
      <c r="AS18">
        <f t="shared" si="9"/>
        <v>-17.889427993807612</v>
      </c>
      <c r="AT18">
        <f t="shared" si="9"/>
        <v>84.180494093080981</v>
      </c>
      <c r="AU18">
        <f t="shared" si="9"/>
        <v>-193.19195527759632</v>
      </c>
      <c r="AW18">
        <v>15</v>
      </c>
      <c r="AX18">
        <f>IF(Z18&gt;0, (R18*SUMPRODUCT(K18:$K$98, X18:$X$98)-K18*$AZ$3)/Z18, 0)</f>
        <v>7916.3947443621037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1000000</v>
      </c>
      <c r="S19">
        <f t="shared" si="1"/>
        <v>8102.5947665780977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6680.3113900228527</v>
      </c>
      <c r="AC19">
        <f t="shared" si="2"/>
        <v>6757.089344229802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-1477.7992074761153</v>
      </c>
      <c r="AI19">
        <f t="shared" si="6"/>
        <v>-1488.2234751627175</v>
      </c>
      <c r="AJ19">
        <f t="shared" si="7"/>
        <v>-76.777954206949289</v>
      </c>
      <c r="AK19">
        <f t="shared" si="22"/>
        <v>467.62179730159971</v>
      </c>
      <c r="AL19">
        <f t="shared" si="8"/>
        <v>-1097.3796320680672</v>
      </c>
      <c r="AN19">
        <f t="shared" si="9"/>
        <v>0</v>
      </c>
      <c r="AO19">
        <f t="shared" si="9"/>
        <v>0</v>
      </c>
      <c r="AP19">
        <f t="shared" si="9"/>
        <v>-1.7004238685352091</v>
      </c>
      <c r="AQ19">
        <f t="shared" si="9"/>
        <v>-241.06106259382412</v>
      </c>
      <c r="AR19">
        <f t="shared" si="9"/>
        <v>-242.76148646235933</v>
      </c>
      <c r="AS19">
        <f t="shared" si="9"/>
        <v>-12.524147483146015</v>
      </c>
      <c r="AT19">
        <f t="shared" si="9"/>
        <v>76.279244689863845</v>
      </c>
      <c r="AU19">
        <f t="shared" si="9"/>
        <v>-179.00638925564152</v>
      </c>
      <c r="AW19">
        <v>16</v>
      </c>
      <c r="AX19">
        <f>IF(Z19&gt;0, (R19*SUMPRODUCT(K19:$K$98, X19:$X$98)-K19*$AZ$3)/Z19, 0)</f>
        <v>8102.5947665780977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1000000</v>
      </c>
      <c r="S20">
        <f t="shared" si="1"/>
        <v>8269.4831293158368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6757.089344229802</v>
      </c>
      <c r="AC20">
        <f t="shared" si="2"/>
        <v>6814.540651982612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-1543.1635554881902</v>
      </c>
      <c r="AI20">
        <f t="shared" si="6"/>
        <v>-1553.4642909534828</v>
      </c>
      <c r="AJ20">
        <f t="shared" si="7"/>
        <v>-57.451307752809953</v>
      </c>
      <c r="AK20">
        <f t="shared" si="22"/>
        <v>472.9962540960862</v>
      </c>
      <c r="AL20">
        <f t="shared" si="8"/>
        <v>-1137.9193446102065</v>
      </c>
      <c r="AN20">
        <f t="shared" si="9"/>
        <v>0</v>
      </c>
      <c r="AO20">
        <f t="shared" si="9"/>
        <v>0</v>
      </c>
      <c r="AP20">
        <f t="shared" si="9"/>
        <v>-1.5002438279500192</v>
      </c>
      <c r="AQ20">
        <f t="shared" si="9"/>
        <v>-224.75303898825024</v>
      </c>
      <c r="AR20">
        <f t="shared" si="9"/>
        <v>-226.25328281620023</v>
      </c>
      <c r="AS20">
        <f t="shared" si="9"/>
        <v>-8.3674578532982178</v>
      </c>
      <c r="AT20">
        <f t="shared" si="9"/>
        <v>68.88922769078934</v>
      </c>
      <c r="AU20">
        <f t="shared" si="9"/>
        <v>-165.73151297870911</v>
      </c>
      <c r="AW20">
        <v>17</v>
      </c>
      <c r="AX20">
        <f>IF(Z20&gt;0, (R20*SUMPRODUCT(K20:$K$98, X20:$X$98)-K20*$AZ$3)/Z20, 0)</f>
        <v>8269.4831293158368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1000000</v>
      </c>
      <c r="S21">
        <f t="shared" si="1"/>
        <v>8420.9270084285054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6814.540651982612</v>
      </c>
      <c r="AC21">
        <f t="shared" si="2"/>
        <v>6856.3165150895693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-1618.5166569549174</v>
      </c>
      <c r="AI21">
        <f t="shared" si="6"/>
        <v>-1628.6941536073452</v>
      </c>
      <c r="AJ21">
        <f t="shared" si="7"/>
        <v>-41.775863106957331</v>
      </c>
      <c r="AK21">
        <f t="shared" si="22"/>
        <v>477.01784563878289</v>
      </c>
      <c r="AL21">
        <f t="shared" si="8"/>
        <v>-1193.4521710755198</v>
      </c>
      <c r="AN21">
        <f t="shared" si="9"/>
        <v>0</v>
      </c>
      <c r="AO21">
        <f t="shared" si="9"/>
        <v>0</v>
      </c>
      <c r="AP21">
        <f t="shared" si="9"/>
        <v>-1.323477493101038</v>
      </c>
      <c r="AQ21">
        <f t="shared" si="9"/>
        <v>-210.47124266830326</v>
      </c>
      <c r="AR21">
        <f t="shared" si="9"/>
        <v>-211.79472016140431</v>
      </c>
      <c r="AS21">
        <f t="shared" si="9"/>
        <v>-5.4325161152216337</v>
      </c>
      <c r="AT21">
        <f t="shared" si="9"/>
        <v>62.031205125464474</v>
      </c>
      <c r="AU21">
        <f t="shared" si="9"/>
        <v>-155.19603115116149</v>
      </c>
      <c r="AW21">
        <v>18</v>
      </c>
      <c r="AX21">
        <f>IF(Z21&gt;0, (R21*SUMPRODUCT(K21:$K$98, X21:$X$98)-K21*$AZ$3)/Z21, 0)</f>
        <v>8420.9270084285054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12.5</v>
      </c>
      <c r="R22">
        <f t="shared" si="0"/>
        <v>1000000</v>
      </c>
      <c r="S22">
        <f t="shared" si="1"/>
        <v>8558.1437117077185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6856.3165150895693</v>
      </c>
      <c r="AC22">
        <f t="shared" si="2"/>
        <v>6883.8175064348434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-1699.0166355611104</v>
      </c>
      <c r="AI22">
        <f t="shared" si="6"/>
        <v>-1709.0711195390695</v>
      </c>
      <c r="AJ22">
        <f t="shared" si="7"/>
        <v>-27.500991345274088</v>
      </c>
      <c r="AK22">
        <f t="shared" si="22"/>
        <v>479.94215605626988</v>
      </c>
      <c r="AL22">
        <f t="shared" si="8"/>
        <v>-1256.6299548280738</v>
      </c>
      <c r="AN22">
        <f t="shared" si="9"/>
        <v>0</v>
      </c>
      <c r="AO22">
        <f t="shared" si="9"/>
        <v>0</v>
      </c>
      <c r="AP22">
        <f t="shared" si="9"/>
        <v>-1.1673937279766908</v>
      </c>
      <c r="AQ22">
        <f t="shared" si="9"/>
        <v>-197.2673454381225</v>
      </c>
      <c r="AR22">
        <f t="shared" si="9"/>
        <v>-198.43473916609921</v>
      </c>
      <c r="AS22">
        <f t="shared" si="9"/>
        <v>-3.1930514663897602</v>
      </c>
      <c r="AT22">
        <f t="shared" si="9"/>
        <v>55.724536833508914</v>
      </c>
      <c r="AU22">
        <f t="shared" si="9"/>
        <v>-145.90325379898005</v>
      </c>
      <c r="AW22">
        <v>19</v>
      </c>
      <c r="AX22">
        <f>IF(Z22&gt;0, (R22*SUMPRODUCT(K22:$K$98, X22:$X$98)-K22*$AZ$3)/Z22, 0)</f>
        <v>8558.1437117077185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1000000</v>
      </c>
      <c r="S23">
        <f t="shared" si="1"/>
        <v>8683.1605397498715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6883.8175064348434</v>
      </c>
      <c r="AC23">
        <f t="shared" si="2"/>
        <v>6899.0253699374161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-1785.8420523814693</v>
      </c>
      <c r="AI23">
        <f t="shared" si="6"/>
        <v>-1795.7736684939939</v>
      </c>
      <c r="AJ23">
        <f t="shared" si="7"/>
        <v>-15.207863502572764</v>
      </c>
      <c r="AK23">
        <f t="shared" si="22"/>
        <v>481.86722545043909</v>
      </c>
      <c r="AL23">
        <f t="shared" si="8"/>
        <v>-1329.1143065461276</v>
      </c>
      <c r="AN23">
        <f t="shared" si="9"/>
        <v>0</v>
      </c>
      <c r="AO23">
        <f t="shared" si="9"/>
        <v>0</v>
      </c>
      <c r="AP23">
        <f t="shared" si="9"/>
        <v>-1.0295785144086675</v>
      </c>
      <c r="AQ23">
        <f t="shared" si="9"/>
        <v>-185.13246851544409</v>
      </c>
      <c r="AR23">
        <f t="shared" si="9"/>
        <v>-186.16204702985274</v>
      </c>
      <c r="AS23">
        <f t="shared" si="9"/>
        <v>-1.5765500131003847</v>
      </c>
      <c r="AT23">
        <f t="shared" si="9"/>
        <v>49.953616460853745</v>
      </c>
      <c r="AU23">
        <f t="shared" si="9"/>
        <v>-137.78498058209939</v>
      </c>
      <c r="AW23">
        <v>20</v>
      </c>
      <c r="AX23">
        <f>IF(Z23&gt;0, (R23*SUMPRODUCT(K23:$K$98, X23:$X$98)-K23*$AZ$3)/Z23, 0)</f>
        <v>8683.1605397498715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1000000</v>
      </c>
      <c r="S24">
        <f t="shared" si="1"/>
        <v>8797.6769588842617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6899.0253699374161</v>
      </c>
      <c r="AC24">
        <f t="shared" si="2"/>
        <v>6903.6029094047371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-1876.5168911769829</v>
      </c>
      <c r="AI24">
        <f t="shared" si="6"/>
        <v>-1886.3257346672426</v>
      </c>
      <c r="AJ24">
        <f t="shared" si="7"/>
        <v>-4.577539467321003</v>
      </c>
      <c r="AK24">
        <f t="shared" si="22"/>
        <v>482.93177589561918</v>
      </c>
      <c r="AL24">
        <f t="shared" si="8"/>
        <v>-1407.9714982389444</v>
      </c>
      <c r="AN24">
        <f t="shared" si="9"/>
        <v>0</v>
      </c>
      <c r="AO24">
        <f t="shared" si="9"/>
        <v>0</v>
      </c>
      <c r="AP24">
        <f t="shared" si="9"/>
        <v>-0.9079027444803448</v>
      </c>
      <c r="AQ24">
        <f t="shared" si="9"/>
        <v>-173.68967475677488</v>
      </c>
      <c r="AR24">
        <f t="shared" si="9"/>
        <v>-174.59757750125522</v>
      </c>
      <c r="AS24">
        <f t="shared" si="9"/>
        <v>-0.42369527554137998</v>
      </c>
      <c r="AT24">
        <f t="shared" si="9"/>
        <v>44.699977644438192</v>
      </c>
      <c r="AU24">
        <f t="shared" si="9"/>
        <v>-130.32129513235842</v>
      </c>
      <c r="AW24">
        <v>21</v>
      </c>
      <c r="AX24">
        <f>IF(Z24&gt;0, (R24*SUMPRODUCT(K24:$K$98, X24:$X$98)-K24*$AZ$3)/Z24, 0)</f>
        <v>8797.6769588842617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12.5</v>
      </c>
      <c r="R25">
        <f t="shared" si="0"/>
        <v>1000000</v>
      </c>
      <c r="S25">
        <f t="shared" si="1"/>
        <v>8903.7416703290055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6903.6029094047371</v>
      </c>
      <c r="AC25">
        <f t="shared" si="2"/>
        <v>6899.2971703468556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-1984.2427202568131</v>
      </c>
      <c r="AI25">
        <f t="shared" si="6"/>
        <v>-1993.9286722781669</v>
      </c>
      <c r="AJ25">
        <f t="shared" si="7"/>
        <v>4.3057390578815102</v>
      </c>
      <c r="AK25">
        <f t="shared" si="22"/>
        <v>483.25220365833167</v>
      </c>
      <c r="AL25">
        <f t="shared" si="8"/>
        <v>-1506.3707295619538</v>
      </c>
      <c r="AN25">
        <f t="shared" si="9"/>
        <v>0</v>
      </c>
      <c r="AO25">
        <f t="shared" si="9"/>
        <v>0</v>
      </c>
      <c r="AP25">
        <f t="shared" si="9"/>
        <v>-0.80047139092833797</v>
      </c>
      <c r="AQ25">
        <f t="shared" si="9"/>
        <v>-163.98279970019848</v>
      </c>
      <c r="AR25">
        <f t="shared" si="9"/>
        <v>-164.78327109112684</v>
      </c>
      <c r="AS25">
        <f t="shared" si="9"/>
        <v>0.35583708499055067</v>
      </c>
      <c r="AT25">
        <f t="shared" si="9"/>
        <v>39.937175280112577</v>
      </c>
      <c r="AU25">
        <f t="shared" si="9"/>
        <v>-124.4902587260237</v>
      </c>
      <c r="AW25">
        <v>22</v>
      </c>
      <c r="AX25">
        <f>IF(Z25&gt;0, (R25*SUMPRODUCT(K25:$K$98, X25:$X$98)-K25*$AZ$3)/Z25, 0)</f>
        <v>8903.7416703290055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12.5</v>
      </c>
      <c r="R26">
        <f t="shared" si="0"/>
        <v>1000000</v>
      </c>
      <c r="S26">
        <f t="shared" si="1"/>
        <v>9001.7924207396645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6899.2971703468556</v>
      </c>
      <c r="AC26">
        <f t="shared" si="2"/>
        <v>6886.5500275206741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-2107.5345304037533</v>
      </c>
      <c r="AI26">
        <f t="shared" si="6"/>
        <v>-2117.0972787232636</v>
      </c>
      <c r="AJ26">
        <f t="shared" si="7"/>
        <v>12.747142826181516</v>
      </c>
      <c r="AK26">
        <f t="shared" si="22"/>
        <v>482.95080192427992</v>
      </c>
      <c r="AL26">
        <f t="shared" si="8"/>
        <v>-1621.3993339728022</v>
      </c>
      <c r="AN26">
        <f t="shared" si="9"/>
        <v>0</v>
      </c>
      <c r="AO26">
        <f t="shared" si="9"/>
        <v>0</v>
      </c>
      <c r="AP26">
        <f t="shared" si="9"/>
        <v>-0.70561564974462532</v>
      </c>
      <c r="AQ26">
        <f t="shared" si="9"/>
        <v>-155.51066464815608</v>
      </c>
      <c r="AR26">
        <f t="shared" si="9"/>
        <v>-156.21628029790071</v>
      </c>
      <c r="AS26">
        <f t="shared" si="9"/>
        <v>0.94058561065886692</v>
      </c>
      <c r="AT26">
        <f t="shared" si="9"/>
        <v>35.635952396574311</v>
      </c>
      <c r="AU26">
        <f t="shared" si="9"/>
        <v>-119.63974229066754</v>
      </c>
      <c r="AW26">
        <v>23</v>
      </c>
      <c r="AX26">
        <f>IF(Z26&gt;0, (R26*SUMPRODUCT(K26:$K$98, X26:$X$98)-K26*$AZ$3)/Z26, 0)</f>
        <v>9001.7924207396645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1000000</v>
      </c>
      <c r="S27">
        <f t="shared" si="1"/>
        <v>9104.6774543929259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6886.5500275206741</v>
      </c>
      <c r="AC27">
        <f t="shared" si="2"/>
        <v>6866.0711993671712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-3243.9734074870626</v>
      </c>
      <c r="AI27">
        <f t="shared" si="6"/>
        <v>-3253.3999786557843</v>
      </c>
      <c r="AJ27">
        <f t="shared" si="7"/>
        <v>20.478828153502945</v>
      </c>
      <c r="AK27">
        <f t="shared" si="22"/>
        <v>482.05850192644721</v>
      </c>
      <c r="AL27">
        <f t="shared" si="8"/>
        <v>-2750.8626485758341</v>
      </c>
      <c r="AN27">
        <f t="shared" si="9"/>
        <v>0</v>
      </c>
      <c r="AO27">
        <f t="shared" si="9"/>
        <v>0</v>
      </c>
      <c r="AP27">
        <f t="shared" si="9"/>
        <v>-0.62104233586566626</v>
      </c>
      <c r="AQ27">
        <f t="shared" si="9"/>
        <v>-213.71979125948678</v>
      </c>
      <c r="AR27">
        <f t="shared" si="9"/>
        <v>-214.34083359535245</v>
      </c>
      <c r="AS27">
        <f t="shared" si="9"/>
        <v>1.3491882726609576</v>
      </c>
      <c r="AT27">
        <f t="shared" si="9"/>
        <v>31.759028039132311</v>
      </c>
      <c r="AU27">
        <f t="shared" si="9"/>
        <v>-181.23261728355919</v>
      </c>
      <c r="AW27">
        <v>24</v>
      </c>
      <c r="AX27">
        <f>IF(Z27&gt;0, (R27*SUMPRODUCT(K27:$K$98, X27:$X$98)-K27*$AZ$3)/Z27, 0)</f>
        <v>9104.6774543929259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1000000</v>
      </c>
      <c r="S28">
        <f t="shared" si="1"/>
        <v>9126.3479725809011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6866.0711993671712</v>
      </c>
      <c r="AC28">
        <f t="shared" si="2"/>
        <v>6772.9155478350567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-4456.7455976953406</v>
      </c>
      <c r="AI28">
        <f t="shared" si="6"/>
        <v>-4466.0221938324039</v>
      </c>
      <c r="AJ28">
        <f t="shared" si="7"/>
        <v>93.155651532114462</v>
      </c>
      <c r="AK28">
        <f t="shared" si="22"/>
        <v>480.62498395570202</v>
      </c>
      <c r="AL28">
        <f t="shared" si="8"/>
        <v>-3892.2415583445872</v>
      </c>
      <c r="AN28">
        <f t="shared" si="9"/>
        <v>0</v>
      </c>
      <c r="AO28">
        <f t="shared" si="9"/>
        <v>0</v>
      </c>
      <c r="AP28">
        <f t="shared" si="9"/>
        <v>-0.54568005833191846</v>
      </c>
      <c r="AQ28">
        <f t="shared" si="9"/>
        <v>-262.16051251863996</v>
      </c>
      <c r="AR28">
        <f t="shared" si="9"/>
        <v>-262.70619257697189</v>
      </c>
      <c r="AS28">
        <f t="shared" si="9"/>
        <v>5.4797234471484861</v>
      </c>
      <c r="AT28">
        <f t="shared" si="9"/>
        <v>28.271950767898254</v>
      </c>
      <c r="AU28">
        <f t="shared" si="9"/>
        <v>-228.95451836192512</v>
      </c>
      <c r="AW28">
        <v>25</v>
      </c>
      <c r="AX28">
        <f>IF(Z28&gt;0, (R28*SUMPRODUCT(K28:$K$98, X28:$X$98)-K28*$AZ$3)/Z28, 0)</f>
        <v>9126.3479725809011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1000000</v>
      </c>
      <c r="S29">
        <f t="shared" si="1"/>
        <v>9078.8577600835833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6772.9155478350567</v>
      </c>
      <c r="AC29">
        <f t="shared" si="2"/>
        <v>6618.4015886444276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-5715.855601769782</v>
      </c>
      <c r="AI29">
        <f t="shared" si="6"/>
        <v>-5724.9679837504527</v>
      </c>
      <c r="AJ29">
        <f t="shared" si="7"/>
        <v>154.51395919062907</v>
      </c>
      <c r="AK29">
        <f t="shared" si="22"/>
        <v>474.10408834845401</v>
      </c>
      <c r="AL29">
        <f t="shared" si="8"/>
        <v>-5096.3499362113698</v>
      </c>
      <c r="AN29">
        <f t="shared" si="9"/>
        <v>0</v>
      </c>
      <c r="AO29">
        <f t="shared" si="9"/>
        <v>0</v>
      </c>
      <c r="AP29">
        <f t="shared" si="9"/>
        <v>-0.47858967738411395</v>
      </c>
      <c r="AQ29">
        <f t="shared" si="9"/>
        <v>-300.20136274225007</v>
      </c>
      <c r="AR29">
        <f t="shared" si="9"/>
        <v>-300.67995241963422</v>
      </c>
      <c r="AS29">
        <f t="shared" si="9"/>
        <v>8.1151982036364139</v>
      </c>
      <c r="AT29">
        <f t="shared" si="9"/>
        <v>24.900330470176655</v>
      </c>
      <c r="AU29">
        <f t="shared" si="9"/>
        <v>-267.66442374582118</v>
      </c>
      <c r="AW29">
        <v>26</v>
      </c>
      <c r="AX29">
        <f>IF(Z29&gt;0, (R29*SUMPRODUCT(K29:$K$98, X29:$X$98)-K29*$AZ$3)/Z29, 0)</f>
        <v>9078.8577600835833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1000000</v>
      </c>
      <c r="S30">
        <f t="shared" si="1"/>
        <v>8976.3131874318951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6618.4015886444276</v>
      </c>
      <c r="AC30">
        <f t="shared" si="2"/>
        <v>6414.3132199450429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-7118.4980345271233</v>
      </c>
      <c r="AI30">
        <f t="shared" si="6"/>
        <v>-7127.4303114625554</v>
      </c>
      <c r="AJ30">
        <f t="shared" si="7"/>
        <v>204.08836869938477</v>
      </c>
      <c r="AK30">
        <f t="shared" si="22"/>
        <v>463.28811120511</v>
      </c>
      <c r="AL30">
        <f t="shared" si="8"/>
        <v>-6460.0538315580607</v>
      </c>
      <c r="AN30">
        <f t="shared" si="9"/>
        <v>0</v>
      </c>
      <c r="AO30">
        <f t="shared" si="9"/>
        <v>0</v>
      </c>
      <c r="AP30">
        <f t="shared" si="9"/>
        <v>-0.41886644163149545</v>
      </c>
      <c r="AQ30">
        <f t="shared" si="9"/>
        <v>-333.81185592841513</v>
      </c>
      <c r="AR30">
        <f t="shared" si="9"/>
        <v>-334.23072237004664</v>
      </c>
      <c r="AS30">
        <f t="shared" si="9"/>
        <v>9.570434212175762</v>
      </c>
      <c r="AT30">
        <f t="shared" si="9"/>
        <v>21.72523803207331</v>
      </c>
      <c r="AU30">
        <f t="shared" si="9"/>
        <v>-302.9350501257976</v>
      </c>
      <c r="AW30">
        <v>27</v>
      </c>
      <c r="AX30">
        <f>IF(Z30&gt;0, (R30*SUMPRODUCT(K30:$K$98, X30:$X$98)-K30*$AZ$3)/Z30, 0)</f>
        <v>8976.3131874318951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1000000</v>
      </c>
      <c r="S31">
        <f t="shared" si="1"/>
        <v>8824.3949594696769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6414.3132199450429</v>
      </c>
      <c r="AC31">
        <f t="shared" si="2"/>
        <v>6166.3165372691874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-8655.6729020279745</v>
      </c>
      <c r="AI31">
        <f t="shared" si="6"/>
        <v>-8664.4076602827772</v>
      </c>
      <c r="AJ31">
        <f t="shared" si="7"/>
        <v>247.99668267585548</v>
      </c>
      <c r="AK31">
        <f t="shared" si="22"/>
        <v>449.00192539615307</v>
      </c>
      <c r="AL31">
        <f t="shared" si="8"/>
        <v>-7967.409052210769</v>
      </c>
      <c r="AN31">
        <f t="shared" si="9"/>
        <v>0</v>
      </c>
      <c r="AO31">
        <f t="shared" si="9"/>
        <v>0</v>
      </c>
      <c r="AP31">
        <f t="shared" si="9"/>
        <v>-0.36571793179584439</v>
      </c>
      <c r="AQ31">
        <f t="shared" si="9"/>
        <v>-362.40668598819752</v>
      </c>
      <c r="AR31">
        <f t="shared" si="9"/>
        <v>-362.77240391999339</v>
      </c>
      <c r="AS31">
        <f t="shared" si="9"/>
        <v>10.383439499379195</v>
      </c>
      <c r="AT31">
        <f t="shared" si="9"/>
        <v>18.799381818947325</v>
      </c>
      <c r="AU31">
        <f t="shared" si="9"/>
        <v>-333.58958260166685</v>
      </c>
      <c r="AW31">
        <v>28</v>
      </c>
      <c r="AX31">
        <f>IF(Z31&gt;0, (R31*SUMPRODUCT(K31:$K$98, X31:$X$98)-K31*$AZ$3)/Z31, 0)</f>
        <v>8824.3949594696769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1000000</v>
      </c>
      <c r="S32">
        <f t="shared" si="1"/>
        <v>8628.6544547023477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6166.3165372691874</v>
      </c>
      <c r="AC32">
        <f t="shared" si="2"/>
        <v>5880.5305416850606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-10280.971185454366</v>
      </c>
      <c r="AI32">
        <f t="shared" si="6"/>
        <v>-10289.490083986802</v>
      </c>
      <c r="AJ32">
        <f t="shared" si="7"/>
        <v>285.78599558412679</v>
      </c>
      <c r="AK32">
        <f t="shared" si="22"/>
        <v>431.64215760884315</v>
      </c>
      <c r="AL32">
        <f t="shared" si="8"/>
        <v>-9572.0619307938323</v>
      </c>
      <c r="AN32">
        <f t="shared" si="9"/>
        <v>0</v>
      </c>
      <c r="AO32">
        <f t="shared" si="9"/>
        <v>0</v>
      </c>
      <c r="AP32">
        <f t="shared" si="9"/>
        <v>-0.31846432436715649</v>
      </c>
      <c r="AQ32">
        <f t="shared" si="9"/>
        <v>-384.3363704764767</v>
      </c>
      <c r="AR32">
        <f t="shared" si="9"/>
        <v>-384.65483480084384</v>
      </c>
      <c r="AS32">
        <f t="shared" si="9"/>
        <v>10.683616391339532</v>
      </c>
      <c r="AT32">
        <f t="shared" si="9"/>
        <v>16.136197369634623</v>
      </c>
      <c r="AU32">
        <f t="shared" si="9"/>
        <v>-357.83502103986973</v>
      </c>
      <c r="AW32">
        <v>29</v>
      </c>
      <c r="AX32">
        <f>IF(Z32&gt;0, (R32*SUMPRODUCT(K32:$K$98, X32:$X$98)-K32*$AZ$3)/Z32, 0)</f>
        <v>8628.6544547023477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1000000</v>
      </c>
      <c r="S33">
        <f t="shared" si="1"/>
        <v>8397.4069493854277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5880.5305416850606</v>
      </c>
      <c r="AC33">
        <f t="shared" si="2"/>
        <v>5564.6055019265023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-12039.167743578046</v>
      </c>
      <c r="AI33">
        <f t="shared" si="6"/>
        <v>-12047.450963528363</v>
      </c>
      <c r="AJ33">
        <f t="shared" si="7"/>
        <v>315.92503975855834</v>
      </c>
      <c r="AK33">
        <f t="shared" si="22"/>
        <v>411.63713791795431</v>
      </c>
      <c r="AL33">
        <f t="shared" si="8"/>
        <v>-11319.88878585185</v>
      </c>
      <c r="AN33">
        <f t="shared" si="9"/>
        <v>0</v>
      </c>
      <c r="AO33">
        <f t="shared" si="9"/>
        <v>0</v>
      </c>
      <c r="AP33">
        <f t="shared" si="9"/>
        <v>-0.27647668498229211</v>
      </c>
      <c r="AQ33">
        <f t="shared" si="9"/>
        <v>-401.84242452269484</v>
      </c>
      <c r="AR33">
        <f t="shared" si="9"/>
        <v>-402.11890120767714</v>
      </c>
      <c r="AS33">
        <f t="shared" si="9"/>
        <v>10.544921928820774</v>
      </c>
      <c r="AT33">
        <f t="shared" si="9"/>
        <v>13.739593055572193</v>
      </c>
      <c r="AU33">
        <f t="shared" si="9"/>
        <v>-377.83438622328413</v>
      </c>
      <c r="AW33">
        <v>30</v>
      </c>
      <c r="AX33">
        <f>IF(Z33&gt;0, (R33*SUMPRODUCT(K33:$K$98, X33:$X$98)-K33*$AZ$3)/Z33, 0)</f>
        <v>8397.4069493854277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1000000</v>
      </c>
      <c r="S34">
        <f t="shared" si="1"/>
        <v>8135.4585104143489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5564.6055019265023</v>
      </c>
      <c r="AC34">
        <f t="shared" si="2"/>
        <v>5223.8446226876649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-13922.819771241169</v>
      </c>
      <c r="AI34">
        <f t="shared" si="6"/>
        <v>-13930.846123744843</v>
      </c>
      <c r="AJ34">
        <f t="shared" si="7"/>
        <v>340.76087923883733</v>
      </c>
      <c r="AK34">
        <f t="shared" si="22"/>
        <v>389.5223851348552</v>
      </c>
      <c r="AL34">
        <f t="shared" si="8"/>
        <v>-13200.56285937115</v>
      </c>
      <c r="AN34">
        <f t="shared" si="9"/>
        <v>0</v>
      </c>
      <c r="AO34">
        <f t="shared" si="9"/>
        <v>0</v>
      </c>
      <c r="AP34">
        <f t="shared" si="9"/>
        <v>-0.23919909187588451</v>
      </c>
      <c r="AQ34">
        <f t="shared" si="9"/>
        <v>-414.92394510561161</v>
      </c>
      <c r="AR34">
        <f t="shared" si="9"/>
        <v>-415.1631441974875</v>
      </c>
      <c r="AS34">
        <f t="shared" si="9"/>
        <v>10.155259543292278</v>
      </c>
      <c r="AT34">
        <f t="shared" si="9"/>
        <v>11.608436179066731</v>
      </c>
      <c r="AU34">
        <f t="shared" ref="AU34:AU97" si="23">AL34*$K34</f>
        <v>-393.39944847512851</v>
      </c>
      <c r="AW34">
        <v>31</v>
      </c>
      <c r="AX34">
        <f>IF(Z34&gt;0, (R34*SUMPRODUCT(K34:$K$98, X34:$X$98)-K34*$AZ$3)/Z34, 0)</f>
        <v>8135.4585104143489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1000000</v>
      </c>
      <c r="S35">
        <f t="shared" si="1"/>
        <v>7844.8441699828745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5223.8446226876649</v>
      </c>
      <c r="AC35">
        <f t="shared" si="2"/>
        <v>4863.4577715854975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-15731.174462915373</v>
      </c>
      <c r="AI35">
        <f t="shared" ref="AI35:AI66" si="25">SUM(AE35:AH35)</f>
        <v>-15738.923912213222</v>
      </c>
      <c r="AJ35">
        <f t="shared" si="7"/>
        <v>360.38685110216738</v>
      </c>
      <c r="AK35">
        <f t="shared" si="22"/>
        <v>365.66912358813659</v>
      </c>
      <c r="AL35">
        <f t="shared" ref="AL35:AL98" si="26">SUM(AI35:AK35)</f>
        <v>-15012.867937522919</v>
      </c>
      <c r="AN35">
        <f t="shared" ref="AN35:AT66" si="27">AE35*$K35</f>
        <v>0</v>
      </c>
      <c r="AO35">
        <f t="shared" si="27"/>
        <v>0</v>
      </c>
      <c r="AP35">
        <f t="shared" si="27"/>
        <v>-0.20620258990347556</v>
      </c>
      <c r="AQ35">
        <f t="shared" si="27"/>
        <v>-418.58573323092838</v>
      </c>
      <c r="AR35">
        <f t="shared" si="27"/>
        <v>-418.79193582083184</v>
      </c>
      <c r="AS35">
        <f t="shared" si="27"/>
        <v>9.5894171583314449</v>
      </c>
      <c r="AT35">
        <f t="shared" si="27"/>
        <v>9.7299714384252418</v>
      </c>
      <c r="AU35">
        <f t="shared" si="23"/>
        <v>-399.47254722407513</v>
      </c>
      <c r="AW35">
        <v>32</v>
      </c>
      <c r="AX35">
        <f>IF(Z35&gt;0, (R35*SUMPRODUCT(K35:$K$98, X35:$X$98)-K35*$AZ$3)/Z35, 0)</f>
        <v>7844.8441699828745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1000000</v>
      </c>
      <c r="S36">
        <f t="shared" si="1"/>
        <v>7536.3347487691653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4863.4577715854975</v>
      </c>
      <c r="AC36">
        <f t="shared" si="2"/>
        <v>4493.5658722862163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-17502.89750474145</v>
      </c>
      <c r="AI36">
        <f t="shared" si="25"/>
        <v>-17510.350673327514</v>
      </c>
      <c r="AJ36">
        <f t="shared" si="7"/>
        <v>369.89189929928125</v>
      </c>
      <c r="AK36">
        <f t="shared" si="22"/>
        <v>340.44204401098489</v>
      </c>
      <c r="AL36">
        <f t="shared" si="26"/>
        <v>-16800.016730017247</v>
      </c>
      <c r="AN36">
        <f t="shared" si="27"/>
        <v>0</v>
      </c>
      <c r="AO36">
        <f t="shared" si="27"/>
        <v>0</v>
      </c>
      <c r="AP36">
        <f t="shared" si="27"/>
        <v>-0.17707049309984571</v>
      </c>
      <c r="AQ36">
        <f t="shared" si="27"/>
        <v>-415.8294094724011</v>
      </c>
      <c r="AR36">
        <f t="shared" si="27"/>
        <v>-416.00647996550094</v>
      </c>
      <c r="AS36">
        <f t="shared" si="27"/>
        <v>8.7877981352846337</v>
      </c>
      <c r="AT36">
        <f t="shared" si="27"/>
        <v>8.0881359261982499</v>
      </c>
      <c r="AU36">
        <f t="shared" si="23"/>
        <v>-399.13054590401805</v>
      </c>
      <c r="AW36">
        <v>33</v>
      </c>
      <c r="AX36">
        <f>IF(Z36&gt;0, (R36*SUMPRODUCT(K36:$K$98, X36:$X$98)-K36*$AZ$3)/Z36, 0)</f>
        <v>7536.3347487691653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1000000</v>
      </c>
      <c r="S37">
        <f t="shared" si="1"/>
        <v>7217.4759142370149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4493.5658722862163</v>
      </c>
      <c r="AC37">
        <f t="shared" si="2"/>
        <v>4121.2131002527849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-19286.192287978163</v>
      </c>
      <c r="AI37">
        <f t="shared" si="25"/>
        <v>-19293.329847474764</v>
      </c>
      <c r="AJ37">
        <f t="shared" si="7"/>
        <v>372.35277203343139</v>
      </c>
      <c r="AK37">
        <f t="shared" si="22"/>
        <v>314.54961106003515</v>
      </c>
      <c r="AL37">
        <f t="shared" si="26"/>
        <v>-18606.427464381297</v>
      </c>
      <c r="AN37">
        <f t="shared" si="27"/>
        <v>0</v>
      </c>
      <c r="AO37">
        <f t="shared" si="27"/>
        <v>0</v>
      </c>
      <c r="AP37">
        <f t="shared" si="27"/>
        <v>-0.15140386805661077</v>
      </c>
      <c r="AQ37">
        <f t="shared" si="27"/>
        <v>-409.10399610308497</v>
      </c>
      <c r="AR37">
        <f t="shared" si="27"/>
        <v>-409.25539997114157</v>
      </c>
      <c r="AS37">
        <f t="shared" si="27"/>
        <v>7.8984490419029827</v>
      </c>
      <c r="AT37">
        <f t="shared" si="27"/>
        <v>6.6723125506502896</v>
      </c>
      <c r="AU37">
        <f t="shared" si="23"/>
        <v>-394.68463837858826</v>
      </c>
      <c r="AW37">
        <v>34</v>
      </c>
      <c r="AX37">
        <f>IF(Z37&gt;0, (R37*SUMPRODUCT(K37:$K$98, X37:$X$98)-K37*$AZ$3)/Z37, 0)</f>
        <v>7217.4759142370149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1000000</v>
      </c>
      <c r="S38">
        <f t="shared" si="1"/>
        <v>6894.8854869956249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4121.2131002527849</v>
      </c>
      <c r="AC38">
        <f t="shared" si="2"/>
        <v>3750.9275304344947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-21278.783583697841</v>
      </c>
      <c r="AI38">
        <f t="shared" si="25"/>
        <v>-21285.583782804682</v>
      </c>
      <c r="AJ38">
        <f t="shared" si="7"/>
        <v>370.28556981829024</v>
      </c>
      <c r="AK38">
        <f t="shared" si="22"/>
        <v>288.48491701769495</v>
      </c>
      <c r="AL38">
        <f t="shared" si="26"/>
        <v>-20626.813295968695</v>
      </c>
      <c r="AN38">
        <f t="shared" si="27"/>
        <v>0</v>
      </c>
      <c r="AO38">
        <f t="shared" si="27"/>
        <v>0</v>
      </c>
      <c r="AP38">
        <f t="shared" si="27"/>
        <v>-0.12879257769369851</v>
      </c>
      <c r="AQ38">
        <f t="shared" si="27"/>
        <v>-403.01016850730781</v>
      </c>
      <c r="AR38">
        <f t="shared" si="27"/>
        <v>-403.13896108500154</v>
      </c>
      <c r="AS38">
        <f t="shared" si="27"/>
        <v>7.0130348053645912</v>
      </c>
      <c r="AT38">
        <f t="shared" si="27"/>
        <v>5.4637688551045365</v>
      </c>
      <c r="AU38">
        <f t="shared" si="23"/>
        <v>-390.66215742453238</v>
      </c>
      <c r="AW38">
        <v>35</v>
      </c>
      <c r="AX38">
        <f>IF(Z38&gt;0, (R38*SUMPRODUCT(K38:$K$98, X38:$X$98)-K38*$AZ$3)/Z38, 0)</f>
        <v>6894.8854869956249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1000000</v>
      </c>
      <c r="S39">
        <f t="shared" si="1"/>
        <v>6562.3946502812696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3750.9275304344947</v>
      </c>
      <c r="AC39">
        <f t="shared" si="2"/>
        <v>3382.5766711100396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-23127.23997141773</v>
      </c>
      <c r="AI39">
        <f t="shared" si="25"/>
        <v>-23133.683078033861</v>
      </c>
      <c r="AJ39">
        <f t="shared" si="7"/>
        <v>368.35085932445509</v>
      </c>
      <c r="AK39">
        <f t="shared" si="22"/>
        <v>262.56492713041467</v>
      </c>
      <c r="AL39">
        <f t="shared" si="26"/>
        <v>-22502.767291578992</v>
      </c>
      <c r="AN39">
        <f t="shared" si="27"/>
        <v>0</v>
      </c>
      <c r="AO39">
        <f t="shared" si="27"/>
        <v>0</v>
      </c>
      <c r="AP39">
        <f t="shared" si="27"/>
        <v>-0.10895483358135896</v>
      </c>
      <c r="AQ39">
        <f t="shared" si="27"/>
        <v>-391.08845040282029</v>
      </c>
      <c r="AR39">
        <f t="shared" si="27"/>
        <v>-391.19740523640166</v>
      </c>
      <c r="AS39">
        <f t="shared" si="27"/>
        <v>6.2289216938893315</v>
      </c>
      <c r="AT39">
        <f t="shared" si="27"/>
        <v>4.4400503738651915</v>
      </c>
      <c r="AU39">
        <f t="shared" si="23"/>
        <v>-380.52843316864715</v>
      </c>
      <c r="AW39">
        <v>36</v>
      </c>
      <c r="AX39">
        <f>IF(Z39&gt;0, (R39*SUMPRODUCT(K39:$K$98, X39:$X$98)-K39*$AZ$3)/Z39, 0)</f>
        <v>6562.3946502812696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1000000</v>
      </c>
      <c r="S40">
        <f t="shared" si="1"/>
        <v>6222.9997752409645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3382.5766711100396</v>
      </c>
      <c r="AC40">
        <f t="shared" si="2"/>
        <v>3022.4340324776235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-24606.410759363491</v>
      </c>
      <c r="AI40">
        <f t="shared" si="25"/>
        <v>-24612.481854778965</v>
      </c>
      <c r="AJ40">
        <f t="shared" si="7"/>
        <v>360.14263863241604</v>
      </c>
      <c r="AK40">
        <f t="shared" si="22"/>
        <v>236.78036697770278</v>
      </c>
      <c r="AL40">
        <f t="shared" si="26"/>
        <v>-24015.558849168847</v>
      </c>
      <c r="AN40">
        <f t="shared" si="27"/>
        <v>0</v>
      </c>
      <c r="AO40">
        <f t="shared" si="27"/>
        <v>0</v>
      </c>
      <c r="AP40">
        <f t="shared" si="27"/>
        <v>-9.1664298603397754E-2</v>
      </c>
      <c r="AQ40">
        <f t="shared" si="27"/>
        <v>-371.51934355284851</v>
      </c>
      <c r="AR40">
        <f t="shared" si="27"/>
        <v>-371.61100785145192</v>
      </c>
      <c r="AS40">
        <f t="shared" si="27"/>
        <v>5.4376055898030957</v>
      </c>
      <c r="AT40">
        <f t="shared" si="27"/>
        <v>3.5750230850829805</v>
      </c>
      <c r="AU40">
        <f t="shared" si="23"/>
        <v>-362.5983791765658</v>
      </c>
      <c r="AW40">
        <v>37</v>
      </c>
      <c r="AX40">
        <f>IF(Z40&gt;0, (R40*SUMPRODUCT(K40:$K$98, X40:$X$98)-K40*$AZ$3)/Z40, 0)</f>
        <v>6222.9997752409645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1000000</v>
      </c>
      <c r="S41">
        <f t="shared" si="1"/>
        <v>5888.8175094070775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3022.4340324776235</v>
      </c>
      <c r="AC41">
        <f t="shared" si="2"/>
        <v>2678.5448780054926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-25978.000180447474</v>
      </c>
      <c r="AI41">
        <f t="shared" si="25"/>
        <v>-25983.685839906539</v>
      </c>
      <c r="AJ41">
        <f t="shared" si="7"/>
        <v>343.88915447213094</v>
      </c>
      <c r="AK41">
        <f t="shared" si="22"/>
        <v>211.57038227343367</v>
      </c>
      <c r="AL41">
        <f t="shared" si="26"/>
        <v>-25428.226303160976</v>
      </c>
      <c r="AN41">
        <f t="shared" si="27"/>
        <v>0</v>
      </c>
      <c r="AO41">
        <f t="shared" si="27"/>
        <v>0</v>
      </c>
      <c r="AP41">
        <f t="shared" si="27"/>
        <v>-7.6647145017639307E-2</v>
      </c>
      <c r="AQ41">
        <f t="shared" si="27"/>
        <v>-350.20379982912584</v>
      </c>
      <c r="AR41">
        <f t="shared" si="27"/>
        <v>-350.28044697414344</v>
      </c>
      <c r="AS41">
        <f t="shared" si="27"/>
        <v>4.6358952875367576</v>
      </c>
      <c r="AT41">
        <f t="shared" si="27"/>
        <v>2.8521345480328248</v>
      </c>
      <c r="AU41">
        <f t="shared" si="23"/>
        <v>-342.79241713857391</v>
      </c>
      <c r="AW41">
        <v>38</v>
      </c>
      <c r="AX41">
        <f>IF(Z41&gt;0, (R41*SUMPRODUCT(K41:$K$98, X41:$X$98)-K41*$AZ$3)/Z41, 0)</f>
        <v>5888.8175094070775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1000000</v>
      </c>
      <c r="S42">
        <f t="shared" si="1"/>
        <v>5560.1205121665125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2678.5448780054926</v>
      </c>
      <c r="AC42">
        <f t="shared" si="2"/>
        <v>2353.0108898555791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-27110.004373300279</v>
      </c>
      <c r="AI42">
        <f t="shared" si="25"/>
        <v>-27115.294301110087</v>
      </c>
      <c r="AJ42">
        <f t="shared" si="7"/>
        <v>325.53398814991351</v>
      </c>
      <c r="AK42">
        <f t="shared" si="22"/>
        <v>187.49814146038449</v>
      </c>
      <c r="AL42">
        <f t="shared" si="26"/>
        <v>-26602.262171499788</v>
      </c>
      <c r="AN42">
        <f t="shared" si="27"/>
        <v>0</v>
      </c>
      <c r="AO42">
        <f t="shared" si="27"/>
        <v>0</v>
      </c>
      <c r="AP42">
        <f t="shared" si="27"/>
        <v>-6.3671760959426699E-2</v>
      </c>
      <c r="AQ42">
        <f t="shared" si="27"/>
        <v>-326.30723520750047</v>
      </c>
      <c r="AR42">
        <f t="shared" si="27"/>
        <v>-326.37090696845991</v>
      </c>
      <c r="AS42">
        <f t="shared" si="27"/>
        <v>3.9182618407795613</v>
      </c>
      <c r="AT42">
        <f t="shared" si="27"/>
        <v>2.2568052481296887</v>
      </c>
      <c r="AU42">
        <f t="shared" si="23"/>
        <v>-320.19583987955065</v>
      </c>
      <c r="AW42">
        <v>39</v>
      </c>
      <c r="AX42">
        <f>IF(Z42&gt;0, (R42*SUMPRODUCT(K42:$K$98, X42:$X$98)-K42*$AZ$3)/Z42, 0)</f>
        <v>5560.1205121665125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1000000</v>
      </c>
      <c r="S43">
        <f t="shared" si="1"/>
        <v>5241.6203035911203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2353.0108898555791</v>
      </c>
      <c r="AC43">
        <f t="shared" si="2"/>
        <v>2048.7302722188033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-28104.083438492937</v>
      </c>
      <c r="AI43">
        <f t="shared" si="25"/>
        <v>-28108.969165981667</v>
      </c>
      <c r="AJ43">
        <f t="shared" si="7"/>
        <v>304.28061763677579</v>
      </c>
      <c r="AK43">
        <f t="shared" si="22"/>
        <v>164.71076228989054</v>
      </c>
      <c r="AL43">
        <f t="shared" si="26"/>
        <v>-27639.977786055002</v>
      </c>
      <c r="AN43">
        <f t="shared" si="27"/>
        <v>0</v>
      </c>
      <c r="AO43">
        <f t="shared" si="27"/>
        <v>0</v>
      </c>
      <c r="AP43">
        <f t="shared" si="27"/>
        <v>-5.2505927295059374E-2</v>
      </c>
      <c r="AQ43">
        <f t="shared" si="27"/>
        <v>-302.02891281185214</v>
      </c>
      <c r="AR43">
        <f t="shared" si="27"/>
        <v>-302.08141873914724</v>
      </c>
      <c r="AS43">
        <f t="shared" si="27"/>
        <v>3.2700423885263854</v>
      </c>
      <c r="AT43">
        <f t="shared" si="27"/>
        <v>1.7701133207813564</v>
      </c>
      <c r="AU43">
        <f t="shared" si="23"/>
        <v>-297.04126302983951</v>
      </c>
      <c r="AW43">
        <v>40</v>
      </c>
      <c r="AX43">
        <f>IF(Z43&gt;0, (R43*SUMPRODUCT(K43:$K$98, X43:$X$98)-K43*$AZ$3)/Z43, 0)</f>
        <v>5241.6203035911203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1000000</v>
      </c>
      <c r="S44">
        <f t="shared" si="1"/>
        <v>4935.0362036229226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2048.7302722188033</v>
      </c>
      <c r="AC44">
        <f t="shared" si="2"/>
        <v>1766.3679822379561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-29025.600067454598</v>
      </c>
      <c r="AI44">
        <f t="shared" si="25"/>
        <v>-29030.074117667595</v>
      </c>
      <c r="AJ44">
        <f t="shared" si="7"/>
        <v>282.36228998084721</v>
      </c>
      <c r="AK44">
        <f t="shared" si="22"/>
        <v>143.41111905531625</v>
      </c>
      <c r="AL44">
        <f t="shared" si="26"/>
        <v>-28604.300708631432</v>
      </c>
      <c r="AN44">
        <f t="shared" si="27"/>
        <v>0</v>
      </c>
      <c r="AO44">
        <f t="shared" si="27"/>
        <v>0</v>
      </c>
      <c r="AP44">
        <f t="shared" si="27"/>
        <v>-4.2930102407631371E-2</v>
      </c>
      <c r="AQ44">
        <f t="shared" si="27"/>
        <v>-278.5109518258318</v>
      </c>
      <c r="AR44">
        <f t="shared" si="27"/>
        <v>-278.55388192823938</v>
      </c>
      <c r="AS44">
        <f t="shared" si="27"/>
        <v>2.7093665577809949</v>
      </c>
      <c r="AT44">
        <f t="shared" si="27"/>
        <v>1.3760806728433121</v>
      </c>
      <c r="AU44">
        <f t="shared" si="23"/>
        <v>-274.46843469761507</v>
      </c>
      <c r="AW44">
        <v>41</v>
      </c>
      <c r="AX44">
        <f>IF(Z44&gt;0, (R44*SUMPRODUCT(K44:$K$98, X44:$X$98)-K44*$AZ$3)/Z44, 0)</f>
        <v>4935.0362036229226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1000000</v>
      </c>
      <c r="S45">
        <f t="shared" si="1"/>
        <v>4635.4767354773549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1766.3679822379561</v>
      </c>
      <c r="AC45">
        <f t="shared" si="2"/>
        <v>1505.4165150826641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-29584.973080359632</v>
      </c>
      <c r="AI45">
        <f t="shared" si="25"/>
        <v>-29589.032577906997</v>
      </c>
      <c r="AJ45">
        <f t="shared" si="7"/>
        <v>260.95146715529199</v>
      </c>
      <c r="AK45">
        <f t="shared" si="22"/>
        <v>123.64575875665693</v>
      </c>
      <c r="AL45">
        <f t="shared" si="26"/>
        <v>-29204.435351995045</v>
      </c>
      <c r="AN45">
        <f t="shared" si="27"/>
        <v>0</v>
      </c>
      <c r="AO45">
        <f t="shared" si="27"/>
        <v>0</v>
      </c>
      <c r="AP45">
        <f t="shared" si="27"/>
        <v>-3.4778859106378436E-2</v>
      </c>
      <c r="AQ45">
        <f t="shared" si="27"/>
        <v>-253.46279888651469</v>
      </c>
      <c r="AR45">
        <f t="shared" si="27"/>
        <v>-253.49757774562107</v>
      </c>
      <c r="AS45">
        <f t="shared" si="27"/>
        <v>2.2356447328536393</v>
      </c>
      <c r="AT45">
        <f t="shared" si="27"/>
        <v>1.0593080480345021</v>
      </c>
      <c r="AU45">
        <f t="shared" si="23"/>
        <v>-250.20262496473291</v>
      </c>
      <c r="AW45">
        <v>42</v>
      </c>
      <c r="AX45">
        <f>IF(Z45&gt;0, (R45*SUMPRODUCT(K45:$K$98, X45:$X$98)-K45*$AZ$3)/Z45, 0)</f>
        <v>4635.4767354773549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1000000</v>
      </c>
      <c r="S46">
        <f t="shared" si="1"/>
        <v>4344.5950498699021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1505.4165150826641</v>
      </c>
      <c r="AC46">
        <f t="shared" si="2"/>
        <v>1267.6318275091317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-29740.058299400513</v>
      </c>
      <c r="AI46">
        <f t="shared" si="25"/>
        <v>-29743.705451243659</v>
      </c>
      <c r="AJ46">
        <f t="shared" si="7"/>
        <v>237.78468757353244</v>
      </c>
      <c r="AK46">
        <f t="shared" si="22"/>
        <v>105.3791560557865</v>
      </c>
      <c r="AL46">
        <f t="shared" si="26"/>
        <v>-29400.541607614337</v>
      </c>
      <c r="AN46">
        <f t="shared" si="27"/>
        <v>0</v>
      </c>
      <c r="AO46">
        <f t="shared" si="27"/>
        <v>0</v>
      </c>
      <c r="AP46">
        <f t="shared" si="27"/>
        <v>-2.7898372584569481E-2</v>
      </c>
      <c r="AQ46">
        <f t="shared" si="27"/>
        <v>-227.49237289977373</v>
      </c>
      <c r="AR46">
        <f t="shared" si="27"/>
        <v>-227.52027127235829</v>
      </c>
      <c r="AS46">
        <f t="shared" si="27"/>
        <v>1.8189003622909725</v>
      </c>
      <c r="AT46">
        <f t="shared" si="27"/>
        <v>0.80608296137030999</v>
      </c>
      <c r="AU46">
        <f t="shared" si="23"/>
        <v>-224.89528794869699</v>
      </c>
      <c r="AW46">
        <v>43</v>
      </c>
      <c r="AX46">
        <f>IF(Z46&gt;0, (R46*SUMPRODUCT(K46:$K$98, X46:$X$98)-K46*$AZ$3)/Z46, 0)</f>
        <v>4344.5950498699021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12.5</v>
      </c>
      <c r="R47">
        <f t="shared" si="0"/>
        <v>1000000</v>
      </c>
      <c r="S47">
        <f t="shared" si="1"/>
        <v>4066.8190604148522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1267.6318275091317</v>
      </c>
      <c r="AC47">
        <f t="shared" si="2"/>
        <v>1054.1377682816631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-29649.934058231436</v>
      </c>
      <c r="AI47">
        <f t="shared" si="25"/>
        <v>-29653.174114380425</v>
      </c>
      <c r="AJ47">
        <f t="shared" si="7"/>
        <v>213.4940592274686</v>
      </c>
      <c r="AK47">
        <f t="shared" si="22"/>
        <v>88.734227925639217</v>
      </c>
      <c r="AL47">
        <f t="shared" si="26"/>
        <v>-29350.945827227315</v>
      </c>
      <c r="AN47">
        <f t="shared" si="27"/>
        <v>0</v>
      </c>
      <c r="AO47">
        <f t="shared" si="27"/>
        <v>0</v>
      </c>
      <c r="AP47">
        <f t="shared" si="27"/>
        <v>-2.21288853620982E-2</v>
      </c>
      <c r="AQ47">
        <f t="shared" si="27"/>
        <v>-202.50266094098566</v>
      </c>
      <c r="AR47">
        <f t="shared" si="27"/>
        <v>-202.52478982634776</v>
      </c>
      <c r="AS47">
        <f t="shared" si="27"/>
        <v>1.4581184229194728</v>
      </c>
      <c r="AT47">
        <f t="shared" si="27"/>
        <v>0.6060356571517338</v>
      </c>
      <c r="AU47">
        <f t="shared" si="23"/>
        <v>-200.46063574627655</v>
      </c>
      <c r="AW47">
        <v>44</v>
      </c>
      <c r="AX47">
        <f>IF(Z47&gt;0, (R47*SUMPRODUCT(K47:$K$98, X47:$X$98)-K47*$AZ$3)/Z47, 0)</f>
        <v>4066.8190604148522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1000000</v>
      </c>
      <c r="S48">
        <f t="shared" si="1"/>
        <v>3801.128715685561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1054.1377682816631</v>
      </c>
      <c r="AC48">
        <f t="shared" si="2"/>
        <v>864.1336016909496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-29276.393336393121</v>
      </c>
      <c r="AI48">
        <f t="shared" si="25"/>
        <v>-29279.235037063914</v>
      </c>
      <c r="AJ48">
        <f t="shared" si="7"/>
        <v>190.00416659071345</v>
      </c>
      <c r="AK48">
        <f t="shared" si="22"/>
        <v>73.789643779716414</v>
      </c>
      <c r="AL48">
        <f t="shared" si="26"/>
        <v>-29015.441226693485</v>
      </c>
      <c r="AN48">
        <f t="shared" si="27"/>
        <v>0</v>
      </c>
      <c r="AO48">
        <f t="shared" si="27"/>
        <v>0</v>
      </c>
      <c r="AP48">
        <f t="shared" si="27"/>
        <v>-1.7328752928353345E-2</v>
      </c>
      <c r="AQ48">
        <f t="shared" si="27"/>
        <v>-178.52808776581952</v>
      </c>
      <c r="AR48">
        <f t="shared" si="27"/>
        <v>-178.54541651874788</v>
      </c>
      <c r="AS48">
        <f t="shared" si="27"/>
        <v>1.1586495692695662</v>
      </c>
      <c r="AT48">
        <f t="shared" si="27"/>
        <v>0.44997086388158086</v>
      </c>
      <c r="AU48">
        <f t="shared" si="23"/>
        <v>-176.93679608559674</v>
      </c>
      <c r="AW48">
        <v>45</v>
      </c>
      <c r="AX48">
        <f>IF(Z48&gt;0, (R48*SUMPRODUCT(K48:$K$98, X48:$X$98)-K48*$AZ$3)/Z48, 0)</f>
        <v>3801.128715685561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1000000</v>
      </c>
      <c r="S49">
        <f t="shared" si="1"/>
        <v>3546.9857707026599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864.1336016909496</v>
      </c>
      <c r="AC49">
        <f t="shared" si="2"/>
        <v>696.76488388073074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-28624.103032742878</v>
      </c>
      <c r="AI49">
        <f t="shared" si="25"/>
        <v>-28626.558515119053</v>
      </c>
      <c r="AJ49">
        <f t="shared" si="7"/>
        <v>167.36871781021887</v>
      </c>
      <c r="AK49">
        <f t="shared" si="22"/>
        <v>60.489352118366476</v>
      </c>
      <c r="AL49">
        <f t="shared" si="26"/>
        <v>-28398.700445190469</v>
      </c>
      <c r="AN49">
        <f t="shared" si="27"/>
        <v>0</v>
      </c>
      <c r="AO49">
        <f t="shared" si="27"/>
        <v>0</v>
      </c>
      <c r="AP49">
        <f t="shared" si="27"/>
        <v>-1.3369272597295088E-2</v>
      </c>
      <c r="AQ49">
        <f t="shared" si="27"/>
        <v>-155.84857786423643</v>
      </c>
      <c r="AR49">
        <f t="shared" si="27"/>
        <v>-155.86194713683372</v>
      </c>
      <c r="AS49">
        <f t="shared" si="27"/>
        <v>0.9112661668330998</v>
      </c>
      <c r="AT49">
        <f t="shared" si="27"/>
        <v>0.32934410181492074</v>
      </c>
      <c r="AU49">
        <f t="shared" si="23"/>
        <v>-154.62133686818569</v>
      </c>
      <c r="AW49">
        <v>46</v>
      </c>
      <c r="AX49">
        <f>IF(Z49&gt;0, (R49*SUMPRODUCT(K49:$K$98, X49:$X$98)-K49*$AZ$3)/Z49, 0)</f>
        <v>3546.9857707026599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1000000</v>
      </c>
      <c r="S50">
        <f t="shared" si="1"/>
        <v>3302.597146812448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696.76488388073074</v>
      </c>
      <c r="AC50">
        <f t="shared" si="2"/>
        <v>550.88002919113762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-27672.137606634071</v>
      </c>
      <c r="AI50">
        <f t="shared" si="25"/>
        <v>-27674.222632466404</v>
      </c>
      <c r="AJ50">
        <f t="shared" si="7"/>
        <v>145.88485468959311</v>
      </c>
      <c r="AK50">
        <f t="shared" si="22"/>
        <v>48.773541871651155</v>
      </c>
      <c r="AL50">
        <f t="shared" si="26"/>
        <v>-27479.56423590516</v>
      </c>
      <c r="AN50">
        <f t="shared" si="27"/>
        <v>0</v>
      </c>
      <c r="AO50">
        <f t="shared" si="27"/>
        <v>0</v>
      </c>
      <c r="AP50">
        <f t="shared" si="27"/>
        <v>-1.0135948015789591E-2</v>
      </c>
      <c r="AQ50">
        <f t="shared" si="27"/>
        <v>-134.5227209741283</v>
      </c>
      <c r="AR50">
        <f t="shared" si="27"/>
        <v>-134.53285692214411</v>
      </c>
      <c r="AS50">
        <f t="shared" si="27"/>
        <v>0.70919087931445401</v>
      </c>
      <c r="AT50">
        <f t="shared" si="27"/>
        <v>0.23710309833625334</v>
      </c>
      <c r="AU50">
        <f t="shared" si="23"/>
        <v>-133.58656294449341</v>
      </c>
      <c r="AW50">
        <v>47</v>
      </c>
      <c r="AX50">
        <f>IF(Z50&gt;0, (R50*SUMPRODUCT(K50:$K$98, X50:$X$98)-K50*$AZ$3)/Z50, 0)</f>
        <v>3302.597146812448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1000000</v>
      </c>
      <c r="S51">
        <f t="shared" si="1"/>
        <v>3064.665806777135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550.88002919113762</v>
      </c>
      <c r="AC51">
        <f t="shared" si="2"/>
        <v>425.25348962294095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-26373.895080561822</v>
      </c>
      <c r="AI51">
        <f t="shared" si="25"/>
        <v>-26375.629582447324</v>
      </c>
      <c r="AJ51">
        <f t="shared" si="7"/>
        <v>125.62653956819668</v>
      </c>
      <c r="AK51">
        <f t="shared" si="22"/>
        <v>38.561602043379636</v>
      </c>
      <c r="AL51">
        <f t="shared" si="26"/>
        <v>-26211.441440835748</v>
      </c>
      <c r="AN51">
        <f t="shared" si="27"/>
        <v>0</v>
      </c>
      <c r="AO51">
        <f t="shared" si="27"/>
        <v>0</v>
      </c>
      <c r="AP51">
        <f t="shared" si="27"/>
        <v>-7.5285213805918391E-3</v>
      </c>
      <c r="AQ51">
        <f t="shared" si="27"/>
        <v>-114.47461352634525</v>
      </c>
      <c r="AR51">
        <f t="shared" si="27"/>
        <v>-114.48214204772584</v>
      </c>
      <c r="AS51">
        <f t="shared" si="27"/>
        <v>0.54527590717233898</v>
      </c>
      <c r="AT51">
        <f t="shared" si="27"/>
        <v>0.16737476498592996</v>
      </c>
      <c r="AU51">
        <f t="shared" si="23"/>
        <v>-113.76949137556758</v>
      </c>
      <c r="AW51">
        <v>48</v>
      </c>
      <c r="AX51">
        <f>IF(Z51&gt;0, (R51*SUMPRODUCT(K51:$K$98, X51:$X$98)-K51*$AZ$3)/Z51, 0)</f>
        <v>3064.665806777135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1000000</v>
      </c>
      <c r="S52">
        <f t="shared" si="1"/>
        <v>2831.0249046615422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425.25348962294095</v>
      </c>
      <c r="AC52">
        <f t="shared" si="2"/>
        <v>318.72189520903487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-24790.743822257795</v>
      </c>
      <c r="AI52">
        <f t="shared" si="25"/>
        <v>-24792.151094826662</v>
      </c>
      <c r="AJ52">
        <f t="shared" si="7"/>
        <v>106.53159441390608</v>
      </c>
      <c r="AK52">
        <f t="shared" si="22"/>
        <v>29.767744273605871</v>
      </c>
      <c r="AL52">
        <f t="shared" si="26"/>
        <v>-24655.851756139149</v>
      </c>
      <c r="AN52">
        <f t="shared" si="27"/>
        <v>0</v>
      </c>
      <c r="AO52">
        <f t="shared" si="27"/>
        <v>0</v>
      </c>
      <c r="AP52">
        <f t="shared" si="27"/>
        <v>-5.4537485617653413E-3</v>
      </c>
      <c r="AQ52">
        <f t="shared" si="27"/>
        <v>-96.07412697205271</v>
      </c>
      <c r="AR52">
        <f t="shared" si="27"/>
        <v>-96.079580720614473</v>
      </c>
      <c r="AS52">
        <f t="shared" si="27"/>
        <v>0.4128528777368769</v>
      </c>
      <c r="AT52">
        <f t="shared" si="27"/>
        <v>0.115362010253452</v>
      </c>
      <c r="AU52">
        <f t="shared" si="23"/>
        <v>-95.551365832624143</v>
      </c>
      <c r="AW52">
        <v>49</v>
      </c>
      <c r="AX52">
        <f>IF(Z52&gt;0, (R52*SUMPRODUCT(K52:$K$98, X52:$X$98)-K52*$AZ$3)/Z52, 0)</f>
        <v>2831.0249046615422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1000000</v>
      </c>
      <c r="S53">
        <f t="shared" si="1"/>
        <v>2590.8123824643008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318.72189520903487</v>
      </c>
      <c r="AC53">
        <f t="shared" si="2"/>
        <v>229.73974958737406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-22781.195276299492</v>
      </c>
      <c r="AI53">
        <f t="shared" si="25"/>
        <v>-22782.303711201719</v>
      </c>
      <c r="AJ53">
        <f t="shared" si="7"/>
        <v>88.982145621660806</v>
      </c>
      <c r="AK53">
        <f t="shared" si="22"/>
        <v>22.310532664632444</v>
      </c>
      <c r="AL53">
        <f t="shared" si="26"/>
        <v>-22671.011032915427</v>
      </c>
      <c r="AN53">
        <f t="shared" si="27"/>
        <v>0</v>
      </c>
      <c r="AO53">
        <f t="shared" si="27"/>
        <v>0</v>
      </c>
      <c r="AP53">
        <f t="shared" si="27"/>
        <v>-3.8353858248541348E-3</v>
      </c>
      <c r="AQ53">
        <f t="shared" si="27"/>
        <v>-78.827068022218327</v>
      </c>
      <c r="AR53">
        <f t="shared" si="27"/>
        <v>-78.830903408043199</v>
      </c>
      <c r="AS53">
        <f t="shared" si="27"/>
        <v>0.30789436465517006</v>
      </c>
      <c r="AT53">
        <f t="shared" si="27"/>
        <v>7.7198490010598753E-2</v>
      </c>
      <c r="AU53">
        <f t="shared" si="23"/>
        <v>-78.445810553377427</v>
      </c>
      <c r="AW53">
        <v>50</v>
      </c>
      <c r="AX53">
        <f>IF(Z53&gt;0, (R53*SUMPRODUCT(K53:$K$98, X53:$X$98)-K53*$AZ$3)/Z53, 0)</f>
        <v>2590.8123824643008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1000000</v>
      </c>
      <c r="S54">
        <f t="shared" si="1"/>
        <v>2331.9114703906948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229.73974958737406</v>
      </c>
      <c r="AC54">
        <f t="shared" si="2"/>
        <v>157.24480777086276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-20356.321496876921</v>
      </c>
      <c r="AI54">
        <f t="shared" si="25"/>
        <v>-20357.164393411414</v>
      </c>
      <c r="AJ54">
        <f t="shared" si="7"/>
        <v>72.4949418165113</v>
      </c>
      <c r="AK54">
        <f t="shared" si="22"/>
        <v>16.081782471116185</v>
      </c>
      <c r="AL54">
        <f t="shared" si="26"/>
        <v>-20268.587669123786</v>
      </c>
      <c r="AN54">
        <f t="shared" si="27"/>
        <v>0</v>
      </c>
      <c r="AO54">
        <f t="shared" si="27"/>
        <v>0</v>
      </c>
      <c r="AP54">
        <f t="shared" si="27"/>
        <v>-2.6040847370530809E-3</v>
      </c>
      <c r="AQ54">
        <f t="shared" si="27"/>
        <v>-62.889790079010147</v>
      </c>
      <c r="AR54">
        <f t="shared" si="27"/>
        <v>-62.892394163747205</v>
      </c>
      <c r="AS54">
        <f t="shared" si="27"/>
        <v>0.22396932929802293</v>
      </c>
      <c r="AT54">
        <f t="shared" si="27"/>
        <v>4.9683825432800741E-2</v>
      </c>
      <c r="AU54">
        <f t="shared" si="23"/>
        <v>-62.618741009016382</v>
      </c>
      <c r="AW54">
        <v>51</v>
      </c>
      <c r="AX54">
        <f>IF(Z54&gt;0, (R54*SUMPRODUCT(K54:$K$98, X54:$X$98)-K54*$AZ$3)/Z54, 0)</f>
        <v>2331.9114703906948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1000000</v>
      </c>
      <c r="S55">
        <f t="shared" si="1"/>
        <v>2034.4232787927251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157.24480777086276</v>
      </c>
      <c r="AC55">
        <f t="shared" si="2"/>
        <v>100.008701804091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-17599.14881768325</v>
      </c>
      <c r="AI55">
        <f t="shared" si="25"/>
        <v>-17599.763295892175</v>
      </c>
      <c r="AJ55">
        <f t="shared" si="7"/>
        <v>57.23610596677176</v>
      </c>
      <c r="AK55">
        <f t="shared" si="22"/>
        <v>11.007136543960394</v>
      </c>
      <c r="AL55">
        <f t="shared" si="26"/>
        <v>-17531.520053381442</v>
      </c>
      <c r="AN55">
        <f t="shared" si="27"/>
        <v>0</v>
      </c>
      <c r="AO55">
        <f t="shared" si="27"/>
        <v>0</v>
      </c>
      <c r="AP55">
        <f t="shared" si="27"/>
        <v>-1.694998457738166E-3</v>
      </c>
      <c r="AQ55">
        <f t="shared" si="27"/>
        <v>-48.54611550112886</v>
      </c>
      <c r="AR55">
        <f t="shared" si="27"/>
        <v>-48.547810499586589</v>
      </c>
      <c r="AS55">
        <f t="shared" si="27"/>
        <v>0.15788210213359202</v>
      </c>
      <c r="AT55">
        <f t="shared" si="27"/>
        <v>3.0362475341017083E-2</v>
      </c>
      <c r="AU55">
        <f t="shared" si="23"/>
        <v>-48.359565922111983</v>
      </c>
      <c r="AW55">
        <v>52</v>
      </c>
      <c r="AX55">
        <f>IF(Z55&gt;0, (R55*SUMPRODUCT(K55:$K$98, X55:$X$98)-K55*$AZ$3)/Z55, 0)</f>
        <v>2034.4232787927251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1000000</v>
      </c>
      <c r="S56">
        <f t="shared" si="1"/>
        <v>1656.7537387637608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100.008701804091</v>
      </c>
      <c r="AC56">
        <f t="shared" si="2"/>
        <v>56.51051854603223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-14557.48988874013</v>
      </c>
      <c r="AI56">
        <f t="shared" si="25"/>
        <v>-14557.916253543359</v>
      </c>
      <c r="AJ56">
        <f t="shared" si="7"/>
        <v>43.498183258058774</v>
      </c>
      <c r="AK56">
        <f t="shared" si="22"/>
        <v>7.0006091262863706</v>
      </c>
      <c r="AL56">
        <f t="shared" si="26"/>
        <v>-14507.417461159015</v>
      </c>
      <c r="AN56">
        <f t="shared" si="27"/>
        <v>0</v>
      </c>
      <c r="AO56">
        <f t="shared" si="27"/>
        <v>0</v>
      </c>
      <c r="AP56">
        <f t="shared" si="27"/>
        <v>-1.0500890857578498E-3</v>
      </c>
      <c r="AQ56">
        <f t="shared" si="27"/>
        <v>-35.85347836514233</v>
      </c>
      <c r="AR56">
        <f t="shared" si="27"/>
        <v>-35.854528454228088</v>
      </c>
      <c r="AS56">
        <f t="shared" si="27"/>
        <v>0.10713118705801677</v>
      </c>
      <c r="AT56">
        <f t="shared" si="27"/>
        <v>1.7241721599701464E-2</v>
      </c>
      <c r="AU56">
        <f t="shared" si="23"/>
        <v>-35.730155545570376</v>
      </c>
      <c r="AW56">
        <v>53</v>
      </c>
      <c r="AX56">
        <f>IF(Z56&gt;0, (R56*SUMPRODUCT(K56:$K$98, X56:$X$98)-K56*$AZ$3)/Z56, 0)</f>
        <v>1656.7537387637608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1000000</v>
      </c>
      <c r="S57">
        <f t="shared" si="1"/>
        <v>1126.7655739484687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56.51051854603223</v>
      </c>
      <c r="AC57">
        <f t="shared" si="2"/>
        <v>25.164122540773874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-11435.032973146395</v>
      </c>
      <c r="AI57">
        <f t="shared" si="25"/>
        <v>-11435.312136389426</v>
      </c>
      <c r="AJ57">
        <f t="shared" si="7"/>
        <v>31.346396005258356</v>
      </c>
      <c r="AK57">
        <f t="shared" si="22"/>
        <v>3.9557362982222566</v>
      </c>
      <c r="AL57">
        <f t="shared" si="26"/>
        <v>-11400.010004085947</v>
      </c>
      <c r="AN57">
        <f t="shared" si="27"/>
        <v>0</v>
      </c>
      <c r="AO57">
        <f t="shared" si="27"/>
        <v>0</v>
      </c>
      <c r="AP57">
        <f t="shared" si="27"/>
        <v>-6.1388215735314088E-4</v>
      </c>
      <c r="AQ57">
        <f t="shared" si="27"/>
        <v>-25.145727047482392</v>
      </c>
      <c r="AR57">
        <f t="shared" si="27"/>
        <v>-25.146340929639745</v>
      </c>
      <c r="AS57">
        <f t="shared" si="27"/>
        <v>6.893097026668521E-2</v>
      </c>
      <c r="AT57">
        <f t="shared" si="27"/>
        <v>8.698695094321687E-3</v>
      </c>
      <c r="AU57">
        <f t="shared" si="23"/>
        <v>-25.06871126427874</v>
      </c>
      <c r="AW57">
        <v>54</v>
      </c>
      <c r="AX57">
        <f>IF(Z57&gt;0, (R57*SUMPRODUCT(K57:$K$98, X57:$X$98)-K57*$AZ$3)/Z57, 0)</f>
        <v>1126.7655739484687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1000000</v>
      </c>
      <c r="S58">
        <f t="shared" si="1"/>
        <v>295.7433842855325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25.164122540773874</v>
      </c>
      <c r="AC58">
        <f t="shared" si="2"/>
        <v>4.0425761717592934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-8440.5264700732987</v>
      </c>
      <c r="AI58">
        <f t="shared" si="25"/>
        <v>-8440.6973351030247</v>
      </c>
      <c r="AJ58">
        <f t="shared" si="7"/>
        <v>21.121546369014581</v>
      </c>
      <c r="AK58">
        <f t="shared" si="22"/>
        <v>1.7614885778541713</v>
      </c>
      <c r="AL58">
        <f t="shared" si="26"/>
        <v>-8417.8143001561548</v>
      </c>
      <c r="AN58">
        <f t="shared" si="27"/>
        <v>0</v>
      </c>
      <c r="AO58">
        <f t="shared" si="27"/>
        <v>0</v>
      </c>
      <c r="AP58">
        <f t="shared" si="27"/>
        <v>-3.35476373470699E-4</v>
      </c>
      <c r="AQ58">
        <f t="shared" si="27"/>
        <v>-16.572128392316181</v>
      </c>
      <c r="AR58">
        <f t="shared" si="27"/>
        <v>-16.572463868689653</v>
      </c>
      <c r="AS58">
        <f t="shared" si="27"/>
        <v>4.1470040940293329E-2</v>
      </c>
      <c r="AT58">
        <f t="shared" si="27"/>
        <v>3.4585064068336792E-3</v>
      </c>
      <c r="AU58">
        <f t="shared" si="23"/>
        <v>-16.527535321342523</v>
      </c>
      <c r="AW58">
        <v>55</v>
      </c>
      <c r="AX58">
        <f>IF(Z58&gt;0, (R58*SUMPRODUCT(K58:$K$98, X58:$X$98)-K58*$AZ$3)/Z58, 0)</f>
        <v>295.7433842855325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1000000</v>
      </c>
      <c r="S59">
        <f t="shared" si="1"/>
        <v>-1156.8379717456733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4.0425761717592934</v>
      </c>
      <c r="AC59">
        <f t="shared" si="2"/>
        <v>-8.9365337576391859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-5807.5445630887216</v>
      </c>
      <c r="AI59">
        <f t="shared" si="25"/>
        <v>-5807.6411251611107</v>
      </c>
      <c r="AJ59">
        <f t="shared" si="7"/>
        <v>12.979109929398479</v>
      </c>
      <c r="AK59">
        <f t="shared" si="22"/>
        <v>0.28298033202315054</v>
      </c>
      <c r="AL59">
        <f t="shared" si="26"/>
        <v>-5794.379034899689</v>
      </c>
      <c r="AN59">
        <f t="shared" si="27"/>
        <v>0</v>
      </c>
      <c r="AO59">
        <f t="shared" si="27"/>
        <v>0</v>
      </c>
      <c r="AP59">
        <f t="shared" si="27"/>
        <v>-1.6927674847936079E-4</v>
      </c>
      <c r="AQ59">
        <f t="shared" si="27"/>
        <v>-10.18083224565056</v>
      </c>
      <c r="AR59">
        <f t="shared" si="27"/>
        <v>-10.181001522399038</v>
      </c>
      <c r="AS59">
        <f t="shared" si="27"/>
        <v>2.2752841489826849E-2</v>
      </c>
      <c r="AT59">
        <f t="shared" si="27"/>
        <v>4.9607459019030862E-4</v>
      </c>
      <c r="AU59">
        <f t="shared" si="23"/>
        <v>-10.157752606319022</v>
      </c>
      <c r="AW59">
        <v>56</v>
      </c>
      <c r="AX59">
        <f>IF(Z59&gt;0, (R59*SUMPRODUCT(K59:$K$98, X59:$X$98)-K59*$AZ$3)/Z59, 0)</f>
        <v>-1156.8379717456733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1000000</v>
      </c>
      <c r="S60">
        <f t="shared" si="1"/>
        <v>-4019.6722782293073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-8.9365337576391859</v>
      </c>
      <c r="AC60">
        <f t="shared" si="2"/>
        <v>-15.909313804256094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-3689.8527296919551</v>
      </c>
      <c r="AI60">
        <f t="shared" si="25"/>
        <v>-3689.9022029844996</v>
      </c>
      <c r="AJ60">
        <f t="shared" si="7"/>
        <v>6.9727800466169079</v>
      </c>
      <c r="AK60">
        <f t="shared" si="22"/>
        <v>-0.62555736303474307</v>
      </c>
      <c r="AL60">
        <f t="shared" si="26"/>
        <v>-3683.5549803009171</v>
      </c>
      <c r="AN60">
        <f t="shared" si="27"/>
        <v>0</v>
      </c>
      <c r="AO60">
        <f t="shared" si="27"/>
        <v>0</v>
      </c>
      <c r="AP60">
        <f t="shared" si="27"/>
        <v>-7.7436108964183469E-5</v>
      </c>
      <c r="AQ60">
        <f t="shared" si="27"/>
        <v>-5.77539563962012</v>
      </c>
      <c r="AR60">
        <f t="shared" si="27"/>
        <v>-5.7754730757290842</v>
      </c>
      <c r="AS60">
        <f t="shared" si="27"/>
        <v>1.091386741622705E-2</v>
      </c>
      <c r="AT60">
        <f t="shared" si="27"/>
        <v>-9.7912885187283107E-4</v>
      </c>
      <c r="AU60">
        <f t="shared" si="23"/>
        <v>-5.7655383371647302</v>
      </c>
      <c r="AW60">
        <v>57</v>
      </c>
      <c r="AX60">
        <f>IF(Z60&gt;0, (R60*SUMPRODUCT(K60:$K$98, X60:$X$98)-K60*$AZ$3)/Z60, 0)</f>
        <v>-4019.6722782293073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1000000</v>
      </c>
      <c r="S61">
        <f t="shared" si="1"/>
        <v>-10496.581308943332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-15.909313804256094</v>
      </c>
      <c r="AC61">
        <f t="shared" si="2"/>
        <v>-18.820377123310443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-2125.2841182161187</v>
      </c>
      <c r="AI61">
        <f t="shared" si="25"/>
        <v>-2125.30653072426</v>
      </c>
      <c r="AJ61">
        <f t="shared" si="7"/>
        <v>2.9110633190543496</v>
      </c>
      <c r="AK61">
        <f t="shared" si="22"/>
        <v>-1.1136519662979267</v>
      </c>
      <c r="AL61">
        <f t="shared" si="26"/>
        <v>-2123.5091193715034</v>
      </c>
      <c r="AN61">
        <f t="shared" si="27"/>
        <v>0</v>
      </c>
      <c r="AO61">
        <f t="shared" si="27"/>
        <v>0</v>
      </c>
      <c r="AP61">
        <f t="shared" si="27"/>
        <v>-3.1321687010411085E-5</v>
      </c>
      <c r="AQ61">
        <f t="shared" si="27"/>
        <v>-2.9701041730629436</v>
      </c>
      <c r="AR61">
        <f t="shared" si="27"/>
        <v>-2.9701354947499543</v>
      </c>
      <c r="AS61">
        <f t="shared" si="27"/>
        <v>4.0682378595248902E-3</v>
      </c>
      <c r="AT61">
        <f t="shared" si="27"/>
        <v>-1.5563389026863612E-3</v>
      </c>
      <c r="AU61">
        <f t="shared" si="23"/>
        <v>-2.9676235957931154</v>
      </c>
      <c r="AW61">
        <v>58</v>
      </c>
      <c r="AX61">
        <f>IF(Z61&gt;0, (R61*SUMPRODUCT(K61:$K$98, X61:$X$98)-K61*$AZ$3)/Z61, 0)</f>
        <v>-10496.581308943332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1000000</v>
      </c>
      <c r="S62">
        <f t="shared" si="1"/>
        <v>-27781.073455598384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-18.820377123310443</v>
      </c>
      <c r="AC62">
        <f t="shared" si="2"/>
        <v>-19.233041724439669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-1082.7632810954585</v>
      </c>
      <c r="AI62">
        <f t="shared" si="25"/>
        <v>-1082.7719349375045</v>
      </c>
      <c r="AJ62">
        <f t="shared" si="7"/>
        <v>0.41266460112922587</v>
      </c>
      <c r="AK62">
        <f t="shared" si="22"/>
        <v>-1.3174263986317312</v>
      </c>
      <c r="AL62">
        <f t="shared" si="26"/>
        <v>-1083.676696735007</v>
      </c>
      <c r="AN62">
        <f t="shared" si="27"/>
        <v>0</v>
      </c>
      <c r="AO62">
        <f t="shared" si="27"/>
        <v>0</v>
      </c>
      <c r="AP62">
        <f t="shared" si="27"/>
        <v>-1.0798057268222896E-5</v>
      </c>
      <c r="AQ62">
        <f t="shared" si="27"/>
        <v>-1.3510461428498091</v>
      </c>
      <c r="AR62">
        <f t="shared" si="27"/>
        <v>-1.3510569409070772</v>
      </c>
      <c r="AS62">
        <f t="shared" si="27"/>
        <v>5.1491302612536856E-4</v>
      </c>
      <c r="AT62">
        <f t="shared" si="27"/>
        <v>-1.643853172190271E-3</v>
      </c>
      <c r="AU62">
        <f t="shared" si="23"/>
        <v>-1.3521858810531422</v>
      </c>
      <c r="AW62">
        <v>59</v>
      </c>
      <c r="AX62">
        <f>IF(Z62&gt;0, (R62*SUMPRODUCT(K62:$K$98, X62:$X$98)-K62*$AZ$3)/Z62, 0)</f>
        <v>-27781.073455598384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1000000</v>
      </c>
      <c r="S63">
        <f t="shared" si="1"/>
        <v>-84228.152813270935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-19.233041724439669</v>
      </c>
      <c r="AC63">
        <f t="shared" si="2"/>
        <v>-18.300659678062949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-468.10943518496265</v>
      </c>
      <c r="AI63">
        <f t="shared" si="25"/>
        <v>-468.11215112064849</v>
      </c>
      <c r="AJ63">
        <f t="shared" si="7"/>
        <v>-0.93238204637671984</v>
      </c>
      <c r="AK63">
        <f t="shared" si="22"/>
        <v>-1.3463129207107769</v>
      </c>
      <c r="AL63">
        <f t="shared" si="26"/>
        <v>-470.39084608773601</v>
      </c>
      <c r="AN63">
        <f t="shared" si="27"/>
        <v>0</v>
      </c>
      <c r="AO63">
        <f t="shared" si="27"/>
        <v>0</v>
      </c>
      <c r="AP63">
        <f t="shared" si="27"/>
        <v>-3.0257853881598629E-6</v>
      </c>
      <c r="AQ63">
        <f t="shared" si="27"/>
        <v>-0.52151407577154441</v>
      </c>
      <c r="AR63">
        <f t="shared" si="27"/>
        <v>-0.52151710155693254</v>
      </c>
      <c r="AS63">
        <f t="shared" si="27"/>
        <v>-1.0387536004054386E-3</v>
      </c>
      <c r="AT63">
        <f t="shared" si="27"/>
        <v>-1.4999081107312916E-3</v>
      </c>
      <c r="AU63">
        <f t="shared" si="23"/>
        <v>-0.52405576326806935</v>
      </c>
      <c r="AW63">
        <v>60</v>
      </c>
      <c r="AX63">
        <f>IF(Z63&gt;0, (R63*SUMPRODUCT(K63:$K$98, X63:$X$98)-K63*$AZ$3)/Z63, 0)</f>
        <v>-84228.152813270935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1000000</v>
      </c>
      <c r="S64">
        <f t="shared" si="1"/>
        <v>-324118.50496635365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-18.300659678062949</v>
      </c>
      <c r="AC64">
        <f t="shared" si="2"/>
        <v>-16.783398584882232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-163.32043286152211</v>
      </c>
      <c r="AI64">
        <f t="shared" si="25"/>
        <v>-163.3210801324403</v>
      </c>
      <c r="AJ64">
        <f t="shared" si="7"/>
        <v>-1.5172610931807178</v>
      </c>
      <c r="AK64">
        <f t="shared" si="22"/>
        <v>-1.2810461774644066</v>
      </c>
      <c r="AL64">
        <f t="shared" si="26"/>
        <v>-166.11938740308543</v>
      </c>
      <c r="AN64">
        <f t="shared" si="27"/>
        <v>0</v>
      </c>
      <c r="AO64">
        <f t="shared" si="27"/>
        <v>0</v>
      </c>
      <c r="AP64">
        <f t="shared" si="27"/>
        <v>-6.4385298245103827E-7</v>
      </c>
      <c r="AQ64">
        <f t="shared" si="27"/>
        <v>-0.16245801385236439</v>
      </c>
      <c r="AR64">
        <f t="shared" si="27"/>
        <v>-0.16245865770534684</v>
      </c>
      <c r="AS64">
        <f t="shared" si="27"/>
        <v>-1.5092491452224121E-3</v>
      </c>
      <c r="AT64">
        <f t="shared" si="27"/>
        <v>-1.2742815702704562E-3</v>
      </c>
      <c r="AU64">
        <f t="shared" si="23"/>
        <v>-0.16524218842083971</v>
      </c>
      <c r="AW64">
        <v>61</v>
      </c>
      <c r="AX64">
        <f>IF(Z64&gt;0, (R64*SUMPRODUCT(K64:$K$98, X64:$X$98)-K64*$AZ$3)/Z64, 0)</f>
        <v>-324118.50496635365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1000000</v>
      </c>
      <c r="S65">
        <f t="shared" si="1"/>
        <v>-1236358.402595171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-16.783398584882232</v>
      </c>
      <c r="AC65">
        <f t="shared" si="2"/>
        <v>-15.125521626455791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-39.029927145710225</v>
      </c>
      <c r="AI65">
        <f t="shared" si="25"/>
        <v>-39.030080069829907</v>
      </c>
      <c r="AJ65">
        <f t="shared" si="7"/>
        <v>-1.6578769584264403</v>
      </c>
      <c r="AK65">
        <f t="shared" si="22"/>
        <v>-1.1748379009417562</v>
      </c>
      <c r="AL65">
        <f t="shared" si="26"/>
        <v>-41.862794929198103</v>
      </c>
      <c r="AN65">
        <f t="shared" si="27"/>
        <v>0</v>
      </c>
      <c r="AO65">
        <f t="shared" si="27"/>
        <v>0</v>
      </c>
      <c r="AP65">
        <f t="shared" si="27"/>
        <v>-1.3581839174489922E-7</v>
      </c>
      <c r="AQ65">
        <f t="shared" si="27"/>
        <v>-3.4664132419445756E-2</v>
      </c>
      <c r="AR65">
        <f t="shared" si="27"/>
        <v>-3.4664268237837505E-2</v>
      </c>
      <c r="AS65">
        <f t="shared" si="27"/>
        <v>-1.4724307890069555E-3</v>
      </c>
      <c r="AT65">
        <f t="shared" si="27"/>
        <v>-1.0434233304507921E-3</v>
      </c>
      <c r="AU65">
        <f t="shared" si="23"/>
        <v>-3.7180122357295252E-2</v>
      </c>
      <c r="AW65">
        <v>62</v>
      </c>
      <c r="AX65">
        <f>IF(Z65&gt;0, (R65*SUMPRODUCT(K65:$K$98, X65:$X$98)-K65*$AZ$3)/Z65, 0)</f>
        <v>-1236358.402595171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1000000</v>
      </c>
      <c r="S66">
        <f t="shared" si="1"/>
        <v>-4727325.9396938486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-15.125521626455791</v>
      </c>
      <c r="AC66">
        <f t="shared" si="2"/>
        <v>-13.534886676483445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-9.2484734029263986</v>
      </c>
      <c r="AI66">
        <f t="shared" si="25"/>
        <v>-9.248509191887349</v>
      </c>
      <c r="AJ66">
        <f t="shared" si="7"/>
        <v>-1.5906349499723458</v>
      </c>
      <c r="AK66">
        <f t="shared" si="22"/>
        <v>-1.0587865138519055</v>
      </c>
      <c r="AL66">
        <f t="shared" si="26"/>
        <v>-11.897930655711601</v>
      </c>
      <c r="AN66">
        <f t="shared" si="27"/>
        <v>0</v>
      </c>
      <c r="AO66">
        <f t="shared" si="27"/>
        <v>0</v>
      </c>
      <c r="AP66">
        <f t="shared" si="27"/>
        <v>-2.8380083023749821E-8</v>
      </c>
      <c r="AQ66">
        <f t="shared" si="27"/>
        <v>-7.3338939172036014E-3</v>
      </c>
      <c r="AR66">
        <f t="shared" si="27"/>
        <v>-7.3339222972866255E-3</v>
      </c>
      <c r="AS66">
        <f t="shared" si="27"/>
        <v>-1.2613484924336197E-3</v>
      </c>
      <c r="AT66">
        <f t="shared" si="27"/>
        <v>-8.3960104930384393E-4</v>
      </c>
      <c r="AU66">
        <f t="shared" si="23"/>
        <v>-9.434871839024089E-3</v>
      </c>
      <c r="AW66">
        <v>63</v>
      </c>
      <c r="AX66">
        <f>IF(Z66&gt;0, (R66*SUMPRODUCT(K66:$K$98, X66:$X$98)-K66*$AZ$3)/Z66, 0)</f>
        <v>-4727325.9396938486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8">$C$6</f>
        <v>1000000</v>
      </c>
      <c r="S67">
        <f t="shared" ref="S67:S98" si="29">AX67</f>
        <v>-18236192.21311345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-13.534886676483445</v>
      </c>
      <c r="AC67">
        <f t="shared" ref="AC67:AC98" si="30">S67*Z67</f>
        <v>-12.091060675407979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-8.2878188975173134E-6</v>
      </c>
      <c r="AH67">
        <f t="shared" ref="AH67:AH98" si="33">-X67*R67</f>
        <v>-2.1714601954791228</v>
      </c>
      <c r="AI67">
        <f t="shared" ref="AI67:AI98" si="34">SUM(AE67:AH67)</f>
        <v>-2.1714684832980202</v>
      </c>
      <c r="AJ67">
        <f t="shared" ref="AJ67:AJ98" si="35">AB67-AC67</f>
        <v>-1.4438260010754664</v>
      </c>
      <c r="AK67">
        <f t="shared" si="22"/>
        <v>-0.94744206735384129</v>
      </c>
      <c r="AL67">
        <f t="shared" si="26"/>
        <v>-4.5627365517273279</v>
      </c>
      <c r="AN67">
        <f t="shared" ref="AN67:AU98" si="36">AE67*$K67</f>
        <v>0</v>
      </c>
      <c r="AO67">
        <f t="shared" si="36"/>
        <v>0</v>
      </c>
      <c r="AP67">
        <f t="shared" si="36"/>
        <v>-5.8679553632520379E-9</v>
      </c>
      <c r="AQ67">
        <f t="shared" si="36"/>
        <v>-1.5374408704764315E-3</v>
      </c>
      <c r="AR67">
        <f t="shared" si="36"/>
        <v>-1.5374467384317947E-3</v>
      </c>
      <c r="AS67">
        <f t="shared" si="36"/>
        <v>-1.0222600941668112E-3</v>
      </c>
      <c r="AT67">
        <f t="shared" si="36"/>
        <v>-6.70809513244188E-4</v>
      </c>
      <c r="AU67">
        <f t="shared" si="23"/>
        <v>-3.2305163458427938E-3</v>
      </c>
      <c r="AW67">
        <v>64</v>
      </c>
      <c r="AX67">
        <f>IF(Z67&gt;0, (R67*SUMPRODUCT(K67:$K$98, X67:$X$98)-K67*$AZ$3)/Z67, 0)</f>
        <v>-18236192.21311345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12.5</v>
      </c>
      <c r="R68">
        <f t="shared" si="28"/>
        <v>1000000</v>
      </c>
      <c r="S68">
        <f t="shared" si="29"/>
        <v>-71154526.818269551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-12.091060675407979</v>
      </c>
      <c r="AC68">
        <f t="shared" si="30"/>
        <v>-10.796919638606429</v>
      </c>
      <c r="AE68">
        <f t="shared" si="31"/>
        <v>0</v>
      </c>
      <c r="AF68">
        <f t="shared" si="32"/>
        <v>0</v>
      </c>
      <c r="AG68">
        <f t="shared" si="32"/>
        <v>-1.8967380083529389E-6</v>
      </c>
      <c r="AH68">
        <f t="shared" si="33"/>
        <v>-0.50465621601513622</v>
      </c>
      <c r="AI68">
        <f t="shared" si="34"/>
        <v>-0.50465811275314454</v>
      </c>
      <c r="AJ68">
        <f t="shared" si="35"/>
        <v>-1.29414103680155</v>
      </c>
      <c r="AK68">
        <f t="shared" si="22"/>
        <v>-0.84637424727855859</v>
      </c>
      <c r="AL68">
        <f t="shared" si="26"/>
        <v>-2.6451733968332531</v>
      </c>
      <c r="AN68">
        <f t="shared" si="36"/>
        <v>0</v>
      </c>
      <c r="AO68">
        <f t="shared" si="36"/>
        <v>0</v>
      </c>
      <c r="AP68">
        <f t="shared" si="36"/>
        <v>-1.1990460796425902E-9</v>
      </c>
      <c r="AQ68">
        <f t="shared" si="36"/>
        <v>-3.1902458574427269E-4</v>
      </c>
      <c r="AR68">
        <f t="shared" si="36"/>
        <v>-3.1902578479035229E-4</v>
      </c>
      <c r="AS68">
        <f t="shared" si="36"/>
        <v>-8.1810705002372344E-4</v>
      </c>
      <c r="AT68">
        <f t="shared" si="36"/>
        <v>-5.3504580951117071E-4</v>
      </c>
      <c r="AU68">
        <f t="shared" si="23"/>
        <v>-1.6721786443252464E-3</v>
      </c>
      <c r="AW68">
        <v>65</v>
      </c>
      <c r="AX68">
        <f>IF(Z68&gt;0, (R68*SUMPRODUCT(K68:$K$98, X68:$X$98)-K68*$AZ$3)/Z68, 0)</f>
        <v>-71154526.818269551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8"/>
        <v>1000000</v>
      </c>
      <c r="S69">
        <f t="shared" si="29"/>
        <v>-280917983.41728294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-10.796919638606429</v>
      </c>
      <c r="AC69">
        <f t="shared" si="30"/>
        <v>-9.6403828795564355</v>
      </c>
      <c r="AE69">
        <f t="shared" si="31"/>
        <v>0</v>
      </c>
      <c r="AF69">
        <f t="shared" si="32"/>
        <v>0</v>
      </c>
      <c r="AG69">
        <f t="shared" si="32"/>
        <v>-4.2896785933228946E-7</v>
      </c>
      <c r="AH69">
        <f t="shared" si="33"/>
        <v>-0.1159042215149696</v>
      </c>
      <c r="AI69">
        <f t="shared" si="34"/>
        <v>-0.11590465048282893</v>
      </c>
      <c r="AJ69">
        <f t="shared" si="35"/>
        <v>-1.1565367590499935</v>
      </c>
      <c r="AK69">
        <f t="shared" si="22"/>
        <v>-0.75578437470245008</v>
      </c>
      <c r="AL69">
        <f t="shared" si="26"/>
        <v>-2.0282257842352727</v>
      </c>
      <c r="AN69">
        <f t="shared" si="36"/>
        <v>0</v>
      </c>
      <c r="AO69">
        <f t="shared" si="36"/>
        <v>0</v>
      </c>
      <c r="AP69">
        <f t="shared" si="36"/>
        <v>-2.4212256015324003E-10</v>
      </c>
      <c r="AQ69">
        <f t="shared" si="36"/>
        <v>-6.5419882248181092E-5</v>
      </c>
      <c r="AR69">
        <f t="shared" si="36"/>
        <v>-6.5420124370741238E-5</v>
      </c>
      <c r="AS69">
        <f t="shared" si="36"/>
        <v>-6.527846665444506E-4</v>
      </c>
      <c r="AT69">
        <f t="shared" si="36"/>
        <v>-4.2658778215134822E-4</v>
      </c>
      <c r="AU69">
        <f t="shared" si="23"/>
        <v>-1.1447925730665401E-3</v>
      </c>
      <c r="AW69">
        <v>66</v>
      </c>
      <c r="AX69">
        <f>IF(Z69&gt;0, (R69*SUMPRODUCT(K69:$K$98, X69:$X$98)-K69*$AZ$3)/Z69, 0)</f>
        <v>-280917983.41728294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12.5</v>
      </c>
      <c r="R70">
        <f t="shared" si="28"/>
        <v>1000000</v>
      </c>
      <c r="S70">
        <f t="shared" si="29"/>
        <v>-1123512621.7064567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-9.6403828795564355</v>
      </c>
      <c r="AC70">
        <f t="shared" si="30"/>
        <v>-8.6075413497639186</v>
      </c>
      <c r="AE70">
        <f t="shared" si="31"/>
        <v>0</v>
      </c>
      <c r="AF70">
        <f t="shared" si="32"/>
        <v>0</v>
      </c>
      <c r="AG70">
        <f t="shared" si="32"/>
        <v>-9.5765961853306566E-8</v>
      </c>
      <c r="AH70">
        <f t="shared" si="33"/>
        <v>-2.6312977510852802E-2</v>
      </c>
      <c r="AI70">
        <f t="shared" si="34"/>
        <v>-2.6313073276814657E-2</v>
      </c>
      <c r="AJ70">
        <f t="shared" si="35"/>
        <v>-1.0328415297925169</v>
      </c>
      <c r="AK70">
        <f t="shared" si="22"/>
        <v>-0.67482680156895058</v>
      </c>
      <c r="AL70">
        <f t="shared" si="26"/>
        <v>-1.733981404638282</v>
      </c>
      <c r="AN70">
        <f t="shared" si="36"/>
        <v>0</v>
      </c>
      <c r="AO70">
        <f t="shared" si="36"/>
        <v>0</v>
      </c>
      <c r="AP70">
        <f t="shared" si="36"/>
        <v>-4.8261815614544496E-11</v>
      </c>
      <c r="AQ70">
        <f t="shared" si="36"/>
        <v>-1.3260578647386988E-5</v>
      </c>
      <c r="AR70">
        <f t="shared" si="36"/>
        <v>-1.3260626909202603E-5</v>
      </c>
      <c r="AS70">
        <f t="shared" si="36"/>
        <v>-5.2050651928130167E-4</v>
      </c>
      <c r="AT70">
        <f t="shared" si="36"/>
        <v>-3.4008290669038994E-4</v>
      </c>
      <c r="AU70">
        <f t="shared" si="23"/>
        <v>-8.7385005288089413E-4</v>
      </c>
      <c r="AW70">
        <v>67</v>
      </c>
      <c r="AX70">
        <f>IF(Z70&gt;0, (R70*SUMPRODUCT(K70:$K$98, X70:$X$98)-K70*$AZ$3)/Z70, 0)</f>
        <v>-1123512621.7064567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12.5</v>
      </c>
      <c r="R71">
        <f t="shared" si="28"/>
        <v>1000000</v>
      </c>
      <c r="S71">
        <f t="shared" si="29"/>
        <v>-4555685948.4044876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-8.6075413497639186</v>
      </c>
      <c r="AC71">
        <f t="shared" si="30"/>
        <v>-7.6853162624186666</v>
      </c>
      <c r="AE71">
        <f t="shared" si="31"/>
        <v>0</v>
      </c>
      <c r="AF71">
        <f t="shared" si="32"/>
        <v>0</v>
      </c>
      <c r="AG71">
        <f t="shared" si="32"/>
        <v>-2.1087154463287389E-8</v>
      </c>
      <c r="AH71">
        <f t="shared" si="33"/>
        <v>-5.8976918217188892E-3</v>
      </c>
      <c r="AI71">
        <f t="shared" si="34"/>
        <v>-5.8977129088733527E-3</v>
      </c>
      <c r="AJ71">
        <f t="shared" si="35"/>
        <v>-0.92222508734525199</v>
      </c>
      <c r="AK71">
        <f t="shared" si="22"/>
        <v>-0.60252789448347432</v>
      </c>
      <c r="AL71">
        <f t="shared" si="26"/>
        <v>-1.5306506947375995</v>
      </c>
      <c r="AN71">
        <f t="shared" si="36"/>
        <v>0</v>
      </c>
      <c r="AO71">
        <f t="shared" si="36"/>
        <v>0</v>
      </c>
      <c r="AP71">
        <f t="shared" si="36"/>
        <v>-9.4883880456315051E-12</v>
      </c>
      <c r="AQ71">
        <f t="shared" si="36"/>
        <v>-2.6537287748065542E-6</v>
      </c>
      <c r="AR71">
        <f t="shared" si="36"/>
        <v>-2.6537382631946E-6</v>
      </c>
      <c r="AS71">
        <f t="shared" si="36"/>
        <v>-4.1496492612991503E-4</v>
      </c>
      <c r="AT71">
        <f t="shared" si="36"/>
        <v>-2.7111379494705243E-4</v>
      </c>
      <c r="AU71">
        <f t="shared" si="23"/>
        <v>-6.8873245934016199E-4</v>
      </c>
      <c r="AW71">
        <v>68</v>
      </c>
      <c r="AX71">
        <f>IF(Z71&gt;0, (R71*SUMPRODUCT(K71:$K$98, X71:$X$98)-K71*$AZ$3)/Z71, 0)</f>
        <v>-4555685948.4044876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12.5</v>
      </c>
      <c r="R72">
        <f t="shared" si="28"/>
        <v>1000000</v>
      </c>
      <c r="S72">
        <f t="shared" si="29"/>
        <v>-18741100148.677212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-7.6853162624186666</v>
      </c>
      <c r="AC72">
        <f t="shared" si="30"/>
        <v>-6.8618918197868179</v>
      </c>
      <c r="AE72">
        <f t="shared" si="31"/>
        <v>0</v>
      </c>
      <c r="AF72">
        <f t="shared" si="32"/>
        <v>0</v>
      </c>
      <c r="AG72">
        <f t="shared" si="32"/>
        <v>-4.5767669489450605E-9</v>
      </c>
      <c r="AH72">
        <f t="shared" si="33"/>
        <v>-1.3039612775767565E-3</v>
      </c>
      <c r="AI72">
        <f t="shared" si="34"/>
        <v>-1.3039658543437054E-3</v>
      </c>
      <c r="AJ72">
        <f t="shared" si="35"/>
        <v>-0.82342444263184866</v>
      </c>
      <c r="AK72">
        <f t="shared" si="22"/>
        <v>-0.53797213836930668</v>
      </c>
      <c r="AL72">
        <f t="shared" si="26"/>
        <v>-1.3627005468554989</v>
      </c>
      <c r="AN72">
        <f t="shared" si="36"/>
        <v>0</v>
      </c>
      <c r="AO72">
        <f t="shared" si="36"/>
        <v>0</v>
      </c>
      <c r="AP72">
        <f t="shared" si="36"/>
        <v>-1.8387184516939794E-12</v>
      </c>
      <c r="AQ72">
        <f t="shared" si="36"/>
        <v>-5.2386710709128091E-7</v>
      </c>
      <c r="AR72">
        <f t="shared" si="36"/>
        <v>-5.2386894580973266E-7</v>
      </c>
      <c r="AS72">
        <f t="shared" si="36"/>
        <v>-3.3081118901892012E-4</v>
      </c>
      <c r="AT72">
        <f t="shared" si="36"/>
        <v>-2.1613058046246282E-4</v>
      </c>
      <c r="AU72">
        <f t="shared" si="23"/>
        <v>-5.4746563842719264E-4</v>
      </c>
      <c r="AW72">
        <v>69</v>
      </c>
      <c r="AX72">
        <f>IF(Z72&gt;0, (R72*SUMPRODUCT(K72:$K$98, X72:$X$98)-K72*$AZ$3)/Z72, 0)</f>
        <v>-18741100148.677212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12.5</v>
      </c>
      <c r="R73">
        <f t="shared" si="28"/>
        <v>1000000</v>
      </c>
      <c r="S73">
        <f t="shared" si="29"/>
        <v>-78318007807.459106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-6.8618918197868179</v>
      </c>
      <c r="AC73">
        <f t="shared" si="30"/>
        <v>-6.1266895790462259</v>
      </c>
      <c r="AE73">
        <f t="shared" si="31"/>
        <v>0</v>
      </c>
      <c r="AF73">
        <f t="shared" si="32"/>
        <v>0</v>
      </c>
      <c r="AG73">
        <f t="shared" si="32"/>
        <v>-9.7785454306185624E-10</v>
      </c>
      <c r="AH73">
        <f t="shared" si="33"/>
        <v>-2.8425157891150029E-4</v>
      </c>
      <c r="AI73">
        <f t="shared" si="34"/>
        <v>-2.8425255676604335E-4</v>
      </c>
      <c r="AJ73">
        <f t="shared" si="35"/>
        <v>-0.73520224074059204</v>
      </c>
      <c r="AK73">
        <f t="shared" ref="AK73:AK98" si="49">G73*SUM(AB73:AB73, AE73:AF73)</f>
        <v>-0.48033242738507731</v>
      </c>
      <c r="AL73">
        <f t="shared" si="26"/>
        <v>-1.2158189206824352</v>
      </c>
      <c r="AN73">
        <f t="shared" si="36"/>
        <v>0</v>
      </c>
      <c r="AO73">
        <f t="shared" si="36"/>
        <v>0</v>
      </c>
      <c r="AP73">
        <f t="shared" si="36"/>
        <v>-3.507621075754018E-13</v>
      </c>
      <c r="AQ73">
        <f t="shared" si="36"/>
        <v>-1.0196269333518498E-7</v>
      </c>
      <c r="AR73">
        <f t="shared" si="36"/>
        <v>-1.0196304409729255E-7</v>
      </c>
      <c r="AS73">
        <f t="shared" si="36"/>
        <v>-2.6372131651487883E-4</v>
      </c>
      <c r="AT73">
        <f t="shared" si="36"/>
        <v>-1.7229803324208786E-4</v>
      </c>
      <c r="AU73">
        <f t="shared" si="23"/>
        <v>-4.3612131280106389E-4</v>
      </c>
      <c r="AW73">
        <v>70</v>
      </c>
      <c r="AX73">
        <f>IF(Z73&gt;0, (R73*SUMPRODUCT(K73:$K$98, X73:$X$98)-K73*$AZ$3)/Z73, 0)</f>
        <v>-78318007807.459106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12.5</v>
      </c>
      <c r="R74">
        <f t="shared" si="28"/>
        <v>1000000</v>
      </c>
      <c r="S74">
        <f t="shared" si="29"/>
        <v>-332706385542.20752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-6.1266895790462259</v>
      </c>
      <c r="AC74">
        <f t="shared" si="30"/>
        <v>-5.4702586411806156</v>
      </c>
      <c r="AE74">
        <f t="shared" si="31"/>
        <v>0</v>
      </c>
      <c r="AF74">
        <f t="shared" si="32"/>
        <v>0</v>
      </c>
      <c r="AG74">
        <f t="shared" si="32"/>
        <v>-2.0552125232980586E-10</v>
      </c>
      <c r="AH74">
        <f t="shared" si="33"/>
        <v>-6.1004379624114554E-5</v>
      </c>
      <c r="AI74">
        <f t="shared" si="34"/>
        <v>-6.1004585145366881E-5</v>
      </c>
      <c r="AJ74">
        <f t="shared" si="35"/>
        <v>-0.65643093786561035</v>
      </c>
      <c r="AK74">
        <f t="shared" si="49"/>
        <v>-0.42886827053323584</v>
      </c>
      <c r="AL74">
        <f t="shared" si="26"/>
        <v>-1.0853602129839914</v>
      </c>
      <c r="AN74">
        <f t="shared" si="36"/>
        <v>0</v>
      </c>
      <c r="AO74">
        <f t="shared" si="36"/>
        <v>0</v>
      </c>
      <c r="AP74">
        <f t="shared" si="36"/>
        <v>-6.5822917531028751E-14</v>
      </c>
      <c r="AQ74">
        <f t="shared" si="36"/>
        <v>-1.9538058490349681E-8</v>
      </c>
      <c r="AR74">
        <f t="shared" si="36"/>
        <v>-1.9538124313267214E-8</v>
      </c>
      <c r="AS74">
        <f t="shared" si="36"/>
        <v>-2.1023713605348456E-4</v>
      </c>
      <c r="AT74">
        <f t="shared" si="36"/>
        <v>-1.3735494739825564E-4</v>
      </c>
      <c r="AU74">
        <f t="shared" si="23"/>
        <v>-3.4761162157605343E-4</v>
      </c>
      <c r="AW74">
        <v>71</v>
      </c>
      <c r="AX74">
        <f>IF(Z74&gt;0, (R74*SUMPRODUCT(K74:$K$98, X74:$X$98)-K74*$AZ$3)/Z74, 0)</f>
        <v>-332706385542.20752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12.5</v>
      </c>
      <c r="R75">
        <f t="shared" si="28"/>
        <v>1000000</v>
      </c>
      <c r="S75">
        <f t="shared" si="29"/>
        <v>-1438618207548.8567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-5.4702586411806156</v>
      </c>
      <c r="AC75">
        <f t="shared" si="30"/>
        <v>-4.8841595180148323</v>
      </c>
      <c r="AE75">
        <f t="shared" si="31"/>
        <v>0</v>
      </c>
      <c r="AF75">
        <f t="shared" si="32"/>
        <v>0</v>
      </c>
      <c r="AG75">
        <f t="shared" si="32"/>
        <v>-4.2437940556311239E-11</v>
      </c>
      <c r="AH75">
        <f t="shared" si="33"/>
        <v>-1.2882247940015723E-5</v>
      </c>
      <c r="AI75">
        <f t="shared" si="34"/>
        <v>-1.288229037795628E-5</v>
      </c>
      <c r="AJ75">
        <f t="shared" si="35"/>
        <v>-0.58609912316578328</v>
      </c>
      <c r="AK75">
        <f t="shared" si="49"/>
        <v>-0.38291810488264311</v>
      </c>
      <c r="AL75">
        <f t="shared" si="26"/>
        <v>-0.96903011033880437</v>
      </c>
      <c r="AN75">
        <f t="shared" si="36"/>
        <v>0</v>
      </c>
      <c r="AO75">
        <f t="shared" si="36"/>
        <v>0</v>
      </c>
      <c r="AP75">
        <f t="shared" si="36"/>
        <v>-1.2135471869691464E-14</v>
      </c>
      <c r="AQ75">
        <f t="shared" si="36"/>
        <v>-3.6837828472617153E-9</v>
      </c>
      <c r="AR75">
        <f t="shared" si="36"/>
        <v>-3.683794982733585E-9</v>
      </c>
      <c r="AS75">
        <f t="shared" si="36"/>
        <v>-1.6759977814171837E-4</v>
      </c>
      <c r="AT75">
        <f t="shared" si="36"/>
        <v>-1.094985248879569E-4</v>
      </c>
      <c r="AU75">
        <f t="shared" si="23"/>
        <v>-2.7710198682465799E-4</v>
      </c>
      <c r="AW75">
        <v>72</v>
      </c>
      <c r="AX75">
        <f>IF(Z75&gt;0, (R75*SUMPRODUCT(K75:$K$98, X75:$X$98)-K75*$AZ$3)/Z75, 0)</f>
        <v>-1438618207548.8567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12.5</v>
      </c>
      <c r="R76">
        <f t="shared" si="28"/>
        <v>1000000</v>
      </c>
      <c r="S76">
        <f t="shared" si="29"/>
        <v>-6340395001864.8525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-4.8841595180148323</v>
      </c>
      <c r="AC76">
        <f t="shared" si="30"/>
        <v>-4.3608567157130418</v>
      </c>
      <c r="AE76">
        <f t="shared" si="31"/>
        <v>0</v>
      </c>
      <c r="AF76">
        <f t="shared" si="32"/>
        <v>0</v>
      </c>
      <c r="AG76">
        <f t="shared" si="32"/>
        <v>-8.5973679763453541E-12</v>
      </c>
      <c r="AH76">
        <f t="shared" si="33"/>
        <v>-2.673295453952222E-6</v>
      </c>
      <c r="AI76">
        <f t="shared" si="34"/>
        <v>-2.6733040513201982E-6</v>
      </c>
      <c r="AJ76">
        <f t="shared" si="35"/>
        <v>-0.52330280230179049</v>
      </c>
      <c r="AK76">
        <f t="shared" si="49"/>
        <v>-0.34189116626103827</v>
      </c>
      <c r="AL76">
        <f t="shared" si="26"/>
        <v>-0.86519664186688017</v>
      </c>
      <c r="AN76">
        <f t="shared" si="36"/>
        <v>0</v>
      </c>
      <c r="AO76">
        <f t="shared" si="36"/>
        <v>0</v>
      </c>
      <c r="AP76">
        <f t="shared" si="36"/>
        <v>-2.195077511644092E-15</v>
      </c>
      <c r="AQ76">
        <f t="shared" si="36"/>
        <v>-6.8254502413951188E-10</v>
      </c>
      <c r="AR76">
        <f t="shared" si="36"/>
        <v>-6.8254721921702351E-10</v>
      </c>
      <c r="AS76">
        <f t="shared" si="36"/>
        <v>-1.3360952052691945E-4</v>
      </c>
      <c r="AT76">
        <f t="shared" si="36"/>
        <v>-8.7291553944675532E-5</v>
      </c>
      <c r="AU76">
        <f t="shared" si="23"/>
        <v>-2.2090175701881422E-4</v>
      </c>
      <c r="AW76">
        <v>73</v>
      </c>
      <c r="AX76">
        <f>IF(Z76&gt;0, (R76*SUMPRODUCT(K76:$K$98, X76:$X$98)-K76*$AZ$3)/Z76, 0)</f>
        <v>-6340395001864.8525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12.5</v>
      </c>
      <c r="R77">
        <f t="shared" si="28"/>
        <v>1000000</v>
      </c>
      <c r="S77">
        <f t="shared" si="29"/>
        <v>-28503098882652.516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-4.3608567157130418</v>
      </c>
      <c r="AC77">
        <f t="shared" si="30"/>
        <v>-3.8936220681941824</v>
      </c>
      <c r="AE77">
        <f t="shared" si="31"/>
        <v>0</v>
      </c>
      <c r="AF77">
        <f t="shared" si="32"/>
        <v>0</v>
      </c>
      <c r="AG77">
        <f t="shared" si="32"/>
        <v>-1.7075433114414398E-12</v>
      </c>
      <c r="AH77">
        <f t="shared" si="33"/>
        <v>-5.443080788112368E-7</v>
      </c>
      <c r="AI77">
        <f t="shared" si="34"/>
        <v>-5.4430978635454824E-7</v>
      </c>
      <c r="AJ77">
        <f t="shared" si="35"/>
        <v>-0.46723464751885935</v>
      </c>
      <c r="AK77">
        <f t="shared" si="49"/>
        <v>-0.30525997009991296</v>
      </c>
      <c r="AL77">
        <f t="shared" si="26"/>
        <v>-0.77249516192855872</v>
      </c>
      <c r="AN77">
        <f t="shared" si="36"/>
        <v>0</v>
      </c>
      <c r="AO77">
        <f t="shared" si="36"/>
        <v>0</v>
      </c>
      <c r="AP77">
        <f t="shared" si="36"/>
        <v>-3.8925845152095338E-16</v>
      </c>
      <c r="AQ77">
        <f t="shared" si="36"/>
        <v>-1.2408266220172735E-10</v>
      </c>
      <c r="AR77">
        <f t="shared" si="36"/>
        <v>-1.2408305146017889E-10</v>
      </c>
      <c r="AS77">
        <f t="shared" si="36"/>
        <v>-1.0651269234078639E-4</v>
      </c>
      <c r="AT77">
        <f t="shared" si="36"/>
        <v>-6.9588292417670697E-5</v>
      </c>
      <c r="AU77">
        <f t="shared" si="23"/>
        <v>-1.7610110884150855E-4</v>
      </c>
      <c r="AW77">
        <v>74</v>
      </c>
      <c r="AX77">
        <f>IF(Z77&gt;0, (R77*SUMPRODUCT(K77:$K$98, X77:$X$98)-K77*$AZ$3)/Z77, 0)</f>
        <v>-28503098882652.516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12.5</v>
      </c>
      <c r="R78">
        <f t="shared" si="28"/>
        <v>1000000</v>
      </c>
      <c r="S78">
        <f t="shared" si="29"/>
        <v>-130871927879675.95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-3.8936220681941824</v>
      </c>
      <c r="AC78">
        <f t="shared" si="30"/>
        <v>-3.4764482752812969</v>
      </c>
      <c r="AE78">
        <f t="shared" si="31"/>
        <v>0</v>
      </c>
      <c r="AF78">
        <f t="shared" si="32"/>
        <v>0</v>
      </c>
      <c r="AG78">
        <f t="shared" si="32"/>
        <v>-3.3204678914006237E-13</v>
      </c>
      <c r="AH78">
        <f t="shared" si="33"/>
        <v>-1.0867368713495705E-7</v>
      </c>
      <c r="AI78">
        <f t="shared" si="34"/>
        <v>-1.0867401918174618E-7</v>
      </c>
      <c r="AJ78">
        <f t="shared" si="35"/>
        <v>-0.41717379291288559</v>
      </c>
      <c r="AK78">
        <f t="shared" si="49"/>
        <v>-0.27255354477359278</v>
      </c>
      <c r="AL78">
        <f t="shared" si="26"/>
        <v>-0.68972744636049754</v>
      </c>
      <c r="AN78">
        <f t="shared" si="36"/>
        <v>0</v>
      </c>
      <c r="AO78">
        <f t="shared" si="36"/>
        <v>0</v>
      </c>
      <c r="AP78">
        <f t="shared" si="36"/>
        <v>-6.7584574631655114E-17</v>
      </c>
      <c r="AQ78">
        <f t="shared" si="36"/>
        <v>-2.2119367387020722E-11</v>
      </c>
      <c r="AR78">
        <f t="shared" si="36"/>
        <v>-2.2119434971595352E-11</v>
      </c>
      <c r="AS78">
        <f t="shared" si="36"/>
        <v>-8.4911266314334626E-5</v>
      </c>
      <c r="AT78">
        <f t="shared" si="36"/>
        <v>-5.5475360673049674E-5</v>
      </c>
      <c r="AU78">
        <f t="shared" si="23"/>
        <v>-1.4038664910681926E-4</v>
      </c>
      <c r="AW78">
        <v>75</v>
      </c>
      <c r="AX78">
        <f>IF(Z78&gt;0, (R78*SUMPRODUCT(K78:$K$98, X78:$X$98)-K78*$AZ$3)/Z78, 0)</f>
        <v>-130871927879675.95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12.5</v>
      </c>
      <c r="R79">
        <f t="shared" si="28"/>
        <v>1000000</v>
      </c>
      <c r="S79">
        <f t="shared" si="29"/>
        <v>-614103729001652.13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-3.4764482752812969</v>
      </c>
      <c r="AC79">
        <f t="shared" si="30"/>
        <v>-3.1039716743775521</v>
      </c>
      <c r="AE79">
        <f t="shared" si="31"/>
        <v>0</v>
      </c>
      <c r="AF79">
        <f t="shared" si="32"/>
        <v>0</v>
      </c>
      <c r="AG79">
        <f t="shared" si="32"/>
        <v>-6.3180931978374317E-14</v>
      </c>
      <c r="AH79">
        <f t="shared" si="33"/>
        <v>-2.1243631141622995E-8</v>
      </c>
      <c r="AI79">
        <f t="shared" si="34"/>
        <v>-2.1243694322554974E-8</v>
      </c>
      <c r="AJ79">
        <f t="shared" si="35"/>
        <v>-0.37247660090374479</v>
      </c>
      <c r="AK79">
        <f t="shared" si="49"/>
        <v>-0.2433513792696908</v>
      </c>
      <c r="AL79">
        <f t="shared" si="26"/>
        <v>-0.6158280014171299</v>
      </c>
      <c r="AN79">
        <f t="shared" si="36"/>
        <v>0</v>
      </c>
      <c r="AO79">
        <f t="shared" si="36"/>
        <v>0</v>
      </c>
      <c r="AP79">
        <f t="shared" si="36"/>
        <v>-1.1481967280146488E-17</v>
      </c>
      <c r="AQ79">
        <f t="shared" si="36"/>
        <v>-3.8606375379696069E-12</v>
      </c>
      <c r="AR79">
        <f t="shared" si="36"/>
        <v>-3.8606490199368872E-12</v>
      </c>
      <c r="AS79">
        <f t="shared" si="36"/>
        <v>-6.7690741657005596E-5</v>
      </c>
      <c r="AT79">
        <f t="shared" si="36"/>
        <v>-4.4224617884862729E-5</v>
      </c>
      <c r="AU79">
        <f t="shared" si="23"/>
        <v>-1.1191536340251734E-4</v>
      </c>
      <c r="AW79">
        <v>76</v>
      </c>
      <c r="AX79">
        <f>IF(Z79&gt;0, (R79*SUMPRODUCT(K79:$K$98, X79:$X$98)-K79*$AZ$3)/Z79, 0)</f>
        <v>-614103729001652.13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12.5</v>
      </c>
      <c r="R80">
        <f t="shared" si="28"/>
        <v>1000000</v>
      </c>
      <c r="S80">
        <f t="shared" si="29"/>
        <v>-2945288471152587.5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-3.1039716743775521</v>
      </c>
      <c r="AC80">
        <f t="shared" si="30"/>
        <v>-2.7714032806976041</v>
      </c>
      <c r="AE80">
        <f t="shared" si="31"/>
        <v>0</v>
      </c>
      <c r="AF80">
        <f t="shared" si="32"/>
        <v>0</v>
      </c>
      <c r="AG80">
        <f t="shared" si="32"/>
        <v>-1.1762019696211045E-14</v>
      </c>
      <c r="AH80">
        <f t="shared" si="33"/>
        <v>-4.0629682369903626E-9</v>
      </c>
      <c r="AI80">
        <f t="shared" si="34"/>
        <v>-4.0629799990100592E-9</v>
      </c>
      <c r="AJ80">
        <f t="shared" si="35"/>
        <v>-0.33256839367994795</v>
      </c>
      <c r="AK80">
        <f t="shared" si="49"/>
        <v>-0.21727801720642867</v>
      </c>
      <c r="AL80">
        <f t="shared" si="26"/>
        <v>-0.5498464149493566</v>
      </c>
      <c r="AN80">
        <f t="shared" si="36"/>
        <v>0</v>
      </c>
      <c r="AO80">
        <f t="shared" si="36"/>
        <v>0</v>
      </c>
      <c r="AP80">
        <f t="shared" si="36"/>
        <v>-1.90850875572033E-18</v>
      </c>
      <c r="AQ80">
        <f t="shared" si="36"/>
        <v>-6.5925841435273236E-13</v>
      </c>
      <c r="AR80">
        <f t="shared" si="36"/>
        <v>-6.5926032286148815E-13</v>
      </c>
      <c r="AS80">
        <f t="shared" si="36"/>
        <v>-5.3962644818431E-5</v>
      </c>
      <c r="AT80">
        <f t="shared" si="36"/>
        <v>-3.5255594615064577E-5</v>
      </c>
      <c r="AU80">
        <f t="shared" si="23"/>
        <v>-8.921824009275591E-5</v>
      </c>
      <c r="AW80">
        <v>77</v>
      </c>
      <c r="AX80">
        <f>IF(Z80&gt;0, (R80*SUMPRODUCT(K80:$K$98, X80:$X$98)-K80*$AZ$3)/Z80, 0)</f>
        <v>-2945288471152587.5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12.5</v>
      </c>
      <c r="R81">
        <f t="shared" si="28"/>
        <v>1000000</v>
      </c>
      <c r="S81">
        <f t="shared" si="29"/>
        <v>-1.4452785862176628E+16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-2.7714032806976041</v>
      </c>
      <c r="AC81">
        <f t="shared" si="30"/>
        <v>-2.4744672149091498</v>
      </c>
      <c r="AE81">
        <f t="shared" si="31"/>
        <v>0</v>
      </c>
      <c r="AF81">
        <f t="shared" si="32"/>
        <v>0</v>
      </c>
      <c r="AG81">
        <f t="shared" si="32"/>
        <v>-2.1401299708806523E-15</v>
      </c>
      <c r="AH81">
        <f t="shared" si="33"/>
        <v>-7.6034156226946256E-10</v>
      </c>
      <c r="AI81">
        <f t="shared" si="34"/>
        <v>-7.6034370239943343E-10</v>
      </c>
      <c r="AJ81">
        <f t="shared" si="35"/>
        <v>-0.29693606578845433</v>
      </c>
      <c r="AK81">
        <f t="shared" si="49"/>
        <v>-0.19399822964883232</v>
      </c>
      <c r="AL81">
        <f t="shared" si="26"/>
        <v>-0.49093429619763029</v>
      </c>
      <c r="AN81">
        <f t="shared" si="36"/>
        <v>0</v>
      </c>
      <c r="AO81">
        <f t="shared" si="36"/>
        <v>0</v>
      </c>
      <c r="AP81">
        <f t="shared" si="36"/>
        <v>-3.1005188835536509E-19</v>
      </c>
      <c r="AQ81">
        <f t="shared" si="36"/>
        <v>-1.1015468237179413E-13</v>
      </c>
      <c r="AR81">
        <f t="shared" si="36"/>
        <v>-1.1015499242368248E-13</v>
      </c>
      <c r="AS81">
        <f t="shared" si="36"/>
        <v>-4.3018690066117184E-5</v>
      </c>
      <c r="AT81">
        <f t="shared" si="36"/>
        <v>-2.8105544176584293E-5</v>
      </c>
      <c r="AU81">
        <f t="shared" si="23"/>
        <v>-7.1124234352856462E-5</v>
      </c>
      <c r="AW81">
        <v>78</v>
      </c>
      <c r="AX81">
        <f>IF(Z81&gt;0, (R81*SUMPRODUCT(K81:$K$98, X81:$X$98)-K81*$AZ$3)/Z81, 0)</f>
        <v>-1.4452785862176628E+16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12.5</v>
      </c>
      <c r="R82">
        <f t="shared" si="28"/>
        <v>1000000</v>
      </c>
      <c r="S82">
        <f t="shared" si="29"/>
        <v>-7.2631638660773936E+16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-2.4744672149091498</v>
      </c>
      <c r="AC82">
        <f t="shared" si="30"/>
        <v>-2.209345727597551</v>
      </c>
      <c r="AE82">
        <f t="shared" si="31"/>
        <v>0</v>
      </c>
      <c r="AF82">
        <f t="shared" si="32"/>
        <v>0</v>
      </c>
      <c r="AG82">
        <f t="shared" si="32"/>
        <v>-3.8023128906610172E-16</v>
      </c>
      <c r="AH82">
        <f t="shared" si="33"/>
        <v>-1.3907979056845953E-10</v>
      </c>
      <c r="AI82">
        <f t="shared" si="34"/>
        <v>-1.390801707997486E-10</v>
      </c>
      <c r="AJ82">
        <f t="shared" si="35"/>
        <v>-0.26512148731159879</v>
      </c>
      <c r="AK82">
        <f t="shared" si="49"/>
        <v>-0.1732127050436405</v>
      </c>
      <c r="AL82">
        <f t="shared" si="26"/>
        <v>-0.43833419249431949</v>
      </c>
      <c r="AN82">
        <f t="shared" si="36"/>
        <v>0</v>
      </c>
      <c r="AO82">
        <f t="shared" si="36"/>
        <v>0</v>
      </c>
      <c r="AP82">
        <f t="shared" si="36"/>
        <v>-4.918402436451249E-20</v>
      </c>
      <c r="AQ82">
        <f t="shared" si="36"/>
        <v>-1.7990375870254099E-14</v>
      </c>
      <c r="AR82">
        <f t="shared" si="36"/>
        <v>-1.7990425054278464E-14</v>
      </c>
      <c r="AS82">
        <f t="shared" si="36"/>
        <v>-3.4294236341035461E-5</v>
      </c>
      <c r="AT82">
        <f t="shared" si="36"/>
        <v>-2.2405567742817934E-5</v>
      </c>
      <c r="AU82">
        <f t="shared" si="23"/>
        <v>-5.6699804101843819E-5</v>
      </c>
      <c r="AW82">
        <v>79</v>
      </c>
      <c r="AX82">
        <f>IF(Z82&gt;0, (R82*SUMPRODUCT(K82:$K$98, X82:$X$98)-K82*$AZ$3)/Z82, 0)</f>
        <v>-7.2631638660773936E+16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12.5</v>
      </c>
      <c r="R83">
        <f t="shared" si="28"/>
        <v>1000000</v>
      </c>
      <c r="S83">
        <f t="shared" si="29"/>
        <v>-3.7412670690789043E+17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-2.209345727597551</v>
      </c>
      <c r="AC83">
        <f t="shared" si="30"/>
        <v>-1.9726301139264002</v>
      </c>
      <c r="AE83">
        <f t="shared" si="31"/>
        <v>0</v>
      </c>
      <c r="AF83">
        <f t="shared" si="32"/>
        <v>0</v>
      </c>
      <c r="AG83">
        <f t="shared" si="32"/>
        <v>-6.5907822052785834E-17</v>
      </c>
      <c r="AH83">
        <f t="shared" si="33"/>
        <v>-2.484169232981239E-11</v>
      </c>
      <c r="AI83">
        <f t="shared" si="34"/>
        <v>-2.4841758237634442E-11</v>
      </c>
      <c r="AJ83">
        <f t="shared" si="35"/>
        <v>-0.23671561367115079</v>
      </c>
      <c r="AK83">
        <f t="shared" si="49"/>
        <v>-0.15465420093182858</v>
      </c>
      <c r="AL83">
        <f t="shared" si="26"/>
        <v>-0.39136981462782117</v>
      </c>
      <c r="AN83">
        <f t="shared" si="36"/>
        <v>0</v>
      </c>
      <c r="AO83">
        <f t="shared" si="36"/>
        <v>0</v>
      </c>
      <c r="AP83">
        <f t="shared" si="36"/>
        <v>-7.6119363277593084E-21</v>
      </c>
      <c r="AQ83">
        <f t="shared" si="36"/>
        <v>-2.869058245269781E-15</v>
      </c>
      <c r="AR83">
        <f t="shared" si="36"/>
        <v>-2.8690658572061085E-15</v>
      </c>
      <c r="AS83">
        <f t="shared" si="36"/>
        <v>-2.733915524637046E-5</v>
      </c>
      <c r="AT83">
        <f t="shared" si="36"/>
        <v>-1.7861581427629862E-5</v>
      </c>
      <c r="AU83">
        <f t="shared" si="23"/>
        <v>-4.5200736676869396E-5</v>
      </c>
      <c r="AW83">
        <v>80</v>
      </c>
      <c r="AX83">
        <f>IF(Z83&gt;0, (R83*SUMPRODUCT(K83:$K$98, X83:$X$98)-K83*$AZ$3)/Z83, 0)</f>
        <v>-3.7412670690789043E+17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12.5</v>
      </c>
      <c r="R84">
        <f t="shared" si="28"/>
        <v>1000000</v>
      </c>
      <c r="S84">
        <f t="shared" si="29"/>
        <v>-1.9767395244084531E+18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-1.9726301139264002</v>
      </c>
      <c r="AC84">
        <f t="shared" si="30"/>
        <v>-1.7612768874342883</v>
      </c>
      <c r="AE84">
        <f t="shared" si="31"/>
        <v>0</v>
      </c>
      <c r="AF84">
        <f t="shared" si="32"/>
        <v>0</v>
      </c>
      <c r="AG84">
        <f t="shared" si="32"/>
        <v>-1.1137512464884298E-17</v>
      </c>
      <c r="AH84">
        <f t="shared" si="33"/>
        <v>-4.3288985093898936E-12</v>
      </c>
      <c r="AI84">
        <f t="shared" si="34"/>
        <v>-4.3289096469023582E-12</v>
      </c>
      <c r="AJ84">
        <f t="shared" si="35"/>
        <v>-0.21135322649211186</v>
      </c>
      <c r="AK84">
        <f t="shared" si="49"/>
        <v>-0.13808410797484802</v>
      </c>
      <c r="AL84">
        <f t="shared" si="26"/>
        <v>-0.34943733447128877</v>
      </c>
      <c r="AN84">
        <f t="shared" si="36"/>
        <v>0</v>
      </c>
      <c r="AO84">
        <f t="shared" si="36"/>
        <v>0</v>
      </c>
      <c r="AP84">
        <f t="shared" si="36"/>
        <v>-1.1484930377517287E-21</v>
      </c>
      <c r="AQ84">
        <f t="shared" si="36"/>
        <v>-4.4639319729998418E-16</v>
      </c>
      <c r="AR84">
        <f t="shared" si="36"/>
        <v>-4.463943457930219E-16</v>
      </c>
      <c r="AS84">
        <f t="shared" si="36"/>
        <v>-2.1794607179824724E-5</v>
      </c>
      <c r="AT84">
        <f t="shared" si="36"/>
        <v>-1.4239143357485652E-5</v>
      </c>
      <c r="AU84">
        <f t="shared" si="23"/>
        <v>-3.6033750537756773E-5</v>
      </c>
      <c r="AW84">
        <v>81</v>
      </c>
      <c r="AX84">
        <f>IF(Z84&gt;0, (R84*SUMPRODUCT(K84:$K$98, X84:$X$98)-K84*$AZ$3)/Z84, 0)</f>
        <v>-1.9767395244084531E+18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12.5</v>
      </c>
      <c r="R85">
        <f t="shared" si="28"/>
        <v>1000000</v>
      </c>
      <c r="S85">
        <f t="shared" si="29"/>
        <v>-1.0721779302279242E+19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-1.7612768874342883</v>
      </c>
      <c r="AC85">
        <f t="shared" si="30"/>
        <v>-1.5725686494949007</v>
      </c>
      <c r="AE85">
        <f t="shared" si="31"/>
        <v>0</v>
      </c>
      <c r="AF85">
        <f t="shared" si="32"/>
        <v>0</v>
      </c>
      <c r="AG85">
        <f t="shared" si="32"/>
        <v>-1.8333811547965309E-18</v>
      </c>
      <c r="AH85">
        <f t="shared" si="33"/>
        <v>-7.3542049483511394E-13</v>
      </c>
      <c r="AI85">
        <f t="shared" si="34"/>
        <v>-7.354223282162687E-13</v>
      </c>
      <c r="AJ85">
        <f t="shared" si="35"/>
        <v>-0.18870823793938762</v>
      </c>
      <c r="AK85">
        <f t="shared" si="49"/>
        <v>-0.12328938212040019</v>
      </c>
      <c r="AL85">
        <f t="shared" si="26"/>
        <v>-0.31199762006052323</v>
      </c>
      <c r="AN85">
        <f t="shared" si="36"/>
        <v>0</v>
      </c>
      <c r="AO85">
        <f t="shared" si="36"/>
        <v>0</v>
      </c>
      <c r="AP85">
        <f t="shared" si="36"/>
        <v>-1.6880095681052723E-22</v>
      </c>
      <c r="AQ85">
        <f t="shared" si="36"/>
        <v>-6.7710788267601499E-17</v>
      </c>
      <c r="AR85">
        <f t="shared" si="36"/>
        <v>-6.7710957068558296E-17</v>
      </c>
      <c r="AS85">
        <f t="shared" si="36"/>
        <v>-1.7374527407385969E-5</v>
      </c>
      <c r="AT85">
        <f t="shared" si="36"/>
        <v>-1.1351357906158859E-5</v>
      </c>
      <c r="AU85">
        <f t="shared" si="23"/>
        <v>-2.8725885313612537E-5</v>
      </c>
      <c r="AW85">
        <v>82</v>
      </c>
      <c r="AX85">
        <f>IF(Z85&gt;0, (R85*SUMPRODUCT(K85:$K$98, X85:$X$98)-K85*$AZ$3)/Z85, 0)</f>
        <v>-1.0721779302279242E+19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12.5</v>
      </c>
      <c r="R86">
        <f t="shared" si="28"/>
        <v>1000000</v>
      </c>
      <c r="S86">
        <f t="shared" si="29"/>
        <v>-5.9753290786115928E+19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-1.5725686494949007</v>
      </c>
      <c r="AC86">
        <f t="shared" si="30"/>
        <v>-1.4040791513347326</v>
      </c>
      <c r="AE86">
        <f t="shared" si="31"/>
        <v>0</v>
      </c>
      <c r="AF86">
        <f t="shared" si="32"/>
        <v>0</v>
      </c>
      <c r="AG86">
        <f t="shared" si="32"/>
        <v>-2.9372423109728122E-19</v>
      </c>
      <c r="AH86">
        <f t="shared" si="33"/>
        <v>-1.2170584897210275E-13</v>
      </c>
      <c r="AI86">
        <f t="shared" si="34"/>
        <v>-1.2170614269633385E-13</v>
      </c>
      <c r="AJ86">
        <f t="shared" si="35"/>
        <v>-0.16848949816016812</v>
      </c>
      <c r="AK86">
        <f t="shared" si="49"/>
        <v>-0.11007980546464306</v>
      </c>
      <c r="AL86">
        <f t="shared" si="26"/>
        <v>-0.27856930362493287</v>
      </c>
      <c r="AN86">
        <f t="shared" si="36"/>
        <v>0</v>
      </c>
      <c r="AO86">
        <f t="shared" si="36"/>
        <v>0</v>
      </c>
      <c r="AP86">
        <f t="shared" si="36"/>
        <v>-2.4145927592941165E-23</v>
      </c>
      <c r="AQ86">
        <f t="shared" si="36"/>
        <v>-1.000496488130913E-17</v>
      </c>
      <c r="AR86">
        <f t="shared" si="36"/>
        <v>-1.0004989027236724E-17</v>
      </c>
      <c r="AS86">
        <f t="shared" si="36"/>
        <v>-1.3850866874510545E-5</v>
      </c>
      <c r="AT86">
        <f t="shared" si="36"/>
        <v>-9.0492330246802141E-6</v>
      </c>
      <c r="AU86">
        <f t="shared" si="23"/>
        <v>-2.2900099899200766E-5</v>
      </c>
      <c r="AW86">
        <v>83</v>
      </c>
      <c r="AX86">
        <f>IF(Z86&gt;0, (R86*SUMPRODUCT(K86:$K$98, X86:$X$98)-K86*$AZ$3)/Z86, 0)</f>
        <v>-5.9753290786115928E+19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12.5</v>
      </c>
      <c r="R87">
        <f t="shared" si="28"/>
        <v>1000000</v>
      </c>
      <c r="S87">
        <f t="shared" si="29"/>
        <v>-3.4243622874445886E+20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-1.4040791513347326</v>
      </c>
      <c r="AC87">
        <f t="shared" si="30"/>
        <v>-1.2536420994060113</v>
      </c>
      <c r="AE87">
        <f t="shared" si="31"/>
        <v>0</v>
      </c>
      <c r="AF87">
        <f t="shared" si="32"/>
        <v>0</v>
      </c>
      <c r="AG87">
        <f t="shared" si="32"/>
        <v>-4.5761881854706405E-20</v>
      </c>
      <c r="AH87">
        <f t="shared" si="33"/>
        <v>-1.9602008554528159E-14</v>
      </c>
      <c r="AI87">
        <f t="shared" si="34"/>
        <v>-1.9602054316410013E-14</v>
      </c>
      <c r="AJ87">
        <f t="shared" si="35"/>
        <v>-0.15043705192872125</v>
      </c>
      <c r="AK87">
        <f t="shared" si="49"/>
        <v>-9.8285540593431295E-2</v>
      </c>
      <c r="AL87">
        <f t="shared" si="26"/>
        <v>-0.24872259252217216</v>
      </c>
      <c r="AN87">
        <f t="shared" si="36"/>
        <v>0</v>
      </c>
      <c r="AO87">
        <f t="shared" si="36"/>
        <v>0</v>
      </c>
      <c r="AP87">
        <f t="shared" si="36"/>
        <v>-3.3588450637761953E-24</v>
      </c>
      <c r="AQ87">
        <f t="shared" si="36"/>
        <v>-1.4387544175416009E-18</v>
      </c>
      <c r="AR87">
        <f t="shared" si="36"/>
        <v>-1.4387577763866645E-18</v>
      </c>
      <c r="AS87">
        <f t="shared" si="36"/>
        <v>-1.1041826271134024E-5</v>
      </c>
      <c r="AT87">
        <f t="shared" si="36"/>
        <v>-7.2139931638075677E-6</v>
      </c>
      <c r="AU87">
        <f t="shared" si="23"/>
        <v>-1.825581943494303E-5</v>
      </c>
      <c r="AW87">
        <v>84</v>
      </c>
      <c r="AX87">
        <f>IF(Z87&gt;0, (R87*SUMPRODUCT(K87:$K$98, X87:$X$98)-K87*$AZ$3)/Z87, 0)</f>
        <v>-3.4243622874445886E+20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12.5</v>
      </c>
      <c r="R88">
        <f t="shared" si="28"/>
        <v>1000000</v>
      </c>
      <c r="S88">
        <f t="shared" si="29"/>
        <v>-2.0193546379776887E+21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-1.2536420994060113</v>
      </c>
      <c r="AC88">
        <f t="shared" si="30"/>
        <v>-1.1193233030410814</v>
      </c>
      <c r="AE88">
        <f t="shared" si="31"/>
        <v>0</v>
      </c>
      <c r="AF88">
        <f t="shared" si="32"/>
        <v>0</v>
      </c>
      <c r="AG88">
        <f t="shared" si="32"/>
        <v>-6.9287192179505159E-21</v>
      </c>
      <c r="AH88">
        <f t="shared" si="33"/>
        <v>-3.0700435054567057E-15</v>
      </c>
      <c r="AI88">
        <f t="shared" si="34"/>
        <v>-3.0700504341759237E-15</v>
      </c>
      <c r="AJ88">
        <f t="shared" si="35"/>
        <v>-0.13431879636492994</v>
      </c>
      <c r="AK88">
        <f t="shared" si="49"/>
        <v>-8.7754946958420801E-2</v>
      </c>
      <c r="AL88">
        <f t="shared" si="26"/>
        <v>-0.22207374332335383</v>
      </c>
      <c r="AN88">
        <f t="shared" si="36"/>
        <v>0</v>
      </c>
      <c r="AO88">
        <f t="shared" si="36"/>
        <v>0</v>
      </c>
      <c r="AP88">
        <f t="shared" si="36"/>
        <v>-4.5406814502676064E-25</v>
      </c>
      <c r="AQ88">
        <f t="shared" si="36"/>
        <v>-2.0119287790774722E-19</v>
      </c>
      <c r="AR88">
        <f t="shared" si="36"/>
        <v>-2.0119333197589225E-19</v>
      </c>
      <c r="AS88">
        <f t="shared" si="36"/>
        <v>-8.8024763003300735E-6</v>
      </c>
      <c r="AT88">
        <f t="shared" si="36"/>
        <v>-5.7509511828823083E-6</v>
      </c>
      <c r="AU88">
        <f t="shared" si="23"/>
        <v>-1.4553427483212583E-5</v>
      </c>
      <c r="AW88">
        <v>85</v>
      </c>
      <c r="AX88">
        <f>IF(Z88&gt;0, (R88*SUMPRODUCT(K88:$K$98, X88:$X$98)-K88*$AZ$3)/Z88, 0)</f>
        <v>-2.0193546379776887E+21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12.5</v>
      </c>
      <c r="R89">
        <f t="shared" si="28"/>
        <v>1000000</v>
      </c>
      <c r="S89">
        <f t="shared" si="29"/>
        <v>-1.2323073126431554E+22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-1.1193233030410814</v>
      </c>
      <c r="AC89">
        <f t="shared" si="30"/>
        <v>-0.99939580628667979</v>
      </c>
      <c r="AE89">
        <f t="shared" si="31"/>
        <v>0</v>
      </c>
      <c r="AF89">
        <f t="shared" si="32"/>
        <v>0</v>
      </c>
      <c r="AG89">
        <f t="shared" si="32"/>
        <v>-1.0137444978548942E-21</v>
      </c>
      <c r="AH89">
        <f t="shared" si="33"/>
        <v>-4.6765500223328929E-16</v>
      </c>
      <c r="AI89">
        <f t="shared" si="34"/>
        <v>-4.6765601597778709E-16</v>
      </c>
      <c r="AJ89">
        <f t="shared" si="35"/>
        <v>-0.11992749675440162</v>
      </c>
      <c r="AK89">
        <f t="shared" si="49"/>
        <v>-7.8352631212875709E-2</v>
      </c>
      <c r="AL89">
        <f t="shared" si="26"/>
        <v>-0.19828012796727779</v>
      </c>
      <c r="AN89">
        <f t="shared" si="36"/>
        <v>0</v>
      </c>
      <c r="AO89">
        <f t="shared" si="36"/>
        <v>0</v>
      </c>
      <c r="AP89">
        <f t="shared" si="36"/>
        <v>-5.9316915630503953E-26</v>
      </c>
      <c r="AQ89">
        <f t="shared" si="36"/>
        <v>-2.7363751290737753E-20</v>
      </c>
      <c r="AR89">
        <f t="shared" si="36"/>
        <v>-2.7363810607653384E-20</v>
      </c>
      <c r="AS89">
        <f t="shared" si="36"/>
        <v>-7.0172802139110846E-6</v>
      </c>
      <c r="AT89">
        <f t="shared" si="36"/>
        <v>-4.5846230730885745E-6</v>
      </c>
      <c r="AU89">
        <f t="shared" si="23"/>
        <v>-1.1601903286999685E-5</v>
      </c>
      <c r="AW89">
        <v>86</v>
      </c>
      <c r="AX89">
        <f>IF(Z89&gt;0, (R89*SUMPRODUCT(K89:$K$98, X89:$X$98)-K89*$AZ$3)/Z89, 0)</f>
        <v>-1.2323073126431554E+22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12.5</v>
      </c>
      <c r="R90">
        <f t="shared" si="28"/>
        <v>1000000</v>
      </c>
      <c r="S90">
        <f t="shared" si="29"/>
        <v>-7.7900696657766484E+22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-0.99939580628667979</v>
      </c>
      <c r="AC90">
        <f t="shared" si="30"/>
        <v>-0.89231768418453539</v>
      </c>
      <c r="AE90">
        <f t="shared" si="31"/>
        <v>0</v>
      </c>
      <c r="AF90">
        <f t="shared" si="32"/>
        <v>0</v>
      </c>
      <c r="AG90">
        <f t="shared" si="32"/>
        <v>-1.4318191660478139E-22</v>
      </c>
      <c r="AH90">
        <f t="shared" si="33"/>
        <v>-6.8834010901725115E-17</v>
      </c>
      <c r="AI90">
        <f t="shared" si="34"/>
        <v>-6.8834154083641724E-17</v>
      </c>
      <c r="AJ90">
        <f t="shared" si="35"/>
        <v>-0.1070781221021444</v>
      </c>
      <c r="AK90">
        <f t="shared" si="49"/>
        <v>-6.9957706440067588E-2</v>
      </c>
      <c r="AL90">
        <f t="shared" si="26"/>
        <v>-0.17703582854221206</v>
      </c>
      <c r="AN90">
        <f t="shared" si="36"/>
        <v>0</v>
      </c>
      <c r="AO90">
        <f t="shared" si="36"/>
        <v>0</v>
      </c>
      <c r="AP90">
        <f t="shared" si="36"/>
        <v>-7.4803203838337521E-27</v>
      </c>
      <c r="AQ90">
        <f t="shared" si="36"/>
        <v>-3.5961276888789363E-21</v>
      </c>
      <c r="AR90">
        <f t="shared" si="36"/>
        <v>-3.5961351691993204E-21</v>
      </c>
      <c r="AS90">
        <f t="shared" si="36"/>
        <v>-5.5941328235898362E-6</v>
      </c>
      <c r="AT90">
        <f t="shared" si="36"/>
        <v>-3.654833444745355E-6</v>
      </c>
      <c r="AU90">
        <f t="shared" si="23"/>
        <v>-9.2489662683351954E-6</v>
      </c>
      <c r="AW90">
        <v>87</v>
      </c>
      <c r="AX90">
        <f>IF(Z90&gt;0, (R90*SUMPRODUCT(K90:$K$98, X90:$X$98)-K90*$AZ$3)/Z90, 0)</f>
        <v>-7.7900696657766484E+22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12.5</v>
      </c>
      <c r="R91">
        <f t="shared" si="28"/>
        <v>1000000</v>
      </c>
      <c r="S91">
        <f t="shared" si="29"/>
        <v>-5.1065917068924627E+23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-0.89231768418453539</v>
      </c>
      <c r="AC91">
        <f t="shared" si="30"/>
        <v>-0.79671221802190662</v>
      </c>
      <c r="AE91">
        <f t="shared" si="31"/>
        <v>0</v>
      </c>
      <c r="AF91">
        <f t="shared" si="32"/>
        <v>0</v>
      </c>
      <c r="AG91">
        <f t="shared" si="32"/>
        <v>-1.9502054005672934E-23</v>
      </c>
      <c r="AH91">
        <f t="shared" si="33"/>
        <v>-9.7798434746448508E-18</v>
      </c>
      <c r="AI91">
        <f t="shared" si="34"/>
        <v>-9.7798629766988571E-18</v>
      </c>
      <c r="AJ91">
        <f t="shared" si="35"/>
        <v>-9.5605466162628772E-2</v>
      </c>
      <c r="AK91">
        <f t="shared" si="49"/>
        <v>-6.246223789291748E-2</v>
      </c>
      <c r="AL91">
        <f t="shared" si="26"/>
        <v>-0.15806770405554627</v>
      </c>
      <c r="AN91">
        <f t="shared" si="36"/>
        <v>0</v>
      </c>
      <c r="AO91">
        <f t="shared" si="36"/>
        <v>0</v>
      </c>
      <c r="AP91">
        <f t="shared" si="36"/>
        <v>-9.0969196717226061E-28</v>
      </c>
      <c r="AQ91">
        <f t="shared" si="36"/>
        <v>-4.5619015548303443E-22</v>
      </c>
      <c r="AR91">
        <f t="shared" si="36"/>
        <v>-4.5619106517500165E-22</v>
      </c>
      <c r="AS91">
        <f t="shared" si="36"/>
        <v>-4.4596084371730129E-6</v>
      </c>
      <c r="AT91">
        <f t="shared" si="36"/>
        <v>-2.9136108456197022E-6</v>
      </c>
      <c r="AU91">
        <f t="shared" si="23"/>
        <v>-7.3732192827927155E-6</v>
      </c>
      <c r="AW91">
        <v>88</v>
      </c>
      <c r="AX91">
        <f>IF(Z91&gt;0, (R91*SUMPRODUCT(K91:$K$98, X91:$X$98)-K91*$AZ$3)/Z91, 0)</f>
        <v>-5.1065917068924627E+23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12.5</v>
      </c>
      <c r="R92">
        <f t="shared" si="28"/>
        <v>1000000</v>
      </c>
      <c r="S92">
        <f t="shared" si="29"/>
        <v>-3.4749552482609255E+24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-0.79671221802190662</v>
      </c>
      <c r="AC92">
        <f t="shared" si="30"/>
        <v>-0.71135019466241656</v>
      </c>
      <c r="AE92">
        <f t="shared" si="31"/>
        <v>0</v>
      </c>
      <c r="AF92">
        <f t="shared" si="32"/>
        <v>0</v>
      </c>
      <c r="AG92">
        <f t="shared" si="32"/>
        <v>-2.55884660319877E-24</v>
      </c>
      <c r="AH92">
        <f t="shared" si="33"/>
        <v>-1.3398549489933947E-18</v>
      </c>
      <c r="AI92">
        <f t="shared" si="34"/>
        <v>-1.3398575078399978E-18</v>
      </c>
      <c r="AJ92">
        <f t="shared" si="35"/>
        <v>-8.5362023359490058E-2</v>
      </c>
      <c r="AK92">
        <f t="shared" si="49"/>
        <v>-5.5769855261533469E-2</v>
      </c>
      <c r="AL92">
        <f t="shared" si="26"/>
        <v>-0.14113187862102353</v>
      </c>
      <c r="AN92">
        <f t="shared" si="36"/>
        <v>0</v>
      </c>
      <c r="AO92">
        <f t="shared" si="36"/>
        <v>0</v>
      </c>
      <c r="AP92">
        <f t="shared" si="36"/>
        <v>-1.0657129278164866E-28</v>
      </c>
      <c r="AQ92">
        <f t="shared" si="36"/>
        <v>-5.5802514256077949E-23</v>
      </c>
      <c r="AR92">
        <f t="shared" si="36"/>
        <v>-5.5802620827370726E-23</v>
      </c>
      <c r="AS92">
        <f t="shared" si="36"/>
        <v>-3.5551725423892032E-6</v>
      </c>
      <c r="AT92">
        <f t="shared" si="36"/>
        <v>-2.3227127276942777E-6</v>
      </c>
      <c r="AU92">
        <f t="shared" si="23"/>
        <v>-5.8778852700834804E-6</v>
      </c>
      <c r="AW92">
        <v>89</v>
      </c>
      <c r="AX92">
        <f>IF(Z92&gt;0, (R92*SUMPRODUCT(K92:$K$98, X92:$X$98)-K92*$AZ$3)/Z92, 0)</f>
        <v>-3.4749552482609255E+24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12.5</v>
      </c>
      <c r="R93">
        <f t="shared" si="28"/>
        <v>1000000</v>
      </c>
      <c r="S93">
        <f t="shared" si="29"/>
        <v>-2.4573445348906735E+25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-0.71135019466241656</v>
      </c>
      <c r="AC93">
        <f t="shared" si="30"/>
        <v>-0.63513410237715762</v>
      </c>
      <c r="AE93">
        <f t="shared" si="31"/>
        <v>0</v>
      </c>
      <c r="AF93">
        <f t="shared" si="32"/>
        <v>0</v>
      </c>
      <c r="AG93">
        <f t="shared" si="32"/>
        <v>-3.2307949361556179E-25</v>
      </c>
      <c r="AH93">
        <f t="shared" si="33"/>
        <v>-1.7681429148409764E-19</v>
      </c>
      <c r="AI93">
        <f t="shared" si="34"/>
        <v>-1.7681461456359125E-19</v>
      </c>
      <c r="AJ93">
        <f t="shared" si="35"/>
        <v>-7.6216092285258941E-2</v>
      </c>
      <c r="AK93">
        <f t="shared" si="49"/>
        <v>-4.9794513626369163E-2</v>
      </c>
      <c r="AL93">
        <f t="shared" si="26"/>
        <v>-0.1260106059116281</v>
      </c>
      <c r="AN93">
        <f t="shared" si="36"/>
        <v>0</v>
      </c>
      <c r="AO93">
        <f t="shared" si="36"/>
        <v>0</v>
      </c>
      <c r="AP93">
        <f t="shared" si="36"/>
        <v>-1.2013992408731432E-29</v>
      </c>
      <c r="AQ93">
        <f t="shared" si="36"/>
        <v>-6.5749934540037828E-24</v>
      </c>
      <c r="AR93">
        <f t="shared" si="36"/>
        <v>-6.5750054679961915E-24</v>
      </c>
      <c r="AS93">
        <f t="shared" si="36"/>
        <v>-2.8341617844301667E-6</v>
      </c>
      <c r="AT93">
        <f t="shared" si="36"/>
        <v>-1.8516523658277084E-6</v>
      </c>
      <c r="AU93">
        <f t="shared" si="23"/>
        <v>-4.6858141502578749E-6</v>
      </c>
      <c r="AW93">
        <v>90</v>
      </c>
      <c r="AX93">
        <f>IF(Z93&gt;0, (R93*SUMPRODUCT(K93:$K$98, X93:$X$98)-K93*$AZ$3)/Z93, 0)</f>
        <v>-2.4573445348906735E+25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12.5</v>
      </c>
      <c r="R94">
        <f t="shared" si="28"/>
        <v>1000000</v>
      </c>
      <c r="S94">
        <f t="shared" si="29"/>
        <v>-1.8082541853664562E+26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-0.63513410237715762</v>
      </c>
      <c r="AC94">
        <f t="shared" si="30"/>
        <v>-0.567084019979605</v>
      </c>
      <c r="AE94">
        <f t="shared" si="31"/>
        <v>0</v>
      </c>
      <c r="AF94">
        <f t="shared" si="32"/>
        <v>0</v>
      </c>
      <c r="AG94">
        <f t="shared" si="32"/>
        <v>-3.9201071990376811E-26</v>
      </c>
      <c r="AH94">
        <f t="shared" si="33"/>
        <v>-2.2451810135122348E-20</v>
      </c>
      <c r="AI94">
        <f t="shared" si="34"/>
        <v>-2.245184933619434E-20</v>
      </c>
      <c r="AJ94">
        <f t="shared" si="35"/>
        <v>-6.8050082397552614E-2</v>
      </c>
      <c r="AK94">
        <f t="shared" si="49"/>
        <v>-4.4459387166401035E-2</v>
      </c>
      <c r="AL94">
        <f t="shared" si="26"/>
        <v>-0.11250946956395365</v>
      </c>
      <c r="AN94">
        <f t="shared" si="36"/>
        <v>0</v>
      </c>
      <c r="AO94">
        <f t="shared" si="36"/>
        <v>0</v>
      </c>
      <c r="AP94">
        <f t="shared" si="36"/>
        <v>-1.3015410808144827E-30</v>
      </c>
      <c r="AQ94">
        <f t="shared" si="36"/>
        <v>-7.4543760529513541E-25</v>
      </c>
      <c r="AR94">
        <f t="shared" si="36"/>
        <v>-7.4543890683621632E-25</v>
      </c>
      <c r="AS94">
        <f t="shared" si="36"/>
        <v>-2.259376422536803E-6</v>
      </c>
      <c r="AT94">
        <f t="shared" si="36"/>
        <v>-1.4761259293907112E-6</v>
      </c>
      <c r="AU94">
        <f t="shared" si="23"/>
        <v>-3.7355023519275144E-6</v>
      </c>
      <c r="AW94">
        <v>91</v>
      </c>
      <c r="AX94">
        <f>IF(Z94&gt;0, (R94*SUMPRODUCT(K94:$K$98, X94:$X$98)-K94*$AZ$3)/Z94, 0)</f>
        <v>-1.8082541853664562E+26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12.5</v>
      </c>
      <c r="R95">
        <f t="shared" si="28"/>
        <v>1000000</v>
      </c>
      <c r="S95">
        <f t="shared" si="29"/>
        <v>-1.3868986102223235E+27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-0.567084019979605</v>
      </c>
      <c r="AC95">
        <f t="shared" si="30"/>
        <v>-0.50632501783893291</v>
      </c>
      <c r="AE95">
        <f t="shared" si="31"/>
        <v>0</v>
      </c>
      <c r="AF95">
        <f t="shared" si="32"/>
        <v>0</v>
      </c>
      <c r="AG95">
        <f t="shared" si="32"/>
        <v>-4.563464608254309E-27</v>
      </c>
      <c r="AH95">
        <f t="shared" si="33"/>
        <v>-2.7396477329774987E-21</v>
      </c>
      <c r="AI95">
        <f t="shared" si="34"/>
        <v>-2.7396522964421069E-21</v>
      </c>
      <c r="AJ95">
        <f t="shared" si="35"/>
        <v>-6.0759002140672091E-2</v>
      </c>
      <c r="AK95">
        <f t="shared" si="49"/>
        <v>-3.9695881398572351E-2</v>
      </c>
      <c r="AL95">
        <f t="shared" si="26"/>
        <v>-0.10045488353924445</v>
      </c>
      <c r="AN95">
        <f t="shared" si="36"/>
        <v>0</v>
      </c>
      <c r="AO95">
        <f t="shared" si="36"/>
        <v>0</v>
      </c>
      <c r="AP95">
        <f t="shared" si="36"/>
        <v>-1.3528093650328909E-31</v>
      </c>
      <c r="AQ95">
        <f t="shared" si="36"/>
        <v>-8.1215072937332439E-26</v>
      </c>
      <c r="AR95">
        <f t="shared" si="36"/>
        <v>-8.1215208218268934E-26</v>
      </c>
      <c r="AS95">
        <f t="shared" si="36"/>
        <v>-1.8011610511294701E-6</v>
      </c>
      <c r="AT95">
        <f t="shared" si="36"/>
        <v>-1.1767585534045847E-6</v>
      </c>
      <c r="AU95">
        <f t="shared" si="23"/>
        <v>-2.977919604534055E-6</v>
      </c>
      <c r="AW95">
        <v>92</v>
      </c>
      <c r="AX95">
        <f>IF(Z95&gt;0, (R95*SUMPRODUCT(K95:$K$98, X95:$X$98)-K95*$AZ$3)/Z95, 0)</f>
        <v>-1.3868986102223235E+27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12.5</v>
      </c>
      <c r="R96">
        <f t="shared" si="28"/>
        <v>1000000</v>
      </c>
      <c r="S96">
        <f t="shared" si="29"/>
        <v>-1.1107085426849166E+28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-0.50632501783893291</v>
      </c>
      <c r="AC96">
        <f t="shared" si="30"/>
        <v>-0.4520759087847615</v>
      </c>
      <c r="AE96">
        <f t="shared" si="31"/>
        <v>0</v>
      </c>
      <c r="AF96">
        <f t="shared" si="32"/>
        <v>0</v>
      </c>
      <c r="AG96">
        <f t="shared" si="32"/>
        <v>-5.0876973054960713E-28</v>
      </c>
      <c r="AH96">
        <f t="shared" si="33"/>
        <v>-3.2072481852977271E-22</v>
      </c>
      <c r="AI96">
        <f t="shared" si="34"/>
        <v>-3.2072532729950325E-22</v>
      </c>
      <c r="AJ96">
        <f t="shared" si="35"/>
        <v>-5.4249109054171407E-2</v>
      </c>
      <c r="AK96">
        <f t="shared" si="49"/>
        <v>-3.5442751248725306E-2</v>
      </c>
      <c r="AL96">
        <f t="shared" si="26"/>
        <v>-8.969186030289672E-2</v>
      </c>
      <c r="AN96">
        <f t="shared" si="36"/>
        <v>0</v>
      </c>
      <c r="AO96">
        <f t="shared" si="36"/>
        <v>0</v>
      </c>
      <c r="AP96">
        <f t="shared" si="36"/>
        <v>-1.3466202984238309E-32</v>
      </c>
      <c r="AQ96">
        <f t="shared" si="36"/>
        <v>-8.4889985568506625E-27</v>
      </c>
      <c r="AR96">
        <f t="shared" si="36"/>
        <v>-8.4890120230536464E-27</v>
      </c>
      <c r="AS96">
        <f t="shared" si="36"/>
        <v>-1.4358745624437711E-6</v>
      </c>
      <c r="AT96">
        <f t="shared" si="36"/>
        <v>-9.3810471412993011E-7</v>
      </c>
      <c r="AU96">
        <f t="shared" si="23"/>
        <v>-2.3739792765737016E-6</v>
      </c>
      <c r="AW96">
        <v>93</v>
      </c>
      <c r="AX96">
        <f>IF(Z96&gt;0, (R96*SUMPRODUCT(K96:$K$98, X96:$X$98)-K96*$AZ$3)/Z96, 0)</f>
        <v>-1.1107085426849166E+28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12.5</v>
      </c>
      <c r="R97">
        <f t="shared" si="28"/>
        <v>1000000</v>
      </c>
      <c r="S97">
        <f t="shared" si="29"/>
        <v>-9.3062284864719928E+28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-0.4520759087847615</v>
      </c>
      <c r="AC97">
        <f t="shared" si="30"/>
        <v>-0.40363920427210842</v>
      </c>
      <c r="AE97">
        <f t="shared" si="31"/>
        <v>0</v>
      </c>
      <c r="AF97">
        <f t="shared" si="32"/>
        <v>0</v>
      </c>
      <c r="AG97">
        <f t="shared" si="32"/>
        <v>-5.4216270970949578E-29</v>
      </c>
      <c r="AH97">
        <f t="shared" si="33"/>
        <v>-3.5957260981852916E-23</v>
      </c>
      <c r="AI97">
        <f t="shared" si="34"/>
        <v>-3.5957315198123888E-23</v>
      </c>
      <c r="AJ97">
        <f t="shared" si="35"/>
        <v>-4.8436704512653084E-2</v>
      </c>
      <c r="AK97">
        <f t="shared" si="49"/>
        <v>-3.1645313614933307E-2</v>
      </c>
      <c r="AL97">
        <f t="shared" si="26"/>
        <v>-8.0082018127586391E-2</v>
      </c>
      <c r="AN97">
        <f t="shared" si="36"/>
        <v>0</v>
      </c>
      <c r="AO97">
        <f t="shared" si="36"/>
        <v>0</v>
      </c>
      <c r="AP97">
        <f t="shared" si="36"/>
        <v>-1.2812548201089364E-33</v>
      </c>
      <c r="AQ97">
        <f t="shared" si="36"/>
        <v>-8.4975253970527975E-28</v>
      </c>
      <c r="AR97">
        <f t="shared" si="36"/>
        <v>-8.4975382096009978E-28</v>
      </c>
      <c r="AS97">
        <f t="shared" si="36"/>
        <v>-1.1446704101114255E-6</v>
      </c>
      <c r="AT97">
        <f t="shared" si="36"/>
        <v>-7.4785133460613046E-7</v>
      </c>
      <c r="AU97">
        <f t="shared" si="23"/>
        <v>-1.8925217447175561E-6</v>
      </c>
      <c r="AW97">
        <v>94</v>
      </c>
      <c r="AX97">
        <f>IF(Z97&gt;0, (R97*SUMPRODUCT(K97:$K$98, X97:$X$98)-K97*$AZ$3)/Z97, 0)</f>
        <v>-9.3062284864719928E+28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-0.40363920427210842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-4.3373016776759666E-24</v>
      </c>
      <c r="AI98">
        <f t="shared" si="34"/>
        <v>-4.3373016776759666E-24</v>
      </c>
      <c r="AJ98">
        <f t="shared" si="35"/>
        <v>-0.40363920427210842</v>
      </c>
      <c r="AK98">
        <f t="shared" si="49"/>
        <v>-2.8254744299047591E-2</v>
      </c>
      <c r="AL98">
        <f t="shared" si="26"/>
        <v>-0.43189394857115604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-9.1518201436352595E-29</v>
      </c>
      <c r="AR98">
        <f t="shared" si="36"/>
        <v>-9.1518201436352595E-29</v>
      </c>
      <c r="AS98">
        <f t="shared" si="36"/>
        <v>-8.5168929323766645E-6</v>
      </c>
      <c r="AT98">
        <f t="shared" si="36"/>
        <v>-5.9618250526636663E-7</v>
      </c>
      <c r="AU98">
        <f t="shared" si="36"/>
        <v>-9.1130754376430325E-6</v>
      </c>
      <c r="AW98">
        <v>95</v>
      </c>
    </row>
    <row r="100" spans="5:50" x14ac:dyDescent="0.25">
      <c r="AN100" s="8">
        <f t="shared" ref="AN100:AU100" si="50">SUM(AN3:AN98)</f>
        <v>31945.779041403177</v>
      </c>
      <c r="AO100" s="8">
        <f t="shared" si="50"/>
        <v>-3194.577904140318</v>
      </c>
      <c r="AP100" s="8">
        <f t="shared" si="50"/>
        <v>-707.27247237651147</v>
      </c>
      <c r="AQ100" s="8">
        <f t="shared" si="50"/>
        <v>-17079.984504139837</v>
      </c>
      <c r="AR100" s="8">
        <f t="shared" si="50"/>
        <v>10963.944160746496</v>
      </c>
      <c r="AS100" s="8">
        <f t="shared" si="50"/>
        <v>-4070.5117366577033</v>
      </c>
      <c r="AT100" s="8">
        <f t="shared" si="50"/>
        <v>2374.4651797169922</v>
      </c>
      <c r="AU100" s="8">
        <f t="shared" si="50"/>
        <v>9267.8976038057826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65778.380046244827</v>
      </c>
      <c r="K3">
        <v>1</v>
      </c>
      <c r="L3" s="2">
        <v>0</v>
      </c>
      <c r="O3">
        <f>$C$3</f>
        <v>65778.380046244827</v>
      </c>
      <c r="P3">
        <f>O3*C5</f>
        <v>6577.8380046244829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65778.380046244827</v>
      </c>
      <c r="AF3">
        <f t="shared" ref="AF3:AG34" si="4">-$Z3*P3</f>
        <v>-6577.8380046244829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58575.585070920344</v>
      </c>
      <c r="AJ3">
        <f t="shared" ref="AJ3:AJ66" si="7">AB3-AC3</f>
        <v>0</v>
      </c>
      <c r="AL3">
        <f t="shared" ref="AL3:AL34" si="8">SUM(AI3:AK3)</f>
        <v>58575.585070920344</v>
      </c>
      <c r="AN3">
        <f t="shared" ref="AN3:AU34" si="9">AE3*$K3</f>
        <v>65778.380046244827</v>
      </c>
      <c r="AO3">
        <f t="shared" si="9"/>
        <v>-6577.8380046244829</v>
      </c>
      <c r="AP3">
        <f t="shared" si="9"/>
        <v>-624.95697070000006</v>
      </c>
      <c r="AQ3">
        <f t="shared" si="9"/>
        <v>0</v>
      </c>
      <c r="AR3">
        <f t="shared" si="9"/>
        <v>58575.585070920344</v>
      </c>
      <c r="AS3">
        <f t="shared" si="9"/>
        <v>0</v>
      </c>
      <c r="AT3">
        <f t="shared" si="9"/>
        <v>0</v>
      </c>
      <c r="AU3">
        <f t="shared" si="9"/>
        <v>58575.585070920344</v>
      </c>
      <c r="AW3">
        <v>0</v>
      </c>
      <c r="AX3">
        <f>IF(Z3&gt;0, (R3*SUMPRODUCT(K3:$K$98, X3:$X$98)-K3*$AZ$3)/Z3, 0)</f>
        <v>0</v>
      </c>
      <c r="AZ3">
        <f>C6*SUMPRODUCT(X4:X89, K4:K89)/1</f>
        <v>34985.99787545576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1000000</v>
      </c>
      <c r="S4">
        <f t="shared" si="1"/>
        <v>3791.2739755452549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3748.4997723702618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-3748.4997723702618</v>
      </c>
      <c r="AK4">
        <f>G4*SUM(AB4, AE4:AF4)</f>
        <v>0</v>
      </c>
      <c r="AL4">
        <f t="shared" si="8"/>
        <v>-5030.7767723702618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-1144.8901785714286</v>
      </c>
      <c r="AR4">
        <f t="shared" si="9"/>
        <v>-1144.8901785714286</v>
      </c>
      <c r="AS4">
        <f t="shared" si="9"/>
        <v>-3346.8747967591621</v>
      </c>
      <c r="AT4">
        <f t="shared" si="9"/>
        <v>0</v>
      </c>
      <c r="AU4">
        <f t="shared" si="9"/>
        <v>-4491.7649753305905</v>
      </c>
      <c r="AW4">
        <v>1</v>
      </c>
      <c r="AX4">
        <f>IF(Z4&gt;0, (R4*SUMPRODUCT(K4:$K$98, X4:$X$98)-K4*$AZ$3)/Z4, 0)</f>
        <v>3791.2739755452549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1000000</v>
      </c>
      <c r="S5">
        <f t="shared" si="1"/>
        <v>6087.3723402638852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3748.4997723702618</v>
      </c>
      <c r="AC5">
        <f t="shared" si="2"/>
        <v>5950.4843905579983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-1317.7441955776628</v>
      </c>
      <c r="AI5">
        <f t="shared" si="6"/>
        <v>-1329.9631055973432</v>
      </c>
      <c r="AJ5">
        <f t="shared" si="7"/>
        <v>-2201.9846181877365</v>
      </c>
      <c r="AK5">
        <f>G5*SUM(AB5, AE5:AF5)</f>
        <v>262.39498406591832</v>
      </c>
      <c r="AL5">
        <f t="shared" si="8"/>
        <v>-3269.5527397191613</v>
      </c>
      <c r="AN5">
        <f t="shared" si="9"/>
        <v>0</v>
      </c>
      <c r="AO5">
        <f t="shared" si="9"/>
        <v>0</v>
      </c>
      <c r="AP5">
        <f t="shared" si="9"/>
        <v>-9.7408402580359361</v>
      </c>
      <c r="AQ5">
        <f t="shared" si="9"/>
        <v>-1050.497604892907</v>
      </c>
      <c r="AR5">
        <f t="shared" si="9"/>
        <v>-1060.2384451509431</v>
      </c>
      <c r="AS5">
        <f t="shared" si="9"/>
        <v>-1755.4086560807846</v>
      </c>
      <c r="AT5">
        <f t="shared" si="9"/>
        <v>209.17967479744763</v>
      </c>
      <c r="AU5">
        <f t="shared" si="9"/>
        <v>-2606.4674264342802</v>
      </c>
      <c r="AW5">
        <v>2</v>
      </c>
      <c r="AX5">
        <f>IF(Z5&gt;0, (R5*SUMPRODUCT(K5:$K$98, X5:$X$98)-K5*$AZ$3)/Z5, 0)</f>
        <v>6087.3723402638852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1000000</v>
      </c>
      <c r="S6">
        <f t="shared" si="1"/>
        <v>8162.8077159131899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5950.4843905579983</v>
      </c>
      <c r="AC6">
        <f t="shared" si="2"/>
        <v>7888.2678542000613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-1370.6919106748931</v>
      </c>
      <c r="AI6">
        <f t="shared" si="6"/>
        <v>-1382.7714979454931</v>
      </c>
      <c r="AJ6">
        <f t="shared" si="7"/>
        <v>-1937.783463642063</v>
      </c>
      <c r="AK6">
        <f>G6*SUM(AB6, AE6:AF6)</f>
        <v>416.53390733905991</v>
      </c>
      <c r="AL6">
        <f t="shared" si="8"/>
        <v>-2904.0210542484961</v>
      </c>
      <c r="AN6">
        <f t="shared" si="9"/>
        <v>0</v>
      </c>
      <c r="AO6">
        <f t="shared" si="9"/>
        <v>0</v>
      </c>
      <c r="AP6">
        <f t="shared" si="9"/>
        <v>-8.5980116209514215</v>
      </c>
      <c r="AQ6">
        <f t="shared" si="9"/>
        <v>-975.63142785601315</v>
      </c>
      <c r="AR6">
        <f t="shared" si="9"/>
        <v>-984.22943947696467</v>
      </c>
      <c r="AS6">
        <f t="shared" si="9"/>
        <v>-1379.2759939598775</v>
      </c>
      <c r="AT6">
        <f t="shared" si="9"/>
        <v>296.48060778848441</v>
      </c>
      <c r="AU6">
        <f t="shared" si="9"/>
        <v>-2067.0248256483574</v>
      </c>
      <c r="AW6">
        <v>3</v>
      </c>
      <c r="AX6">
        <f>IF(Z6&gt;0, (R6*SUMPRODUCT(K6:$K$98, X6:$X$98)-K6*$AZ$3)/Z6, 0)</f>
        <v>8162.8077159131899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12.5</v>
      </c>
      <c r="R7">
        <f t="shared" si="0"/>
        <v>1000000</v>
      </c>
      <c r="S7">
        <f t="shared" si="1"/>
        <v>10029.350517737528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7888.2678542000613</v>
      </c>
      <c r="AC7">
        <f t="shared" si="2"/>
        <v>9580.7445232502723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-1432.6284202563668</v>
      </c>
      <c r="AI7">
        <f t="shared" si="6"/>
        <v>-1444.5693037990077</v>
      </c>
      <c r="AJ7">
        <f t="shared" si="7"/>
        <v>-1692.4766690502111</v>
      </c>
      <c r="AK7">
        <f>G7*SUM(AB7, AE7:AF7)</f>
        <v>552.17874979400437</v>
      </c>
      <c r="AL7">
        <f t="shared" si="8"/>
        <v>-2584.8672230552143</v>
      </c>
      <c r="AN7">
        <f t="shared" si="9"/>
        <v>0</v>
      </c>
      <c r="AO7">
        <f t="shared" si="9"/>
        <v>0</v>
      </c>
      <c r="AP7">
        <f t="shared" si="9"/>
        <v>-7.588647363474978</v>
      </c>
      <c r="AQ7">
        <f t="shared" si="9"/>
        <v>-910.46126070947514</v>
      </c>
      <c r="AR7">
        <f t="shared" si="9"/>
        <v>-918.04990807295019</v>
      </c>
      <c r="AS7">
        <f t="shared" si="9"/>
        <v>-1075.5995204597996</v>
      </c>
      <c r="AT7">
        <f t="shared" si="9"/>
        <v>350.91957800506776</v>
      </c>
      <c r="AU7">
        <f t="shared" si="9"/>
        <v>-1642.7298505276819</v>
      </c>
      <c r="AW7">
        <v>4</v>
      </c>
      <c r="AX7">
        <f>IF(Z7&gt;0, (R7*SUMPRODUCT(K7:$K$98, X7:$X$98)-K7*$AZ$3)/Z7, 0)</f>
        <v>10029.350517737528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12.5</v>
      </c>
      <c r="R8">
        <f t="shared" si="0"/>
        <v>1000000</v>
      </c>
      <c r="S8">
        <f t="shared" si="1"/>
        <v>11705.410639671256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9580.7445232502723</v>
      </c>
      <c r="AC8">
        <f t="shared" si="2"/>
        <v>11052.522634778496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-1494.5763898965647</v>
      </c>
      <c r="AI8">
        <f t="shared" si="6"/>
        <v>-1506.3791823989054</v>
      </c>
      <c r="AJ8">
        <f t="shared" si="7"/>
        <v>-1471.7781115282232</v>
      </c>
      <c r="AK8">
        <f t="shared" ref="AK8:AK71" si="22">G8*SUM(AB8:AB8, AE8:AF8)</f>
        <v>670.65211662751915</v>
      </c>
      <c r="AL8">
        <f t="shared" si="8"/>
        <v>-2307.5051772996094</v>
      </c>
      <c r="AN8">
        <f t="shared" si="9"/>
        <v>0</v>
      </c>
      <c r="AO8">
        <f t="shared" si="9"/>
        <v>0</v>
      </c>
      <c r="AP8">
        <f t="shared" si="9"/>
        <v>-6.6972214383022539</v>
      </c>
      <c r="AQ8">
        <f t="shared" si="9"/>
        <v>-848.06278155026303</v>
      </c>
      <c r="AR8">
        <f t="shared" si="9"/>
        <v>-854.76000298856525</v>
      </c>
      <c r="AS8">
        <f t="shared" si="9"/>
        <v>-835.12642613991773</v>
      </c>
      <c r="AT8">
        <f t="shared" si="9"/>
        <v>380.54602181897656</v>
      </c>
      <c r="AU8">
        <f t="shared" si="9"/>
        <v>-1309.3404073095064</v>
      </c>
      <c r="AW8">
        <v>5</v>
      </c>
      <c r="AX8">
        <f>IF(Z8&gt;0, (R8*SUMPRODUCT(K8:$K$98, X8:$X$98)-K8*$AZ$3)/Z8, 0)</f>
        <v>11705.410639671256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1000000</v>
      </c>
      <c r="S9">
        <f t="shared" si="1"/>
        <v>13213.85226861694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11052.522634778496</v>
      </c>
      <c r="AC9">
        <f t="shared" si="2"/>
        <v>12331.459292726176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-1559.0412480915877</v>
      </c>
      <c r="AI9">
        <f t="shared" si="6"/>
        <v>-1570.7065246533039</v>
      </c>
      <c r="AJ9">
        <f t="shared" si="7"/>
        <v>-1278.9366579476809</v>
      </c>
      <c r="AK9">
        <f t="shared" si="22"/>
        <v>773.67658443449477</v>
      </c>
      <c r="AL9">
        <f t="shared" si="8"/>
        <v>-2075.9665981664903</v>
      </c>
      <c r="AN9">
        <f t="shared" si="9"/>
        <v>0</v>
      </c>
      <c r="AO9">
        <f t="shared" si="9"/>
        <v>0</v>
      </c>
      <c r="AP9">
        <f t="shared" si="9"/>
        <v>-5.9099921433057832</v>
      </c>
      <c r="AQ9">
        <f t="shared" si="9"/>
        <v>-789.85881548233056</v>
      </c>
      <c r="AR9">
        <f t="shared" si="9"/>
        <v>-795.76880762563644</v>
      </c>
      <c r="AS9">
        <f t="shared" si="9"/>
        <v>-647.94911293080918</v>
      </c>
      <c r="AT9">
        <f t="shared" si="9"/>
        <v>391.96863540068819</v>
      </c>
      <c r="AU9">
        <f t="shared" si="9"/>
        <v>-1051.7492851557574</v>
      </c>
      <c r="AW9">
        <v>6</v>
      </c>
      <c r="AX9">
        <f>IF(Z9&gt;0, (R9*SUMPRODUCT(K9:$K$98, X9:$X$98)-K9*$AZ$3)/Z9, 0)</f>
        <v>13213.85226861694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1000000</v>
      </c>
      <c r="S10">
        <f t="shared" si="1"/>
        <v>14573.733175011173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12331.459292726176</v>
      </c>
      <c r="AC10">
        <f t="shared" si="2"/>
        <v>13440.707119652719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-1634.2977805194355</v>
      </c>
      <c r="AI10">
        <f t="shared" si="6"/>
        <v>-1645.8259755932779</v>
      </c>
      <c r="AJ10">
        <f t="shared" si="7"/>
        <v>-1109.247826926543</v>
      </c>
      <c r="AK10">
        <f t="shared" si="22"/>
        <v>863.20215049083242</v>
      </c>
      <c r="AL10">
        <f t="shared" si="8"/>
        <v>-1891.8716520289881</v>
      </c>
      <c r="AN10">
        <f t="shared" si="9"/>
        <v>0</v>
      </c>
      <c r="AO10">
        <f t="shared" si="9"/>
        <v>0</v>
      </c>
      <c r="AP10">
        <f t="shared" si="9"/>
        <v>-5.2147699959033025</v>
      </c>
      <c r="AQ10">
        <f t="shared" si="9"/>
        <v>-739.27331864479333</v>
      </c>
      <c r="AR10">
        <f t="shared" si="9"/>
        <v>-744.48808864069656</v>
      </c>
      <c r="AS10">
        <f t="shared" si="9"/>
        <v>-501.76738412437601</v>
      </c>
      <c r="AT10">
        <f t="shared" si="9"/>
        <v>390.46881545164712</v>
      </c>
      <c r="AU10">
        <f t="shared" si="9"/>
        <v>-855.78665731342528</v>
      </c>
      <c r="AW10">
        <v>7</v>
      </c>
      <c r="AX10">
        <f>IF(Z10&gt;0, (R10*SUMPRODUCT(K10:$K$98, X10:$X$98)-K10*$AZ$3)/Z10, 0)</f>
        <v>14573.733175011173</v>
      </c>
    </row>
    <row r="11" spans="1:52" x14ac:dyDescent="0.25">
      <c r="A11" t="s">
        <v>33</v>
      </c>
      <c r="C11" s="12">
        <f>AU91</f>
        <v>19305.04053130015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1000000</v>
      </c>
      <c r="S11">
        <f t="shared" si="1"/>
        <v>15797.922341078292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13440.707119652719</v>
      </c>
      <c r="AC11">
        <f t="shared" si="2"/>
        <v>14397.064731730141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-1706.5841969289265</v>
      </c>
      <c r="AI11">
        <f t="shared" si="6"/>
        <v>-1717.975777749569</v>
      </c>
      <c r="AJ11">
        <f t="shared" si="7"/>
        <v>-956.35761207742144</v>
      </c>
      <c r="AK11">
        <f t="shared" si="22"/>
        <v>940.84949837569047</v>
      </c>
      <c r="AL11">
        <f t="shared" si="8"/>
        <v>-1733.4838914512998</v>
      </c>
      <c r="AN11">
        <f t="shared" si="9"/>
        <v>0</v>
      </c>
      <c r="AO11">
        <f t="shared" si="9"/>
        <v>0</v>
      </c>
      <c r="AP11">
        <f t="shared" si="9"/>
        <v>-4.6008684336289551</v>
      </c>
      <c r="AQ11">
        <f t="shared" si="9"/>
        <v>-689.26073427423432</v>
      </c>
      <c r="AR11">
        <f t="shared" si="9"/>
        <v>-693.86160270786331</v>
      </c>
      <c r="AS11">
        <f t="shared" si="9"/>
        <v>-386.25679946847032</v>
      </c>
      <c r="AT11">
        <f t="shared" si="9"/>
        <v>379.99333244674415</v>
      </c>
      <c r="AU11">
        <f t="shared" si="9"/>
        <v>-700.12506972958943</v>
      </c>
      <c r="AW11">
        <v>8</v>
      </c>
      <c r="AX11">
        <f>IF(Z11&gt;0, (R11*SUMPRODUCT(K11:$K$98, X11:$X$98)-K11*$AZ$3)/Z11, 0)</f>
        <v>15797.922341078292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1000000</v>
      </c>
      <c r="S12">
        <f t="shared" si="1"/>
        <v>16905.116137153767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14397.064731730141</v>
      </c>
      <c r="AC12">
        <f t="shared" si="2"/>
        <v>15221.760185600739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-1789.9171733301323</v>
      </c>
      <c r="AI12">
        <f t="shared" si="6"/>
        <v>-1801.1724643779016</v>
      </c>
      <c r="AJ12">
        <f t="shared" si="7"/>
        <v>-824.6954538705977</v>
      </c>
      <c r="AK12">
        <f t="shared" si="22"/>
        <v>1007.79453122111</v>
      </c>
      <c r="AL12">
        <f t="shared" si="8"/>
        <v>-1618.0733870273893</v>
      </c>
      <c r="AN12">
        <f t="shared" si="9"/>
        <v>0</v>
      </c>
      <c r="AO12">
        <f t="shared" si="9"/>
        <v>0</v>
      </c>
      <c r="AP12">
        <f t="shared" si="9"/>
        <v>-4.058770785911082</v>
      </c>
      <c r="AQ12">
        <f t="shared" si="9"/>
        <v>-645.46207658953745</v>
      </c>
      <c r="AR12">
        <f t="shared" si="9"/>
        <v>-649.5208473754484</v>
      </c>
      <c r="AS12">
        <f t="shared" si="9"/>
        <v>-297.39344822247136</v>
      </c>
      <c r="AT12">
        <f t="shared" si="9"/>
        <v>363.4208110799438</v>
      </c>
      <c r="AU12">
        <f t="shared" si="9"/>
        <v>-583.49348451797607</v>
      </c>
      <c r="AW12">
        <v>9</v>
      </c>
      <c r="AX12">
        <f>IF(Z12&gt;0, (R12*SUMPRODUCT(K12:$K$98, X12:$X$98)-K12*$AZ$3)/Z12, 0)</f>
        <v>16905.116137153767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12.5</v>
      </c>
      <c r="R13">
        <f t="shared" si="0"/>
        <v>1000000</v>
      </c>
      <c r="S13">
        <f t="shared" si="1"/>
        <v>17905.932004801853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15221.760185600739</v>
      </c>
      <c r="AC13">
        <f t="shared" si="2"/>
        <v>15928.044705569086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-1878.9420798955191</v>
      </c>
      <c r="AI13">
        <f t="shared" si="6"/>
        <v>-1890.0613312568121</v>
      </c>
      <c r="AJ13">
        <f t="shared" si="7"/>
        <v>-706.28451996834701</v>
      </c>
      <c r="AK13">
        <f t="shared" si="22"/>
        <v>1065.5232129920519</v>
      </c>
      <c r="AL13">
        <f t="shared" si="8"/>
        <v>-1530.8226382331072</v>
      </c>
      <c r="AN13">
        <f t="shared" si="9"/>
        <v>0</v>
      </c>
      <c r="AO13">
        <f t="shared" si="9"/>
        <v>0</v>
      </c>
      <c r="AP13">
        <f t="shared" si="9"/>
        <v>-3.5801013492610223</v>
      </c>
      <c r="AQ13">
        <f t="shared" si="9"/>
        <v>-604.96906283041449</v>
      </c>
      <c r="AR13">
        <f t="shared" si="9"/>
        <v>-608.54916417967547</v>
      </c>
      <c r="AS13">
        <f t="shared" si="9"/>
        <v>-227.40471284811477</v>
      </c>
      <c r="AT13">
        <f t="shared" si="9"/>
        <v>343.06995754956853</v>
      </c>
      <c r="AU13">
        <f t="shared" si="9"/>
        <v>-492.88391947822174</v>
      </c>
      <c r="AW13">
        <v>10</v>
      </c>
      <c r="AX13">
        <f>IF(Z13&gt;0, (R13*SUMPRODUCT(K13:$K$98, X13:$X$98)-K13*$AZ$3)/Z13, 0)</f>
        <v>17905.932004801853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1000000</v>
      </c>
      <c r="S14">
        <f t="shared" si="1"/>
        <v>18812.520097510424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15928.044705569086</v>
      </c>
      <c r="AC14">
        <f t="shared" si="2"/>
        <v>16529.992246808215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-1974.9622870280778</v>
      </c>
      <c r="AI14">
        <f t="shared" si="6"/>
        <v>-1985.9456588471701</v>
      </c>
      <c r="AJ14">
        <f t="shared" si="7"/>
        <v>-601.94754123912935</v>
      </c>
      <c r="AK14">
        <f t="shared" si="22"/>
        <v>1114.963129389836</v>
      </c>
      <c r="AL14">
        <f t="shared" si="8"/>
        <v>-1472.9300706964636</v>
      </c>
      <c r="AN14">
        <f t="shared" si="9"/>
        <v>0</v>
      </c>
      <c r="AO14">
        <f t="shared" si="9"/>
        <v>0</v>
      </c>
      <c r="AP14">
        <f t="shared" si="9"/>
        <v>-3.1574569404215844</v>
      </c>
      <c r="AQ14">
        <f t="shared" si="9"/>
        <v>-567.75446401695831</v>
      </c>
      <c r="AR14">
        <f t="shared" si="9"/>
        <v>-570.91192095737995</v>
      </c>
      <c r="AS14">
        <f t="shared" si="9"/>
        <v>-173.04553402729817</v>
      </c>
      <c r="AT14">
        <f t="shared" si="9"/>
        <v>320.52525665083613</v>
      </c>
      <c r="AU14">
        <f t="shared" si="9"/>
        <v>-423.43219833384205</v>
      </c>
      <c r="AW14">
        <v>11</v>
      </c>
      <c r="AX14">
        <f>IF(Z14&gt;0, (R14*SUMPRODUCT(K14:$K$98, X14:$X$98)-K14*$AZ$3)/Z14, 0)</f>
        <v>18812.520097510424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1000000</v>
      </c>
      <c r="S15">
        <f t="shared" si="1"/>
        <v>19635.50192404864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16529.992246808215</v>
      </c>
      <c r="AC15">
        <f t="shared" si="2"/>
        <v>17039.841893567631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-2075.2395689773311</v>
      </c>
      <c r="AI15">
        <f t="shared" si="6"/>
        <v>-2086.0871665836203</v>
      </c>
      <c r="AJ15">
        <f t="shared" si="7"/>
        <v>-509.84964675941592</v>
      </c>
      <c r="AK15">
        <f t="shared" si="22"/>
        <v>1157.0994572765751</v>
      </c>
      <c r="AL15">
        <f t="shared" si="8"/>
        <v>-1438.8373560664611</v>
      </c>
      <c r="AN15">
        <f t="shared" si="9"/>
        <v>0</v>
      </c>
      <c r="AO15">
        <f t="shared" si="9"/>
        <v>0</v>
      </c>
      <c r="AP15">
        <f t="shared" si="9"/>
        <v>-2.7843081238284388</v>
      </c>
      <c r="AQ15">
        <f t="shared" si="9"/>
        <v>-532.66230925120556</v>
      </c>
      <c r="AR15">
        <f t="shared" si="9"/>
        <v>-535.44661737503395</v>
      </c>
      <c r="AS15">
        <f t="shared" si="9"/>
        <v>-130.86570547014685</v>
      </c>
      <c r="AT15">
        <f t="shared" si="9"/>
        <v>296.99861074352413</v>
      </c>
      <c r="AU15">
        <f t="shared" si="9"/>
        <v>-369.31371210165673</v>
      </c>
      <c r="AW15">
        <v>12</v>
      </c>
      <c r="AX15">
        <f>IF(Z15&gt;0, (R15*SUMPRODUCT(K15:$K$98, X15:$X$98)-K15*$AZ$3)/Z15, 0)</f>
        <v>19635.50192404864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12.5</v>
      </c>
      <c r="R16">
        <f t="shared" si="0"/>
        <v>1000000</v>
      </c>
      <c r="S16">
        <f t="shared" si="1"/>
        <v>20385.815536161928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17039.841893567631</v>
      </c>
      <c r="AC16">
        <f t="shared" si="2"/>
        <v>17469.32611179533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-2194.373536893353</v>
      </c>
      <c r="AI16">
        <f t="shared" si="6"/>
        <v>-2205.0852288543683</v>
      </c>
      <c r="AJ16">
        <f t="shared" si="7"/>
        <v>-429.48421822769888</v>
      </c>
      <c r="AK16">
        <f t="shared" si="22"/>
        <v>1192.7889325497342</v>
      </c>
      <c r="AL16">
        <f t="shared" si="8"/>
        <v>-1441.780514532333</v>
      </c>
      <c r="AN16">
        <f t="shared" si="9"/>
        <v>0</v>
      </c>
      <c r="AO16">
        <f t="shared" si="9"/>
        <v>0</v>
      </c>
      <c r="AP16">
        <f t="shared" si="9"/>
        <v>-2.45484333008564</v>
      </c>
      <c r="AQ16">
        <f t="shared" si="9"/>
        <v>-502.89377815982454</v>
      </c>
      <c r="AR16">
        <f t="shared" si="9"/>
        <v>-505.34862148991022</v>
      </c>
      <c r="AS16">
        <f t="shared" si="9"/>
        <v>-98.42669788586818</v>
      </c>
      <c r="AT16">
        <f t="shared" si="9"/>
        <v>273.35643761288787</v>
      </c>
      <c r="AU16">
        <f t="shared" si="9"/>
        <v>-330.41888176289052</v>
      </c>
      <c r="AW16">
        <v>13</v>
      </c>
      <c r="AX16">
        <f>IF(Z16&gt;0, (R16*SUMPRODUCT(K16:$K$98, X16:$X$98)-K16*$AZ$3)/Z16, 0)</f>
        <v>20385.815536161928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12.5</v>
      </c>
      <c r="R17">
        <f t="shared" si="0"/>
        <v>1000000</v>
      </c>
      <c r="S17">
        <f t="shared" si="1"/>
        <v>21069.442522327994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17469.32611179533</v>
      </c>
      <c r="AC17">
        <f t="shared" si="2"/>
        <v>17825.491733170245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-2330.7219194476343</v>
      </c>
      <c r="AI17">
        <f t="shared" si="6"/>
        <v>-2341.297360465046</v>
      </c>
      <c r="AJ17">
        <f t="shared" si="7"/>
        <v>-356.16562137491564</v>
      </c>
      <c r="AK17">
        <f t="shared" si="22"/>
        <v>1222.8528278256731</v>
      </c>
      <c r="AL17">
        <f t="shared" si="8"/>
        <v>-1474.6101540142886</v>
      </c>
      <c r="AN17">
        <f t="shared" si="9"/>
        <v>0</v>
      </c>
      <c r="AO17">
        <f t="shared" si="9"/>
        <v>0</v>
      </c>
      <c r="AP17">
        <f t="shared" si="9"/>
        <v>-2.1639447593133418</v>
      </c>
      <c r="AQ17">
        <f t="shared" si="9"/>
        <v>-476.91188241715321</v>
      </c>
      <c r="AR17">
        <f t="shared" si="9"/>
        <v>-479.07582717646653</v>
      </c>
      <c r="AS17">
        <f t="shared" si="9"/>
        <v>-72.878542705961976</v>
      </c>
      <c r="AT17">
        <f t="shared" si="9"/>
        <v>250.21991648651661</v>
      </c>
      <c r="AU17">
        <f t="shared" si="9"/>
        <v>-301.73445339591194</v>
      </c>
      <c r="AW17">
        <v>14</v>
      </c>
      <c r="AX17">
        <f>IF(Z17&gt;0, (R17*SUMPRODUCT(K17:$K$98, X17:$X$98)-K17*$AZ$3)/Z17, 0)</f>
        <v>21069.442522327994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1000000</v>
      </c>
      <c r="S18">
        <f t="shared" si="1"/>
        <v>21721.667203899407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17825.491733170245</v>
      </c>
      <c r="AC18">
        <f t="shared" si="2"/>
        <v>18115.597171766251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-3587.5093944424539</v>
      </c>
      <c r="AI18">
        <f t="shared" si="6"/>
        <v>-3597.9342371822609</v>
      </c>
      <c r="AJ18">
        <f t="shared" si="7"/>
        <v>-290.10543859600511</v>
      </c>
      <c r="AK18">
        <f t="shared" si="22"/>
        <v>1247.7844213219173</v>
      </c>
      <c r="AL18">
        <f t="shared" si="8"/>
        <v>-2640.2552544563487</v>
      </c>
      <c r="AN18">
        <f t="shared" si="9"/>
        <v>0</v>
      </c>
      <c r="AO18">
        <f t="shared" si="9"/>
        <v>0</v>
      </c>
      <c r="AP18">
        <f t="shared" si="9"/>
        <v>-1.904579792830001</v>
      </c>
      <c r="AQ18">
        <f t="shared" si="9"/>
        <v>-655.42455361482803</v>
      </c>
      <c r="AR18">
        <f t="shared" si="9"/>
        <v>-657.32913340765799</v>
      </c>
      <c r="AS18">
        <f t="shared" si="9"/>
        <v>-53.00117900390088</v>
      </c>
      <c r="AT18">
        <f t="shared" si="9"/>
        <v>227.96554863922674</v>
      </c>
      <c r="AU18">
        <f t="shared" si="9"/>
        <v>-482.36476377233208</v>
      </c>
      <c r="AW18">
        <v>15</v>
      </c>
      <c r="AX18">
        <f>IF(Z18&gt;0, (R18*SUMPRODUCT(K18:$K$98, X18:$X$98)-K18*$AZ$3)/Z18, 0)</f>
        <v>21721.667203899407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1000000</v>
      </c>
      <c r="S19">
        <f t="shared" si="1"/>
        <v>22108.679396215386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18115.597171766251</v>
      </c>
      <c r="AC19">
        <f t="shared" si="2"/>
        <v>18145.009511913173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-4928.7138616705361</v>
      </c>
      <c r="AI19">
        <f t="shared" si="6"/>
        <v>-4938.9728470596747</v>
      </c>
      <c r="AJ19">
        <f t="shared" si="7"/>
        <v>-29.412340146922361</v>
      </c>
      <c r="AK19">
        <f t="shared" si="22"/>
        <v>1268.0918020236377</v>
      </c>
      <c r="AL19">
        <f t="shared" si="8"/>
        <v>-3700.2933851829594</v>
      </c>
      <c r="AN19">
        <f t="shared" si="9"/>
        <v>0</v>
      </c>
      <c r="AO19">
        <f t="shared" si="9"/>
        <v>0</v>
      </c>
      <c r="AP19">
        <f t="shared" si="9"/>
        <v>-1.6734627454996411</v>
      </c>
      <c r="AQ19">
        <f t="shared" si="9"/>
        <v>-803.97999586450078</v>
      </c>
      <c r="AR19">
        <f t="shared" si="9"/>
        <v>-805.65345861000048</v>
      </c>
      <c r="AS19">
        <f t="shared" si="9"/>
        <v>-4.7977898034585946</v>
      </c>
      <c r="AT19">
        <f t="shared" si="9"/>
        <v>206.85324211562482</v>
      </c>
      <c r="AU19">
        <f t="shared" si="9"/>
        <v>-603.59800629783433</v>
      </c>
      <c r="AW19">
        <v>16</v>
      </c>
      <c r="AX19">
        <f>IF(Z19&gt;0, (R19*SUMPRODUCT(K19:$K$98, X19:$X$98)-K19*$AZ$3)/Z19, 0)</f>
        <v>22108.679396215386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1000000</v>
      </c>
      <c r="S20">
        <f t="shared" si="1"/>
        <v>22268.299470816248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18145.009511913173</v>
      </c>
      <c r="AC20">
        <f t="shared" si="2"/>
        <v>17952.491028335946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-6321.1633058701027</v>
      </c>
      <c r="AI20">
        <f t="shared" si="6"/>
        <v>-6331.2406868640264</v>
      </c>
      <c r="AJ20">
        <f t="shared" si="7"/>
        <v>192.51848357722702</v>
      </c>
      <c r="AK20">
        <f t="shared" si="22"/>
        <v>1270.1506658339222</v>
      </c>
      <c r="AL20">
        <f t="shared" si="8"/>
        <v>-4868.5715374528772</v>
      </c>
      <c r="AN20">
        <f t="shared" si="9"/>
        <v>0</v>
      </c>
      <c r="AO20">
        <f t="shared" si="9"/>
        <v>0</v>
      </c>
      <c r="AP20">
        <f t="shared" si="9"/>
        <v>-1.467713513173402</v>
      </c>
      <c r="AQ20">
        <f t="shared" si="9"/>
        <v>-920.64166360245054</v>
      </c>
      <c r="AR20">
        <f t="shared" si="9"/>
        <v>-922.10937711562394</v>
      </c>
      <c r="AS20">
        <f t="shared" si="9"/>
        <v>28.039227657694934</v>
      </c>
      <c r="AT20">
        <f t="shared" si="9"/>
        <v>184.99025660880972</v>
      </c>
      <c r="AU20">
        <f t="shared" si="9"/>
        <v>-709.07989284911923</v>
      </c>
      <c r="AW20">
        <v>17</v>
      </c>
      <c r="AX20">
        <f>IF(Z20&gt;0, (R20*SUMPRODUCT(K20:$K$98, X20:$X$98)-K20*$AZ$3)/Z20, 0)</f>
        <v>22268.299470816248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1000000</v>
      </c>
      <c r="S21">
        <f t="shared" si="1"/>
        <v>22243.161758917297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17952.491028335946</v>
      </c>
      <c r="AC21">
        <f t="shared" si="2"/>
        <v>17577.797143561424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-7872.3452276906646</v>
      </c>
      <c r="AI21">
        <f t="shared" si="6"/>
        <v>-7882.2234305593029</v>
      </c>
      <c r="AJ21">
        <f t="shared" si="7"/>
        <v>374.6938847745223</v>
      </c>
      <c r="AK21">
        <f t="shared" si="22"/>
        <v>1256.6743719835163</v>
      </c>
      <c r="AL21">
        <f t="shared" si="8"/>
        <v>-6250.8551738012648</v>
      </c>
      <c r="AN21">
        <f t="shared" si="9"/>
        <v>0</v>
      </c>
      <c r="AO21">
        <f t="shared" si="9"/>
        <v>0</v>
      </c>
      <c r="AP21">
        <f t="shared" si="9"/>
        <v>-1.2845574521323981</v>
      </c>
      <c r="AQ21">
        <f t="shared" si="9"/>
        <v>-1023.7165466701111</v>
      </c>
      <c r="AR21">
        <f t="shared" si="9"/>
        <v>-1025.0011041222435</v>
      </c>
      <c r="AS21">
        <f t="shared" si="9"/>
        <v>48.725039195506035</v>
      </c>
      <c r="AT21">
        <f t="shared" si="9"/>
        <v>163.41742024354559</v>
      </c>
      <c r="AU21">
        <f t="shared" si="9"/>
        <v>-812.85864468319198</v>
      </c>
      <c r="AW21">
        <v>18</v>
      </c>
      <c r="AX21">
        <f>IF(Z21&gt;0, (R21*SUMPRODUCT(K21:$K$98, X21:$X$98)-K21*$AZ$3)/Z21, 0)</f>
        <v>22243.161758917297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12.5</v>
      </c>
      <c r="R22">
        <f t="shared" si="0"/>
        <v>1000000</v>
      </c>
      <c r="S22">
        <f t="shared" si="1"/>
        <v>22052.20627512076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17577.797143561424</v>
      </c>
      <c r="AC22">
        <f t="shared" si="2"/>
        <v>17041.533970844812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-9572.3065360455439</v>
      </c>
      <c r="AI22">
        <f t="shared" si="6"/>
        <v>-9581.9663030537959</v>
      </c>
      <c r="AJ22">
        <f t="shared" si="7"/>
        <v>536.26317271661173</v>
      </c>
      <c r="AK22">
        <f t="shared" si="22"/>
        <v>1230.4458000492998</v>
      </c>
      <c r="AL22">
        <f t="shared" si="8"/>
        <v>-7815.2573302878845</v>
      </c>
      <c r="AN22">
        <f t="shared" si="9"/>
        <v>0</v>
      </c>
      <c r="AO22">
        <f t="shared" si="9"/>
        <v>0</v>
      </c>
      <c r="AP22">
        <f t="shared" si="9"/>
        <v>-1.1215644128399802</v>
      </c>
      <c r="AQ22">
        <f t="shared" si="9"/>
        <v>-1111.4096593068793</v>
      </c>
      <c r="AR22">
        <f t="shared" si="9"/>
        <v>-1112.5312237197195</v>
      </c>
      <c r="AS22">
        <f t="shared" si="9"/>
        <v>62.263788549130084</v>
      </c>
      <c r="AT22">
        <f t="shared" si="9"/>
        <v>142.863095982018</v>
      </c>
      <c r="AU22">
        <f t="shared" si="9"/>
        <v>-907.40433918857127</v>
      </c>
      <c r="AW22">
        <v>19</v>
      </c>
      <c r="AX22">
        <f>IF(Z22&gt;0, (R22*SUMPRODUCT(K22:$K$98, X22:$X$98)-K22*$AZ$3)/Z22, 0)</f>
        <v>22052.20627512076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12.5</v>
      </c>
      <c r="R23">
        <f t="shared" si="0"/>
        <v>1000000</v>
      </c>
      <c r="S23">
        <f t="shared" si="1"/>
        <v>21713.814237521041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17041.533970844812</v>
      </c>
      <c r="AC23">
        <f t="shared" si="2"/>
        <v>16365.350538282133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-11369.723508424537</v>
      </c>
      <c r="AI23">
        <f t="shared" si="6"/>
        <v>-11379.144556218849</v>
      </c>
      <c r="AJ23">
        <f t="shared" si="7"/>
        <v>676.18343256267872</v>
      </c>
      <c r="AK23">
        <f t="shared" si="22"/>
        <v>1192.907377959137</v>
      </c>
      <c r="AL23">
        <f t="shared" si="8"/>
        <v>-9510.0537456970342</v>
      </c>
      <c r="AN23">
        <f t="shared" si="9"/>
        <v>0</v>
      </c>
      <c r="AO23">
        <f t="shared" si="9"/>
        <v>0</v>
      </c>
      <c r="AP23">
        <f t="shared" si="9"/>
        <v>-0.97664954850701535</v>
      </c>
      <c r="AQ23">
        <f t="shared" si="9"/>
        <v>-1178.662455980226</v>
      </c>
      <c r="AR23">
        <f t="shared" si="9"/>
        <v>-1179.6391055287329</v>
      </c>
      <c r="AS23">
        <f t="shared" si="9"/>
        <v>70.09774905492867</v>
      </c>
      <c r="AT23">
        <f t="shared" si="9"/>
        <v>123.66484891390974</v>
      </c>
      <c r="AU23">
        <f t="shared" si="9"/>
        <v>-985.87650755989455</v>
      </c>
      <c r="AW23">
        <v>20</v>
      </c>
      <c r="AX23">
        <f>IF(Z23&gt;0, (R23*SUMPRODUCT(K23:$K$98, X23:$X$98)-K23*$AZ$3)/Z23, 0)</f>
        <v>21713.814237521041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1000000</v>
      </c>
      <c r="S24">
        <f t="shared" si="1"/>
        <v>21253.526566140663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16365.350538282133</v>
      </c>
      <c r="AC24">
        <f t="shared" si="2"/>
        <v>15575.282927609231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-13314.112650144172</v>
      </c>
      <c r="AI24">
        <f t="shared" si="6"/>
        <v>-13323.273061052416</v>
      </c>
      <c r="AJ24">
        <f t="shared" si="7"/>
        <v>790.06761067290245</v>
      </c>
      <c r="AK24">
        <f t="shared" si="22"/>
        <v>1145.5745376797495</v>
      </c>
      <c r="AL24">
        <f t="shared" si="8"/>
        <v>-11387.630912699764</v>
      </c>
      <c r="AN24">
        <f t="shared" si="9"/>
        <v>0</v>
      </c>
      <c r="AO24">
        <f t="shared" si="9"/>
        <v>0</v>
      </c>
      <c r="AP24">
        <f t="shared" si="9"/>
        <v>-0.84788407648878672</v>
      </c>
      <c r="AQ24">
        <f t="shared" si="9"/>
        <v>-1232.3490967502826</v>
      </c>
      <c r="AR24">
        <f t="shared" si="9"/>
        <v>-1233.1969808267713</v>
      </c>
      <c r="AS24">
        <f t="shared" si="9"/>
        <v>73.128351244186163</v>
      </c>
      <c r="AT24">
        <f t="shared" si="9"/>
        <v>106.03393435720064</v>
      </c>
      <c r="AU24">
        <f t="shared" si="9"/>
        <v>-1054.0346952253847</v>
      </c>
      <c r="AW24">
        <v>21</v>
      </c>
      <c r="AX24">
        <f>IF(Z24&gt;0, (R24*SUMPRODUCT(K24:$K$98, X24:$X$98)-K24*$AZ$3)/Z24, 0)</f>
        <v>21253.526566140663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1000000</v>
      </c>
      <c r="S25">
        <f t="shared" si="1"/>
        <v>20686.864498003033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15575.282927609231</v>
      </c>
      <c r="AC25">
        <f t="shared" si="2"/>
        <v>14689.89351416906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-15397.242964808744</v>
      </c>
      <c r="AI25">
        <f t="shared" si="6"/>
        <v>-15406.119306070845</v>
      </c>
      <c r="AJ25">
        <f t="shared" si="7"/>
        <v>885.38941344017076</v>
      </c>
      <c r="AK25">
        <f t="shared" si="22"/>
        <v>1090.2698049326461</v>
      </c>
      <c r="AL25">
        <f t="shared" si="8"/>
        <v>-13430.460087698028</v>
      </c>
      <c r="AN25">
        <f t="shared" si="9"/>
        <v>0</v>
      </c>
      <c r="AO25">
        <f t="shared" si="9"/>
        <v>0</v>
      </c>
      <c r="AP25">
        <f t="shared" si="9"/>
        <v>-0.73356312531427603</v>
      </c>
      <c r="AQ25">
        <f t="shared" si="9"/>
        <v>-1272.4668122792641</v>
      </c>
      <c r="AR25">
        <f t="shared" si="9"/>
        <v>-1273.2003754045784</v>
      </c>
      <c r="AS25">
        <f t="shared" si="9"/>
        <v>73.170803832932563</v>
      </c>
      <c r="AT25">
        <f t="shared" si="9"/>
        <v>90.102633723310348</v>
      </c>
      <c r="AU25">
        <f t="shared" si="9"/>
        <v>-1109.9269378483355</v>
      </c>
      <c r="AW25">
        <v>22</v>
      </c>
      <c r="AX25">
        <f>IF(Z25&gt;0, (R25*SUMPRODUCT(K25:$K$98, X25:$X$98)-K25*$AZ$3)/Z25, 0)</f>
        <v>20686.864498003033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1000000</v>
      </c>
      <c r="S26">
        <f t="shared" si="1"/>
        <v>20021.921548534487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14689.89351416906</v>
      </c>
      <c r="AC26">
        <f t="shared" si="2"/>
        <v>13727.212133416671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-17397.101974100322</v>
      </c>
      <c r="AI26">
        <f t="shared" si="6"/>
        <v>-17405.672088175124</v>
      </c>
      <c r="AJ26">
        <f t="shared" si="7"/>
        <v>962.68138075238858</v>
      </c>
      <c r="AK26">
        <f t="shared" si="22"/>
        <v>1028.2925459918342</v>
      </c>
      <c r="AL26">
        <f t="shared" si="8"/>
        <v>-15414.698161430904</v>
      </c>
      <c r="AN26">
        <f t="shared" si="9"/>
        <v>0</v>
      </c>
      <c r="AO26">
        <f t="shared" si="9"/>
        <v>0</v>
      </c>
      <c r="AP26">
        <f t="shared" si="9"/>
        <v>-0.63237119803104691</v>
      </c>
      <c r="AQ26">
        <f t="shared" si="9"/>
        <v>-1283.6965904543413</v>
      </c>
      <c r="AR26">
        <f t="shared" si="9"/>
        <v>-1284.3289616523723</v>
      </c>
      <c r="AS26">
        <f t="shared" si="9"/>
        <v>71.03429111385816</v>
      </c>
      <c r="AT26">
        <f t="shared" si="9"/>
        <v>75.875604870540243</v>
      </c>
      <c r="AU26">
        <f t="shared" si="9"/>
        <v>-1137.4190656679741</v>
      </c>
      <c r="AW26">
        <v>23</v>
      </c>
      <c r="AX26">
        <f>IF(Z26&gt;0, (R26*SUMPRODUCT(K26:$K$98, X26:$X$98)-K26*$AZ$3)/Z26, 0)</f>
        <v>20021.921548534487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1000000</v>
      </c>
      <c r="S27">
        <f t="shared" si="1"/>
        <v>19290.530120883537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13727.212133416671</v>
      </c>
      <c r="AC27">
        <f t="shared" si="2"/>
        <v>12720.109678254188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-19356.450050823594</v>
      </c>
      <c r="AI27">
        <f t="shared" si="6"/>
        <v>-19364.692508132015</v>
      </c>
      <c r="AJ27">
        <f t="shared" si="7"/>
        <v>1007.1024551624832</v>
      </c>
      <c r="AK27">
        <f t="shared" si="22"/>
        <v>960.90484933916707</v>
      </c>
      <c r="AL27">
        <f t="shared" si="8"/>
        <v>-17396.685203630364</v>
      </c>
      <c r="AN27">
        <f t="shared" si="9"/>
        <v>0</v>
      </c>
      <c r="AO27">
        <f t="shared" si="9"/>
        <v>0</v>
      </c>
      <c r="AP27">
        <f t="shared" si="9"/>
        <v>-0.54303042415671565</v>
      </c>
      <c r="AQ27">
        <f t="shared" si="9"/>
        <v>-1275.2436425153401</v>
      </c>
      <c r="AR27">
        <f t="shared" si="9"/>
        <v>-1275.7866729394968</v>
      </c>
      <c r="AS27">
        <f t="shared" si="9"/>
        <v>66.350028023496051</v>
      </c>
      <c r="AT27">
        <f t="shared" si="9"/>
        <v>63.306432582651929</v>
      </c>
      <c r="AU27">
        <f t="shared" si="9"/>
        <v>-1146.1302123333487</v>
      </c>
      <c r="AW27">
        <v>24</v>
      </c>
      <c r="AX27">
        <f>IF(Z27&gt;0, (R27*SUMPRODUCT(K27:$K$98, X27:$X$98)-K27*$AZ$3)/Z27, 0)</f>
        <v>19290.530120883537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1000000</v>
      </c>
      <c r="S28">
        <f t="shared" si="1"/>
        <v>18515.132293259481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12720.109678254188</v>
      </c>
      <c r="AC28">
        <f t="shared" si="2"/>
        <v>11691.825085106579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-21328.59531353023</v>
      </c>
      <c r="AI28">
        <f t="shared" si="6"/>
        <v>-21336.488738824148</v>
      </c>
      <c r="AJ28">
        <f t="shared" si="7"/>
        <v>1028.2845931476095</v>
      </c>
      <c r="AK28">
        <f t="shared" si="22"/>
        <v>890.4076774777933</v>
      </c>
      <c r="AL28">
        <f t="shared" si="8"/>
        <v>-19417.796468198743</v>
      </c>
      <c r="AN28">
        <f t="shared" si="9"/>
        <v>0</v>
      </c>
      <c r="AO28">
        <f t="shared" si="9"/>
        <v>0</v>
      </c>
      <c r="AP28">
        <f t="shared" si="9"/>
        <v>-0.46431737581138743</v>
      </c>
      <c r="AQ28">
        <f t="shared" si="9"/>
        <v>-1254.6185004567492</v>
      </c>
      <c r="AR28">
        <f t="shared" si="9"/>
        <v>-1255.0828178325607</v>
      </c>
      <c r="AS28">
        <f t="shared" si="9"/>
        <v>60.487099845681257</v>
      </c>
      <c r="AT28">
        <f t="shared" si="9"/>
        <v>52.376723768756435</v>
      </c>
      <c r="AU28">
        <f t="shared" si="9"/>
        <v>-1142.218994218123</v>
      </c>
      <c r="AW28">
        <v>25</v>
      </c>
      <c r="AX28">
        <f>IF(Z28&gt;0, (R28*SUMPRODUCT(K28:$K$98, X28:$X$98)-K28*$AZ$3)/Z28, 0)</f>
        <v>18515.132293259481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1000000</v>
      </c>
      <c r="S29">
        <f t="shared" si="1"/>
        <v>17714.803836693933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11691.825085106579</v>
      </c>
      <c r="AC29">
        <f t="shared" si="2"/>
        <v>10657.705735871019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-23532.201537977093</v>
      </c>
      <c r="AI29">
        <f t="shared" si="6"/>
        <v>-23539.721876498847</v>
      </c>
      <c r="AJ29">
        <f t="shared" si="7"/>
        <v>1034.1193492355596</v>
      </c>
      <c r="AK29">
        <f t="shared" si="22"/>
        <v>818.42775595746059</v>
      </c>
      <c r="AL29">
        <f t="shared" si="8"/>
        <v>-21687.174771305825</v>
      </c>
      <c r="AN29">
        <f t="shared" si="9"/>
        <v>0</v>
      </c>
      <c r="AO29">
        <f t="shared" si="9"/>
        <v>0</v>
      </c>
      <c r="AP29">
        <f t="shared" si="9"/>
        <v>-0.39497426628732185</v>
      </c>
      <c r="AQ29">
        <f t="shared" si="9"/>
        <v>-1235.9302722480725</v>
      </c>
      <c r="AR29">
        <f t="shared" si="9"/>
        <v>-1236.3252465143598</v>
      </c>
      <c r="AS29">
        <f t="shared" si="9"/>
        <v>54.312785260446759</v>
      </c>
      <c r="AT29">
        <f t="shared" si="9"/>
        <v>42.98448819603459</v>
      </c>
      <c r="AU29">
        <f t="shared" si="9"/>
        <v>-1139.0279730578784</v>
      </c>
      <c r="AW29">
        <v>26</v>
      </c>
      <c r="AX29">
        <f>IF(Z29&gt;0, (R29*SUMPRODUCT(K29:$K$98, X29:$X$98)-K29*$AZ$3)/Z29, 0)</f>
        <v>17714.803836693933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1000000</v>
      </c>
      <c r="S30">
        <f t="shared" si="1"/>
        <v>16873.805639433296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10657.705735871019</v>
      </c>
      <c r="AC30">
        <f t="shared" si="2"/>
        <v>9618.6497057847246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-25576.409003074416</v>
      </c>
      <c r="AI30">
        <f t="shared" si="6"/>
        <v>-25583.534433098412</v>
      </c>
      <c r="AJ30">
        <f t="shared" si="7"/>
        <v>1039.0560300862944</v>
      </c>
      <c r="AK30">
        <f t="shared" si="22"/>
        <v>746.0394015109714</v>
      </c>
      <c r="AL30">
        <f t="shared" si="8"/>
        <v>-23798.439001501145</v>
      </c>
      <c r="AN30">
        <f t="shared" si="9"/>
        <v>0</v>
      </c>
      <c r="AO30">
        <f t="shared" si="9"/>
        <v>0</v>
      </c>
      <c r="AP30">
        <f t="shared" si="9"/>
        <v>-0.33413692173007936</v>
      </c>
      <c r="AQ30">
        <f t="shared" si="9"/>
        <v>-1199.3693776256905</v>
      </c>
      <c r="AR30">
        <f t="shared" si="9"/>
        <v>-1199.7035145474206</v>
      </c>
      <c r="AS30">
        <f t="shared" si="9"/>
        <v>48.725056905878326</v>
      </c>
      <c r="AT30">
        <f t="shared" si="9"/>
        <v>34.984458239110097</v>
      </c>
      <c r="AU30">
        <f t="shared" si="9"/>
        <v>-1115.9939994024321</v>
      </c>
      <c r="AW30">
        <v>27</v>
      </c>
      <c r="AX30">
        <f>IF(Z30&gt;0, (R30*SUMPRODUCT(K30:$K$98, X30:$X$98)-K30*$AZ$3)/Z30, 0)</f>
        <v>16873.805639433296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1000000</v>
      </c>
      <c r="S31">
        <f t="shared" si="1"/>
        <v>16002.069461457893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9618.6497057847246</v>
      </c>
      <c r="AC31">
        <f t="shared" si="2"/>
        <v>8595.0609015177633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-27212.2236140983</v>
      </c>
      <c r="AI31">
        <f t="shared" si="6"/>
        <v>-27218.93763702688</v>
      </c>
      <c r="AJ31">
        <f t="shared" si="7"/>
        <v>1023.5888042669612</v>
      </c>
      <c r="AK31">
        <f t="shared" si="22"/>
        <v>673.30547940493079</v>
      </c>
      <c r="AL31">
        <f t="shared" si="8"/>
        <v>-25522.043353354988</v>
      </c>
      <c r="AN31">
        <f t="shared" si="9"/>
        <v>0</v>
      </c>
      <c r="AO31">
        <f t="shared" si="9"/>
        <v>0</v>
      </c>
      <c r="AP31">
        <f t="shared" si="9"/>
        <v>-0.2811112234411815</v>
      </c>
      <c r="AQ31">
        <f t="shared" si="9"/>
        <v>-1139.3558756182379</v>
      </c>
      <c r="AR31">
        <f t="shared" si="9"/>
        <v>-1139.6369868416789</v>
      </c>
      <c r="AS31">
        <f t="shared" si="9"/>
        <v>42.856913675896699</v>
      </c>
      <c r="AT31">
        <f t="shared" si="9"/>
        <v>28.190807371159472</v>
      </c>
      <c r="AU31">
        <f t="shared" si="9"/>
        <v>-1068.5892657946226</v>
      </c>
      <c r="AW31">
        <v>28</v>
      </c>
      <c r="AX31">
        <f>IF(Z31&gt;0, (R31*SUMPRODUCT(K31:$K$98, X31:$X$98)-K31*$AZ$3)/Z31, 0)</f>
        <v>16002.069461457893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1000000</v>
      </c>
      <c r="S32">
        <f t="shared" si="1"/>
        <v>15133.848514552967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8595.0609015177633</v>
      </c>
      <c r="AC32">
        <f t="shared" si="2"/>
        <v>7612.6519663983881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-28729.064017937621</v>
      </c>
      <c r="AI32">
        <f t="shared" si="6"/>
        <v>-28735.351787336691</v>
      </c>
      <c r="AJ32">
        <f t="shared" si="7"/>
        <v>982.4089351193752</v>
      </c>
      <c r="AK32">
        <f t="shared" si="22"/>
        <v>601.65426310624355</v>
      </c>
      <c r="AL32">
        <f t="shared" si="8"/>
        <v>-27151.288589111071</v>
      </c>
      <c r="AN32">
        <f t="shared" si="9"/>
        <v>0</v>
      </c>
      <c r="AO32">
        <f t="shared" si="9"/>
        <v>0</v>
      </c>
      <c r="AP32">
        <f t="shared" si="9"/>
        <v>-0.23505741098185384</v>
      </c>
      <c r="AQ32">
        <f t="shared" si="9"/>
        <v>-1073.9864933638082</v>
      </c>
      <c r="AR32">
        <f t="shared" si="9"/>
        <v>-1074.2215507747901</v>
      </c>
      <c r="AS32">
        <f t="shared" si="9"/>
        <v>36.725663134008116</v>
      </c>
      <c r="AT32">
        <f t="shared" si="9"/>
        <v>22.491806619505986</v>
      </c>
      <c r="AU32">
        <f t="shared" si="9"/>
        <v>-1015.004081021276</v>
      </c>
      <c r="AW32">
        <v>29</v>
      </c>
      <c r="AX32">
        <f>IF(Z32&gt;0, (R32*SUMPRODUCT(K32:$K$98, X32:$X$98)-K32*$AZ$3)/Z32, 0)</f>
        <v>15133.848514552967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1000000</v>
      </c>
      <c r="S33">
        <f t="shared" si="1"/>
        <v>14270.616258971337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7612.6519663983881</v>
      </c>
      <c r="AC33">
        <f t="shared" si="2"/>
        <v>6678.7966699085655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-29980.947176731326</v>
      </c>
      <c r="AI33">
        <f t="shared" si="6"/>
        <v>-29986.797306596698</v>
      </c>
      <c r="AJ33">
        <f t="shared" si="7"/>
        <v>933.85529648982265</v>
      </c>
      <c r="AK33">
        <f t="shared" si="22"/>
        <v>532.88563764788717</v>
      </c>
      <c r="AL33">
        <f t="shared" si="8"/>
        <v>-28520.056372458988</v>
      </c>
      <c r="AN33">
        <f t="shared" si="9"/>
        <v>0</v>
      </c>
      <c r="AO33">
        <f t="shared" si="9"/>
        <v>0</v>
      </c>
      <c r="AP33">
        <f t="shared" si="9"/>
        <v>-0.19526518933397946</v>
      </c>
      <c r="AQ33">
        <f t="shared" si="9"/>
        <v>-1000.7017727127375</v>
      </c>
      <c r="AR33">
        <f t="shared" si="9"/>
        <v>-1000.8970379020715</v>
      </c>
      <c r="AS33">
        <f t="shared" si="9"/>
        <v>31.170151001094212</v>
      </c>
      <c r="AT33">
        <f t="shared" si="9"/>
        <v>17.786616250111976</v>
      </c>
      <c r="AU33">
        <f t="shared" si="9"/>
        <v>-951.94027065086527</v>
      </c>
      <c r="AW33">
        <v>30</v>
      </c>
      <c r="AX33">
        <f>IF(Z33&gt;0, (R33*SUMPRODUCT(K33:$K$98, X33:$X$98)-K33*$AZ$3)/Z33, 0)</f>
        <v>14270.616258971337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1000000</v>
      </c>
      <c r="S34">
        <f t="shared" si="1"/>
        <v>13425.592181139664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6678.7966699085655</v>
      </c>
      <c r="AC34">
        <f t="shared" si="2"/>
        <v>5803.2120372618883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-31080.298970727636</v>
      </c>
      <c r="AI34">
        <f t="shared" si="6"/>
        <v>-31085.702095557219</v>
      </c>
      <c r="AJ34">
        <f t="shared" si="7"/>
        <v>875.58463264667716</v>
      </c>
      <c r="AK34">
        <f t="shared" si="22"/>
        <v>467.51576689359962</v>
      </c>
      <c r="AL34">
        <f t="shared" si="8"/>
        <v>-29742.60169601694</v>
      </c>
      <c r="AN34">
        <f t="shared" si="9"/>
        <v>0</v>
      </c>
      <c r="AO34">
        <f t="shared" si="9"/>
        <v>0</v>
      </c>
      <c r="AP34">
        <f t="shared" si="9"/>
        <v>-0.16102240113885241</v>
      </c>
      <c r="AQ34">
        <f t="shared" si="9"/>
        <v>-926.24629750892495</v>
      </c>
      <c r="AR34">
        <f t="shared" si="9"/>
        <v>-926.40731991006385</v>
      </c>
      <c r="AS34">
        <f t="shared" si="9"/>
        <v>26.093926088308475</v>
      </c>
      <c r="AT34">
        <f t="shared" si="9"/>
        <v>13.93277292860302</v>
      </c>
      <c r="AU34">
        <f t="shared" ref="AU34:AU89" si="23">AL34*$K34</f>
        <v>-886.38062089315224</v>
      </c>
      <c r="AW34">
        <v>31</v>
      </c>
      <c r="AX34">
        <f>IF(Z34&gt;0, (R34*SUMPRODUCT(K34:$K$98, X34:$X$98)-K34*$AZ$3)/Z34, 0)</f>
        <v>13425.592181139664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1000000</v>
      </c>
      <c r="S35">
        <f t="shared" si="1"/>
        <v>12603.14184938998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5803.2120372618883</v>
      </c>
      <c r="AC35">
        <f t="shared" si="2"/>
        <v>4988.6774719548021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-32099.403984321394</v>
      </c>
      <c r="AI35">
        <f t="shared" ref="AI35:AI66" si="25">SUM(AE35:AH35)</f>
        <v>-32104.351835352878</v>
      </c>
      <c r="AJ35">
        <f t="shared" si="7"/>
        <v>814.53456530708627</v>
      </c>
      <c r="AK35">
        <f t="shared" si="22"/>
        <v>406.22484260833221</v>
      </c>
      <c r="AL35">
        <f t="shared" ref="AL35:AL89" si="26">SUM(AI35:AK35)</f>
        <v>-30883.592427437459</v>
      </c>
      <c r="AN35">
        <f t="shared" ref="AN35:AT66" si="27">AE35*$K35</f>
        <v>0</v>
      </c>
      <c r="AO35">
        <f t="shared" si="27"/>
        <v>0</v>
      </c>
      <c r="AP35">
        <f t="shared" si="27"/>
        <v>-0.13165576777584298</v>
      </c>
      <c r="AQ35">
        <f t="shared" si="27"/>
        <v>-854.12265846569653</v>
      </c>
      <c r="AR35">
        <f t="shared" si="27"/>
        <v>-854.25431423347243</v>
      </c>
      <c r="AS35">
        <f t="shared" si="27"/>
        <v>21.673686797178608</v>
      </c>
      <c r="AT35">
        <f t="shared" si="27"/>
        <v>10.809105448590559</v>
      </c>
      <c r="AU35">
        <f t="shared" si="23"/>
        <v>-821.77152198770318</v>
      </c>
      <c r="AW35">
        <v>32</v>
      </c>
      <c r="AX35">
        <f>IF(Z35&gt;0, (R35*SUMPRODUCT(K35:$K$98, X35:$X$98)-K35*$AZ$3)/Z35, 0)</f>
        <v>12603.14184938998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1000000</v>
      </c>
      <c r="S36">
        <f t="shared" si="1"/>
        <v>11789.715607891338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4988.6774719548021</v>
      </c>
      <c r="AC36">
        <f t="shared" si="2"/>
        <v>4234.2974315264619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-32718.014461880426</v>
      </c>
      <c r="AI36">
        <f t="shared" si="25"/>
        <v>-32722.503859220822</v>
      </c>
      <c r="AJ36">
        <f t="shared" si="7"/>
        <v>754.38004042834018</v>
      </c>
      <c r="AK36">
        <f t="shared" si="22"/>
        <v>349.20742303683619</v>
      </c>
      <c r="AL36">
        <f t="shared" si="26"/>
        <v>-31618.916395755645</v>
      </c>
      <c r="AN36">
        <f t="shared" si="27"/>
        <v>0</v>
      </c>
      <c r="AO36">
        <f t="shared" si="27"/>
        <v>0</v>
      </c>
      <c r="AP36">
        <f t="shared" si="27"/>
        <v>-0.10665796588466032</v>
      </c>
      <c r="AQ36">
        <f t="shared" si="27"/>
        <v>-777.30630766178331</v>
      </c>
      <c r="AR36">
        <f t="shared" si="27"/>
        <v>-777.41296562766797</v>
      </c>
      <c r="AS36">
        <f t="shared" si="27"/>
        <v>17.922370090101065</v>
      </c>
      <c r="AT36">
        <f t="shared" si="27"/>
        <v>8.2963815828464789</v>
      </c>
      <c r="AU36">
        <f t="shared" si="23"/>
        <v>-751.19421395472034</v>
      </c>
      <c r="AW36">
        <v>33</v>
      </c>
      <c r="AX36">
        <f>IF(Z36&gt;0, (R36*SUMPRODUCT(K36:$K$98, X36:$X$98)-K36*$AZ$3)/Z36, 0)</f>
        <v>11789.715607891338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1000000</v>
      </c>
      <c r="S37">
        <f t="shared" si="1"/>
        <v>10989.676240185663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4234.2974315264619</v>
      </c>
      <c r="AC37">
        <f t="shared" si="2"/>
        <v>3546.0470328266024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-32889.52316752031</v>
      </c>
      <c r="AI37">
        <f t="shared" si="25"/>
        <v>-32893.556551847709</v>
      </c>
      <c r="AJ37">
        <f t="shared" si="7"/>
        <v>688.25039869985949</v>
      </c>
      <c r="AK37">
        <f t="shared" si="22"/>
        <v>296.40082020685236</v>
      </c>
      <c r="AL37">
        <f t="shared" si="26"/>
        <v>-31908.905332940998</v>
      </c>
      <c r="AN37">
        <f t="shared" si="27"/>
        <v>0</v>
      </c>
      <c r="AO37">
        <f t="shared" si="27"/>
        <v>0</v>
      </c>
      <c r="AP37">
        <f t="shared" si="27"/>
        <v>-8.5557253682793558E-2</v>
      </c>
      <c r="AQ37">
        <f t="shared" si="27"/>
        <v>-697.66157864892421</v>
      </c>
      <c r="AR37">
        <f t="shared" si="27"/>
        <v>-697.74713590260706</v>
      </c>
      <c r="AS37">
        <f t="shared" si="27"/>
        <v>14.59935606901343</v>
      </c>
      <c r="AT37">
        <f t="shared" si="27"/>
        <v>6.2873354254816096</v>
      </c>
      <c r="AU37">
        <f t="shared" si="23"/>
        <v>-676.86044440811202</v>
      </c>
      <c r="AW37">
        <v>34</v>
      </c>
      <c r="AX37">
        <f>IF(Z37&gt;0, (R37*SUMPRODUCT(K37:$K$98, X37:$X$98)-K37*$AZ$3)/Z37, 0)</f>
        <v>10989.676240185663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1000000</v>
      </c>
      <c r="S38">
        <f t="shared" si="1"/>
        <v>10214.048224867989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3546.0470328266024</v>
      </c>
      <c r="AC38">
        <f t="shared" si="2"/>
        <v>2927.8996586079675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-32789.854791350881</v>
      </c>
      <c r="AI38">
        <f t="shared" si="25"/>
        <v>-32793.437968650112</v>
      </c>
      <c r="AJ38">
        <f t="shared" si="7"/>
        <v>618.14737421863492</v>
      </c>
      <c r="AK38">
        <f t="shared" si="22"/>
        <v>248.2232922978622</v>
      </c>
      <c r="AL38">
        <f t="shared" si="26"/>
        <v>-31927.067302133615</v>
      </c>
      <c r="AN38">
        <f t="shared" si="27"/>
        <v>0</v>
      </c>
      <c r="AO38">
        <f t="shared" si="27"/>
        <v>0</v>
      </c>
      <c r="AP38">
        <f t="shared" si="27"/>
        <v>-6.7863695378764327E-2</v>
      </c>
      <c r="AQ38">
        <f t="shared" si="27"/>
        <v>-621.02445155354235</v>
      </c>
      <c r="AR38">
        <f t="shared" si="27"/>
        <v>-621.09231524892118</v>
      </c>
      <c r="AS38">
        <f t="shared" si="27"/>
        <v>11.707420984207864</v>
      </c>
      <c r="AT38">
        <f t="shared" si="27"/>
        <v>4.7012325898666694</v>
      </c>
      <c r="AU38">
        <f t="shared" si="23"/>
        <v>-604.68366167484658</v>
      </c>
      <c r="AW38">
        <v>35</v>
      </c>
      <c r="AX38">
        <f>IF(Z38&gt;0, (R38*SUMPRODUCT(K38:$K$98, X38:$X$98)-K38*$AZ$3)/Z38, 0)</f>
        <v>10214.048224867989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1000000</v>
      </c>
      <c r="S39">
        <f t="shared" si="1"/>
        <v>9458.1029135778681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2927.8996586079675</v>
      </c>
      <c r="AC39">
        <f t="shared" si="2"/>
        <v>2377.8700324386136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-32376.756198831943</v>
      </c>
      <c r="AI39">
        <f t="shared" si="25"/>
        <v>-32379.898834905696</v>
      </c>
      <c r="AJ39">
        <f t="shared" si="7"/>
        <v>550.02962616935383</v>
      </c>
      <c r="AK39">
        <f t="shared" si="22"/>
        <v>204.95297610255776</v>
      </c>
      <c r="AL39">
        <f t="shared" si="26"/>
        <v>-31624.916232633783</v>
      </c>
      <c r="AN39">
        <f t="shared" si="27"/>
        <v>0</v>
      </c>
      <c r="AO39">
        <f t="shared" si="27"/>
        <v>0</v>
      </c>
      <c r="AP39">
        <f t="shared" si="27"/>
        <v>-5.3142903078067051E-2</v>
      </c>
      <c r="AQ39">
        <f t="shared" si="27"/>
        <v>-547.50049839582664</v>
      </c>
      <c r="AR39">
        <f t="shared" si="27"/>
        <v>-547.55364129890472</v>
      </c>
      <c r="AS39">
        <f t="shared" si="27"/>
        <v>9.3011632360827949</v>
      </c>
      <c r="AT39">
        <f t="shared" si="27"/>
        <v>3.4658152865822482</v>
      </c>
      <c r="AU39">
        <f t="shared" si="23"/>
        <v>-534.78666277623961</v>
      </c>
      <c r="AW39">
        <v>36</v>
      </c>
      <c r="AX39">
        <f>IF(Z39&gt;0, (R39*SUMPRODUCT(K39:$K$98, X39:$X$98)-K39*$AZ$3)/Z39, 0)</f>
        <v>9458.1029135778681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1000000</v>
      </c>
      <c r="S40">
        <f t="shared" si="1"/>
        <v>8717.2973060796267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2377.8700324386136</v>
      </c>
      <c r="AC40">
        <f t="shared" si="2"/>
        <v>1893.7577709929542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-31655.388512263351</v>
      </c>
      <c r="AI40">
        <f t="shared" si="25"/>
        <v>-31658.104029619964</v>
      </c>
      <c r="AJ40">
        <f t="shared" si="7"/>
        <v>484.11226144565944</v>
      </c>
      <c r="AK40">
        <f t="shared" si="22"/>
        <v>166.45090227070298</v>
      </c>
      <c r="AL40">
        <f t="shared" si="26"/>
        <v>-31007.540865903604</v>
      </c>
      <c r="AN40">
        <f t="shared" si="27"/>
        <v>0</v>
      </c>
      <c r="AO40">
        <f t="shared" si="27"/>
        <v>0</v>
      </c>
      <c r="AP40">
        <f t="shared" si="27"/>
        <v>-4.1000178189384791E-2</v>
      </c>
      <c r="AQ40">
        <f t="shared" si="27"/>
        <v>-477.94817679824348</v>
      </c>
      <c r="AR40">
        <f t="shared" si="27"/>
        <v>-477.98917697643287</v>
      </c>
      <c r="AS40">
        <f t="shared" si="27"/>
        <v>7.3093581724321686</v>
      </c>
      <c r="AT40">
        <f t="shared" si="27"/>
        <v>2.5131552321932613</v>
      </c>
      <c r="AU40">
        <f t="shared" si="23"/>
        <v>-468.16666357180748</v>
      </c>
      <c r="AW40">
        <v>37</v>
      </c>
      <c r="AX40">
        <f>IF(Z40&gt;0, (R40*SUMPRODUCT(K40:$K$98, X40:$X$98)-K40*$AZ$3)/Z40, 0)</f>
        <v>8717.2973060796267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1000000</v>
      </c>
      <c r="S41">
        <f t="shared" si="1"/>
        <v>7981.9767610230656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1893.7577709929542</v>
      </c>
      <c r="AC41">
        <f t="shared" si="2"/>
        <v>1472.4062343287887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-30602.610181384451</v>
      </c>
      <c r="AI41">
        <f t="shared" si="25"/>
        <v>-30604.916010940229</v>
      </c>
      <c r="AJ41">
        <f t="shared" si="7"/>
        <v>421.35153666416545</v>
      </c>
      <c r="AK41">
        <f t="shared" si="22"/>
        <v>132.56304396950679</v>
      </c>
      <c r="AL41">
        <f t="shared" si="26"/>
        <v>-30051.001430306558</v>
      </c>
      <c r="AN41">
        <f t="shared" si="27"/>
        <v>0</v>
      </c>
      <c r="AO41">
        <f t="shared" si="27"/>
        <v>0</v>
      </c>
      <c r="AP41">
        <f t="shared" si="27"/>
        <v>-3.1084389351878048E-2</v>
      </c>
      <c r="AQ41">
        <f t="shared" si="27"/>
        <v>-412.54716667053793</v>
      </c>
      <c r="AR41">
        <f t="shared" si="27"/>
        <v>-412.57825105988979</v>
      </c>
      <c r="AS41">
        <f t="shared" si="27"/>
        <v>5.6801489020965219</v>
      </c>
      <c r="AT41">
        <f t="shared" si="27"/>
        <v>1.7870537143955436</v>
      </c>
      <c r="AU41">
        <f t="shared" si="23"/>
        <v>-405.11104844339775</v>
      </c>
      <c r="AW41">
        <v>38</v>
      </c>
      <c r="AX41">
        <f>IF(Z41&gt;0, (R41*SUMPRODUCT(K41:$K$98, X41:$X$98)-K41*$AZ$3)/Z41, 0)</f>
        <v>7981.9767610230656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1000000</v>
      </c>
      <c r="S42">
        <f t="shared" si="1"/>
        <v>7235.9526129384385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1472.4062343287887</v>
      </c>
      <c r="AC42">
        <f t="shared" si="2"/>
        <v>1110.3917820636777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-29166.884090720603</v>
      </c>
      <c r="AI42">
        <f t="shared" si="25"/>
        <v>-29168.802275929691</v>
      </c>
      <c r="AJ42">
        <f t="shared" si="7"/>
        <v>362.014452265111</v>
      </c>
      <c r="AK42">
        <f t="shared" si="22"/>
        <v>103.06843640301523</v>
      </c>
      <c r="AL42">
        <f t="shared" si="26"/>
        <v>-28703.719387261564</v>
      </c>
      <c r="AN42">
        <f t="shared" si="27"/>
        <v>0</v>
      </c>
      <c r="AO42">
        <f t="shared" si="27"/>
        <v>0</v>
      </c>
      <c r="AP42">
        <f t="shared" si="27"/>
        <v>-2.3088071236524101E-2</v>
      </c>
      <c r="AQ42">
        <f t="shared" si="27"/>
        <v>-351.06469096087648</v>
      </c>
      <c r="AR42">
        <f t="shared" si="27"/>
        <v>-351.08777903211302</v>
      </c>
      <c r="AS42">
        <f t="shared" si="27"/>
        <v>4.357355808475126</v>
      </c>
      <c r="AT42">
        <f t="shared" si="27"/>
        <v>1.2405743671864171</v>
      </c>
      <c r="AU42">
        <f t="shared" si="23"/>
        <v>-345.48984885645143</v>
      </c>
      <c r="AW42">
        <v>39</v>
      </c>
      <c r="AX42">
        <f>IF(Z42&gt;0, (R42*SUMPRODUCT(K42:$K$98, X42:$X$98)-K42*$AZ$3)/Z42, 0)</f>
        <v>7235.9526129384385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1000000</v>
      </c>
      <c r="S43">
        <f t="shared" si="1"/>
        <v>6461.1928263651962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1110.3917820636777</v>
      </c>
      <c r="AC43">
        <f t="shared" si="2"/>
        <v>804.44558610764648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-27416.07750307081</v>
      </c>
      <c r="AI43">
        <f t="shared" si="25"/>
        <v>-27417.63380545902</v>
      </c>
      <c r="AJ43">
        <f t="shared" si="7"/>
        <v>305.94619595603126</v>
      </c>
      <c r="AK43">
        <f t="shared" si="22"/>
        <v>77.727424744457451</v>
      </c>
      <c r="AL43">
        <f t="shared" si="26"/>
        <v>-27033.960184758529</v>
      </c>
      <c r="AN43">
        <f t="shared" si="27"/>
        <v>0</v>
      </c>
      <c r="AO43">
        <f t="shared" si="27"/>
        <v>0</v>
      </c>
      <c r="AP43">
        <f t="shared" si="27"/>
        <v>-1.6725267676696218E-2</v>
      </c>
      <c r="AQ43">
        <f t="shared" si="27"/>
        <v>-294.63505187564971</v>
      </c>
      <c r="AR43">
        <f t="shared" si="27"/>
        <v>-294.65177714332646</v>
      </c>
      <c r="AS43">
        <f t="shared" si="27"/>
        <v>3.2879420225802294</v>
      </c>
      <c r="AT43">
        <f t="shared" si="27"/>
        <v>0.83532094695817694</v>
      </c>
      <c r="AU43">
        <f t="shared" si="23"/>
        <v>-290.52851417378798</v>
      </c>
      <c r="AW43">
        <v>40</v>
      </c>
      <c r="AX43">
        <f>IF(Z43&gt;0, (R43*SUMPRODUCT(K43:$K$98, X43:$X$98)-K43*$AZ$3)/Z43, 0)</f>
        <v>6461.1928263651962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12.5</v>
      </c>
      <c r="R44">
        <f t="shared" si="0"/>
        <v>1000000</v>
      </c>
      <c r="S44">
        <f t="shared" si="1"/>
        <v>5609.4680847283971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804.44558610764648</v>
      </c>
      <c r="AC44">
        <f t="shared" si="2"/>
        <v>550.09490477203758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-25193.718259750676</v>
      </c>
      <c r="AI44">
        <f t="shared" si="25"/>
        <v>-25194.944077636756</v>
      </c>
      <c r="AJ44">
        <f t="shared" si="7"/>
        <v>254.3506813356089</v>
      </c>
      <c r="AK44">
        <f t="shared" si="22"/>
        <v>56.311191027535259</v>
      </c>
      <c r="AL44">
        <f t="shared" si="26"/>
        <v>-24884.282205273612</v>
      </c>
      <c r="AN44">
        <f t="shared" si="27"/>
        <v>0</v>
      </c>
      <c r="AO44">
        <f t="shared" si="27"/>
        <v>0</v>
      </c>
      <c r="AP44">
        <f t="shared" si="27"/>
        <v>-1.1762158419589388E-2</v>
      </c>
      <c r="AQ44">
        <f t="shared" si="27"/>
        <v>-241.74268357065293</v>
      </c>
      <c r="AR44">
        <f t="shared" si="27"/>
        <v>-241.7544457290725</v>
      </c>
      <c r="AS44">
        <f t="shared" si="27"/>
        <v>2.4405852141454636</v>
      </c>
      <c r="AT44">
        <f t="shared" si="27"/>
        <v>0.54032589765853645</v>
      </c>
      <c r="AU44">
        <f t="shared" si="23"/>
        <v>-238.77353461726852</v>
      </c>
      <c r="AW44">
        <v>41</v>
      </c>
      <c r="AX44">
        <f>IF(Z44&gt;0, (R44*SUMPRODUCT(K44:$K$98, X44:$X$98)-K44*$AZ$3)/Z44, 0)</f>
        <v>5609.4680847283971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1000000</v>
      </c>
      <c r="S45">
        <f t="shared" si="1"/>
        <v>4617.2431844616767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550.09490477203758</v>
      </c>
      <c r="AC45">
        <f t="shared" si="2"/>
        <v>344.3204091835637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-22512.050942769023</v>
      </c>
      <c r="AI45">
        <f t="shared" si="25"/>
        <v>-22512.983101839458</v>
      </c>
      <c r="AJ45">
        <f t="shared" si="7"/>
        <v>205.77449558847388</v>
      </c>
      <c r="AK45">
        <f t="shared" si="22"/>
        <v>38.506643334042636</v>
      </c>
      <c r="AL45">
        <f t="shared" si="26"/>
        <v>-22268.701962916941</v>
      </c>
      <c r="AN45">
        <f t="shared" si="27"/>
        <v>0</v>
      </c>
      <c r="AO45">
        <f t="shared" si="27"/>
        <v>0</v>
      </c>
      <c r="AP45">
        <f t="shared" si="27"/>
        <v>-7.9860693588546614E-3</v>
      </c>
      <c r="AQ45">
        <f t="shared" si="27"/>
        <v>-192.86708239116226</v>
      </c>
      <c r="AR45">
        <f t="shared" si="27"/>
        <v>-192.87506846052111</v>
      </c>
      <c r="AS45">
        <f t="shared" si="27"/>
        <v>1.7629280733042112</v>
      </c>
      <c r="AT45">
        <f t="shared" si="27"/>
        <v>0.32989726131103037</v>
      </c>
      <c r="AU45">
        <f t="shared" si="23"/>
        <v>-190.78224312590586</v>
      </c>
      <c r="AW45">
        <v>42</v>
      </c>
      <c r="AX45">
        <f>IF(Z45&gt;0, (R45*SUMPRODUCT(K45:$K$98, X45:$X$98)-K45*$AZ$3)/Z45, 0)</f>
        <v>4617.2431844616767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1000000</v>
      </c>
      <c r="S46">
        <f t="shared" si="1"/>
        <v>3376.6358085515567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344.3204091835637</v>
      </c>
      <c r="AC46">
        <f t="shared" si="2"/>
        <v>183.56778034791796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-19462.894354161326</v>
      </c>
      <c r="AI46">
        <f t="shared" si="25"/>
        <v>-19463.573905461628</v>
      </c>
      <c r="AJ46">
        <f t="shared" si="7"/>
        <v>160.75262883564574</v>
      </c>
      <c r="AK46">
        <f t="shared" si="22"/>
        <v>24.102428642849461</v>
      </c>
      <c r="AL46">
        <f t="shared" si="26"/>
        <v>-19278.718847983131</v>
      </c>
      <c r="AN46">
        <f t="shared" si="27"/>
        <v>0</v>
      </c>
      <c r="AO46">
        <f t="shared" si="27"/>
        <v>0</v>
      </c>
      <c r="AP46">
        <f t="shared" si="27"/>
        <v>-5.198131632984858E-3</v>
      </c>
      <c r="AQ46">
        <f t="shared" si="27"/>
        <v>-148.8786597373624</v>
      </c>
      <c r="AR46">
        <f t="shared" si="27"/>
        <v>-148.88385786899536</v>
      </c>
      <c r="AS46">
        <f t="shared" si="27"/>
        <v>1.2296545156548937</v>
      </c>
      <c r="AT46">
        <f t="shared" si="27"/>
        <v>0.18436812158904958</v>
      </c>
      <c r="AU46">
        <f t="shared" si="23"/>
        <v>-147.4698352317514</v>
      </c>
      <c r="AW46">
        <v>43</v>
      </c>
      <c r="AX46">
        <f>IF(Z46&gt;0, (R46*SUMPRODUCT(K46:$K$98, X46:$X$98)-K46*$AZ$3)/Z46, 0)</f>
        <v>3376.6358085515567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1000000</v>
      </c>
      <c r="S47">
        <f t="shared" si="1"/>
        <v>1679.7585236749542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183.56778034791796</v>
      </c>
      <c r="AC47">
        <f t="shared" si="2"/>
        <v>63.362739856552849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-16099.124491841108</v>
      </c>
      <c r="AI47">
        <f t="shared" si="25"/>
        <v>-16099.59600857226</v>
      </c>
      <c r="AJ47">
        <f t="shared" si="7"/>
        <v>120.20504049136511</v>
      </c>
      <c r="AK47">
        <f t="shared" si="22"/>
        <v>12.849744624354258</v>
      </c>
      <c r="AL47">
        <f t="shared" si="26"/>
        <v>-15966.541223456541</v>
      </c>
      <c r="AN47">
        <f t="shared" si="27"/>
        <v>0</v>
      </c>
      <c r="AO47">
        <f t="shared" si="27"/>
        <v>0</v>
      </c>
      <c r="AP47">
        <f t="shared" si="27"/>
        <v>-3.2203576759674123E-3</v>
      </c>
      <c r="AQ47">
        <f t="shared" si="27"/>
        <v>-109.95355139796483</v>
      </c>
      <c r="AR47">
        <f t="shared" si="27"/>
        <v>-109.9567717556408</v>
      </c>
      <c r="AS47">
        <f t="shared" si="27"/>
        <v>0.82097452595388021</v>
      </c>
      <c r="AT47">
        <f t="shared" si="27"/>
        <v>8.7760987047506248E-2</v>
      </c>
      <c r="AU47">
        <f t="shared" si="23"/>
        <v>-109.04803624263941</v>
      </c>
      <c r="AW47">
        <v>44</v>
      </c>
      <c r="AX47">
        <f>IF(Z47&gt;0, (R47*SUMPRODUCT(K47:$K$98, X47:$X$98)-K47*$AZ$3)/Z47, 0)</f>
        <v>1679.7585236749542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1000000</v>
      </c>
      <c r="S48">
        <f t="shared" si="1"/>
        <v>-849.8364077224287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63.362739856552849</v>
      </c>
      <c r="AC48">
        <f t="shared" si="2"/>
        <v>-20.989365786056993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-12646.000155932385</v>
      </c>
      <c r="AI48">
        <f t="shared" si="25"/>
        <v>-12646.308882494275</v>
      </c>
      <c r="AJ48">
        <f t="shared" si="7"/>
        <v>84.352105642609843</v>
      </c>
      <c r="AK48">
        <f t="shared" si="22"/>
        <v>4.4353917899587003</v>
      </c>
      <c r="AL48">
        <f t="shared" si="26"/>
        <v>-12557.521385061706</v>
      </c>
      <c r="AN48">
        <f t="shared" si="27"/>
        <v>0</v>
      </c>
      <c r="AO48">
        <f t="shared" si="27"/>
        <v>0</v>
      </c>
      <c r="AP48">
        <f t="shared" si="27"/>
        <v>-1.8826213360220556E-3</v>
      </c>
      <c r="AQ48">
        <f t="shared" si="27"/>
        <v>-77.11558591878827</v>
      </c>
      <c r="AR48">
        <f t="shared" si="27"/>
        <v>-77.117468540124293</v>
      </c>
      <c r="AS48">
        <f t="shared" si="27"/>
        <v>0.51438098765654994</v>
      </c>
      <c r="AT48">
        <f t="shared" si="27"/>
        <v>2.7047116277441635E-2</v>
      </c>
      <c r="AU48">
        <f t="shared" si="23"/>
        <v>-76.576040436190297</v>
      </c>
      <c r="AW48">
        <v>45</v>
      </c>
      <c r="AX48">
        <f>IF(Z48&gt;0, (R48*SUMPRODUCT(K48:$K$98, X48:$X$98)-K48*$AZ$3)/Z48, 0)</f>
        <v>-849.8364077224287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1000000</v>
      </c>
      <c r="S49">
        <f t="shared" si="1"/>
        <v>-4977.685721245035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-20.989365786056993</v>
      </c>
      <c r="AC49">
        <f t="shared" si="2"/>
        <v>-75.246517994707133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-9334.376149798607</v>
      </c>
      <c r="AI49">
        <f t="shared" si="25"/>
        <v>-9334.5651093930064</v>
      </c>
      <c r="AJ49">
        <f t="shared" si="7"/>
        <v>54.25715220865014</v>
      </c>
      <c r="AK49">
        <f t="shared" si="22"/>
        <v>-1.4692556050239896</v>
      </c>
      <c r="AL49">
        <f t="shared" si="26"/>
        <v>-9281.7772127893786</v>
      </c>
      <c r="AN49">
        <f t="shared" si="27"/>
        <v>0</v>
      </c>
      <c r="AO49">
        <f t="shared" si="27"/>
        <v>0</v>
      </c>
      <c r="AP49">
        <f t="shared" si="27"/>
        <v>-1.0288212010435131E-3</v>
      </c>
      <c r="AQ49">
        <f t="shared" si="27"/>
        <v>-50.822526963792846</v>
      </c>
      <c r="AR49">
        <f t="shared" si="27"/>
        <v>-50.823555784993893</v>
      </c>
      <c r="AS49">
        <f t="shared" si="27"/>
        <v>0.29541187722140688</v>
      </c>
      <c r="AT49">
        <f t="shared" si="27"/>
        <v>-7.9996007665329143E-3</v>
      </c>
      <c r="AU49">
        <f t="shared" si="23"/>
        <v>-50.536143508539013</v>
      </c>
      <c r="AW49">
        <v>46</v>
      </c>
      <c r="AX49">
        <f>IF(Z49&gt;0, (R49*SUMPRODUCT(K49:$K$98, X49:$X$98)-K49*$AZ$3)/Z49, 0)</f>
        <v>-4977.685721245035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1000000</v>
      </c>
      <c r="S50">
        <f t="shared" si="1"/>
        <v>-12367.934215102165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-75.246517994707133</v>
      </c>
      <c r="AC50">
        <f t="shared" si="2"/>
        <v>-105.65972914587664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-6422.562105668886</v>
      </c>
      <c r="AI50">
        <f t="shared" si="25"/>
        <v>-6422.6688936410201</v>
      </c>
      <c r="AJ50">
        <f t="shared" si="7"/>
        <v>30.413211151169506</v>
      </c>
      <c r="AK50">
        <f t="shared" si="22"/>
        <v>-5.2672562596294998</v>
      </c>
      <c r="AL50">
        <f t="shared" si="26"/>
        <v>-6397.5229387494801</v>
      </c>
      <c r="AN50">
        <f t="shared" si="27"/>
        <v>0</v>
      </c>
      <c r="AO50">
        <f t="shared" si="27"/>
        <v>0</v>
      </c>
      <c r="AP50">
        <f t="shared" si="27"/>
        <v>-5.1912898031398233E-4</v>
      </c>
      <c r="AQ50">
        <f t="shared" si="27"/>
        <v>-31.222037934386982</v>
      </c>
      <c r="AR50">
        <f t="shared" si="27"/>
        <v>-31.222557063367294</v>
      </c>
      <c r="AS50">
        <f t="shared" si="27"/>
        <v>0.14784791748922171</v>
      </c>
      <c r="AT50">
        <f t="shared" si="27"/>
        <v>-2.5605743010742317E-2</v>
      </c>
      <c r="AU50">
        <f t="shared" si="23"/>
        <v>-31.100314888888814</v>
      </c>
      <c r="AW50">
        <v>47</v>
      </c>
      <c r="AX50">
        <f>IF(Z50&gt;0, (R50*SUMPRODUCT(K50:$K$98, X50:$X$98)-K50*$AZ$3)/Z50, 0)</f>
        <v>-12367.934215102165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1000000</v>
      </c>
      <c r="S51">
        <f t="shared" si="1"/>
        <v>-27109.700521741197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-105.65972914587664</v>
      </c>
      <c r="AC51">
        <f t="shared" si="2"/>
        <v>-118.65916367613562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-4080.607227336468</v>
      </c>
      <c r="AI51">
        <f t="shared" si="25"/>
        <v>-4080.6619398385396</v>
      </c>
      <c r="AJ51">
        <f t="shared" si="7"/>
        <v>12.999434530258981</v>
      </c>
      <c r="AK51">
        <f t="shared" si="22"/>
        <v>-7.3961810402113652</v>
      </c>
      <c r="AL51">
        <f t="shared" si="26"/>
        <v>-4075.0586863484923</v>
      </c>
      <c r="AN51">
        <f t="shared" si="27"/>
        <v>0</v>
      </c>
      <c r="AO51">
        <f t="shared" si="27"/>
        <v>0</v>
      </c>
      <c r="AP51">
        <f t="shared" si="27"/>
        <v>-2.3747696389005444E-4</v>
      </c>
      <c r="AQ51">
        <f t="shared" si="27"/>
        <v>-17.711677925284391</v>
      </c>
      <c r="AR51">
        <f t="shared" si="27"/>
        <v>-17.711915402248284</v>
      </c>
      <c r="AS51">
        <f t="shared" si="27"/>
        <v>5.6423415629995158E-2</v>
      </c>
      <c r="AT51">
        <f t="shared" si="27"/>
        <v>-3.2102765388381999E-2</v>
      </c>
      <c r="AU51">
        <f t="shared" si="23"/>
        <v>-17.687594752006671</v>
      </c>
      <c r="AW51">
        <v>48</v>
      </c>
      <c r="AX51">
        <f>IF(Z51&gt;0, (R51*SUMPRODUCT(K51:$K$98, X51:$X$98)-K51*$AZ$3)/Z51, 0)</f>
        <v>-27109.700521741197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1000000</v>
      </c>
      <c r="S52">
        <f t="shared" si="1"/>
        <v>-60568.830076656515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-118.65916367613562</v>
      </c>
      <c r="AC52">
        <f t="shared" si="2"/>
        <v>-120.10065999059147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-2350.351184249058</v>
      </c>
      <c r="AI52">
        <f t="shared" si="25"/>
        <v>-2350.3759702363054</v>
      </c>
      <c r="AJ52">
        <f t="shared" si="7"/>
        <v>1.441496314455847</v>
      </c>
      <c r="AK52">
        <f t="shared" si="22"/>
        <v>-8.3061414573294936</v>
      </c>
      <c r="AL52">
        <f t="shared" si="26"/>
        <v>-2357.240615379179</v>
      </c>
      <c r="AN52">
        <f t="shared" si="27"/>
        <v>0</v>
      </c>
      <c r="AO52">
        <f t="shared" si="27"/>
        <v>0</v>
      </c>
      <c r="AP52">
        <f t="shared" si="27"/>
        <v>-9.6055693327609762E-5</v>
      </c>
      <c r="AQ52">
        <f t="shared" si="27"/>
        <v>-9.1085584088736393</v>
      </c>
      <c r="AR52">
        <f t="shared" si="27"/>
        <v>-9.1086544645669658</v>
      </c>
      <c r="AS52">
        <f t="shared" si="27"/>
        <v>5.5863793735965511E-3</v>
      </c>
      <c r="AT52">
        <f t="shared" si="27"/>
        <v>-3.2189646859358621E-2</v>
      </c>
      <c r="AU52">
        <f t="shared" si="23"/>
        <v>-9.1352577320527271</v>
      </c>
      <c r="AW52">
        <v>49</v>
      </c>
      <c r="AX52">
        <f>IF(Z52&gt;0, (R52*SUMPRODUCT(K52:$K$98, X52:$X$98)-K52*$AZ$3)/Z52, 0)</f>
        <v>-60568.830076656515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1000000</v>
      </c>
      <c r="S53">
        <f t="shared" si="1"/>
        <v>-149789.56865409267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-120.10065999059147</v>
      </c>
      <c r="AC53">
        <f t="shared" si="2"/>
        <v>-114.68227053265387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-1197.4276465775199</v>
      </c>
      <c r="AI53">
        <f t="shared" si="25"/>
        <v>-1197.4372168593129</v>
      </c>
      <c r="AJ53">
        <f t="shared" si="7"/>
        <v>-5.4183894579375931</v>
      </c>
      <c r="AK53">
        <f t="shared" si="22"/>
        <v>-8.4070461993414032</v>
      </c>
      <c r="AL53">
        <f t="shared" si="26"/>
        <v>-1211.262652516592</v>
      </c>
      <c r="AN53">
        <f t="shared" si="27"/>
        <v>0</v>
      </c>
      <c r="AO53">
        <f t="shared" si="27"/>
        <v>0</v>
      </c>
      <c r="AP53">
        <f t="shared" si="27"/>
        <v>-3.3114910992681324E-5</v>
      </c>
      <c r="AQ53">
        <f t="shared" si="27"/>
        <v>-4.1433168630378976</v>
      </c>
      <c r="AR53">
        <f t="shared" si="27"/>
        <v>-4.1433499779488905</v>
      </c>
      <c r="AS53">
        <f t="shared" si="27"/>
        <v>-1.8748610386394825E-2</v>
      </c>
      <c r="AT53">
        <f t="shared" si="27"/>
        <v>-2.9089904835277122E-2</v>
      </c>
      <c r="AU53">
        <f t="shared" si="23"/>
        <v>-4.1911884931705625</v>
      </c>
      <c r="AW53">
        <v>50</v>
      </c>
      <c r="AX53">
        <f>IF(Z53&gt;0, (R53*SUMPRODUCT(K53:$K$98, X53:$X$98)-K53*$AZ$3)/Z53, 0)</f>
        <v>-149789.56865409267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1000000</v>
      </c>
      <c r="S54">
        <f t="shared" si="1"/>
        <v>-440541.21923577675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-114.68227053265387</v>
      </c>
      <c r="AC54">
        <f t="shared" si="2"/>
        <v>-105.85509822889604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-517.68210937774177</v>
      </c>
      <c r="AI54">
        <f t="shared" si="25"/>
        <v>-517.68511293034953</v>
      </c>
      <c r="AJ54">
        <f t="shared" si="7"/>
        <v>-8.827172303757834</v>
      </c>
      <c r="AK54">
        <f t="shared" si="22"/>
        <v>-8.0277589372857712</v>
      </c>
      <c r="AL54">
        <f t="shared" si="26"/>
        <v>-534.54004417139311</v>
      </c>
      <c r="AN54">
        <f t="shared" si="27"/>
        <v>0</v>
      </c>
      <c r="AO54">
        <f t="shared" si="27"/>
        <v>0</v>
      </c>
      <c r="AP54">
        <f t="shared" si="27"/>
        <v>-9.2793186147233587E-6</v>
      </c>
      <c r="AQ54">
        <f t="shared" si="27"/>
        <v>-1.599351788161739</v>
      </c>
      <c r="AR54">
        <f t="shared" si="27"/>
        <v>-1.5993610674803538</v>
      </c>
      <c r="AS54">
        <f t="shared" si="27"/>
        <v>-2.7271086932860261E-2</v>
      </c>
      <c r="AT54">
        <f t="shared" si="27"/>
        <v>-2.4801341168062034E-2</v>
      </c>
      <c r="AU54">
        <f t="shared" si="23"/>
        <v>-1.6514334955812759</v>
      </c>
      <c r="AW54">
        <v>51</v>
      </c>
      <c r="AX54">
        <f>IF(Z54&gt;0, (R54*SUMPRODUCT(K54:$K$98, X54:$X$98)-K54*$AZ$3)/Z54, 0)</f>
        <v>-440541.21923577675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1000000</v>
      </c>
      <c r="S55">
        <f t="shared" si="1"/>
        <v>-1674200.418544281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-105.85509822889604</v>
      </c>
      <c r="AC55">
        <f t="shared" si="2"/>
        <v>-95.873656118133027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-180.61602658111653</v>
      </c>
      <c r="AI55">
        <f t="shared" si="25"/>
        <v>-180.61674239786595</v>
      </c>
      <c r="AJ55">
        <f t="shared" si="7"/>
        <v>-9.9814421107630125</v>
      </c>
      <c r="AK55">
        <f t="shared" si="22"/>
        <v>-7.4098568760227232</v>
      </c>
      <c r="AL55">
        <f t="shared" si="26"/>
        <v>-198.00804138465168</v>
      </c>
      <c r="AN55">
        <f t="shared" si="27"/>
        <v>0</v>
      </c>
      <c r="AO55">
        <f t="shared" si="27"/>
        <v>0</v>
      </c>
      <c r="AP55">
        <f t="shared" si="27"/>
        <v>-1.9745342774744787E-6</v>
      </c>
      <c r="AQ55">
        <f t="shared" si="27"/>
        <v>-0.49821764555747922</v>
      </c>
      <c r="AR55">
        <f t="shared" si="27"/>
        <v>-0.49821962009175669</v>
      </c>
      <c r="AS55">
        <f t="shared" si="27"/>
        <v>-2.7533163484023546E-2</v>
      </c>
      <c r="AT55">
        <f t="shared" si="27"/>
        <v>-2.0439611681037334E-2</v>
      </c>
      <c r="AU55">
        <f t="shared" si="23"/>
        <v>-0.54619239525681751</v>
      </c>
      <c r="AW55">
        <v>52</v>
      </c>
      <c r="AX55">
        <f>IF(Z55&gt;0, (R55*SUMPRODUCT(K55:$K$98, X55:$X$98)-K55*$AZ$3)/Z55, 0)</f>
        <v>-1674200.418544281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1000000</v>
      </c>
      <c r="S56">
        <f t="shared" si="1"/>
        <v>-6358836.6936349031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-95.873656118133027</v>
      </c>
      <c r="AC56">
        <f t="shared" si="2"/>
        <v>-86.031879211079115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-43.163186842553756</v>
      </c>
      <c r="AI56">
        <f t="shared" si="25"/>
        <v>-43.163355961300148</v>
      </c>
      <c r="AJ56">
        <f t="shared" si="7"/>
        <v>-9.8417769070539123</v>
      </c>
      <c r="AK56">
        <f t="shared" si="22"/>
        <v>-6.7111559282693127</v>
      </c>
      <c r="AL56">
        <f t="shared" si="26"/>
        <v>-59.716288796623374</v>
      </c>
      <c r="AN56">
        <f t="shared" si="27"/>
        <v>0</v>
      </c>
      <c r="AO56">
        <f t="shared" si="27"/>
        <v>0</v>
      </c>
      <c r="AP56">
        <f t="shared" si="27"/>
        <v>-4.1652066127091988E-7</v>
      </c>
      <c r="AQ56">
        <f t="shared" si="27"/>
        <v>-0.10630612814830738</v>
      </c>
      <c r="AR56">
        <f t="shared" si="27"/>
        <v>-0.10630654466896865</v>
      </c>
      <c r="AS56">
        <f t="shared" si="27"/>
        <v>-2.4239201820400721E-2</v>
      </c>
      <c r="AT56">
        <f t="shared" si="27"/>
        <v>-1.6528830568889007E-2</v>
      </c>
      <c r="AU56">
        <f t="shared" si="23"/>
        <v>-0.14707457705825838</v>
      </c>
      <c r="AW56">
        <v>53</v>
      </c>
      <c r="AX56">
        <f>IF(Z56&gt;0, (R56*SUMPRODUCT(K56:$K$98, X56:$X$98)-K56*$AZ$3)/Z56, 0)</f>
        <v>-6358836.6936349031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1000000</v>
      </c>
      <c r="S57">
        <f t="shared" si="1"/>
        <v>-24288777.279825471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-86.031879211079115</v>
      </c>
      <c r="AC57">
        <f t="shared" si="2"/>
        <v>-76.906047345824391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-10.227884464364845</v>
      </c>
      <c r="AI57">
        <f t="shared" si="25"/>
        <v>-10.227924043367969</v>
      </c>
      <c r="AJ57">
        <f t="shared" si="7"/>
        <v>-9.1258318652547246</v>
      </c>
      <c r="AK57">
        <f t="shared" si="22"/>
        <v>-6.022231544775539</v>
      </c>
      <c r="AL57">
        <f t="shared" si="26"/>
        <v>-25.375987453398235</v>
      </c>
      <c r="AN57">
        <f t="shared" si="27"/>
        <v>0</v>
      </c>
      <c r="AO57">
        <f t="shared" si="27"/>
        <v>0</v>
      </c>
      <c r="AP57">
        <f t="shared" si="27"/>
        <v>-8.7034537783207294E-8</v>
      </c>
      <c r="AQ57">
        <f t="shared" si="27"/>
        <v>-2.249119802435846E-2</v>
      </c>
      <c r="AR57">
        <f t="shared" si="27"/>
        <v>-2.2491285058896242E-2</v>
      </c>
      <c r="AS57">
        <f t="shared" si="27"/>
        <v>-2.0067775729532618E-2</v>
      </c>
      <c r="AT57">
        <f t="shared" si="27"/>
        <v>-1.3242934322732996E-2</v>
      </c>
      <c r="AU57">
        <f t="shared" si="23"/>
        <v>-5.5801995111161865E-2</v>
      </c>
      <c r="AW57">
        <v>54</v>
      </c>
      <c r="AX57">
        <f>IF(Z57&gt;0, (R57*SUMPRODUCT(K57:$K$98, X57:$X$98)-K57*$AZ$3)/Z57, 0)</f>
        <v>-24288777.279825471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1000000</v>
      </c>
      <c r="S58">
        <f t="shared" si="1"/>
        <v>-93674078.817980662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-76.906047345824391</v>
      </c>
      <c r="AC58">
        <f t="shared" si="2"/>
        <v>-68.685558192596048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-2.4014172967508416</v>
      </c>
      <c r="AI58">
        <f t="shared" si="25"/>
        <v>-2.4014264622477244</v>
      </c>
      <c r="AJ58">
        <f t="shared" si="7"/>
        <v>-8.2204891532283426</v>
      </c>
      <c r="AK58">
        <f t="shared" si="22"/>
        <v>-5.3834233142077075</v>
      </c>
      <c r="AL58">
        <f t="shared" si="26"/>
        <v>-16.005338929683774</v>
      </c>
      <c r="AN58">
        <f t="shared" si="27"/>
        <v>0</v>
      </c>
      <c r="AO58">
        <f t="shared" si="27"/>
        <v>0</v>
      </c>
      <c r="AP58">
        <f t="shared" si="27"/>
        <v>-1.7995535190849955E-8</v>
      </c>
      <c r="AQ58">
        <f t="shared" si="27"/>
        <v>-4.7149423565445193E-3</v>
      </c>
      <c r="AR58">
        <f t="shared" si="27"/>
        <v>-4.7149603520797098E-3</v>
      </c>
      <c r="AS58">
        <f t="shared" si="27"/>
        <v>-1.6140107157765902E-2</v>
      </c>
      <c r="AT58">
        <f t="shared" si="27"/>
        <v>-1.0569812519344383E-2</v>
      </c>
      <c r="AU58">
        <f t="shared" si="23"/>
        <v>-3.1424880029189993E-2</v>
      </c>
      <c r="AW58">
        <v>55</v>
      </c>
      <c r="AX58">
        <f>IF(Z58&gt;0, (R58*SUMPRODUCT(K58:$K$98, X58:$X$98)-K58*$AZ$3)/Z58, 0)</f>
        <v>-93674078.817980662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1000000</v>
      </c>
      <c r="S59">
        <f t="shared" si="1"/>
        <v>-365479642.94058275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-68.685558192596048</v>
      </c>
      <c r="AC59">
        <f t="shared" si="2"/>
        <v>-61.330469249905541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-0.55809918531994029</v>
      </c>
      <c r="AI59">
        <f t="shared" si="25"/>
        <v>-0.55810128292203776</v>
      </c>
      <c r="AJ59">
        <f t="shared" si="7"/>
        <v>-7.3550889426905073</v>
      </c>
      <c r="AK59">
        <f t="shared" si="22"/>
        <v>-4.8079890734817239</v>
      </c>
      <c r="AL59">
        <f t="shared" si="26"/>
        <v>-12.721179299094269</v>
      </c>
      <c r="AN59">
        <f t="shared" si="27"/>
        <v>0</v>
      </c>
      <c r="AO59">
        <f t="shared" si="27"/>
        <v>0</v>
      </c>
      <c r="AP59">
        <f t="shared" si="27"/>
        <v>-3.6771711074674246E-9</v>
      </c>
      <c r="AQ59">
        <f t="shared" si="27"/>
        <v>-9.7836772846985275E-4</v>
      </c>
      <c r="AR59">
        <f t="shared" si="27"/>
        <v>-9.7837140564096007E-4</v>
      </c>
      <c r="AS59">
        <f t="shared" si="27"/>
        <v>-1.2893732603154791E-2</v>
      </c>
      <c r="AT59">
        <f t="shared" si="27"/>
        <v>-8.4285759091971175E-3</v>
      </c>
      <c r="AU59">
        <f t="shared" si="23"/>
        <v>-2.230067991799287E-2</v>
      </c>
      <c r="AW59">
        <v>56</v>
      </c>
      <c r="AX59">
        <f>IF(Z59&gt;0, (R59*SUMPRODUCT(K59:$K$98, X59:$X$98)-K59*$AZ$3)/Z59, 0)</f>
        <v>-365479642.94058275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1000000</v>
      </c>
      <c r="S60">
        <f t="shared" si="1"/>
        <v>-1442894164.5390084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-61.330469249905541</v>
      </c>
      <c r="AC60">
        <f t="shared" si="2"/>
        <v>-54.760194148841997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-0.12817845010098186</v>
      </c>
      <c r="AI60">
        <f t="shared" si="25"/>
        <v>-0.12817892449643212</v>
      </c>
      <c r="AJ60">
        <f t="shared" si="7"/>
        <v>-6.5702751010635438</v>
      </c>
      <c r="AK60">
        <f t="shared" si="22"/>
        <v>-4.2931328474933883</v>
      </c>
      <c r="AL60">
        <f t="shared" si="26"/>
        <v>-10.991586873053365</v>
      </c>
      <c r="AN60">
        <f t="shared" si="27"/>
        <v>0</v>
      </c>
      <c r="AO60">
        <f t="shared" si="27"/>
        <v>0</v>
      </c>
      <c r="AP60">
        <f t="shared" si="27"/>
        <v>-7.4252866322445678E-10</v>
      </c>
      <c r="AQ60">
        <f t="shared" si="27"/>
        <v>-2.0062623525581133E-4</v>
      </c>
      <c r="AR60">
        <f t="shared" si="27"/>
        <v>-2.0062697778447454E-4</v>
      </c>
      <c r="AS60">
        <f t="shared" si="27"/>
        <v>-1.0283862514197125E-2</v>
      </c>
      <c r="AT60">
        <f t="shared" si="27"/>
        <v>-6.719655916943108E-3</v>
      </c>
      <c r="AU60">
        <f t="shared" si="23"/>
        <v>-1.7204145408924707E-2</v>
      </c>
      <c r="AW60">
        <v>57</v>
      </c>
      <c r="AX60">
        <f>IF(Z60&gt;0, (R60*SUMPRODUCT(K60:$K$98, X60:$X$98)-K60*$AZ$3)/Z60, 0)</f>
        <v>-1442894164.5390084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1000000</v>
      </c>
      <c r="S61">
        <f t="shared" si="1"/>
        <v>-5770740905.0683975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-54.760194148841997</v>
      </c>
      <c r="AC61">
        <f t="shared" si="2"/>
        <v>-48.89320417794152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-2.9099515365344105E-2</v>
      </c>
      <c r="AI61">
        <f t="shared" si="25"/>
        <v>-2.9099621272897794E-2</v>
      </c>
      <c r="AJ61">
        <f t="shared" si="7"/>
        <v>-5.8669899709004767</v>
      </c>
      <c r="AK61">
        <f t="shared" si="22"/>
        <v>-3.8332135904189402</v>
      </c>
      <c r="AL61">
        <f t="shared" si="26"/>
        <v>-9.7293031825923144</v>
      </c>
      <c r="AN61">
        <f t="shared" si="27"/>
        <v>0</v>
      </c>
      <c r="AO61">
        <f t="shared" si="27"/>
        <v>0</v>
      </c>
      <c r="AP61">
        <f t="shared" si="27"/>
        <v>-1.4800678387991751E-10</v>
      </c>
      <c r="AQ61">
        <f t="shared" si="27"/>
        <v>-4.0666841331907469E-5</v>
      </c>
      <c r="AR61">
        <f t="shared" si="27"/>
        <v>-4.0666989338691347E-5</v>
      </c>
      <c r="AS61">
        <f t="shared" si="27"/>
        <v>-8.1991726407461673E-3</v>
      </c>
      <c r="AT61">
        <f t="shared" si="27"/>
        <v>-5.3569513758475965E-3</v>
      </c>
      <c r="AU61">
        <f t="shared" si="23"/>
        <v>-1.3596791005932455E-2</v>
      </c>
      <c r="AW61">
        <v>58</v>
      </c>
      <c r="AX61">
        <f>IF(Z61&gt;0, (R61*SUMPRODUCT(K61:$K$98, X61:$X$98)-K61*$AZ$3)/Z61, 0)</f>
        <v>-5770740905.0683975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1000000</v>
      </c>
      <c r="S62">
        <f t="shared" si="1"/>
        <v>-23399528111.598305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-48.89320417794152</v>
      </c>
      <c r="AC62">
        <f t="shared" si="2"/>
        <v>-43.654681811625963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-6.5222559368428856E-3</v>
      </c>
      <c r="AI62">
        <f t="shared" si="25"/>
        <v>-6.5222792571218262E-3</v>
      </c>
      <c r="AJ62">
        <f t="shared" si="7"/>
        <v>-5.2385223663155571</v>
      </c>
      <c r="AK62">
        <f t="shared" si="22"/>
        <v>-3.4225242924559067</v>
      </c>
      <c r="AL62">
        <f t="shared" si="26"/>
        <v>-8.6675689380285856</v>
      </c>
      <c r="AN62">
        <f t="shared" si="27"/>
        <v>0</v>
      </c>
      <c r="AO62">
        <f t="shared" si="27"/>
        <v>0</v>
      </c>
      <c r="AP62">
        <f t="shared" si="27"/>
        <v>-2.9098486680541556E-11</v>
      </c>
      <c r="AQ62">
        <f t="shared" si="27"/>
        <v>-8.1383150684936988E-6</v>
      </c>
      <c r="AR62">
        <f t="shared" si="27"/>
        <v>-8.1383441669803788E-6</v>
      </c>
      <c r="AS62">
        <f t="shared" si="27"/>
        <v>-6.5365030019143427E-3</v>
      </c>
      <c r="AT62">
        <f t="shared" si="27"/>
        <v>-4.2705440098172896E-3</v>
      </c>
      <c r="AU62">
        <f t="shared" si="23"/>
        <v>-1.0815185355898614E-2</v>
      </c>
      <c r="AW62">
        <v>59</v>
      </c>
      <c r="AX62">
        <f>IF(Z62&gt;0, (R62*SUMPRODUCT(K62:$K$98, X62:$X$98)-K62*$AZ$3)/Z62, 0)</f>
        <v>-23399528111.598305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1000000</v>
      </c>
      <c r="S63">
        <f t="shared" si="1"/>
        <v>-96260549369.286392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-43.654681811625963</v>
      </c>
      <c r="AC63">
        <f t="shared" si="2"/>
        <v>-38.977401527479522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-1.4420504565478484E-3</v>
      </c>
      <c r="AI63">
        <f t="shared" si="25"/>
        <v>-1.442055517993293E-3</v>
      </c>
      <c r="AJ63">
        <f t="shared" si="7"/>
        <v>-4.6772802841464411</v>
      </c>
      <c r="AK63">
        <f t="shared" si="22"/>
        <v>-3.0558277268138179</v>
      </c>
      <c r="AL63">
        <f t="shared" si="26"/>
        <v>-7.7345500664782527</v>
      </c>
      <c r="AN63">
        <f t="shared" si="27"/>
        <v>0</v>
      </c>
      <c r="AO63">
        <f t="shared" si="27"/>
        <v>0</v>
      </c>
      <c r="AP63">
        <f t="shared" si="27"/>
        <v>-5.6388845100529684E-12</v>
      </c>
      <c r="AQ63">
        <f t="shared" si="27"/>
        <v>-1.6065679401769155E-6</v>
      </c>
      <c r="AR63">
        <f t="shared" si="27"/>
        <v>-1.6065735790614255E-6</v>
      </c>
      <c r="AS63">
        <f t="shared" si="27"/>
        <v>-5.2108915590374236E-3</v>
      </c>
      <c r="AT63">
        <f t="shared" si="27"/>
        <v>-3.4044542854315056E-3</v>
      </c>
      <c r="AU63">
        <f t="shared" si="23"/>
        <v>-8.616952418047991E-3</v>
      </c>
      <c r="AW63">
        <v>60</v>
      </c>
      <c r="AX63">
        <f>IF(Z63&gt;0, (R63*SUMPRODUCT(K63:$K$98, X63:$X$98)-K63*$AZ$3)/Z63, 0)</f>
        <v>-96260549369.286392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1000000</v>
      </c>
      <c r="S64">
        <f t="shared" si="1"/>
        <v>-402267430410.92291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-38.977401527479522</v>
      </c>
      <c r="AC64">
        <f t="shared" si="2"/>
        <v>-34.801252756849685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-3.1435375129047646E-4</v>
      </c>
      <c r="AI64">
        <f t="shared" si="25"/>
        <v>-3.143548326995754E-4</v>
      </c>
      <c r="AJ64">
        <f t="shared" si="7"/>
        <v>-4.1761487706298368</v>
      </c>
      <c r="AK64">
        <f t="shared" si="22"/>
        <v>-2.7284181069235669</v>
      </c>
      <c r="AL64">
        <f t="shared" si="26"/>
        <v>-6.9048812323861029</v>
      </c>
      <c r="AN64">
        <f t="shared" si="27"/>
        <v>0</v>
      </c>
      <c r="AO64">
        <f t="shared" si="27"/>
        <v>0</v>
      </c>
      <c r="AP64">
        <f t="shared" si="27"/>
        <v>-1.0756986820349007E-12</v>
      </c>
      <c r="AQ64">
        <f t="shared" si="27"/>
        <v>-3.1269379579095352E-7</v>
      </c>
      <c r="AR64">
        <f t="shared" si="27"/>
        <v>-3.1269487148963556E-7</v>
      </c>
      <c r="AS64">
        <f t="shared" si="27"/>
        <v>-4.1540964773450423E-3</v>
      </c>
      <c r="AT64">
        <f t="shared" si="27"/>
        <v>-2.7140106038382908E-3</v>
      </c>
      <c r="AU64">
        <f t="shared" si="23"/>
        <v>-6.8684197760548226E-3</v>
      </c>
      <c r="AW64">
        <v>61</v>
      </c>
      <c r="AX64">
        <f>IF(Z64&gt;0, (R64*SUMPRODUCT(K64:$K$98, X64:$X$98)-K64*$AZ$3)/Z64, 0)</f>
        <v>-402267430410.92291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1000000</v>
      </c>
      <c r="S65">
        <f t="shared" si="1"/>
        <v>-1708891039805.196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-34.801252756849685</v>
      </c>
      <c r="AC65">
        <f t="shared" si="2"/>
        <v>-31.072547375616889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-6.746472844029245E-5</v>
      </c>
      <c r="AI65">
        <f t="shared" si="25"/>
        <v>-6.7464955726194911E-5</v>
      </c>
      <c r="AJ65">
        <f t="shared" si="7"/>
        <v>-3.7287053812327962</v>
      </c>
      <c r="AK65">
        <f t="shared" si="22"/>
        <v>-2.4360876929794784</v>
      </c>
      <c r="AL65">
        <f t="shared" si="26"/>
        <v>-6.1648605391680009</v>
      </c>
      <c r="AN65">
        <f t="shared" si="27"/>
        <v>0</v>
      </c>
      <c r="AO65">
        <f t="shared" si="27"/>
        <v>0</v>
      </c>
      <c r="AP65">
        <f t="shared" si="27"/>
        <v>-2.0186224254739033E-13</v>
      </c>
      <c r="AQ65">
        <f t="shared" si="27"/>
        <v>-5.9918284540105323E-8</v>
      </c>
      <c r="AR65">
        <f t="shared" si="27"/>
        <v>-5.991848640234786E-8</v>
      </c>
      <c r="AS65">
        <f t="shared" si="27"/>
        <v>-3.3116212747622241E-3</v>
      </c>
      <c r="AT65">
        <f t="shared" si="27"/>
        <v>-2.16359272359298E-3</v>
      </c>
      <c r="AU65">
        <f t="shared" si="23"/>
        <v>-5.4752739168416062E-3</v>
      </c>
      <c r="AW65">
        <v>62</v>
      </c>
      <c r="AX65">
        <f>IF(Z65&gt;0, (R65*SUMPRODUCT(K65:$K$98, X65:$X$98)-K65*$AZ$3)/Z65, 0)</f>
        <v>-1708891039805.196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1000000</v>
      </c>
      <c r="S66">
        <f t="shared" si="1"/>
        <v>-7389223253549.4043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-31.072547375616889</v>
      </c>
      <c r="AC66">
        <f t="shared" si="2"/>
        <v>-27.743345923100719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-1.4246474832277945E-5</v>
      </c>
      <c r="AI66">
        <f t="shared" si="25"/>
        <v>-1.4246521764385982E-5</v>
      </c>
      <c r="AJ66">
        <f t="shared" si="7"/>
        <v>-3.3292014525161697</v>
      </c>
      <c r="AK66">
        <f t="shared" si="22"/>
        <v>-2.1750783162931824</v>
      </c>
      <c r="AL66">
        <f t="shared" si="26"/>
        <v>-5.5042940153311166</v>
      </c>
      <c r="AN66">
        <f t="shared" si="27"/>
        <v>0</v>
      </c>
      <c r="AO66">
        <f t="shared" si="27"/>
        <v>0</v>
      </c>
      <c r="AP66">
        <f t="shared" si="27"/>
        <v>-3.7216423365492906E-14</v>
      </c>
      <c r="AQ66">
        <f t="shared" si="27"/>
        <v>-1.1297230425183169E-8</v>
      </c>
      <c r="AR66">
        <f t="shared" si="27"/>
        <v>-1.1297267641606534E-8</v>
      </c>
      <c r="AS66">
        <f t="shared" si="27"/>
        <v>-2.6400043788878742E-3</v>
      </c>
      <c r="AT66">
        <f t="shared" si="27"/>
        <v>-1.7248028878210928E-3</v>
      </c>
      <c r="AU66">
        <f t="shared" si="23"/>
        <v>-4.3648185639766088E-3</v>
      </c>
      <c r="AW66">
        <v>63</v>
      </c>
      <c r="AX66">
        <f>IF(Z66&gt;0, (R66*SUMPRODUCT(K66:$K$98, X66:$X$98)-K66*$AZ$3)/Z66, 0)</f>
        <v>-7389223253549.4043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8">$C$6</f>
        <v>1000000</v>
      </c>
      <c r="S67">
        <f t="shared" ref="S67:S89" si="29">AX67</f>
        <v>-32566384828728.184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-27.743345923100719</v>
      </c>
      <c r="AC67">
        <f t="shared" ref="AC67:AC89" si="30">S67*Z67</f>
        <v>-24.770844584010046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-9.5078271330560152E-12</v>
      </c>
      <c r="AH67">
        <f t="shared" ref="AH67:AH89" si="33">-X67*R67</f>
        <v>-2.9563967858180257E-6</v>
      </c>
      <c r="AI67">
        <f t="shared" ref="AI67:AI89" si="34">SUM(AE67:AH67)</f>
        <v>-2.9564062936451588E-6</v>
      </c>
      <c r="AJ67">
        <f t="shared" ref="AJ67:AJ89" si="35">AB67-AC67</f>
        <v>-2.9725013390906732</v>
      </c>
      <c r="AK67">
        <f t="shared" si="22"/>
        <v>-1.9420342146170506</v>
      </c>
      <c r="AL67">
        <f t="shared" si="26"/>
        <v>-4.9145385101140171</v>
      </c>
      <c r="AN67">
        <f t="shared" ref="AN67:AT89" si="36">AE67*$K67</f>
        <v>0</v>
      </c>
      <c r="AO67">
        <f t="shared" si="36"/>
        <v>0</v>
      </c>
      <c r="AP67">
        <f t="shared" si="36"/>
        <v>-6.7317476296450096E-15</v>
      </c>
      <c r="AQ67">
        <f t="shared" si="36"/>
        <v>-2.0931929847596832E-9</v>
      </c>
      <c r="AR67">
        <f t="shared" si="36"/>
        <v>-2.0931997165073127E-9</v>
      </c>
      <c r="AS67">
        <f t="shared" si="36"/>
        <v>-2.1045953574366869E-3</v>
      </c>
      <c r="AT67">
        <f t="shared" si="36"/>
        <v>-1.3750023047311979E-3</v>
      </c>
      <c r="AU67">
        <f t="shared" si="23"/>
        <v>-3.4795997553676013E-3</v>
      </c>
      <c r="AW67">
        <v>64</v>
      </c>
      <c r="AX67">
        <f>IF(Z67&gt;0, (R67*SUMPRODUCT(K67:$K$98, X67:$X$98)-K67*$AZ$3)/Z67, 0)</f>
        <v>-32566384828728.184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12.5</v>
      </c>
      <c r="R68">
        <f t="shared" si="28"/>
        <v>1000000</v>
      </c>
      <c r="S68">
        <f t="shared" si="29"/>
        <v>-146401428725759.72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-24.770844584010046</v>
      </c>
      <c r="AC68">
        <f t="shared" si="30"/>
        <v>-22.116825523256889</v>
      </c>
      <c r="AE68">
        <f t="shared" si="31"/>
        <v>0</v>
      </c>
      <c r="AF68">
        <f t="shared" si="32"/>
        <v>0</v>
      </c>
      <c r="AG68">
        <f t="shared" si="32"/>
        <v>-1.8883717286569568E-12</v>
      </c>
      <c r="AH68">
        <f t="shared" si="33"/>
        <v>-6.0195017064547976E-7</v>
      </c>
      <c r="AI68">
        <f t="shared" si="34"/>
        <v>-6.0195205901720839E-7</v>
      </c>
      <c r="AJ68">
        <f t="shared" si="35"/>
        <v>-2.6540190607531571</v>
      </c>
      <c r="AK68">
        <f t="shared" si="22"/>
        <v>-1.7339591208807035</v>
      </c>
      <c r="AL68">
        <f t="shared" si="26"/>
        <v>-4.3879787835859192</v>
      </c>
      <c r="AN68">
        <f t="shared" si="36"/>
        <v>0</v>
      </c>
      <c r="AO68">
        <f t="shared" si="36"/>
        <v>0</v>
      </c>
      <c r="AP68">
        <f t="shared" si="36"/>
        <v>-1.1937572338312637E-15</v>
      </c>
      <c r="AQ68">
        <f t="shared" si="36"/>
        <v>-3.8053014653268167E-10</v>
      </c>
      <c r="AR68">
        <f t="shared" si="36"/>
        <v>-3.8053134028991548E-10</v>
      </c>
      <c r="AS68">
        <f t="shared" si="36"/>
        <v>-1.6777705387240975E-3</v>
      </c>
      <c r="AT68">
        <f t="shared" si="36"/>
        <v>-1.0961434193844908E-3</v>
      </c>
      <c r="AU68">
        <f t="shared" si="23"/>
        <v>-2.7739143386399283E-3</v>
      </c>
      <c r="AW68">
        <v>65</v>
      </c>
      <c r="AX68">
        <f>IF(Z68&gt;0, (R68*SUMPRODUCT(K68:$K$98, X68:$X$98)-K68*$AZ$3)/Z68, 0)</f>
        <v>-146401428725759.72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8"/>
        <v>1000000</v>
      </c>
      <c r="S69">
        <f t="shared" si="29"/>
        <v>-672201899880665.38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-22.116825523256889</v>
      </c>
      <c r="AC69">
        <f t="shared" si="30"/>
        <v>-19.747165646096047</v>
      </c>
      <c r="AE69">
        <f t="shared" si="31"/>
        <v>0</v>
      </c>
      <c r="AF69">
        <f t="shared" si="32"/>
        <v>0</v>
      </c>
      <c r="AG69">
        <f t="shared" si="32"/>
        <v>-3.6721046254112267E-13</v>
      </c>
      <c r="AH69">
        <f t="shared" si="33"/>
        <v>-1.2018220390634117E-7</v>
      </c>
      <c r="AI69">
        <f t="shared" si="34"/>
        <v>-1.2018257111680372E-7</v>
      </c>
      <c r="AJ69">
        <f t="shared" si="35"/>
        <v>-2.3696598771608421</v>
      </c>
      <c r="AK69">
        <f t="shared" si="22"/>
        <v>-1.5481777866279824</v>
      </c>
      <c r="AL69">
        <f t="shared" si="26"/>
        <v>-3.9178377839713958</v>
      </c>
      <c r="AN69">
        <f t="shared" si="36"/>
        <v>0</v>
      </c>
      <c r="AO69">
        <f t="shared" si="36"/>
        <v>0</v>
      </c>
      <c r="AP69">
        <f t="shared" si="36"/>
        <v>-2.0726479938125193E-16</v>
      </c>
      <c r="AQ69">
        <f t="shared" si="36"/>
        <v>-6.783450615613921E-11</v>
      </c>
      <c r="AR69">
        <f t="shared" si="36"/>
        <v>-6.7834713420938604E-11</v>
      </c>
      <c r="AS69">
        <f t="shared" si="36"/>
        <v>-1.3375084022464151E-3</v>
      </c>
      <c r="AT69">
        <f t="shared" si="36"/>
        <v>-8.7383882292303933E-4</v>
      </c>
      <c r="AU69">
        <f t="shared" si="23"/>
        <v>-2.211347293004168E-3</v>
      </c>
      <c r="AW69">
        <v>66</v>
      </c>
      <c r="AX69">
        <f>IF(Z69&gt;0, (R69*SUMPRODUCT(K69:$K$98, X69:$X$98)-K69*$AZ$3)/Z69, 0)</f>
        <v>-672201899880665.38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12.5</v>
      </c>
      <c r="R70">
        <f t="shared" si="28"/>
        <v>1000000</v>
      </c>
      <c r="S70">
        <f t="shared" si="29"/>
        <v>-3154241708252856.5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-19.747165646096047</v>
      </c>
      <c r="AC70">
        <f t="shared" si="30"/>
        <v>-17.631397898359079</v>
      </c>
      <c r="AE70">
        <f t="shared" si="31"/>
        <v>0</v>
      </c>
      <c r="AF70">
        <f t="shared" si="32"/>
        <v>0</v>
      </c>
      <c r="AG70">
        <f t="shared" si="32"/>
        <v>-6.9871777154187873E-14</v>
      </c>
      <c r="AH70">
        <f t="shared" si="33"/>
        <v>-2.3493326460921884E-8</v>
      </c>
      <c r="AI70">
        <f t="shared" si="34"/>
        <v>-2.3493396332699038E-8</v>
      </c>
      <c r="AJ70">
        <f t="shared" si="35"/>
        <v>-2.1157677477369674</v>
      </c>
      <c r="AK70">
        <f t="shared" si="22"/>
        <v>-1.3823015952267235</v>
      </c>
      <c r="AL70">
        <f t="shared" si="26"/>
        <v>-3.498069366457087</v>
      </c>
      <c r="AN70">
        <f t="shared" si="36"/>
        <v>0</v>
      </c>
      <c r="AO70">
        <f t="shared" si="36"/>
        <v>0</v>
      </c>
      <c r="AP70">
        <f t="shared" si="36"/>
        <v>-3.5212290049792109E-17</v>
      </c>
      <c r="AQ70">
        <f t="shared" si="36"/>
        <v>-1.1839599037976588E-11</v>
      </c>
      <c r="AR70">
        <f t="shared" si="36"/>
        <v>-1.1839634250266638E-11</v>
      </c>
      <c r="AS70">
        <f t="shared" si="36"/>
        <v>-1.0662535095809303E-3</v>
      </c>
      <c r="AT70">
        <f t="shared" si="36"/>
        <v>-6.9661895961231266E-4</v>
      </c>
      <c r="AU70">
        <f t="shared" si="23"/>
        <v>-1.7628724810328771E-3</v>
      </c>
      <c r="AW70">
        <v>67</v>
      </c>
      <c r="AX70">
        <f>IF(Z70&gt;0, (R70*SUMPRODUCT(K70:$K$98, X70:$X$98)-K70*$AZ$3)/Z70, 0)</f>
        <v>-3154241708252856.5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12.5</v>
      </c>
      <c r="R71">
        <f t="shared" si="28"/>
        <v>1000000</v>
      </c>
      <c r="S71">
        <f t="shared" si="29"/>
        <v>-1.5127984572970414E+16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-17.631397898359079</v>
      </c>
      <c r="AC71">
        <f t="shared" si="30"/>
        <v>-15.742319552116632</v>
      </c>
      <c r="AE71">
        <f t="shared" si="31"/>
        <v>0</v>
      </c>
      <c r="AF71">
        <f t="shared" si="32"/>
        <v>0</v>
      </c>
      <c r="AG71">
        <f t="shared" si="32"/>
        <v>-1.3007614692643747E-14</v>
      </c>
      <c r="AH71">
        <f t="shared" si="33"/>
        <v>-4.4932355752001805E-9</v>
      </c>
      <c r="AI71">
        <f t="shared" si="34"/>
        <v>-4.4932485828148735E-9</v>
      </c>
      <c r="AJ71">
        <f t="shared" si="35"/>
        <v>-1.8890783462424476</v>
      </c>
      <c r="AK71">
        <f t="shared" si="22"/>
        <v>-1.2341978528851356</v>
      </c>
      <c r="AL71">
        <f t="shared" si="26"/>
        <v>-3.1232762036208319</v>
      </c>
      <c r="AN71">
        <f t="shared" si="36"/>
        <v>0</v>
      </c>
      <c r="AO71">
        <f t="shared" si="36"/>
        <v>0</v>
      </c>
      <c r="AP71">
        <f t="shared" si="36"/>
        <v>-5.8529137236955045E-18</v>
      </c>
      <c r="AQ71">
        <f t="shared" si="36"/>
        <v>-2.0217788413396589E-12</v>
      </c>
      <c r="AR71">
        <f t="shared" si="36"/>
        <v>-2.0217846942533826E-12</v>
      </c>
      <c r="AS71">
        <f t="shared" si="36"/>
        <v>-8.5001076977713082E-4</v>
      </c>
      <c r="AT71">
        <f t="shared" si="36"/>
        <v>-5.5534036959075663E-4</v>
      </c>
      <c r="AU71">
        <f t="shared" si="23"/>
        <v>-1.4053511413896723E-3</v>
      </c>
      <c r="AW71">
        <v>68</v>
      </c>
      <c r="AX71">
        <f>IF(Z71&gt;0, (R71*SUMPRODUCT(K71:$K$98, X71:$X$98)-K71*$AZ$3)/Z71, 0)</f>
        <v>-1.5127984572970414E+16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12.5</v>
      </c>
      <c r="R72">
        <f t="shared" si="28"/>
        <v>1000000</v>
      </c>
      <c r="S72">
        <f t="shared" si="29"/>
        <v>-7.423433178138504E+16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-15.742319552116632</v>
      </c>
      <c r="AC72">
        <f t="shared" si="30"/>
        <v>-14.055642457248753</v>
      </c>
      <c r="AE72">
        <f t="shared" si="31"/>
        <v>0</v>
      </c>
      <c r="AF72">
        <f t="shared" si="32"/>
        <v>0</v>
      </c>
      <c r="AG72">
        <f t="shared" si="32"/>
        <v>-2.3667692090638139E-15</v>
      </c>
      <c r="AH72">
        <f t="shared" si="33"/>
        <v>-8.4086154693227963E-10</v>
      </c>
      <c r="AI72">
        <f t="shared" si="34"/>
        <v>-8.4086391370148867E-10</v>
      </c>
      <c r="AJ72">
        <f t="shared" si="35"/>
        <v>-1.6866770948678784</v>
      </c>
      <c r="AK72">
        <f t="shared" ref="AK72:AK89" si="49">G72*SUM(AB72:AB72, AE72:AF72)</f>
        <v>-1.1019623686481643</v>
      </c>
      <c r="AL72">
        <f t="shared" si="26"/>
        <v>-2.7886394643569066</v>
      </c>
      <c r="AN72">
        <f t="shared" si="36"/>
        <v>0</v>
      </c>
      <c r="AO72">
        <f t="shared" si="36"/>
        <v>0</v>
      </c>
      <c r="AP72">
        <f t="shared" si="36"/>
        <v>-9.5085073462390096E-19</v>
      </c>
      <c r="AQ72">
        <f t="shared" si="36"/>
        <v>-3.3781655454855567E-13</v>
      </c>
      <c r="AR72">
        <f t="shared" si="36"/>
        <v>-3.3781750539929027E-13</v>
      </c>
      <c r="AS72">
        <f t="shared" si="36"/>
        <v>-6.7762338152219364E-4</v>
      </c>
      <c r="AT72">
        <f t="shared" si="36"/>
        <v>-4.4271394259496201E-4</v>
      </c>
      <c r="AU72">
        <f t="shared" si="23"/>
        <v>-1.1203373244549732E-3</v>
      </c>
      <c r="AW72">
        <v>69</v>
      </c>
      <c r="AX72">
        <f>IF(Z72&gt;0, (R72*SUMPRODUCT(K72:$K$98, X72:$X$98)-K72*$AZ$3)/Z72, 0)</f>
        <v>-7.423433178138504E+16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12.5</v>
      </c>
      <c r="R73">
        <f t="shared" si="28"/>
        <v>1000000</v>
      </c>
      <c r="S73">
        <f t="shared" si="29"/>
        <v>-3.7306033685034093E+17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-14.055642457248753</v>
      </c>
      <c r="AC73">
        <f t="shared" si="30"/>
        <v>-12.549680765400964</v>
      </c>
      <c r="AE73">
        <f t="shared" si="31"/>
        <v>0</v>
      </c>
      <c r="AF73">
        <f t="shared" si="32"/>
        <v>0</v>
      </c>
      <c r="AG73">
        <f t="shared" si="32"/>
        <v>-4.2049768917257839E-16</v>
      </c>
      <c r="AH73">
        <f t="shared" si="33"/>
        <v>-1.5380830622404779E-10</v>
      </c>
      <c r="AI73">
        <f t="shared" si="34"/>
        <v>-1.5380872672173696E-10</v>
      </c>
      <c r="AJ73">
        <f t="shared" si="35"/>
        <v>-1.5059616918477889</v>
      </c>
      <c r="AK73">
        <f t="shared" si="49"/>
        <v>-0.98389497200741283</v>
      </c>
      <c r="AL73">
        <f t="shared" si="26"/>
        <v>-2.4898566640090105</v>
      </c>
      <c r="AN73">
        <f t="shared" si="36"/>
        <v>0</v>
      </c>
      <c r="AO73">
        <f t="shared" si="36"/>
        <v>0</v>
      </c>
      <c r="AP73">
        <f t="shared" si="36"/>
        <v>-1.5083496490482605E-19</v>
      </c>
      <c r="AQ73">
        <f t="shared" si="36"/>
        <v>-5.5171933327446903E-14</v>
      </c>
      <c r="AR73">
        <f t="shared" si="36"/>
        <v>-5.517208416241181E-14</v>
      </c>
      <c r="AS73">
        <f t="shared" si="36"/>
        <v>-5.4019721103543887E-4</v>
      </c>
      <c r="AT73">
        <f t="shared" si="36"/>
        <v>-3.5292884454322183E-4</v>
      </c>
      <c r="AU73">
        <f t="shared" si="23"/>
        <v>-8.9312605563383277E-4</v>
      </c>
      <c r="AW73">
        <v>70</v>
      </c>
      <c r="AX73">
        <f>IF(Z73&gt;0, (R73*SUMPRODUCT(K73:$K$98, X73:$X$98)-K73*$AZ$3)/Z73, 0)</f>
        <v>-3.7306033685034093E+17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12.5</v>
      </c>
      <c r="R74">
        <f t="shared" si="28"/>
        <v>1000000</v>
      </c>
      <c r="S74">
        <f t="shared" si="29"/>
        <v>-1.9216396308451208E+18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-12.549680765400964</v>
      </c>
      <c r="AC74">
        <f t="shared" si="30"/>
        <v>-11.205072111965194</v>
      </c>
      <c r="AE74">
        <f t="shared" si="31"/>
        <v>0</v>
      </c>
      <c r="AF74">
        <f t="shared" si="32"/>
        <v>0</v>
      </c>
      <c r="AG74">
        <f t="shared" si="32"/>
        <v>-7.2887444217606106E-17</v>
      </c>
      <c r="AH74">
        <f t="shared" si="33"/>
        <v>-2.7472421445059719E-11</v>
      </c>
      <c r="AI74">
        <f t="shared" si="34"/>
        <v>-2.7472494332503938E-11</v>
      </c>
      <c r="AJ74">
        <f t="shared" si="35"/>
        <v>-1.3446086534357704</v>
      </c>
      <c r="AK74">
        <f t="shared" si="49"/>
        <v>-0.87847765357806762</v>
      </c>
      <c r="AL74">
        <f t="shared" si="26"/>
        <v>-2.2230863070413105</v>
      </c>
      <c r="AN74">
        <f t="shared" si="36"/>
        <v>0</v>
      </c>
      <c r="AO74">
        <f t="shared" si="36"/>
        <v>0</v>
      </c>
      <c r="AP74">
        <f t="shared" si="36"/>
        <v>-2.3343883785234995E-20</v>
      </c>
      <c r="AQ74">
        <f t="shared" si="36"/>
        <v>-8.798676101165327E-15</v>
      </c>
      <c r="AR74">
        <f t="shared" si="36"/>
        <v>-8.7986994450491122E-15</v>
      </c>
      <c r="AS74">
        <f t="shared" si="36"/>
        <v>-4.3064190930766665E-4</v>
      </c>
      <c r="AT74">
        <f t="shared" si="36"/>
        <v>-2.8135271408101877E-4</v>
      </c>
      <c r="AU74">
        <f t="shared" si="23"/>
        <v>-7.1199462339748411E-4</v>
      </c>
      <c r="AW74">
        <v>71</v>
      </c>
      <c r="AX74">
        <f>IF(Z74&gt;0, (R74*SUMPRODUCT(K74:$K$98, X74:$X$98)-K74*$AZ$3)/Z74, 0)</f>
        <v>-1.9216396308451208E+18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12.5</v>
      </c>
      <c r="R75">
        <f t="shared" si="28"/>
        <v>1000000</v>
      </c>
      <c r="S75">
        <f t="shared" si="29"/>
        <v>-1.015319393089043E+19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-11.205072111965194</v>
      </c>
      <c r="AC75">
        <f t="shared" si="30"/>
        <v>-10.004528671397502</v>
      </c>
      <c r="AE75">
        <f t="shared" si="31"/>
        <v>0</v>
      </c>
      <c r="AF75">
        <f t="shared" si="32"/>
        <v>0</v>
      </c>
      <c r="AG75">
        <f t="shared" si="32"/>
        <v>-1.2316972298932674E-17</v>
      </c>
      <c r="AH75">
        <f t="shared" si="33"/>
        <v>-4.7873277981197893E-12</v>
      </c>
      <c r="AI75">
        <f t="shared" si="34"/>
        <v>-4.7873401150920885E-12</v>
      </c>
      <c r="AJ75">
        <f t="shared" si="35"/>
        <v>-1.2005434405676922</v>
      </c>
      <c r="AK75">
        <f t="shared" si="49"/>
        <v>-0.7843550478375636</v>
      </c>
      <c r="AL75">
        <f t="shared" si="26"/>
        <v>-1.9848984884100431</v>
      </c>
      <c r="AN75">
        <f t="shared" si="36"/>
        <v>0</v>
      </c>
      <c r="AO75">
        <f t="shared" si="36"/>
        <v>0</v>
      </c>
      <c r="AP75">
        <f t="shared" si="36"/>
        <v>-3.5221377120110371E-21</v>
      </c>
      <c r="AQ75">
        <f t="shared" si="36"/>
        <v>-1.3689750507093058E-15</v>
      </c>
      <c r="AR75">
        <f t="shared" si="36"/>
        <v>-1.3689785728470178E-15</v>
      </c>
      <c r="AS75">
        <f t="shared" si="36"/>
        <v>-3.4330509351696513E-4</v>
      </c>
      <c r="AT75">
        <f t="shared" si="36"/>
        <v>-2.2429266109775189E-4</v>
      </c>
      <c r="AU75">
        <f t="shared" si="23"/>
        <v>-5.6759775461608596E-4</v>
      </c>
      <c r="AW75">
        <v>72</v>
      </c>
      <c r="AX75">
        <f>IF(Z75&gt;0, (R75*SUMPRODUCT(K75:$K$98, X75:$X$98)-K75*$AZ$3)/Z75, 0)</f>
        <v>-1.015319393089043E+19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12.5</v>
      </c>
      <c r="R76">
        <f t="shared" si="28"/>
        <v>1000000</v>
      </c>
      <c r="S76">
        <f t="shared" si="29"/>
        <v>-5.5070636872516198E+19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-10.004528671397502</v>
      </c>
      <c r="AC76">
        <f t="shared" si="30"/>
        <v>-8.9326148851763421</v>
      </c>
      <c r="AE76">
        <f t="shared" si="31"/>
        <v>0</v>
      </c>
      <c r="AF76">
        <f t="shared" si="32"/>
        <v>0</v>
      </c>
      <c r="AG76">
        <f t="shared" si="32"/>
        <v>-2.027535768710688E-18</v>
      </c>
      <c r="AH76">
        <f t="shared" si="33"/>
        <v>-8.1330134457861268E-13</v>
      </c>
      <c r="AI76">
        <f t="shared" si="34"/>
        <v>-8.1330337211438135E-13</v>
      </c>
      <c r="AJ76">
        <f t="shared" si="35"/>
        <v>-1.0719137862211596</v>
      </c>
      <c r="AK76">
        <f t="shared" si="49"/>
        <v>-0.70031700699782518</v>
      </c>
      <c r="AL76">
        <f t="shared" si="26"/>
        <v>-1.7722307932197983</v>
      </c>
      <c r="AN76">
        <f t="shared" si="36"/>
        <v>0</v>
      </c>
      <c r="AO76">
        <f t="shared" si="36"/>
        <v>0</v>
      </c>
      <c r="AP76">
        <f t="shared" si="36"/>
        <v>-5.1766984758546396E-22</v>
      </c>
      <c r="AQ76">
        <f t="shared" si="36"/>
        <v>-2.0765186468537192E-16</v>
      </c>
      <c r="AR76">
        <f t="shared" si="36"/>
        <v>-2.0765238235521949E-16</v>
      </c>
      <c r="AS76">
        <f t="shared" si="36"/>
        <v>-2.7368071868380658E-4</v>
      </c>
      <c r="AT76">
        <f t="shared" si="36"/>
        <v>-1.7880473620675384E-4</v>
      </c>
      <c r="AU76">
        <f t="shared" si="23"/>
        <v>-4.5248545489076809E-4</v>
      </c>
      <c r="AW76">
        <v>73</v>
      </c>
      <c r="AX76">
        <f>IF(Z76&gt;0, (R76*SUMPRODUCT(K76:$K$98, X76:$X$98)-K76*$AZ$3)/Z76, 0)</f>
        <v>-5.5070636872516198E+19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12.5</v>
      </c>
      <c r="R77">
        <f t="shared" si="28"/>
        <v>1000000</v>
      </c>
      <c r="S77">
        <f t="shared" si="29"/>
        <v>-3.0691284403891136E+20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-8.9326148851763421</v>
      </c>
      <c r="AC77">
        <f t="shared" si="30"/>
        <v>-7.9755490046217341</v>
      </c>
      <c r="AE77">
        <f t="shared" si="31"/>
        <v>0</v>
      </c>
      <c r="AF77">
        <f t="shared" si="32"/>
        <v>0</v>
      </c>
      <c r="AG77">
        <f t="shared" si="32"/>
        <v>-3.2482955501572984E-19</v>
      </c>
      <c r="AH77">
        <f t="shared" si="33"/>
        <v>-1.345944684806281E-13</v>
      </c>
      <c r="AI77">
        <f t="shared" si="34"/>
        <v>-1.3459479331018311E-13</v>
      </c>
      <c r="AJ77">
        <f t="shared" si="35"/>
        <v>-0.95706588055460795</v>
      </c>
      <c r="AK77">
        <f t="shared" si="49"/>
        <v>-0.62528304196234397</v>
      </c>
      <c r="AL77">
        <f t="shared" si="26"/>
        <v>-1.5823489225170864</v>
      </c>
      <c r="AN77">
        <f t="shared" si="36"/>
        <v>0</v>
      </c>
      <c r="AO77">
        <f t="shared" si="36"/>
        <v>0</v>
      </c>
      <c r="AP77">
        <f t="shared" si="36"/>
        <v>-7.4049453824351609E-23</v>
      </c>
      <c r="AQ77">
        <f t="shared" si="36"/>
        <v>-3.0682697201881108E-17</v>
      </c>
      <c r="AR77">
        <f t="shared" si="36"/>
        <v>-3.0682771251334932E-17</v>
      </c>
      <c r="AS77">
        <f t="shared" si="36"/>
        <v>-2.18176593338494E-4</v>
      </c>
      <c r="AT77">
        <f t="shared" si="36"/>
        <v>-1.4254204098114944E-4</v>
      </c>
      <c r="AU77">
        <f t="shared" si="23"/>
        <v>-3.607186343196741E-4</v>
      </c>
      <c r="AW77">
        <v>74</v>
      </c>
      <c r="AX77">
        <f>IF(Z77&gt;0, (R77*SUMPRODUCT(K77:$K$98, X77:$X$98)-K77*$AZ$3)/Z77, 0)</f>
        <v>-3.0691284403891136E+20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12.5</v>
      </c>
      <c r="R78">
        <f t="shared" si="28"/>
        <v>1000000</v>
      </c>
      <c r="S78">
        <f t="shared" si="29"/>
        <v>-1.7588667583533542E+21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-7.9755490046217341</v>
      </c>
      <c r="AC78">
        <f t="shared" si="30"/>
        <v>-7.1210258969836904</v>
      </c>
      <c r="AE78">
        <f t="shared" si="31"/>
        <v>0</v>
      </c>
      <c r="AF78">
        <f t="shared" si="32"/>
        <v>0</v>
      </c>
      <c r="AG78">
        <f t="shared" si="32"/>
        <v>-5.0608053901496024E-20</v>
      </c>
      <c r="AH78">
        <f t="shared" si="33"/>
        <v>-2.1677856445126122E-14</v>
      </c>
      <c r="AI78">
        <f t="shared" si="34"/>
        <v>-2.1677907053180023E-14</v>
      </c>
      <c r="AJ78">
        <f t="shared" si="35"/>
        <v>-0.85452310763804373</v>
      </c>
      <c r="AK78">
        <f t="shared" si="49"/>
        <v>-0.55828843032352149</v>
      </c>
      <c r="AL78">
        <f t="shared" si="26"/>
        <v>-1.4128115379615869</v>
      </c>
      <c r="AN78">
        <f t="shared" si="36"/>
        <v>0</v>
      </c>
      <c r="AO78">
        <f t="shared" si="36"/>
        <v>0</v>
      </c>
      <c r="AP78">
        <f t="shared" si="36"/>
        <v>-1.0300728414590204E-23</v>
      </c>
      <c r="AQ78">
        <f t="shared" si="36"/>
        <v>-4.4122959615547903E-18</v>
      </c>
      <c r="AR78">
        <f t="shared" si="36"/>
        <v>-4.4123062622832049E-18</v>
      </c>
      <c r="AS78">
        <f t="shared" si="36"/>
        <v>-1.7392904443438634E-4</v>
      </c>
      <c r="AT78">
        <f t="shared" si="36"/>
        <v>-1.1363364236379899E-4</v>
      </c>
      <c r="AU78">
        <f t="shared" si="23"/>
        <v>-2.8756268679818971E-4</v>
      </c>
      <c r="AW78">
        <v>75</v>
      </c>
      <c r="AX78">
        <f>IF(Z78&gt;0, (R78*SUMPRODUCT(K78:$K$98, X78:$X$98)-K78*$AZ$3)/Z78, 0)</f>
        <v>-1.7588667583533542E+21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12.5</v>
      </c>
      <c r="R79">
        <f t="shared" si="28"/>
        <v>1000000</v>
      </c>
      <c r="S79">
        <f t="shared" si="29"/>
        <v>-1.0372079376905309E+22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-7.1210258969836904</v>
      </c>
      <c r="AC79">
        <f t="shared" si="30"/>
        <v>-6.3580588365925808</v>
      </c>
      <c r="AE79">
        <f t="shared" si="31"/>
        <v>0</v>
      </c>
      <c r="AF79">
        <f t="shared" si="32"/>
        <v>0</v>
      </c>
      <c r="AG79">
        <f t="shared" si="32"/>
        <v>-7.6624688810586633E-21</v>
      </c>
      <c r="AH79">
        <f t="shared" si="33"/>
        <v>-3.395160358513792E-15</v>
      </c>
      <c r="AI79">
        <f t="shared" si="34"/>
        <v>-3.3951680209826732E-15</v>
      </c>
      <c r="AJ79">
        <f t="shared" si="35"/>
        <v>-0.76296706039110962</v>
      </c>
      <c r="AK79">
        <f t="shared" si="49"/>
        <v>-0.49847181278885838</v>
      </c>
      <c r="AL79">
        <f t="shared" si="26"/>
        <v>-1.2614388731799715</v>
      </c>
      <c r="AN79">
        <f t="shared" si="36"/>
        <v>0</v>
      </c>
      <c r="AO79">
        <f t="shared" si="36"/>
        <v>0</v>
      </c>
      <c r="AP79">
        <f t="shared" si="36"/>
        <v>-1.3925121745207917E-24</v>
      </c>
      <c r="AQ79">
        <f t="shared" si="36"/>
        <v>-6.1700767821292966E-19</v>
      </c>
      <c r="AR79">
        <f t="shared" si="36"/>
        <v>-6.1700907072510424E-19</v>
      </c>
      <c r="AS79">
        <f t="shared" si="36"/>
        <v>-1.3865516935139202E-4</v>
      </c>
      <c r="AT79">
        <f t="shared" si="36"/>
        <v>-9.0588043976242807E-5</v>
      </c>
      <c r="AU79">
        <f t="shared" si="23"/>
        <v>-2.2924321332763546E-4</v>
      </c>
      <c r="AW79">
        <v>76</v>
      </c>
      <c r="AX79">
        <f>IF(Z79&gt;0, (R79*SUMPRODUCT(K79:$K$98, X79:$X$98)-K79*$AZ$3)/Z79, 0)</f>
        <v>-1.0372079376905309E+22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12.5</v>
      </c>
      <c r="R80">
        <f t="shared" si="28"/>
        <v>1000000</v>
      </c>
      <c r="S80">
        <f t="shared" si="29"/>
        <v>-6.3295416382513048E+22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-6.3580588365925808</v>
      </c>
      <c r="AC80">
        <f t="shared" si="30"/>
        <v>-5.6768382469576606</v>
      </c>
      <c r="AE80">
        <f t="shared" si="31"/>
        <v>0</v>
      </c>
      <c r="AF80">
        <f t="shared" si="32"/>
        <v>0</v>
      </c>
      <c r="AG80">
        <f t="shared" si="32"/>
        <v>-1.121099791146573E-21</v>
      </c>
      <c r="AH80">
        <f t="shared" si="33"/>
        <v>-5.1717955208812028E-16</v>
      </c>
      <c r="AI80">
        <f t="shared" si="34"/>
        <v>-5.1718067318791139E-16</v>
      </c>
      <c r="AJ80">
        <f t="shared" si="35"/>
        <v>-0.68122058963492016</v>
      </c>
      <c r="AK80">
        <f t="shared" si="49"/>
        <v>-0.4450641185614807</v>
      </c>
      <c r="AL80">
        <f t="shared" si="26"/>
        <v>-1.1262847081964014</v>
      </c>
      <c r="AN80">
        <f t="shared" si="36"/>
        <v>0</v>
      </c>
      <c r="AO80">
        <f t="shared" si="36"/>
        <v>0</v>
      </c>
      <c r="AP80">
        <f t="shared" si="36"/>
        <v>-1.8190997997807439E-25</v>
      </c>
      <c r="AQ80">
        <f t="shared" si="36"/>
        <v>-8.3917705371438588E-20</v>
      </c>
      <c r="AR80">
        <f t="shared" si="36"/>
        <v>-8.3917887281418564E-20</v>
      </c>
      <c r="AS80">
        <f t="shared" si="36"/>
        <v>-1.1053505209772973E-4</v>
      </c>
      <c r="AT80">
        <f t="shared" si="36"/>
        <v>-7.2216234037183352E-5</v>
      </c>
      <c r="AU80">
        <f t="shared" si="23"/>
        <v>-1.8275128613491317E-4</v>
      </c>
      <c r="AW80">
        <v>77</v>
      </c>
      <c r="AX80">
        <f>IF(Z80&gt;0, (R80*SUMPRODUCT(K80:$K$98, X80:$X$98)-K80*$AZ$3)/Z80, 0)</f>
        <v>-6.3295416382513048E+22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12.5</v>
      </c>
      <c r="R81">
        <f t="shared" si="28"/>
        <v>1000000</v>
      </c>
      <c r="S81">
        <f t="shared" si="29"/>
        <v>-4.0012397726223613E+23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-5.6768382469576606</v>
      </c>
      <c r="AC81">
        <f t="shared" si="30"/>
        <v>-5.0686055776407679</v>
      </c>
      <c r="AE81">
        <f t="shared" si="31"/>
        <v>0</v>
      </c>
      <c r="AF81">
        <f t="shared" si="32"/>
        <v>0</v>
      </c>
      <c r="AG81">
        <f t="shared" si="32"/>
        <v>-1.5834484639990934E-22</v>
      </c>
      <c r="AH81">
        <f t="shared" si="33"/>
        <v>-7.612351574681584E-17</v>
      </c>
      <c r="AI81">
        <f t="shared" si="34"/>
        <v>-7.6123674091662237E-17</v>
      </c>
      <c r="AJ81">
        <f t="shared" si="35"/>
        <v>-0.60823266931689268</v>
      </c>
      <c r="AK81">
        <f t="shared" si="49"/>
        <v>-0.3973786772870363</v>
      </c>
      <c r="AL81">
        <f t="shared" si="26"/>
        <v>-1.0056113466039291</v>
      </c>
      <c r="AN81">
        <f t="shared" si="36"/>
        <v>0</v>
      </c>
      <c r="AO81">
        <f t="shared" si="36"/>
        <v>0</v>
      </c>
      <c r="AP81">
        <f t="shared" si="36"/>
        <v>-2.2940250968696885E-26</v>
      </c>
      <c r="AQ81">
        <f t="shared" si="36"/>
        <v>-1.1028414220953797E-20</v>
      </c>
      <c r="AR81">
        <f t="shared" si="36"/>
        <v>-1.1028437161204764E-20</v>
      </c>
      <c r="AS81">
        <f t="shared" si="36"/>
        <v>-8.8117866787093161E-5</v>
      </c>
      <c r="AT81">
        <f t="shared" si="36"/>
        <v>-5.7570339634234161E-5</v>
      </c>
      <c r="AU81">
        <f t="shared" si="23"/>
        <v>-1.4568820642132734E-4</v>
      </c>
      <c r="AW81">
        <v>78</v>
      </c>
      <c r="AX81">
        <f>IF(Z81&gt;0, (R81*SUMPRODUCT(K81:$K$98, X81:$X$98)-K81*$AZ$3)/Z81, 0)</f>
        <v>-4.0012397726223613E+23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12.5</v>
      </c>
      <c r="R82">
        <f t="shared" si="28"/>
        <v>1000000</v>
      </c>
      <c r="S82">
        <f t="shared" si="29"/>
        <v>-2.6229159323088749E+24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-5.0686055776407679</v>
      </c>
      <c r="AC82">
        <f t="shared" si="30"/>
        <v>-4.5255406943221139</v>
      </c>
      <c r="AE82">
        <f t="shared" si="31"/>
        <v>0</v>
      </c>
      <c r="AF82">
        <f t="shared" si="32"/>
        <v>0</v>
      </c>
      <c r="AG82">
        <f t="shared" si="32"/>
        <v>-2.1567316734101418E-23</v>
      </c>
      <c r="AH82">
        <f t="shared" si="33"/>
        <v>-1.0815526496144707E-17</v>
      </c>
      <c r="AI82">
        <f t="shared" si="34"/>
        <v>-1.0815548063461441E-17</v>
      </c>
      <c r="AJ82">
        <f t="shared" si="35"/>
        <v>-0.54306488331865399</v>
      </c>
      <c r="AK82">
        <f t="shared" si="49"/>
        <v>-0.35480239043485379</v>
      </c>
      <c r="AL82">
        <f t="shared" si="26"/>
        <v>-0.89786727375350783</v>
      </c>
      <c r="AN82">
        <f t="shared" si="36"/>
        <v>0</v>
      </c>
      <c r="AO82">
        <f t="shared" si="36"/>
        <v>0</v>
      </c>
      <c r="AP82">
        <f t="shared" si="36"/>
        <v>-2.7897952173599048E-27</v>
      </c>
      <c r="AQ82">
        <f t="shared" si="36"/>
        <v>-1.3990198439690586E-21</v>
      </c>
      <c r="AR82">
        <f t="shared" si="36"/>
        <v>-1.399022633764276E-21</v>
      </c>
      <c r="AS82">
        <f t="shared" si="36"/>
        <v>-7.0247023905527047E-5</v>
      </c>
      <c r="AT82">
        <f t="shared" si="36"/>
        <v>-4.5894722284944316E-5</v>
      </c>
      <c r="AU82">
        <f t="shared" si="23"/>
        <v>-1.1614174619047136E-4</v>
      </c>
      <c r="AW82">
        <v>79</v>
      </c>
      <c r="AX82">
        <f>IF(Z82&gt;0, (R82*SUMPRODUCT(K82:$K$98, X82:$X$98)-K82*$AZ$3)/Z82, 0)</f>
        <v>-2.6229159323088749E+24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12.5</v>
      </c>
      <c r="R83">
        <f t="shared" si="28"/>
        <v>1000000</v>
      </c>
      <c r="S83">
        <f t="shared" si="29"/>
        <v>-1.784852991560279E+25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-4.5255406943221139</v>
      </c>
      <c r="AC83">
        <f t="shared" si="30"/>
        <v>-4.0406613342161721</v>
      </c>
      <c r="AE83">
        <f t="shared" si="31"/>
        <v>0</v>
      </c>
      <c r="AF83">
        <f t="shared" si="32"/>
        <v>0</v>
      </c>
      <c r="AG83">
        <f t="shared" si="32"/>
        <v>-2.8298278298846864E-24</v>
      </c>
      <c r="AH83">
        <f t="shared" si="33"/>
        <v>-1.4817452589500575E-18</v>
      </c>
      <c r="AI83">
        <f t="shared" si="34"/>
        <v>-1.4817480887778873E-18</v>
      </c>
      <c r="AJ83">
        <f t="shared" si="35"/>
        <v>-0.48487936010594179</v>
      </c>
      <c r="AK83">
        <f t="shared" si="49"/>
        <v>-0.31678784860254799</v>
      </c>
      <c r="AL83">
        <f t="shared" si="26"/>
        <v>-0.80166720870848973</v>
      </c>
      <c r="AN83">
        <f t="shared" si="36"/>
        <v>0</v>
      </c>
      <c r="AO83">
        <f t="shared" si="36"/>
        <v>0</v>
      </c>
      <c r="AP83">
        <f t="shared" si="36"/>
        <v>-3.26827204855164E-28</v>
      </c>
      <c r="AQ83">
        <f t="shared" si="36"/>
        <v>-1.71132199696323E-22</v>
      </c>
      <c r="AR83">
        <f t="shared" si="36"/>
        <v>-1.7113252652352785E-22</v>
      </c>
      <c r="AS83">
        <f t="shared" si="36"/>
        <v>-5.6000497373666401E-5</v>
      </c>
      <c r="AT83">
        <f t="shared" si="36"/>
        <v>-3.6586991617461976E-5</v>
      </c>
      <c r="AU83">
        <f t="shared" si="23"/>
        <v>-9.2587488991128378E-5</v>
      </c>
      <c r="AW83">
        <v>80</v>
      </c>
      <c r="AX83">
        <f>IF(Z83&gt;0, (R83*SUMPRODUCT(K83:$K$98, X83:$X$98)-K83*$AZ$3)/Z83, 0)</f>
        <v>-1.784852991560279E+25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12.5</v>
      </c>
      <c r="R84">
        <f t="shared" si="28"/>
        <v>1000000</v>
      </c>
      <c r="S84">
        <f t="shared" si="29"/>
        <v>-1.262174166585004E+26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-4.0406613342161721</v>
      </c>
      <c r="AC84">
        <f t="shared" si="30"/>
        <v>-3.6077333341215825</v>
      </c>
      <c r="AE84">
        <f t="shared" si="31"/>
        <v>0</v>
      </c>
      <c r="AF84">
        <f t="shared" si="32"/>
        <v>0</v>
      </c>
      <c r="AG84">
        <f t="shared" si="32"/>
        <v>-3.5729353262343641E-25</v>
      </c>
      <c r="AH84">
        <f t="shared" si="33"/>
        <v>-1.9553888151699225E-19</v>
      </c>
      <c r="AI84">
        <f t="shared" si="34"/>
        <v>-1.9553923881052487E-19</v>
      </c>
      <c r="AJ84">
        <f t="shared" si="35"/>
        <v>-0.43292800009458965</v>
      </c>
      <c r="AK84">
        <f t="shared" si="49"/>
        <v>-0.28284629339513206</v>
      </c>
      <c r="AL84">
        <f t="shared" si="26"/>
        <v>-0.71577429348972177</v>
      </c>
      <c r="AN84">
        <f t="shared" si="36"/>
        <v>0</v>
      </c>
      <c r="AO84">
        <f t="shared" si="36"/>
        <v>0</v>
      </c>
      <c r="AP84">
        <f t="shared" si="36"/>
        <v>-3.6843876578862241E-29</v>
      </c>
      <c r="AQ84">
        <f t="shared" si="36"/>
        <v>-2.0163842217020476E-23</v>
      </c>
      <c r="AR84">
        <f t="shared" si="36"/>
        <v>-2.0163879060897056E-23</v>
      </c>
      <c r="AS84">
        <f t="shared" si="36"/>
        <v>-4.4643253646098726E-5</v>
      </c>
      <c r="AT84">
        <f t="shared" si="36"/>
        <v>-2.9166925715451185E-5</v>
      </c>
      <c r="AU84">
        <f t="shared" si="23"/>
        <v>-7.3810179361549918E-5</v>
      </c>
      <c r="AW84">
        <v>81</v>
      </c>
      <c r="AX84">
        <f>IF(Z84&gt;0, (R84*SUMPRODUCT(K84:$K$98, X84:$X$98)-K84*$AZ$3)/Z84, 0)</f>
        <v>-1.262174166585004E+26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12.5</v>
      </c>
      <c r="R85">
        <f t="shared" si="28"/>
        <v>1000000</v>
      </c>
      <c r="S85">
        <f t="shared" si="29"/>
        <v>-9.2877969978690543E+26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-3.6077333341215825</v>
      </c>
      <c r="AC85">
        <f t="shared" si="30"/>
        <v>-3.2211904768942698</v>
      </c>
      <c r="AE85">
        <f t="shared" si="31"/>
        <v>0</v>
      </c>
      <c r="AF85">
        <f t="shared" si="32"/>
        <v>0</v>
      </c>
      <c r="AG85">
        <f t="shared" si="32"/>
        <v>-4.3352455884228034E-26</v>
      </c>
      <c r="AH85">
        <f t="shared" si="33"/>
        <v>-2.4829451313037921E-20</v>
      </c>
      <c r="AI85">
        <f t="shared" si="34"/>
        <v>-2.4829494665493806E-20</v>
      </c>
      <c r="AJ85">
        <f t="shared" si="35"/>
        <v>-0.38654285722731263</v>
      </c>
      <c r="AK85">
        <f t="shared" si="49"/>
        <v>-0.25254133338851081</v>
      </c>
      <c r="AL85">
        <f t="shared" si="26"/>
        <v>-0.63908419061582344</v>
      </c>
      <c r="AN85">
        <f t="shared" si="36"/>
        <v>0</v>
      </c>
      <c r="AO85">
        <f t="shared" si="36"/>
        <v>0</v>
      </c>
      <c r="AP85">
        <f t="shared" si="36"/>
        <v>-3.9914973567817702E-30</v>
      </c>
      <c r="AQ85">
        <f t="shared" si="36"/>
        <v>-2.2860686266770028E-24</v>
      </c>
      <c r="AR85">
        <f t="shared" si="36"/>
        <v>-2.2860726181743596E-24</v>
      </c>
      <c r="AS85">
        <f t="shared" si="36"/>
        <v>-3.5589328480627214E-5</v>
      </c>
      <c r="AT85">
        <f t="shared" si="36"/>
        <v>-2.3251694607343104E-5</v>
      </c>
      <c r="AU85">
        <f t="shared" si="23"/>
        <v>-5.8841023087970319E-5</v>
      </c>
      <c r="AW85">
        <v>82</v>
      </c>
      <c r="AX85">
        <f>IF(Z85&gt;0, (R85*SUMPRODUCT(K85:$K$98, X85:$X$98)-K85*$AZ$3)/Z85, 0)</f>
        <v>-9.2877969978690543E+26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12.5</v>
      </c>
      <c r="R86">
        <f t="shared" si="28"/>
        <v>1000000</v>
      </c>
      <c r="S86">
        <f t="shared" si="29"/>
        <v>-7.1235741372063666E+27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-3.2211904768942698</v>
      </c>
      <c r="AC86">
        <f t="shared" si="30"/>
        <v>-2.8760629257984549</v>
      </c>
      <c r="AE86">
        <f t="shared" si="31"/>
        <v>0</v>
      </c>
      <c r="AF86">
        <f t="shared" si="32"/>
        <v>0</v>
      </c>
      <c r="AG86">
        <f t="shared" si="32"/>
        <v>-5.046734389231669E-27</v>
      </c>
      <c r="AH86">
        <f t="shared" si="33"/>
        <v>-3.0297757548923267E-21</v>
      </c>
      <c r="AI86">
        <f t="shared" si="34"/>
        <v>-3.029780801626716E-21</v>
      </c>
      <c r="AJ86">
        <f t="shared" si="35"/>
        <v>-0.34512755109581494</v>
      </c>
      <c r="AK86">
        <f t="shared" si="49"/>
        <v>-0.22548333338259891</v>
      </c>
      <c r="AL86">
        <f t="shared" si="26"/>
        <v>-0.5706108844784139</v>
      </c>
      <c r="AN86">
        <f t="shared" si="36"/>
        <v>0</v>
      </c>
      <c r="AO86">
        <f t="shared" si="36"/>
        <v>0</v>
      </c>
      <c r="AP86">
        <f t="shared" si="36"/>
        <v>-4.14872421958387E-31</v>
      </c>
      <c r="AQ86">
        <f t="shared" si="36"/>
        <v>-2.4906609075861135E-25</v>
      </c>
      <c r="AR86">
        <f t="shared" si="36"/>
        <v>-2.4906650563103332E-25</v>
      </c>
      <c r="AS86">
        <f t="shared" si="36"/>
        <v>-2.837159477090818E-5</v>
      </c>
      <c r="AT86">
        <f t="shared" si="36"/>
        <v>-1.8536108583659994E-5</v>
      </c>
      <c r="AU86">
        <f t="shared" si="23"/>
        <v>-4.6907703354568181E-5</v>
      </c>
      <c r="AW86">
        <v>83</v>
      </c>
      <c r="AX86">
        <f>IF(Z86&gt;0, (R86*SUMPRODUCT(K86:$K$98, X86:$X$98)-K86*$AZ$3)/Z86, 0)</f>
        <v>-7.1235741372063666E+27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12.5</v>
      </c>
      <c r="R87">
        <f t="shared" si="28"/>
        <v>1000000</v>
      </c>
      <c r="S87">
        <f t="shared" si="29"/>
        <v>-5.7049697723585578E+28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-2.8760629257984549</v>
      </c>
      <c r="AC87">
        <f t="shared" si="30"/>
        <v>-2.5679133266057632</v>
      </c>
      <c r="AE87">
        <f t="shared" si="31"/>
        <v>0</v>
      </c>
      <c r="AF87">
        <f t="shared" si="32"/>
        <v>0</v>
      </c>
      <c r="AG87">
        <f t="shared" si="32"/>
        <v>-5.6264832003310779E-28</v>
      </c>
      <c r="AH87">
        <f t="shared" si="33"/>
        <v>-3.5468949802449952E-22</v>
      </c>
      <c r="AI87">
        <f t="shared" si="34"/>
        <v>-3.5469006067281954E-22</v>
      </c>
      <c r="AJ87">
        <f t="shared" si="35"/>
        <v>-0.30814959919269169</v>
      </c>
      <c r="AK87">
        <f t="shared" si="49"/>
        <v>-0.20132440480589187</v>
      </c>
      <c r="AL87">
        <f t="shared" si="26"/>
        <v>-0.50947400399858356</v>
      </c>
      <c r="AN87">
        <f t="shared" si="36"/>
        <v>0</v>
      </c>
      <c r="AO87">
        <f t="shared" si="36"/>
        <v>0</v>
      </c>
      <c r="AP87">
        <f t="shared" si="36"/>
        <v>-4.1297439174058152E-32</v>
      </c>
      <c r="AQ87">
        <f t="shared" si="36"/>
        <v>-2.6033611847418426E-26</v>
      </c>
      <c r="AR87">
        <f t="shared" si="36"/>
        <v>-2.6033653144857599E-26</v>
      </c>
      <c r="AS87">
        <f t="shared" si="36"/>
        <v>-2.261766164772653E-5</v>
      </c>
      <c r="AT87">
        <f t="shared" si="36"/>
        <v>-1.4776872276514664E-5</v>
      </c>
      <c r="AU87">
        <f t="shared" si="23"/>
        <v>-3.7394533924241192E-5</v>
      </c>
      <c r="AW87">
        <v>84</v>
      </c>
      <c r="AX87">
        <f>IF(Z87&gt;0, (R87*SUMPRODUCT(K87:$K$98, X87:$X$98)-K87*$AZ$3)/Z87, 0)</f>
        <v>-5.7049697723585578E+28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12.5</v>
      </c>
      <c r="R88">
        <f t="shared" si="28"/>
        <v>1000000</v>
      </c>
      <c r="S88">
        <f t="shared" si="29"/>
        <v>-4.7799895444799721E+29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-2.5679133266057632</v>
      </c>
      <c r="AC88">
        <f t="shared" si="30"/>
        <v>-2.2927797558980028</v>
      </c>
      <c r="AE88">
        <f t="shared" si="31"/>
        <v>0</v>
      </c>
      <c r="AF88">
        <f t="shared" si="32"/>
        <v>0</v>
      </c>
      <c r="AG88">
        <f t="shared" si="32"/>
        <v>-5.9957760748288427E-29</v>
      </c>
      <c r="AH88">
        <f t="shared" si="33"/>
        <v>-3.9765126086759065E-23</v>
      </c>
      <c r="AI88">
        <f t="shared" si="34"/>
        <v>-3.9765186044519811E-23</v>
      </c>
      <c r="AJ88">
        <f t="shared" si="35"/>
        <v>-0.27513357070776046</v>
      </c>
      <c r="AK88">
        <f t="shared" si="49"/>
        <v>-0.17975393286240343</v>
      </c>
      <c r="AL88">
        <f t="shared" si="26"/>
        <v>-0.45488750357016389</v>
      </c>
      <c r="AN88">
        <f t="shared" si="36"/>
        <v>0</v>
      </c>
      <c r="AO88">
        <f t="shared" si="36"/>
        <v>0</v>
      </c>
      <c r="AP88">
        <f t="shared" si="36"/>
        <v>-3.9292845252555419E-33</v>
      </c>
      <c r="AQ88">
        <f t="shared" si="36"/>
        <v>-2.6059761510022401E-27</v>
      </c>
      <c r="AR88">
        <f t="shared" si="36"/>
        <v>-2.6059800802867653E-27</v>
      </c>
      <c r="AS88">
        <f t="shared" si="36"/>
        <v>-1.8030661390088112E-5</v>
      </c>
      <c r="AT88">
        <f t="shared" si="36"/>
        <v>-1.1780032108190897E-5</v>
      </c>
      <c r="AU88">
        <f t="shared" si="23"/>
        <v>-2.981069349827901E-5</v>
      </c>
      <c r="AW88">
        <v>85</v>
      </c>
      <c r="AX88">
        <f>IF(Z88&gt;0, (R88*SUMPRODUCT(K88:$K$98, X88:$X$98)-K88*$AZ$3)/Z88, 0)</f>
        <v>-4.7799895444799721E+29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-2.2927797558980028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-4.7966208598630743E-24</v>
      </c>
      <c r="AI89">
        <f t="shared" si="34"/>
        <v>-4.7966208598630743E-24</v>
      </c>
      <c r="AJ89">
        <f t="shared" si="35"/>
        <v>-2.2927797558980028</v>
      </c>
      <c r="AK89">
        <f t="shared" si="49"/>
        <v>-0.1604945829128602</v>
      </c>
      <c r="AL89">
        <f t="shared" si="26"/>
        <v>-2.4532743388108629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-2.8066318037539589E-28</v>
      </c>
      <c r="AR89">
        <f t="shared" si="36"/>
        <v>-2.8066318037539589E-28</v>
      </c>
      <c r="AS89">
        <f t="shared" si="36"/>
        <v>-1.3415670677148888E-4</v>
      </c>
      <c r="AT89">
        <f t="shared" si="36"/>
        <v>-9.390969474004222E-6</v>
      </c>
      <c r="AU89">
        <f t="shared" si="23"/>
        <v>-1.4354767624549309E-4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65778.380046244827</v>
      </c>
      <c r="AO91" s="8">
        <f t="shared" si="50"/>
        <v>-6577.8380046244829</v>
      </c>
      <c r="AP91" s="8">
        <f t="shared" si="50"/>
        <v>-705.34675952855673</v>
      </c>
      <c r="AQ91" s="8">
        <f t="shared" si="50"/>
        <v>-34985.997875455774</v>
      </c>
      <c r="AR91" s="8">
        <f t="shared" si="50"/>
        <v>23509.197406636024</v>
      </c>
      <c r="AS91" s="8">
        <f t="shared" si="50"/>
        <v>-10089.976500806084</v>
      </c>
      <c r="AT91" s="8">
        <f t="shared" si="50"/>
        <v>5885.8196254702079</v>
      </c>
      <c r="AU91" s="8">
        <f t="shared" si="50"/>
        <v>19305.04053130015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170233.84842177367</v>
      </c>
      <c r="K3">
        <v>1</v>
      </c>
      <c r="L3" s="2">
        <v>0</v>
      </c>
      <c r="O3">
        <f>$C$3</f>
        <v>170233.84842177367</v>
      </c>
      <c r="P3">
        <f>O3*C5</f>
        <v>17023.384842177369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170233.84842177367</v>
      </c>
      <c r="AF3">
        <f t="shared" ref="AF3:AG34" si="4">-$Z3*P3</f>
        <v>-17023.384842177369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152585.50660889631</v>
      </c>
      <c r="AJ3">
        <f t="shared" ref="AJ3:AJ66" si="7">AB3-AC3</f>
        <v>0</v>
      </c>
      <c r="AL3">
        <f t="shared" ref="AL3:AL34" si="8">SUM(AI3:AK3)</f>
        <v>152585.50660889631</v>
      </c>
      <c r="AN3">
        <f t="shared" ref="AN3:AU34" si="9">AE3*$K3</f>
        <v>170233.84842177367</v>
      </c>
      <c r="AO3">
        <f t="shared" si="9"/>
        <v>-17023.384842177369</v>
      </c>
      <c r="AP3">
        <f t="shared" si="9"/>
        <v>-624.95697070000006</v>
      </c>
      <c r="AQ3">
        <f t="shared" si="9"/>
        <v>0</v>
      </c>
      <c r="AR3">
        <f t="shared" si="9"/>
        <v>152585.50660889631</v>
      </c>
      <c r="AS3">
        <f t="shared" si="9"/>
        <v>0</v>
      </c>
      <c r="AT3">
        <f t="shared" si="9"/>
        <v>0</v>
      </c>
      <c r="AU3">
        <f t="shared" si="9"/>
        <v>152585.50660889631</v>
      </c>
      <c r="AW3">
        <v>0</v>
      </c>
      <c r="AX3">
        <f>IF(Z3&gt;0, (R3*SUMPRODUCT(K3:$K$98, X3:$X$98)-K3*$AZ$3)/Z3, 0)</f>
        <v>0</v>
      </c>
      <c r="AZ3">
        <f>C6*ABS(SUMPRODUCT(X4:X79, K4:K79))/1</f>
        <v>92831.277735832802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1000000</v>
      </c>
      <c r="S4">
        <f t="shared" si="1"/>
        <v>10069.256720227293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9946.2083288392314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-9946.2083288392314</v>
      </c>
      <c r="AK4">
        <f>G4*SUM(AB4, AE4:AF4)</f>
        <v>0</v>
      </c>
      <c r="AL4">
        <f t="shared" si="8"/>
        <v>-12166.414328839232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-1982.3267857142857</v>
      </c>
      <c r="AR4">
        <f t="shared" si="9"/>
        <v>-1982.3267857142857</v>
      </c>
      <c r="AS4">
        <f t="shared" si="9"/>
        <v>-8880.543150749314</v>
      </c>
      <c r="AT4">
        <f t="shared" si="9"/>
        <v>0</v>
      </c>
      <c r="AU4">
        <f t="shared" si="9"/>
        <v>-10862.8699364636</v>
      </c>
      <c r="AW4">
        <v>1</v>
      </c>
      <c r="AX4">
        <f>IF(Z4&gt;0, (R4*SUMPRODUCT(K4:$K$98, X4:$X$98)-K4*$AZ$3)/Z4, 0)</f>
        <v>10069.256720227293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1000000</v>
      </c>
      <c r="S5">
        <f t="shared" si="1"/>
        <v>17266.255534678945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9946.2083288392314</v>
      </c>
      <c r="AC5">
        <f t="shared" si="2"/>
        <v>16844.424693874273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-2332.9353541298183</v>
      </c>
      <c r="AI5">
        <f t="shared" si="6"/>
        <v>-2345.1299673886415</v>
      </c>
      <c r="AJ5">
        <f t="shared" si="7"/>
        <v>-6898.2163650350412</v>
      </c>
      <c r="AK5">
        <f>G5*SUM(AB5, AE5:AF5)</f>
        <v>696.23458301874632</v>
      </c>
      <c r="AL5">
        <f t="shared" si="8"/>
        <v>-8547.1117494049377</v>
      </c>
      <c r="AN5">
        <f t="shared" si="9"/>
        <v>0</v>
      </c>
      <c r="AO5">
        <f t="shared" si="9"/>
        <v>0</v>
      </c>
      <c r="AP5">
        <f t="shared" si="9"/>
        <v>-9.7214710290364916</v>
      </c>
      <c r="AQ5">
        <f t="shared" si="9"/>
        <v>-1859.8017810346125</v>
      </c>
      <c r="AR5">
        <f t="shared" si="9"/>
        <v>-1869.5232520636489</v>
      </c>
      <c r="AS5">
        <f t="shared" si="9"/>
        <v>-5499.2158522281889</v>
      </c>
      <c r="AT5">
        <f t="shared" si="9"/>
        <v>555.03394692183213</v>
      </c>
      <c r="AU5">
        <f t="shared" si="9"/>
        <v>-6813.7051573700073</v>
      </c>
      <c r="AW5">
        <v>2</v>
      </c>
      <c r="AX5">
        <f>IF(Z5&gt;0, (R5*SUMPRODUCT(K5:$K$98, X5:$X$98)-K5*$AZ$3)/Z5, 0)</f>
        <v>17266.255534678945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12.5</v>
      </c>
      <c r="R6">
        <f t="shared" si="0"/>
        <v>1000000</v>
      </c>
      <c r="S6">
        <f t="shared" si="1"/>
        <v>23785.500987849311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16844.424693874273</v>
      </c>
      <c r="AC6">
        <f t="shared" si="2"/>
        <v>22913.679297437251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-2466.8629496632916</v>
      </c>
      <c r="AI6">
        <f t="shared" si="6"/>
        <v>-2478.9047810026559</v>
      </c>
      <c r="AJ6">
        <f t="shared" si="7"/>
        <v>-6069.2546035629784</v>
      </c>
      <c r="AK6">
        <f>G6*SUM(AB6, AE6:AF6)</f>
        <v>1179.1097285711992</v>
      </c>
      <c r="AL6">
        <f t="shared" si="8"/>
        <v>-7369.0496559944359</v>
      </c>
      <c r="AN6">
        <f t="shared" si="9"/>
        <v>0</v>
      </c>
      <c r="AO6">
        <f t="shared" si="9"/>
        <v>0</v>
      </c>
      <c r="AP6">
        <f t="shared" si="9"/>
        <v>-8.5711376948600577</v>
      </c>
      <c r="AQ6">
        <f t="shared" si="9"/>
        <v>-1755.8643216330597</v>
      </c>
      <c r="AR6">
        <f t="shared" si="9"/>
        <v>-1764.4354593279197</v>
      </c>
      <c r="AS6">
        <f t="shared" si="9"/>
        <v>-4319.9755457667425</v>
      </c>
      <c r="AT6">
        <f t="shared" si="9"/>
        <v>839.26701480161194</v>
      </c>
      <c r="AU6">
        <f t="shared" si="9"/>
        <v>-5245.1439902930506</v>
      </c>
      <c r="AW6">
        <v>3</v>
      </c>
      <c r="AX6">
        <f>IF(Z6&gt;0, (R6*SUMPRODUCT(K6:$K$98, X6:$X$98)-K6*$AZ$3)/Z6, 0)</f>
        <v>23785.500987849311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12.5</v>
      </c>
      <c r="R7">
        <f t="shared" si="0"/>
        <v>1000000</v>
      </c>
      <c r="S7">
        <f t="shared" si="1"/>
        <v>29689.349610264133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22913.679297437251</v>
      </c>
      <c r="AC7">
        <f t="shared" si="2"/>
        <v>28237.329604909195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-2620.1425839254966</v>
      </c>
      <c r="AI7">
        <f t="shared" si="6"/>
        <v>-2632.0312451691684</v>
      </c>
      <c r="AJ7">
        <f t="shared" si="7"/>
        <v>-5323.650307471944</v>
      </c>
      <c r="AK7">
        <f>G7*SUM(AB7, AE7:AF7)</f>
        <v>1603.9575508206078</v>
      </c>
      <c r="AL7">
        <f t="shared" si="8"/>
        <v>-6351.7240018205039</v>
      </c>
      <c r="AN7">
        <f t="shared" si="9"/>
        <v>0</v>
      </c>
      <c r="AO7">
        <f t="shared" si="9"/>
        <v>0</v>
      </c>
      <c r="AP7">
        <f t="shared" si="9"/>
        <v>-7.5554591483841929</v>
      </c>
      <c r="AQ7">
        <f t="shared" si="9"/>
        <v>-1665.1479800830009</v>
      </c>
      <c r="AR7">
        <f t="shared" si="9"/>
        <v>-1672.7034392313851</v>
      </c>
      <c r="AS7">
        <f t="shared" si="9"/>
        <v>-3383.2760135038588</v>
      </c>
      <c r="AT7">
        <f t="shared" si="9"/>
        <v>1019.3440205404321</v>
      </c>
      <c r="AU7">
        <f t="shared" si="9"/>
        <v>-4036.6354321948111</v>
      </c>
      <c r="AW7">
        <v>4</v>
      </c>
      <c r="AX7">
        <f>IF(Z7&gt;0, (R7*SUMPRODUCT(K7:$K$98, X7:$X$98)-K7*$AZ$3)/Z7, 0)</f>
        <v>29689.349610264133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1000000</v>
      </c>
      <c r="S8">
        <f t="shared" si="1"/>
        <v>35084.222406615285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28237.329604909195</v>
      </c>
      <c r="AC8">
        <f t="shared" si="2"/>
        <v>32893.176829384232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-4032.99340696943</v>
      </c>
      <c r="AI8">
        <f t="shared" si="6"/>
        <v>-4044.7127691830779</v>
      </c>
      <c r="AJ8">
        <f t="shared" si="7"/>
        <v>-4655.8472244750374</v>
      </c>
      <c r="AK8">
        <f t="shared" ref="AK8:AK71" si="22">G8*SUM(AB8:AB8, AE8:AF8)</f>
        <v>1976.6130723436438</v>
      </c>
      <c r="AL8">
        <f t="shared" si="8"/>
        <v>-6723.9469213144712</v>
      </c>
      <c r="AN8">
        <f t="shared" si="9"/>
        <v>0</v>
      </c>
      <c r="AO8">
        <f t="shared" si="9"/>
        <v>0</v>
      </c>
      <c r="AP8">
        <f t="shared" si="9"/>
        <v>-6.6498808519175387</v>
      </c>
      <c r="AQ8">
        <f t="shared" si="9"/>
        <v>-2288.4287680505049</v>
      </c>
      <c r="AR8">
        <f t="shared" si="9"/>
        <v>-2295.0786489024226</v>
      </c>
      <c r="AS8">
        <f t="shared" si="9"/>
        <v>-2641.8527512900382</v>
      </c>
      <c r="AT8">
        <f t="shared" si="9"/>
        <v>1121.583340612234</v>
      </c>
      <c r="AU8">
        <f t="shared" si="9"/>
        <v>-3815.3480595802266</v>
      </c>
      <c r="AW8">
        <v>5</v>
      </c>
      <c r="AX8">
        <f>IF(Z8&gt;0, (R8*SUMPRODUCT(K8:$K$98, X8:$X$98)-K8*$AZ$3)/Z8, 0)</f>
        <v>35084.222406615285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1000000</v>
      </c>
      <c r="S9">
        <f t="shared" si="1"/>
        <v>39288.106817207234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32893.176829384232</v>
      </c>
      <c r="AC9">
        <f t="shared" si="2"/>
        <v>36248.493779689117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-5540.7438206988527</v>
      </c>
      <c r="AI9">
        <f t="shared" si="6"/>
        <v>-5552.2767299926054</v>
      </c>
      <c r="AJ9">
        <f t="shared" si="7"/>
        <v>-3355.3169503048848</v>
      </c>
      <c r="AK9">
        <f t="shared" si="22"/>
        <v>2302.5223780568963</v>
      </c>
      <c r="AL9">
        <f t="shared" si="8"/>
        <v>-6605.0713022405944</v>
      </c>
      <c r="AN9">
        <f t="shared" si="9"/>
        <v>0</v>
      </c>
      <c r="AO9">
        <f t="shared" si="9"/>
        <v>0</v>
      </c>
      <c r="AP9">
        <f t="shared" si="9"/>
        <v>-5.8429307659302196</v>
      </c>
      <c r="AQ9">
        <f t="shared" si="9"/>
        <v>-2807.1132540369717</v>
      </c>
      <c r="AR9">
        <f t="shared" si="9"/>
        <v>-2812.956184802902</v>
      </c>
      <c r="AS9">
        <f t="shared" si="9"/>
        <v>-1699.9079884382325</v>
      </c>
      <c r="AT9">
        <f t="shared" si="9"/>
        <v>1166.5294939308362</v>
      </c>
      <c r="AU9">
        <f t="shared" si="9"/>
        <v>-3346.3346793102987</v>
      </c>
      <c r="AW9">
        <v>6</v>
      </c>
      <c r="AX9">
        <f>IF(Z9&gt;0, (R9*SUMPRODUCT(K9:$K$98, X9:$X$98)-K9*$AZ$3)/Z9, 0)</f>
        <v>39288.106817207234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1000000</v>
      </c>
      <c r="S10">
        <f t="shared" si="1"/>
        <v>42458.817052406004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36248.493779689117</v>
      </c>
      <c r="AC10">
        <f t="shared" si="2"/>
        <v>38480.439202755166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-7106.102628314703</v>
      </c>
      <c r="AI10">
        <f t="shared" si="6"/>
        <v>-7117.431382232664</v>
      </c>
      <c r="AJ10">
        <f t="shared" si="7"/>
        <v>-2231.9454230660485</v>
      </c>
      <c r="AK10">
        <f t="shared" si="22"/>
        <v>2537.3945645782383</v>
      </c>
      <c r="AL10">
        <f t="shared" si="8"/>
        <v>-6811.9822407204738</v>
      </c>
      <c r="AN10">
        <f t="shared" si="9"/>
        <v>0</v>
      </c>
      <c r="AO10">
        <f t="shared" si="9"/>
        <v>0</v>
      </c>
      <c r="AP10">
        <f t="shared" si="9"/>
        <v>-5.1245529455344778</v>
      </c>
      <c r="AQ10">
        <f t="shared" si="9"/>
        <v>-3214.439948021593</v>
      </c>
      <c r="AR10">
        <f t="shared" si="9"/>
        <v>-3219.5645009671271</v>
      </c>
      <c r="AS10">
        <f t="shared" si="9"/>
        <v>-1009.618760798698</v>
      </c>
      <c r="AT10">
        <f t="shared" si="9"/>
        <v>1147.7884402870648</v>
      </c>
      <c r="AU10">
        <f t="shared" si="9"/>
        <v>-3081.3948214787602</v>
      </c>
      <c r="AW10">
        <v>7</v>
      </c>
      <c r="AX10">
        <f>IF(Z10&gt;0, (R10*SUMPRODUCT(K10:$K$98, X10:$X$98)-K10*$AZ$3)/Z10, 0)</f>
        <v>42458.817052406004</v>
      </c>
    </row>
    <row r="11" spans="1:52" x14ac:dyDescent="0.25">
      <c r="A11" t="s">
        <v>33</v>
      </c>
      <c r="C11" s="12">
        <f>AU81</f>
        <v>50019.681233279312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1000000</v>
      </c>
      <c r="S11">
        <f t="shared" si="1"/>
        <v>44761.056425329414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38480.439202755166</v>
      </c>
      <c r="AC11">
        <f t="shared" si="2"/>
        <v>39765.158787861277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-8849.9047416704907</v>
      </c>
      <c r="AI11">
        <f t="shared" si="6"/>
        <v>-8861.0095842400005</v>
      </c>
      <c r="AJ11">
        <f t="shared" si="7"/>
        <v>-1284.7195851061115</v>
      </c>
      <c r="AK11">
        <f t="shared" si="22"/>
        <v>2693.630744192862</v>
      </c>
      <c r="AL11">
        <f t="shared" si="8"/>
        <v>-7452.09842515325</v>
      </c>
      <c r="AN11">
        <f t="shared" si="9"/>
        <v>0</v>
      </c>
      <c r="AO11">
        <f t="shared" si="9"/>
        <v>0</v>
      </c>
      <c r="AP11">
        <f t="shared" si="9"/>
        <v>-4.4850596631766715</v>
      </c>
      <c r="AQ11">
        <f t="shared" si="9"/>
        <v>-3574.3280943758032</v>
      </c>
      <c r="AR11">
        <f t="shared" si="9"/>
        <v>-3578.8131540389795</v>
      </c>
      <c r="AS11">
        <f t="shared" si="9"/>
        <v>-518.87669308097225</v>
      </c>
      <c r="AT11">
        <f t="shared" si="9"/>
        <v>1087.9122799490835</v>
      </c>
      <c r="AU11">
        <f t="shared" si="9"/>
        <v>-3009.7775671708682</v>
      </c>
      <c r="AW11">
        <v>8</v>
      </c>
      <c r="AX11">
        <f>IF(Z11&gt;0, (R11*SUMPRODUCT(K11:$K$98, X11:$X$98)-K11*$AZ$3)/Z11, 0)</f>
        <v>44761.056425329414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12.5</v>
      </c>
      <c r="R12">
        <f t="shared" si="0"/>
        <v>1000000</v>
      </c>
      <c r="S12">
        <f t="shared" si="1"/>
        <v>46282.913708435095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39765.158787861277</v>
      </c>
      <c r="AC12">
        <f t="shared" si="2"/>
        <v>40207.937419492351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-10760.961130629119</v>
      </c>
      <c r="AI12">
        <f t="shared" si="6"/>
        <v>-10771.820412758801</v>
      </c>
      <c r="AJ12">
        <f t="shared" si="7"/>
        <v>-442.77863163107395</v>
      </c>
      <c r="AK12">
        <f t="shared" si="22"/>
        <v>2783.5611151502899</v>
      </c>
      <c r="AL12">
        <f t="shared" si="8"/>
        <v>-8431.0379292395846</v>
      </c>
      <c r="AN12">
        <f t="shared" si="9"/>
        <v>0</v>
      </c>
      <c r="AO12">
        <f t="shared" si="9"/>
        <v>0</v>
      </c>
      <c r="AP12">
        <f t="shared" si="9"/>
        <v>-3.9159660000668897</v>
      </c>
      <c r="AQ12">
        <f t="shared" si="9"/>
        <v>-3880.5104621419741</v>
      </c>
      <c r="AR12">
        <f t="shared" si="9"/>
        <v>-3884.4264281420405</v>
      </c>
      <c r="AS12">
        <f t="shared" si="9"/>
        <v>-159.67041341379121</v>
      </c>
      <c r="AT12">
        <f t="shared" si="9"/>
        <v>1003.7800432720996</v>
      </c>
      <c r="AU12">
        <f t="shared" si="9"/>
        <v>-3040.3167982837322</v>
      </c>
      <c r="AW12">
        <v>9</v>
      </c>
      <c r="AX12">
        <f>IF(Z12&gt;0, (R12*SUMPRODUCT(K12:$K$98, X12:$X$98)-K12*$AZ$3)/Z12, 0)</f>
        <v>46282.913708435095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12.5</v>
      </c>
      <c r="R13">
        <f t="shared" si="0"/>
        <v>1000000</v>
      </c>
      <c r="S13">
        <f t="shared" si="1"/>
        <v>47108.904153608753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40207.937419492351</v>
      </c>
      <c r="AC13">
        <f t="shared" si="2"/>
        <v>39914.129391285096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-12781.574877427691</v>
      </c>
      <c r="AI13">
        <f t="shared" si="6"/>
        <v>-12792.165797050109</v>
      </c>
      <c r="AJ13">
        <f t="shared" si="7"/>
        <v>293.80802820725512</v>
      </c>
      <c r="AK13">
        <f t="shared" si="22"/>
        <v>2814.5556193644647</v>
      </c>
      <c r="AL13">
        <f t="shared" si="8"/>
        <v>-9683.8021494783898</v>
      </c>
      <c r="AN13">
        <f t="shared" si="9"/>
        <v>0</v>
      </c>
      <c r="AO13">
        <f t="shared" si="9"/>
        <v>0</v>
      </c>
      <c r="AP13">
        <f t="shared" si="9"/>
        <v>-3.4099926693018356</v>
      </c>
      <c r="AQ13">
        <f t="shared" si="9"/>
        <v>-4115.3250320117231</v>
      </c>
      <c r="AR13">
        <f t="shared" si="9"/>
        <v>-4118.7350246810247</v>
      </c>
      <c r="AS13">
        <f t="shared" si="9"/>
        <v>94.598321778220452</v>
      </c>
      <c r="AT13">
        <f t="shared" si="9"/>
        <v>906.2115823313078</v>
      </c>
      <c r="AU13">
        <f t="shared" si="9"/>
        <v>-3117.9251205714963</v>
      </c>
      <c r="AW13">
        <v>10</v>
      </c>
      <c r="AX13">
        <f>IF(Z13&gt;0, (R13*SUMPRODUCT(K13:$K$98, X13:$X$98)-K13*$AZ$3)/Z13, 0)</f>
        <v>47108.904153608753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12.5</v>
      </c>
      <c r="R14">
        <f t="shared" si="0"/>
        <v>1000000</v>
      </c>
      <c r="S14">
        <f t="shared" si="1"/>
        <v>47341.144661138635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39914.129391285096</v>
      </c>
      <c r="AC14">
        <f t="shared" si="2"/>
        <v>39001.217246715096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-14967.411268904778</v>
      </c>
      <c r="AI14">
        <f t="shared" si="6"/>
        <v>-14977.70918669011</v>
      </c>
      <c r="AJ14">
        <f t="shared" si="7"/>
        <v>912.91214457000024</v>
      </c>
      <c r="AK14">
        <f t="shared" si="22"/>
        <v>2793.989057389957</v>
      </c>
      <c r="AL14">
        <f t="shared" si="8"/>
        <v>-11270.807984730152</v>
      </c>
      <c r="AN14">
        <f t="shared" si="9"/>
        <v>0</v>
      </c>
      <c r="AO14">
        <f t="shared" si="9"/>
        <v>0</v>
      </c>
      <c r="AP14">
        <f t="shared" si="9"/>
        <v>-2.9604052852575005</v>
      </c>
      <c r="AQ14">
        <f t="shared" si="9"/>
        <v>-4302.7730800297568</v>
      </c>
      <c r="AR14">
        <f t="shared" si="9"/>
        <v>-4305.7334853150141</v>
      </c>
      <c r="AS14">
        <f t="shared" si="9"/>
        <v>262.44042670549675</v>
      </c>
      <c r="AT14">
        <f t="shared" si="9"/>
        <v>803.20508911324316</v>
      </c>
      <c r="AU14">
        <f t="shared" si="9"/>
        <v>-3240.0879694962741</v>
      </c>
      <c r="AW14">
        <v>11</v>
      </c>
      <c r="AX14">
        <f>IF(Z14&gt;0, (R14*SUMPRODUCT(K14:$K$98, X14:$X$98)-K14*$AZ$3)/Z14, 0)</f>
        <v>47341.144661138635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1000000</v>
      </c>
      <c r="S15">
        <f t="shared" si="1"/>
        <v>47047.98460537046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39001.217246715096</v>
      </c>
      <c r="AC15">
        <f t="shared" si="2"/>
        <v>37557.741387615446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-17309.217213138698</v>
      </c>
      <c r="AI15">
        <f t="shared" si="6"/>
        <v>-17319.195786531014</v>
      </c>
      <c r="AJ15">
        <f t="shared" si="7"/>
        <v>1443.4758590996498</v>
      </c>
      <c r="AK15">
        <f t="shared" si="22"/>
        <v>2730.0852072700568</v>
      </c>
      <c r="AL15">
        <f t="shared" si="8"/>
        <v>-13145.634720161308</v>
      </c>
      <c r="AN15">
        <f t="shared" si="9"/>
        <v>0</v>
      </c>
      <c r="AO15">
        <f t="shared" si="9"/>
        <v>0</v>
      </c>
      <c r="AP15">
        <f t="shared" si="9"/>
        <v>-2.5612512529348259</v>
      </c>
      <c r="AQ15">
        <f t="shared" si="9"/>
        <v>-4442.8449369943028</v>
      </c>
      <c r="AR15">
        <f t="shared" si="9"/>
        <v>-4445.4061882472379</v>
      </c>
      <c r="AS15">
        <f t="shared" si="9"/>
        <v>370.5043002988279</v>
      </c>
      <c r="AT15">
        <f t="shared" si="9"/>
        <v>700.74487432487354</v>
      </c>
      <c r="AU15">
        <f t="shared" si="9"/>
        <v>-3374.1570136235368</v>
      </c>
      <c r="AW15">
        <v>12</v>
      </c>
      <c r="AX15">
        <f>IF(Z15&gt;0, (R15*SUMPRODUCT(K15:$K$98, X15:$X$98)-K15*$AZ$3)/Z15, 0)</f>
        <v>47047.98460537046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1000000</v>
      </c>
      <c r="S16">
        <f t="shared" si="1"/>
        <v>46277.059959391685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37557.741387615446</v>
      </c>
      <c r="AC16">
        <f t="shared" si="2"/>
        <v>35667.840397880158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-19557.411520820733</v>
      </c>
      <c r="AI16">
        <f t="shared" si="6"/>
        <v>-19567.045840835115</v>
      </c>
      <c r="AJ16">
        <f t="shared" si="7"/>
        <v>1889.900989735288</v>
      </c>
      <c r="AK16">
        <f t="shared" si="22"/>
        <v>2629.0418971330814</v>
      </c>
      <c r="AL16">
        <f t="shared" si="8"/>
        <v>-15048.102953966745</v>
      </c>
      <c r="AN16">
        <f t="shared" si="9"/>
        <v>0</v>
      </c>
      <c r="AO16">
        <f t="shared" si="9"/>
        <v>0</v>
      </c>
      <c r="AP16">
        <f t="shared" si="9"/>
        <v>-2.2079374867473249</v>
      </c>
      <c r="AQ16">
        <f t="shared" si="9"/>
        <v>-4482.0539463195391</v>
      </c>
      <c r="AR16">
        <f t="shared" si="9"/>
        <v>-4484.2618838062863</v>
      </c>
      <c r="AS16">
        <f t="shared" si="9"/>
        <v>433.11652874811409</v>
      </c>
      <c r="AT16">
        <f t="shared" si="9"/>
        <v>602.50854759281754</v>
      </c>
      <c r="AU16">
        <f t="shared" si="9"/>
        <v>-3448.6368074653551</v>
      </c>
      <c r="AW16">
        <v>13</v>
      </c>
      <c r="AX16">
        <f>IF(Z16&gt;0, (R16*SUMPRODUCT(K16:$K$98, X16:$X$98)-K16*$AZ$3)/Z16, 0)</f>
        <v>46277.059959391685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1000000</v>
      </c>
      <c r="S17">
        <f t="shared" si="1"/>
        <v>45145.272144770104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35667.840397880158</v>
      </c>
      <c r="AC17">
        <f t="shared" si="2"/>
        <v>33465.200690184734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-21760.064394043733</v>
      </c>
      <c r="AI17">
        <f t="shared" si="6"/>
        <v>-21769.330370053045</v>
      </c>
      <c r="AJ17">
        <f t="shared" si="7"/>
        <v>2202.6397076954236</v>
      </c>
      <c r="AK17">
        <f t="shared" si="22"/>
        <v>2496.7488278516112</v>
      </c>
      <c r="AL17">
        <f t="shared" si="8"/>
        <v>-17069.941834506011</v>
      </c>
      <c r="AN17">
        <f t="shared" si="9"/>
        <v>0</v>
      </c>
      <c r="AO17">
        <f t="shared" si="9"/>
        <v>0</v>
      </c>
      <c r="AP17">
        <f t="shared" si="9"/>
        <v>-1.8960022747289129</v>
      </c>
      <c r="AQ17">
        <f t="shared" si="9"/>
        <v>-4452.5402988192163</v>
      </c>
      <c r="AR17">
        <f t="shared" si="9"/>
        <v>-4454.4363010939451</v>
      </c>
      <c r="AS17">
        <f t="shared" si="9"/>
        <v>450.70372424898545</v>
      </c>
      <c r="AT17">
        <f t="shared" si="9"/>
        <v>510.88427730397268</v>
      </c>
      <c r="AU17">
        <f t="shared" si="9"/>
        <v>-3492.8482995409872</v>
      </c>
      <c r="AW17">
        <v>14</v>
      </c>
      <c r="AX17">
        <f>IF(Z17&gt;0, (R17*SUMPRODUCT(K17:$K$98, X17:$X$98)-K17*$AZ$3)/Z17, 0)</f>
        <v>45145.272144770104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1000000</v>
      </c>
      <c r="S18">
        <f t="shared" si="1"/>
        <v>43736.255701056121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33465.200690184734</v>
      </c>
      <c r="AC18">
        <f t="shared" si="2"/>
        <v>31047.851675851336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-23977.103561774744</v>
      </c>
      <c r="AI18">
        <f t="shared" si="6"/>
        <v>-23985.97716422944</v>
      </c>
      <c r="AJ18">
        <f t="shared" si="7"/>
        <v>2417.3490143333984</v>
      </c>
      <c r="AK18">
        <f t="shared" si="22"/>
        <v>2342.5640483129318</v>
      </c>
      <c r="AL18">
        <f t="shared" si="8"/>
        <v>-19226.06410158311</v>
      </c>
      <c r="AN18">
        <f t="shared" si="9"/>
        <v>0</v>
      </c>
      <c r="AO18">
        <f t="shared" si="9"/>
        <v>0</v>
      </c>
      <c r="AP18">
        <f t="shared" si="9"/>
        <v>-1.6211739924179402</v>
      </c>
      <c r="AQ18">
        <f t="shared" si="9"/>
        <v>-4380.5271766807618</v>
      </c>
      <c r="AR18">
        <f t="shared" si="9"/>
        <v>-4382.1483506731802</v>
      </c>
      <c r="AS18">
        <f t="shared" si="9"/>
        <v>441.64062708940924</v>
      </c>
      <c r="AT18">
        <f t="shared" si="9"/>
        <v>427.97769339869978</v>
      </c>
      <c r="AU18">
        <f t="shared" si="9"/>
        <v>-3512.5300301850712</v>
      </c>
      <c r="AW18">
        <v>15</v>
      </c>
      <c r="AX18">
        <f>IF(Z18&gt;0, (R18*SUMPRODUCT(K18:$K$98, X18:$X$98)-K18*$AZ$3)/Z18, 0)</f>
        <v>43736.255701056121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1000000</v>
      </c>
      <c r="S19">
        <f t="shared" si="1"/>
        <v>42115.905418947186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31047.851675851336</v>
      </c>
      <c r="AC19">
        <f t="shared" si="2"/>
        <v>28484.459574604341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-26454.345680922474</v>
      </c>
      <c r="AI19">
        <f t="shared" si="6"/>
        <v>-26462.799868031612</v>
      </c>
      <c r="AJ19">
        <f t="shared" si="7"/>
        <v>2563.3921012469946</v>
      </c>
      <c r="AK19">
        <f t="shared" si="22"/>
        <v>2173.3496173095937</v>
      </c>
      <c r="AL19">
        <f t="shared" si="8"/>
        <v>-21726.058149475022</v>
      </c>
      <c r="AN19">
        <f t="shared" si="9"/>
        <v>0</v>
      </c>
      <c r="AO19">
        <f t="shared" si="9"/>
        <v>0</v>
      </c>
      <c r="AP19">
        <f t="shared" si="9"/>
        <v>-1.3790610507746162</v>
      </c>
      <c r="AQ19">
        <f t="shared" si="9"/>
        <v>-4315.2768304421916</v>
      </c>
      <c r="AR19">
        <f t="shared" si="9"/>
        <v>-4316.6558914929665</v>
      </c>
      <c r="AS19">
        <f t="shared" si="9"/>
        <v>418.14477951071939</v>
      </c>
      <c r="AT19">
        <f t="shared" si="9"/>
        <v>354.52040134146523</v>
      </c>
      <c r="AU19">
        <f t="shared" si="9"/>
        <v>-3543.9907106407813</v>
      </c>
      <c r="AW19">
        <v>16</v>
      </c>
      <c r="AX19">
        <f>IF(Z19&gt;0, (R19*SUMPRODUCT(K19:$K$98, X19:$X$98)-K19*$AZ$3)/Z19, 0)</f>
        <v>42115.905418947186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1000000</v>
      </c>
      <c r="S20">
        <f t="shared" si="1"/>
        <v>40247.894924577966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28484.459574604341</v>
      </c>
      <c r="AC20">
        <f t="shared" si="2"/>
        <v>25791.624775799442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-28752.395476133242</v>
      </c>
      <c r="AI20">
        <f t="shared" si="6"/>
        <v>-28760.405716427838</v>
      </c>
      <c r="AJ20">
        <f t="shared" si="7"/>
        <v>2692.834798804899</v>
      </c>
      <c r="AK20">
        <f t="shared" si="22"/>
        <v>1993.912170222304</v>
      </c>
      <c r="AL20">
        <f t="shared" si="8"/>
        <v>-24073.658747400634</v>
      </c>
      <c r="AN20">
        <f t="shared" si="9"/>
        <v>0</v>
      </c>
      <c r="AO20">
        <f t="shared" si="9"/>
        <v>0</v>
      </c>
      <c r="AP20">
        <f t="shared" si="9"/>
        <v>-1.1666461684075287</v>
      </c>
      <c r="AQ20">
        <f t="shared" si="9"/>
        <v>-4187.6236893169807</v>
      </c>
      <c r="AR20">
        <f t="shared" si="9"/>
        <v>-4188.7903354853879</v>
      </c>
      <c r="AS20">
        <f t="shared" si="9"/>
        <v>392.19614950875905</v>
      </c>
      <c r="AT20">
        <f t="shared" si="9"/>
        <v>290.40202390688825</v>
      </c>
      <c r="AU20">
        <f t="shared" si="9"/>
        <v>-3506.1921620697403</v>
      </c>
      <c r="AW20">
        <v>17</v>
      </c>
      <c r="AX20">
        <f>IF(Z20&gt;0, (R20*SUMPRODUCT(K20:$K$98, X20:$X$98)-K20*$AZ$3)/Z20, 0)</f>
        <v>40247.894924577966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1000000</v>
      </c>
      <c r="S21">
        <f t="shared" si="1"/>
        <v>38177.969949160848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25791.624775799442</v>
      </c>
      <c r="AC21">
        <f t="shared" si="2"/>
        <v>23052.610043301473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-30591.339661618469</v>
      </c>
      <c r="AI21">
        <f t="shared" si="6"/>
        <v>-30598.887407764349</v>
      </c>
      <c r="AJ21">
        <f t="shared" si="7"/>
        <v>2739.0147324979698</v>
      </c>
      <c r="AK21">
        <f t="shared" si="22"/>
        <v>1805.413734305961</v>
      </c>
      <c r="AL21">
        <f t="shared" si="8"/>
        <v>-26054.458940960416</v>
      </c>
      <c r="AN21">
        <f t="shared" si="9"/>
        <v>0</v>
      </c>
      <c r="AO21">
        <f t="shared" si="9"/>
        <v>0</v>
      </c>
      <c r="AP21">
        <f t="shared" si="9"/>
        <v>-0.98150581511891599</v>
      </c>
      <c r="AQ21">
        <f t="shared" si="9"/>
        <v>-3978.085270733382</v>
      </c>
      <c r="AR21">
        <f t="shared" si="9"/>
        <v>-3979.0667765485009</v>
      </c>
      <c r="AS21">
        <f t="shared" si="9"/>
        <v>356.18035313905051</v>
      </c>
      <c r="AT21">
        <f t="shared" si="9"/>
        <v>234.77526200113849</v>
      </c>
      <c r="AU21">
        <f t="shared" si="9"/>
        <v>-3388.1111614083115</v>
      </c>
      <c r="AW21">
        <v>18</v>
      </c>
      <c r="AX21">
        <f>IF(Z21&gt;0, (R21*SUMPRODUCT(K21:$K$98, X21:$X$98)-K21*$AZ$3)/Z21, 0)</f>
        <v>38177.969949160848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12.5</v>
      </c>
      <c r="R22">
        <f t="shared" si="0"/>
        <v>1000000</v>
      </c>
      <c r="S22">
        <f t="shared" si="1"/>
        <v>36018.509964243451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23052.610043301473</v>
      </c>
      <c r="AC22">
        <f t="shared" si="2"/>
        <v>20367.925626870776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-32296.535850814664</v>
      </c>
      <c r="AI22">
        <f t="shared" si="6"/>
        <v>-32303.604412800949</v>
      </c>
      <c r="AJ22">
        <f t="shared" si="7"/>
        <v>2684.6844164306967</v>
      </c>
      <c r="AK22">
        <f t="shared" si="22"/>
        <v>1613.6827030311033</v>
      </c>
      <c r="AL22">
        <f t="shared" si="8"/>
        <v>-28005.237293339149</v>
      </c>
      <c r="AN22">
        <f t="shared" si="9"/>
        <v>0</v>
      </c>
      <c r="AO22">
        <f t="shared" si="9"/>
        <v>0</v>
      </c>
      <c r="AP22">
        <f t="shared" si="9"/>
        <v>-0.8207079494773688</v>
      </c>
      <c r="AQ22">
        <f t="shared" si="9"/>
        <v>-3749.846682362404</v>
      </c>
      <c r="AR22">
        <f t="shared" si="9"/>
        <v>-3750.6673903118813</v>
      </c>
      <c r="AS22">
        <f t="shared" si="9"/>
        <v>311.71005455957459</v>
      </c>
      <c r="AT22">
        <f t="shared" si="9"/>
        <v>187.35949757268298</v>
      </c>
      <c r="AU22">
        <f t="shared" si="9"/>
        <v>-3251.597838179624</v>
      </c>
      <c r="AW22">
        <v>19</v>
      </c>
      <c r="AX22">
        <f>IF(Z22&gt;0, (R22*SUMPRODUCT(K22:$K$98, X22:$X$98)-K22*$AZ$3)/Z22, 0)</f>
        <v>36018.509964243451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12.5</v>
      </c>
      <c r="R23">
        <f t="shared" si="0"/>
        <v>1000000</v>
      </c>
      <c r="S23">
        <f t="shared" si="1"/>
        <v>33780.678326257112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20367.925626870776</v>
      </c>
      <c r="AC23">
        <f t="shared" si="2"/>
        <v>17772.901135850057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-33703.873357312186</v>
      </c>
      <c r="AI23">
        <f t="shared" si="6"/>
        <v>-33710.44993526164</v>
      </c>
      <c r="AJ23">
        <f t="shared" si="7"/>
        <v>2595.0244910207184</v>
      </c>
      <c r="AK23">
        <f t="shared" si="22"/>
        <v>1425.7547938809544</v>
      </c>
      <c r="AL23">
        <f t="shared" si="8"/>
        <v>-29689.670650359967</v>
      </c>
      <c r="AN23">
        <f t="shared" si="9"/>
        <v>0</v>
      </c>
      <c r="AO23">
        <f t="shared" si="9"/>
        <v>0</v>
      </c>
      <c r="AP23">
        <f t="shared" si="9"/>
        <v>-0.68177256132108088</v>
      </c>
      <c r="AQ23">
        <f t="shared" si="9"/>
        <v>-3493.9715216417526</v>
      </c>
      <c r="AR23">
        <f t="shared" si="9"/>
        <v>-3494.6532942030735</v>
      </c>
      <c r="AS23">
        <f t="shared" si="9"/>
        <v>269.01779428927762</v>
      </c>
      <c r="AT23">
        <f t="shared" si="9"/>
        <v>147.80338727992211</v>
      </c>
      <c r="AU23">
        <f t="shared" si="9"/>
        <v>-3077.8321126338737</v>
      </c>
      <c r="AW23">
        <v>20</v>
      </c>
      <c r="AX23">
        <f>IF(Z23&gt;0, (R23*SUMPRODUCT(K23:$K$98, X23:$X$98)-K23*$AZ$3)/Z23, 0)</f>
        <v>33780.678326257112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1000000</v>
      </c>
      <c r="S24">
        <f t="shared" si="1"/>
        <v>31506.947483008014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17772.901135850057</v>
      </c>
      <c r="AC24">
        <f t="shared" si="2"/>
        <v>15310.020856477669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-34939.738702778741</v>
      </c>
      <c r="AI24">
        <f t="shared" si="6"/>
        <v>-34945.812768214921</v>
      </c>
      <c r="AJ24">
        <f t="shared" si="7"/>
        <v>2462.880279372388</v>
      </c>
      <c r="AK24">
        <f t="shared" si="22"/>
        <v>1244.1030795095041</v>
      </c>
      <c r="AL24">
        <f t="shared" si="8"/>
        <v>-31238.82940933303</v>
      </c>
      <c r="AN24">
        <f t="shared" si="9"/>
        <v>0</v>
      </c>
      <c r="AO24">
        <f t="shared" si="9"/>
        <v>0</v>
      </c>
      <c r="AP24">
        <f t="shared" si="9"/>
        <v>-0.56221313808647322</v>
      </c>
      <c r="AQ24">
        <f t="shared" si="9"/>
        <v>-3234.008646501426</v>
      </c>
      <c r="AR24">
        <f t="shared" si="9"/>
        <v>-3234.5708596395129</v>
      </c>
      <c r="AS24">
        <f t="shared" si="9"/>
        <v>227.96324227103335</v>
      </c>
      <c r="AT24">
        <f t="shared" si="9"/>
        <v>115.15369792827917</v>
      </c>
      <c r="AU24">
        <f t="shared" si="9"/>
        <v>-2891.4539194402005</v>
      </c>
      <c r="AW24">
        <v>21</v>
      </c>
      <c r="AX24">
        <f>IF(Z24&gt;0, (R24*SUMPRODUCT(K24:$K$98, X24:$X$98)-K24*$AZ$3)/Z24, 0)</f>
        <v>31506.947483008014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1000000</v>
      </c>
      <c r="S25">
        <f t="shared" si="1"/>
        <v>29207.182698876786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15310.020856477669</v>
      </c>
      <c r="AC25">
        <f t="shared" si="2"/>
        <v>12996.629390573889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-36085.392511295628</v>
      </c>
      <c r="AI25">
        <f t="shared" si="6"/>
        <v>-36090.95476867105</v>
      </c>
      <c r="AJ25">
        <f t="shared" si="7"/>
        <v>2313.39146590378</v>
      </c>
      <c r="AK25">
        <f t="shared" si="22"/>
        <v>1071.7014599534371</v>
      </c>
      <c r="AL25">
        <f t="shared" si="8"/>
        <v>-32705.861842813836</v>
      </c>
      <c r="AN25">
        <f t="shared" si="9"/>
        <v>0</v>
      </c>
      <c r="AO25">
        <f t="shared" si="9"/>
        <v>0</v>
      </c>
      <c r="AP25">
        <f t="shared" si="9"/>
        <v>-0.45967891315080528</v>
      </c>
      <c r="AQ25">
        <f t="shared" si="9"/>
        <v>-2982.1874269076156</v>
      </c>
      <c r="AR25">
        <f t="shared" si="9"/>
        <v>-2982.6471058207662</v>
      </c>
      <c r="AS25">
        <f t="shared" si="9"/>
        <v>191.18447834463993</v>
      </c>
      <c r="AT25">
        <f t="shared" si="9"/>
        <v>88.568099079738246</v>
      </c>
      <c r="AU25">
        <f t="shared" si="9"/>
        <v>-2702.8945283963885</v>
      </c>
      <c r="AW25">
        <v>22</v>
      </c>
      <c r="AX25">
        <f>IF(Z25&gt;0, (R25*SUMPRODUCT(K25:$K$98, X25:$X$98)-K25*$AZ$3)/Z25, 0)</f>
        <v>29207.182698876786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1000000</v>
      </c>
      <c r="S26">
        <f t="shared" si="1"/>
        <v>26839.436648451014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12996.629390573889</v>
      </c>
      <c r="AC26">
        <f t="shared" si="2"/>
        <v>10836.421589199883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-36780.819812849928</v>
      </c>
      <c r="AI26">
        <f t="shared" si="6"/>
        <v>-36785.866687403934</v>
      </c>
      <c r="AJ26">
        <f t="shared" si="7"/>
        <v>2160.2078013740065</v>
      </c>
      <c r="AK26">
        <f t="shared" si="22"/>
        <v>909.76405734017237</v>
      </c>
      <c r="AL26">
        <f t="shared" si="8"/>
        <v>-33715.89482868975</v>
      </c>
      <c r="AN26">
        <f t="shared" si="9"/>
        <v>0</v>
      </c>
      <c r="AO26">
        <f t="shared" si="9"/>
        <v>0</v>
      </c>
      <c r="AP26">
        <f t="shared" si="9"/>
        <v>-0.37239855621222823</v>
      </c>
      <c r="AQ26">
        <f t="shared" si="9"/>
        <v>-2713.9815044001116</v>
      </c>
      <c r="AR26">
        <f t="shared" si="9"/>
        <v>-2714.3539029563235</v>
      </c>
      <c r="AS26">
        <f t="shared" si="9"/>
        <v>159.39731763514524</v>
      </c>
      <c r="AT26">
        <f t="shared" si="9"/>
        <v>67.129629996083423</v>
      </c>
      <c r="AU26">
        <f t="shared" si="9"/>
        <v>-2487.8269553250943</v>
      </c>
      <c r="AW26">
        <v>23</v>
      </c>
      <c r="AX26">
        <f>IF(Z26&gt;0, (R26*SUMPRODUCT(K26:$K$98, X26:$X$98)-K26*$AZ$3)/Z26, 0)</f>
        <v>26839.436648451014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1000000</v>
      </c>
      <c r="S27">
        <f t="shared" si="1"/>
        <v>24415.225271801872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10836.421589199883</v>
      </c>
      <c r="AC27">
        <f t="shared" si="2"/>
        <v>8856.3504647404916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-36973.625852648744</v>
      </c>
      <c r="AI27">
        <f t="shared" si="6"/>
        <v>-36978.160088134056</v>
      </c>
      <c r="AJ27">
        <f t="shared" si="7"/>
        <v>1980.0711244593913</v>
      </c>
      <c r="AK27">
        <f t="shared" si="22"/>
        <v>758.5495112439919</v>
      </c>
      <c r="AL27">
        <f t="shared" si="8"/>
        <v>-34239.539452430676</v>
      </c>
      <c r="AN27">
        <f t="shared" si="9"/>
        <v>0</v>
      </c>
      <c r="AO27">
        <f t="shared" si="9"/>
        <v>0</v>
      </c>
      <c r="AP27">
        <f t="shared" si="9"/>
        <v>-0.29872497080443583</v>
      </c>
      <c r="AQ27">
        <f t="shared" si="9"/>
        <v>-2435.9002392241305</v>
      </c>
      <c r="AR27">
        <f t="shared" si="9"/>
        <v>-2436.1989641949353</v>
      </c>
      <c r="AS27">
        <f t="shared" si="9"/>
        <v>130.45125043926123</v>
      </c>
      <c r="AT27">
        <f t="shared" si="9"/>
        <v>49.974837287163616</v>
      </c>
      <c r="AU27">
        <f t="shared" si="9"/>
        <v>-2255.7728764685103</v>
      </c>
      <c r="AW27">
        <v>24</v>
      </c>
      <c r="AX27">
        <f>IF(Z27&gt;0, (R27*SUMPRODUCT(K27:$K$98, X27:$X$98)-K27*$AZ$3)/Z27, 0)</f>
        <v>24415.225271801872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1000000</v>
      </c>
      <c r="S28">
        <f t="shared" si="1"/>
        <v>21957.269876279894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8856.3504647404916</v>
      </c>
      <c r="AC28">
        <f t="shared" si="2"/>
        <v>7075.727350463435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-36861.581016028285</v>
      </c>
      <c r="AI28">
        <f t="shared" si="6"/>
        <v>-36865.609139396045</v>
      </c>
      <c r="AJ28">
        <f t="shared" si="7"/>
        <v>1780.6231142770566</v>
      </c>
      <c r="AK28">
        <f t="shared" si="22"/>
        <v>619.94453253183451</v>
      </c>
      <c r="AL28">
        <f t="shared" si="8"/>
        <v>-34465.041492587152</v>
      </c>
      <c r="AN28">
        <f t="shared" si="9"/>
        <v>0</v>
      </c>
      <c r="AO28">
        <f t="shared" si="9"/>
        <v>0</v>
      </c>
      <c r="AP28">
        <f t="shared" si="9"/>
        <v>-0.23694753569187452</v>
      </c>
      <c r="AQ28">
        <f t="shared" si="9"/>
        <v>-2168.3200801065655</v>
      </c>
      <c r="AR28">
        <f t="shared" si="9"/>
        <v>-2168.5570276422573</v>
      </c>
      <c r="AS28">
        <f t="shared" si="9"/>
        <v>104.74213930514789</v>
      </c>
      <c r="AT28">
        <f t="shared" si="9"/>
        <v>36.467187282513684</v>
      </c>
      <c r="AU28">
        <f t="shared" si="9"/>
        <v>-2027.3477010545957</v>
      </c>
      <c r="AW28">
        <v>25</v>
      </c>
      <c r="AX28">
        <f>IF(Z28&gt;0, (R28*SUMPRODUCT(K28:$K$98, X28:$X$98)-K28*$AZ$3)/Z28, 0)</f>
        <v>21957.269876279894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1000000</v>
      </c>
      <c r="S29">
        <f t="shared" si="1"/>
        <v>19433.437812524677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7075.727350463435</v>
      </c>
      <c r="AC29">
        <f t="shared" si="2"/>
        <v>5492.4761319167574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-36397.18532618336</v>
      </c>
      <c r="AI29">
        <f t="shared" si="6"/>
        <v>-36400.718203500859</v>
      </c>
      <c r="AJ29">
        <f t="shared" si="7"/>
        <v>1583.2512185466776</v>
      </c>
      <c r="AK29">
        <f t="shared" si="22"/>
        <v>495.30091453244052</v>
      </c>
      <c r="AL29">
        <f t="shared" si="8"/>
        <v>-34322.166070421743</v>
      </c>
      <c r="AN29">
        <f t="shared" si="9"/>
        <v>0</v>
      </c>
      <c r="AO29">
        <f t="shared" si="9"/>
        <v>0</v>
      </c>
      <c r="AP29">
        <f t="shared" si="9"/>
        <v>-0.18554957630262486</v>
      </c>
      <c r="AQ29">
        <f t="shared" si="9"/>
        <v>-1911.6096340011356</v>
      </c>
      <c r="AR29">
        <f t="shared" si="9"/>
        <v>-1911.7951835774379</v>
      </c>
      <c r="AS29">
        <f t="shared" si="9"/>
        <v>83.153635515893171</v>
      </c>
      <c r="AT29">
        <f t="shared" si="9"/>
        <v>26.01360493852976</v>
      </c>
      <c r="AU29">
        <f t="shared" si="9"/>
        <v>-1802.6279431230153</v>
      </c>
      <c r="AW29">
        <v>26</v>
      </c>
      <c r="AX29">
        <f>IF(Z29&gt;0, (R29*SUMPRODUCT(K29:$K$98, X29:$X$98)-K29*$AZ$3)/Z29, 0)</f>
        <v>19433.437812524677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1000000</v>
      </c>
      <c r="S30">
        <f t="shared" si="1"/>
        <v>16801.609268678112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5492.4761319167574</v>
      </c>
      <c r="AC30">
        <f t="shared" si="2"/>
        <v>4103.2494100226677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-35586.240795016762</v>
      </c>
      <c r="AI30">
        <f t="shared" si="6"/>
        <v>-35589.293515551151</v>
      </c>
      <c r="AJ30">
        <f t="shared" si="7"/>
        <v>1389.2267218940897</v>
      </c>
      <c r="AK30">
        <f t="shared" si="22"/>
        <v>384.47332923417304</v>
      </c>
      <c r="AL30">
        <f t="shared" si="8"/>
        <v>-33815.593464422891</v>
      </c>
      <c r="AN30">
        <f t="shared" si="9"/>
        <v>0</v>
      </c>
      <c r="AO30">
        <f t="shared" si="9"/>
        <v>0</v>
      </c>
      <c r="AP30">
        <f t="shared" si="9"/>
        <v>-0.14315299411093402</v>
      </c>
      <c r="AQ30">
        <f t="shared" si="9"/>
        <v>-1668.7662239537508</v>
      </c>
      <c r="AR30">
        <f t="shared" si="9"/>
        <v>-1668.9093769478618</v>
      </c>
      <c r="AS30">
        <f t="shared" si="9"/>
        <v>65.145814200062532</v>
      </c>
      <c r="AT30">
        <f t="shared" si="9"/>
        <v>18.029330761086815</v>
      </c>
      <c r="AU30">
        <f t="shared" si="9"/>
        <v>-1585.7342319867125</v>
      </c>
      <c r="AW30">
        <v>27</v>
      </c>
      <c r="AX30">
        <f>IF(Z30&gt;0, (R30*SUMPRODUCT(K30:$K$98, X30:$X$98)-K30*$AZ$3)/Z30, 0)</f>
        <v>16801.609268678112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1000000</v>
      </c>
      <c r="S31">
        <f t="shared" si="1"/>
        <v>13988.803847516299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4103.2494100226677</v>
      </c>
      <c r="AC31">
        <f t="shared" si="2"/>
        <v>2900.8965004502033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-34402.732237795346</v>
      </c>
      <c r="AI31">
        <f t="shared" si="6"/>
        <v>-34405.324396971417</v>
      </c>
      <c r="AJ31">
        <f t="shared" si="7"/>
        <v>1202.3529095724643</v>
      </c>
      <c r="AK31">
        <f t="shared" si="22"/>
        <v>287.22745870158678</v>
      </c>
      <c r="AL31">
        <f t="shared" si="8"/>
        <v>-32915.744028697365</v>
      </c>
      <c r="AN31">
        <f t="shared" si="9"/>
        <v>0</v>
      </c>
      <c r="AO31">
        <f t="shared" si="9"/>
        <v>0</v>
      </c>
      <c r="AP31">
        <f t="shared" si="9"/>
        <v>-0.10853180650281821</v>
      </c>
      <c r="AQ31">
        <f t="shared" si="9"/>
        <v>-1440.4172061905906</v>
      </c>
      <c r="AR31">
        <f t="shared" si="9"/>
        <v>-1440.5257379970933</v>
      </c>
      <c r="AS31">
        <f t="shared" si="9"/>
        <v>50.341635858759425</v>
      </c>
      <c r="AT31">
        <f t="shared" si="9"/>
        <v>12.026003363466462</v>
      </c>
      <c r="AU31">
        <f t="shared" si="9"/>
        <v>-1378.1580987748675</v>
      </c>
      <c r="AW31">
        <v>28</v>
      </c>
      <c r="AX31">
        <f>IF(Z31&gt;0, (R31*SUMPRODUCT(K31:$K$98, X31:$X$98)-K31*$AZ$3)/Z31, 0)</f>
        <v>13988.803847516299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1000000</v>
      </c>
      <c r="S32">
        <f t="shared" si="1"/>
        <v>10880.045589752952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2900.8965004502033</v>
      </c>
      <c r="AC32">
        <f t="shared" si="2"/>
        <v>1876.9197535286214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-32788.722845420998</v>
      </c>
      <c r="AI32">
        <f t="shared" si="6"/>
        <v>-32790.879223969743</v>
      </c>
      <c r="AJ32">
        <f t="shared" si="7"/>
        <v>1023.9767469215819</v>
      </c>
      <c r="AK32">
        <f t="shared" si="22"/>
        <v>203.06275503151426</v>
      </c>
      <c r="AL32">
        <f t="shared" si="8"/>
        <v>-31563.839722016648</v>
      </c>
      <c r="AN32">
        <f t="shared" si="9"/>
        <v>0</v>
      </c>
      <c r="AO32">
        <f t="shared" si="9"/>
        <v>0</v>
      </c>
      <c r="AP32">
        <f t="shared" si="9"/>
        <v>-8.0612491743040221E-2</v>
      </c>
      <c r="AQ32">
        <f t="shared" si="9"/>
        <v>-1225.7498346846403</v>
      </c>
      <c r="AR32">
        <f t="shared" si="9"/>
        <v>-1225.8304471763834</v>
      </c>
      <c r="AS32">
        <f t="shared" si="9"/>
        <v>38.279604063179519</v>
      </c>
      <c r="AT32">
        <f t="shared" si="9"/>
        <v>7.5911507619225898</v>
      </c>
      <c r="AU32">
        <f t="shared" si="9"/>
        <v>-1179.9596923512813</v>
      </c>
      <c r="AW32">
        <v>29</v>
      </c>
      <c r="AX32">
        <f>IF(Z32&gt;0, (R32*SUMPRODUCT(K32:$K$98, X32:$X$98)-K32*$AZ$3)/Z32, 0)</f>
        <v>10880.045589752952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1000000</v>
      </c>
      <c r="S33">
        <f t="shared" si="1"/>
        <v>7308.9282507716116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1876.9197535286214</v>
      </c>
      <c r="AC33">
        <f t="shared" si="2"/>
        <v>1022.9917574770229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-30820.507393272303</v>
      </c>
      <c r="AI33">
        <f t="shared" si="6"/>
        <v>-30822.256951693143</v>
      </c>
      <c r="AJ33">
        <f t="shared" si="7"/>
        <v>853.92799605159848</v>
      </c>
      <c r="AK33">
        <f t="shared" si="22"/>
        <v>131.38438274700351</v>
      </c>
      <c r="AL33">
        <f t="shared" si="8"/>
        <v>-29836.944572894539</v>
      </c>
      <c r="AN33">
        <f t="shared" si="9"/>
        <v>0</v>
      </c>
      <c r="AO33">
        <f t="shared" si="9"/>
        <v>0</v>
      </c>
      <c r="AP33">
        <f t="shared" si="9"/>
        <v>-5.8396627794309951E-2</v>
      </c>
      <c r="AQ33">
        <f t="shared" si="9"/>
        <v>-1028.7245497130484</v>
      </c>
      <c r="AR33">
        <f t="shared" si="9"/>
        <v>-1028.7829463408427</v>
      </c>
      <c r="AS33">
        <f t="shared" si="9"/>
        <v>28.502343651139942</v>
      </c>
      <c r="AT33">
        <f t="shared" si="9"/>
        <v>4.3853379263393055</v>
      </c>
      <c r="AU33">
        <f t="shared" si="9"/>
        <v>-995.89526476336346</v>
      </c>
      <c r="AW33">
        <v>30</v>
      </c>
      <c r="AX33">
        <f>IF(Z33&gt;0, (R33*SUMPRODUCT(K33:$K$98, X33:$X$98)-K33*$AZ$3)/Z33, 0)</f>
        <v>7308.9282507716116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1000000</v>
      </c>
      <c r="S34">
        <f t="shared" si="1"/>
        <v>2959.3847756525411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1022.9917574770229</v>
      </c>
      <c r="AC34">
        <f t="shared" si="2"/>
        <v>326.25099225776421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-28322.183572821206</v>
      </c>
      <c r="AI34">
        <f t="shared" si="6"/>
        <v>-28323.561608363179</v>
      </c>
      <c r="AJ34">
        <f t="shared" si="7"/>
        <v>696.74076521925872</v>
      </c>
      <c r="AK34">
        <f t="shared" si="22"/>
        <v>71.609423023391614</v>
      </c>
      <c r="AL34">
        <f t="shared" si="8"/>
        <v>-27555.21142012053</v>
      </c>
      <c r="AN34">
        <f t="shared" si="9"/>
        <v>0</v>
      </c>
      <c r="AO34">
        <f t="shared" si="9"/>
        <v>0</v>
      </c>
      <c r="AP34">
        <f t="shared" si="9"/>
        <v>-4.1067826271235473E-2</v>
      </c>
      <c r="AQ34">
        <f t="shared" si="9"/>
        <v>-844.04972089879413</v>
      </c>
      <c r="AR34">
        <f t="shared" si="9"/>
        <v>-844.09078872506541</v>
      </c>
      <c r="AS34">
        <f t="shared" si="9"/>
        <v>20.764071629931458</v>
      </c>
      <c r="AT34">
        <f t="shared" si="9"/>
        <v>2.1340838131781337</v>
      </c>
      <c r="AU34">
        <f t="shared" ref="AU34:AU79" si="23">AL34*$K34</f>
        <v>-821.19263328195575</v>
      </c>
      <c r="AW34">
        <v>31</v>
      </c>
      <c r="AX34">
        <f>IF(Z34&gt;0, (R34*SUMPRODUCT(K34:$K$98, X34:$X$98)-K34*$AZ$3)/Z34, 0)</f>
        <v>2959.3847756525411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1000000</v>
      </c>
      <c r="S35">
        <f t="shared" si="1"/>
        <v>-2640.7846965019876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326.25099225776421</v>
      </c>
      <c r="AC35">
        <f t="shared" si="2"/>
        <v>-221.3846353430049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-25307.516454227305</v>
      </c>
      <c r="AI35">
        <f t="shared" ref="AI35:AI66" si="25">SUM(AE35:AH35)</f>
        <v>-25308.56436545818</v>
      </c>
      <c r="AJ35">
        <f t="shared" si="7"/>
        <v>547.63562760076911</v>
      </c>
      <c r="AK35">
        <f t="shared" si="22"/>
        <v>22.837569458043497</v>
      </c>
      <c r="AL35">
        <f t="shared" ref="AL35:AL79" si="26">SUM(AI35:AK35)</f>
        <v>-24738.091168399369</v>
      </c>
      <c r="AN35">
        <f t="shared" ref="AN35:AT66" si="27">AE35*$K35</f>
        <v>0</v>
      </c>
      <c r="AO35">
        <f t="shared" si="27"/>
        <v>0</v>
      </c>
      <c r="AP35">
        <f t="shared" si="27"/>
        <v>-2.7883531008497456E-2</v>
      </c>
      <c r="AQ35">
        <f t="shared" si="27"/>
        <v>-673.39951992899773</v>
      </c>
      <c r="AR35">
        <f t="shared" si="27"/>
        <v>-673.42740346000619</v>
      </c>
      <c r="AS35">
        <f t="shared" si="27"/>
        <v>14.571859288894133</v>
      </c>
      <c r="AT35">
        <f t="shared" si="27"/>
        <v>0.60767749918118863</v>
      </c>
      <c r="AU35">
        <f t="shared" si="23"/>
        <v>-658.24786667193098</v>
      </c>
      <c r="AW35">
        <v>32</v>
      </c>
      <c r="AX35">
        <f>IF(Z35&gt;0, (R35*SUMPRODUCT(K35:$K$98, X35:$X$98)-K35*$AZ$3)/Z35, 0)</f>
        <v>-2640.7846965019876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1000000</v>
      </c>
      <c r="S36">
        <f t="shared" si="1"/>
        <v>-10310.567527448531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-221.3846353430049</v>
      </c>
      <c r="AC36">
        <f t="shared" si="2"/>
        <v>-630.12871482733817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-21879.726568095615</v>
      </c>
      <c r="AI36">
        <f t="shared" si="25"/>
        <v>-21880.490503632082</v>
      </c>
      <c r="AJ36">
        <f t="shared" si="7"/>
        <v>408.74407948433327</v>
      </c>
      <c r="AK36">
        <f t="shared" si="22"/>
        <v>-15.496924474010344</v>
      </c>
      <c r="AL36">
        <f t="shared" si="26"/>
        <v>-21487.24334862176</v>
      </c>
      <c r="AN36">
        <f t="shared" si="27"/>
        <v>0</v>
      </c>
      <c r="AO36">
        <f t="shared" si="27"/>
        <v>0</v>
      </c>
      <c r="AP36">
        <f t="shared" si="27"/>
        <v>-1.8149387146741733E-2</v>
      </c>
      <c r="AQ36">
        <f t="shared" si="27"/>
        <v>-519.81300671869542</v>
      </c>
      <c r="AR36">
        <f t="shared" si="27"/>
        <v>-519.83115610584218</v>
      </c>
      <c r="AS36">
        <f t="shared" si="27"/>
        <v>9.7108383998287717</v>
      </c>
      <c r="AT36">
        <f t="shared" si="27"/>
        <v>-0.36817200985839355</v>
      </c>
      <c r="AU36">
        <f t="shared" si="23"/>
        <v>-510.48848971587182</v>
      </c>
      <c r="AW36">
        <v>33</v>
      </c>
      <c r="AX36">
        <f>IF(Z36&gt;0, (R36*SUMPRODUCT(K36:$K$98, X36:$X$98)-K36*$AZ$3)/Z36, 0)</f>
        <v>-10310.567527448531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1000000</v>
      </c>
      <c r="S37">
        <f t="shared" si="1"/>
        <v>-21545.401976380832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-630.12871482733817</v>
      </c>
      <c r="AC37">
        <f t="shared" si="2"/>
        <v>-913.64222114901111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-18098.255863568513</v>
      </c>
      <c r="AI37">
        <f t="shared" si="25"/>
        <v>-18098.78593155132</v>
      </c>
      <c r="AJ37">
        <f t="shared" si="7"/>
        <v>283.51350632167293</v>
      </c>
      <c r="AK37">
        <f t="shared" si="22"/>
        <v>-44.109010037913677</v>
      </c>
      <c r="AL37">
        <f t="shared" si="26"/>
        <v>-17859.381435267562</v>
      </c>
      <c r="AN37">
        <f t="shared" si="27"/>
        <v>0</v>
      </c>
      <c r="AO37">
        <f t="shared" si="27"/>
        <v>0</v>
      </c>
      <c r="AP37">
        <f t="shared" si="27"/>
        <v>-1.1243947313922186E-2</v>
      </c>
      <c r="AQ37">
        <f t="shared" si="27"/>
        <v>-383.90516312010499</v>
      </c>
      <c r="AR37">
        <f t="shared" si="27"/>
        <v>-383.91640706741896</v>
      </c>
      <c r="AS37">
        <f t="shared" si="27"/>
        <v>6.0139661916412894</v>
      </c>
      <c r="AT37">
        <f t="shared" si="27"/>
        <v>-0.93565240879143541</v>
      </c>
      <c r="AU37">
        <f t="shared" si="23"/>
        <v>-378.83809328456914</v>
      </c>
      <c r="AW37">
        <v>34</v>
      </c>
      <c r="AX37">
        <f>IF(Z37&gt;0, (R37*SUMPRODUCT(K37:$K$98, X37:$X$98)-K37*$AZ$3)/Z37, 0)</f>
        <v>-21545.401976380832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1000000</v>
      </c>
      <c r="S38">
        <f t="shared" si="1"/>
        <v>-39134.297113022491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-913.64222114901111</v>
      </c>
      <c r="AC38">
        <f t="shared" si="2"/>
        <v>-1086.5656874860601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-14216.334968325831</v>
      </c>
      <c r="AI38">
        <f t="shared" si="25"/>
        <v>-14216.682031441705</v>
      </c>
      <c r="AJ38">
        <f t="shared" si="7"/>
        <v>172.92346633704904</v>
      </c>
      <c r="AK38">
        <f t="shared" si="22"/>
        <v>-63.954955480430783</v>
      </c>
      <c r="AL38">
        <f t="shared" si="26"/>
        <v>-14107.713520585086</v>
      </c>
      <c r="AN38">
        <f t="shared" si="27"/>
        <v>0</v>
      </c>
      <c r="AO38">
        <f t="shared" si="27"/>
        <v>0</v>
      </c>
      <c r="AP38">
        <f t="shared" si="27"/>
        <v>-6.5732124329757188E-3</v>
      </c>
      <c r="AQ38">
        <f t="shared" si="27"/>
        <v>-269.25070827501122</v>
      </c>
      <c r="AR38">
        <f t="shared" si="27"/>
        <v>-269.25728148744423</v>
      </c>
      <c r="AS38">
        <f t="shared" si="27"/>
        <v>3.2750892471481747</v>
      </c>
      <c r="AT38">
        <f t="shared" si="27"/>
        <v>-1.2112768233985052</v>
      </c>
      <c r="AU38">
        <f t="shared" si="23"/>
        <v>-267.19346906369452</v>
      </c>
      <c r="AW38">
        <v>35</v>
      </c>
      <c r="AX38">
        <f>IF(Z38&gt;0, (R38*SUMPRODUCT(K38:$K$98, X38:$X$98)-K38*$AZ$3)/Z38, 0)</f>
        <v>-39134.297113022491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1000000</v>
      </c>
      <c r="S39">
        <f t="shared" si="1"/>
        <v>-68697.530415497167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-1086.5656874860601</v>
      </c>
      <c r="AC39">
        <f t="shared" si="2"/>
        <v>-1167.4398807762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-10493.48540484061</v>
      </c>
      <c r="AI39">
        <f t="shared" si="25"/>
        <v>-10493.697828757766</v>
      </c>
      <c r="AJ39">
        <f t="shared" si="7"/>
        <v>80.874193290139829</v>
      </c>
      <c r="AK39">
        <f t="shared" si="22"/>
        <v>-76.05959812402422</v>
      </c>
      <c r="AL39">
        <f t="shared" si="26"/>
        <v>-10488.88323359165</v>
      </c>
      <c r="AN39">
        <f t="shared" si="27"/>
        <v>0</v>
      </c>
      <c r="AO39">
        <f t="shared" si="27"/>
        <v>0</v>
      </c>
      <c r="AP39">
        <f t="shared" si="27"/>
        <v>-3.5921511036827031E-3</v>
      </c>
      <c r="AQ39">
        <f t="shared" si="27"/>
        <v>-177.44793375152375</v>
      </c>
      <c r="AR39">
        <f t="shared" si="27"/>
        <v>-177.45152590262745</v>
      </c>
      <c r="AS39">
        <f t="shared" si="27"/>
        <v>1.3676064662496801</v>
      </c>
      <c r="AT39">
        <f t="shared" si="27"/>
        <v>-1.2861902416954261</v>
      </c>
      <c r="AU39">
        <f t="shared" si="23"/>
        <v>-177.37010967807322</v>
      </c>
      <c r="AW39">
        <v>36</v>
      </c>
      <c r="AX39">
        <f>IF(Z39&gt;0, (R39*SUMPRODUCT(K39:$K$98, X39:$X$98)-K39*$AZ$3)/Z39, 0)</f>
        <v>-68697.530415497167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1000000</v>
      </c>
      <c r="S40">
        <f t="shared" si="1"/>
        <v>-122522.80507332005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-1167.4398807762</v>
      </c>
      <c r="AC40">
        <f t="shared" si="2"/>
        <v>-1176.6944975769461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-7220.0927663465663</v>
      </c>
      <c r="AI40">
        <f t="shared" si="25"/>
        <v>-7220.2128148649699</v>
      </c>
      <c r="AJ40">
        <f t="shared" si="7"/>
        <v>9.2546168007461347</v>
      </c>
      <c r="AK40">
        <f t="shared" si="22"/>
        <v>-81.720791654334008</v>
      </c>
      <c r="AL40">
        <f t="shared" si="26"/>
        <v>-7292.6789897185572</v>
      </c>
      <c r="AN40">
        <f t="shared" si="27"/>
        <v>0</v>
      </c>
      <c r="AO40">
        <f t="shared" si="27"/>
        <v>0</v>
      </c>
      <c r="AP40">
        <f t="shared" si="27"/>
        <v>-1.8125498752330613E-3</v>
      </c>
      <c r="AQ40">
        <f t="shared" si="27"/>
        <v>-109.01240945606054</v>
      </c>
      <c r="AR40">
        <f t="shared" si="27"/>
        <v>-109.01422200593576</v>
      </c>
      <c r="AS40">
        <f t="shared" si="27"/>
        <v>0.13973062517206011</v>
      </c>
      <c r="AT40">
        <f t="shared" si="27"/>
        <v>-1.2338595485115211</v>
      </c>
      <c r="AU40">
        <f t="shared" si="23"/>
        <v>-110.10835092927522</v>
      </c>
      <c r="AW40">
        <v>37</v>
      </c>
      <c r="AX40">
        <f>IF(Z40&gt;0, (R40*SUMPRODUCT(K40:$K$98, X40:$X$98)-K40*$AZ$3)/Z40, 0)</f>
        <v>-122522.80507332005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1000000</v>
      </c>
      <c r="S41">
        <f t="shared" si="1"/>
        <v>-230775.2499353051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-1176.6944975769461</v>
      </c>
      <c r="AC41">
        <f t="shared" si="2"/>
        <v>-1135.5343026126693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-4587.322355106312</v>
      </c>
      <c r="AI41">
        <f t="shared" si="25"/>
        <v>-4587.3838616100929</v>
      </c>
      <c r="AJ41">
        <f t="shared" si="7"/>
        <v>-41.160194964276798</v>
      </c>
      <c r="AK41">
        <f t="shared" si="22"/>
        <v>-82.368614830386235</v>
      </c>
      <c r="AL41">
        <f t="shared" si="26"/>
        <v>-4710.9126714047561</v>
      </c>
      <c r="AN41">
        <f t="shared" si="27"/>
        <v>0</v>
      </c>
      <c r="AO41">
        <f t="shared" si="27"/>
        <v>0</v>
      </c>
      <c r="AP41">
        <f t="shared" si="27"/>
        <v>-8.2915586991368518E-4</v>
      </c>
      <c r="AQ41">
        <f t="shared" si="27"/>
        <v>-61.840700155528786</v>
      </c>
      <c r="AR41">
        <f t="shared" si="27"/>
        <v>-61.841529311398702</v>
      </c>
      <c r="AS41">
        <f t="shared" si="27"/>
        <v>-0.55487168288829747</v>
      </c>
      <c r="AT41">
        <f t="shared" si="27"/>
        <v>-1.1103934752442546</v>
      </c>
      <c r="AU41">
        <f t="shared" si="23"/>
        <v>-63.506794469531258</v>
      </c>
      <c r="AW41">
        <v>38</v>
      </c>
      <c r="AX41">
        <f>IF(Z41&gt;0, (R41*SUMPRODUCT(K41:$K$98, X41:$X$98)-K41*$AZ$3)/Z41, 0)</f>
        <v>-230775.2499353051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1000000</v>
      </c>
      <c r="S42">
        <f t="shared" si="1"/>
        <v>-477003.98056707898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-1135.5343026126693</v>
      </c>
      <c r="AC42">
        <f t="shared" si="2"/>
        <v>-1063.2923202500397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-2642.20934022457</v>
      </c>
      <c r="AI42">
        <f t="shared" si="25"/>
        <v>-2642.2372040465602</v>
      </c>
      <c r="AJ42">
        <f t="shared" si="7"/>
        <v>-72.241982362629642</v>
      </c>
      <c r="AK42">
        <f t="shared" si="22"/>
        <v>-79.487401182886856</v>
      </c>
      <c r="AL42">
        <f t="shared" si="26"/>
        <v>-2793.9665875920768</v>
      </c>
      <c r="AN42">
        <f t="shared" si="27"/>
        <v>0</v>
      </c>
      <c r="AO42">
        <f t="shared" si="27"/>
        <v>0</v>
      </c>
      <c r="AP42">
        <f t="shared" si="27"/>
        <v>-3.3538049609767643E-4</v>
      </c>
      <c r="AQ42">
        <f t="shared" si="27"/>
        <v>-31.802725398939344</v>
      </c>
      <c r="AR42">
        <f t="shared" si="27"/>
        <v>-31.803060779435441</v>
      </c>
      <c r="AS42">
        <f t="shared" si="27"/>
        <v>-0.86953440530887627</v>
      </c>
      <c r="AT42">
        <f t="shared" si="27"/>
        <v>-0.95674326557328015</v>
      </c>
      <c r="AU42">
        <f t="shared" si="23"/>
        <v>-33.629338450317597</v>
      </c>
      <c r="AW42">
        <v>39</v>
      </c>
      <c r="AX42">
        <f>IF(Z42&gt;0, (R42*SUMPRODUCT(K42:$K$98, X42:$X$98)-K42*$AZ$3)/Z42, 0)</f>
        <v>-477003.98056707898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1000000</v>
      </c>
      <c r="S43">
        <f t="shared" si="1"/>
        <v>-1133245.3365100489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-1063.2923202500397</v>
      </c>
      <c r="AC43">
        <f t="shared" si="2"/>
        <v>-975.37836482919477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-1346.1199046478266</v>
      </c>
      <c r="AI43">
        <f t="shared" si="25"/>
        <v>-1346.1306633327888</v>
      </c>
      <c r="AJ43">
        <f t="shared" si="7"/>
        <v>-87.9139554208449</v>
      </c>
      <c r="AK43">
        <f t="shared" si="22"/>
        <v>-74.430462417502781</v>
      </c>
      <c r="AL43">
        <f t="shared" si="26"/>
        <v>-1508.4750811711365</v>
      </c>
      <c r="AN43">
        <f t="shared" si="27"/>
        <v>0</v>
      </c>
      <c r="AO43">
        <f t="shared" si="27"/>
        <v>0</v>
      </c>
      <c r="AP43">
        <f t="shared" si="27"/>
        <v>-1.1562141599537631E-4</v>
      </c>
      <c r="AQ43">
        <f t="shared" si="27"/>
        <v>-14.466478944419865</v>
      </c>
      <c r="AR43">
        <f t="shared" si="27"/>
        <v>-14.466594565835862</v>
      </c>
      <c r="AS43">
        <f t="shared" si="27"/>
        <v>-0.94479353631506591</v>
      </c>
      <c r="AT43">
        <f t="shared" si="27"/>
        <v>-0.79988915821576667</v>
      </c>
      <c r="AU43">
        <f t="shared" si="23"/>
        <v>-16.211277260366696</v>
      </c>
      <c r="AW43">
        <v>40</v>
      </c>
      <c r="AX43">
        <f>IF(Z43&gt;0, (R43*SUMPRODUCT(K43:$K$98, X43:$X$98)-K43*$AZ$3)/Z43, 0)</f>
        <v>-1133245.3365100489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12.5</v>
      </c>
      <c r="R44">
        <f t="shared" si="0"/>
        <v>1000000</v>
      </c>
      <c r="S44">
        <f t="shared" si="1"/>
        <v>-3268728.5071803699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-975.37836482919477</v>
      </c>
      <c r="AC44">
        <f t="shared" si="2"/>
        <v>-882.95495018452152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-581.96601164606363</v>
      </c>
      <c r="AI44">
        <f t="shared" si="25"/>
        <v>-581.96938816903059</v>
      </c>
      <c r="AJ44">
        <f t="shared" si="7"/>
        <v>-92.423414644673244</v>
      </c>
      <c r="AK44">
        <f t="shared" si="22"/>
        <v>-68.276485538043644</v>
      </c>
      <c r="AL44">
        <f t="shared" si="26"/>
        <v>-742.66928835174747</v>
      </c>
      <c r="AN44">
        <f t="shared" si="27"/>
        <v>0</v>
      </c>
      <c r="AO44">
        <f t="shared" si="27"/>
        <v>0</v>
      </c>
      <c r="AP44">
        <f t="shared" si="27"/>
        <v>-3.239893828927053E-5</v>
      </c>
      <c r="AQ44">
        <f t="shared" si="27"/>
        <v>-5.5841707822456828</v>
      </c>
      <c r="AR44">
        <f t="shared" si="27"/>
        <v>-5.5842031811839714</v>
      </c>
      <c r="AS44">
        <f t="shared" si="27"/>
        <v>-0.88683552187931791</v>
      </c>
      <c r="AT44">
        <f t="shared" si="27"/>
        <v>-0.65513715238724302</v>
      </c>
      <c r="AU44">
        <f t="shared" si="23"/>
        <v>-7.1261758554505326</v>
      </c>
      <c r="AW44">
        <v>41</v>
      </c>
      <c r="AX44">
        <f>IF(Z44&gt;0, (R44*SUMPRODUCT(K44:$K$98, X44:$X$98)-K44*$AZ$3)/Z44, 0)</f>
        <v>-3268728.5071803699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1000000</v>
      </c>
      <c r="S45">
        <f t="shared" si="1"/>
        <v>-12319769.469190838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-882.95495018452152</v>
      </c>
      <c r="AC45">
        <f t="shared" si="2"/>
        <v>-793.10171597650549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-203.04427509600004</v>
      </c>
      <c r="AI45">
        <f t="shared" si="25"/>
        <v>-203.04507980029865</v>
      </c>
      <c r="AJ45">
        <f t="shared" si="7"/>
        <v>-89.853234208016033</v>
      </c>
      <c r="AK45">
        <f t="shared" si="22"/>
        <v>-61.806846512916515</v>
      </c>
      <c r="AL45">
        <f t="shared" si="26"/>
        <v>-354.70516052123122</v>
      </c>
      <c r="AN45">
        <f t="shared" si="27"/>
        <v>0</v>
      </c>
      <c r="AO45">
        <f t="shared" si="27"/>
        <v>0</v>
      </c>
      <c r="AP45">
        <f t="shared" si="27"/>
        <v>-6.8941284227960727E-6</v>
      </c>
      <c r="AQ45">
        <f t="shared" si="27"/>
        <v>-1.7395375052033013</v>
      </c>
      <c r="AR45">
        <f t="shared" si="27"/>
        <v>-1.7395443993317241</v>
      </c>
      <c r="AS45">
        <f t="shared" si="27"/>
        <v>-0.76979797039221864</v>
      </c>
      <c r="AT45">
        <f t="shared" si="27"/>
        <v>-0.52951666594258096</v>
      </c>
      <c r="AU45">
        <f t="shared" si="23"/>
        <v>-3.0388590356665239</v>
      </c>
      <c r="AW45">
        <v>42</v>
      </c>
      <c r="AX45">
        <f>IF(Z45&gt;0, (R45*SUMPRODUCT(K45:$K$98, X45:$X$98)-K45*$AZ$3)/Z45, 0)</f>
        <v>-12319769.469190838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1000000</v>
      </c>
      <c r="S46">
        <f t="shared" si="1"/>
        <v>-46656840.585119404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-793.10171597650549</v>
      </c>
      <c r="AC46">
        <f t="shared" si="2"/>
        <v>-709.62928474040382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-48.52303612904204</v>
      </c>
      <c r="AI46">
        <f t="shared" si="25"/>
        <v>-48.523226248346049</v>
      </c>
      <c r="AJ46">
        <f t="shared" si="7"/>
        <v>-83.47243123610167</v>
      </c>
      <c r="AK46">
        <f t="shared" si="22"/>
        <v>-55.517120118355386</v>
      </c>
      <c r="AL46">
        <f t="shared" si="26"/>
        <v>-187.51277760280311</v>
      </c>
      <c r="AN46">
        <f t="shared" si="27"/>
        <v>0</v>
      </c>
      <c r="AO46">
        <f t="shared" si="27"/>
        <v>0</v>
      </c>
      <c r="AP46">
        <f t="shared" si="27"/>
        <v>-1.4542907470932873E-6</v>
      </c>
      <c r="AQ46">
        <f t="shared" si="27"/>
        <v>-0.37117010727311645</v>
      </c>
      <c r="AR46">
        <f t="shared" si="27"/>
        <v>-0.37117156156386355</v>
      </c>
      <c r="AS46">
        <f t="shared" si="27"/>
        <v>-0.63851056586519006</v>
      </c>
      <c r="AT46">
        <f t="shared" si="27"/>
        <v>-0.42467036429921923</v>
      </c>
      <c r="AU46">
        <f t="shared" si="23"/>
        <v>-1.4343524917282728</v>
      </c>
      <c r="AW46">
        <v>43</v>
      </c>
      <c r="AX46">
        <f>IF(Z46&gt;0, (R46*SUMPRODUCT(K46:$K$98, X46:$X$98)-K46*$AZ$3)/Z46, 0)</f>
        <v>-46656840.585119404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1000000</v>
      </c>
      <c r="S47">
        <f t="shared" si="1"/>
        <v>-178091836.77260825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-709.62928474040382</v>
      </c>
      <c r="AC47">
        <f t="shared" si="2"/>
        <v>-633.91833990008308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-11.497946368009192</v>
      </c>
      <c r="AI47">
        <f t="shared" si="25"/>
        <v>-11.49799086179056</v>
      </c>
      <c r="AJ47">
        <f t="shared" si="7"/>
        <v>-75.710944840320735</v>
      </c>
      <c r="AK47">
        <f t="shared" si="22"/>
        <v>-49.674049931828272</v>
      </c>
      <c r="AL47">
        <f t="shared" si="26"/>
        <v>-136.88298563393957</v>
      </c>
      <c r="AN47">
        <f t="shared" si="27"/>
        <v>0</v>
      </c>
      <c r="AO47">
        <f t="shared" si="27"/>
        <v>0</v>
      </c>
      <c r="AP47">
        <f t="shared" si="27"/>
        <v>-3.0388293965886009E-7</v>
      </c>
      <c r="AQ47">
        <f t="shared" si="27"/>
        <v>-7.8528496228887926E-2</v>
      </c>
      <c r="AR47">
        <f t="shared" si="27"/>
        <v>-7.8528800111827585E-2</v>
      </c>
      <c r="AS47">
        <f t="shared" si="27"/>
        <v>-0.51708943980820588</v>
      </c>
      <c r="AT47">
        <f t="shared" si="27"/>
        <v>-0.33926305775772847</v>
      </c>
      <c r="AU47">
        <f t="shared" si="23"/>
        <v>-0.93488129767776196</v>
      </c>
      <c r="AW47">
        <v>44</v>
      </c>
      <c r="AX47">
        <f>IF(Z47&gt;0, (R47*SUMPRODUCT(K47:$K$98, X47:$X$98)-K47*$AZ$3)/Z47, 0)</f>
        <v>-178091836.77260825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1000000</v>
      </c>
      <c r="S48">
        <f t="shared" si="1"/>
        <v>-686731419.48750174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-633.91833990008308</v>
      </c>
      <c r="AC48">
        <f t="shared" si="2"/>
        <v>-566.06640862167467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-2.6996166588948118</v>
      </c>
      <c r="AI48">
        <f t="shared" si="25"/>
        <v>-2.6996269625301297</v>
      </c>
      <c r="AJ48">
        <f t="shared" si="7"/>
        <v>-67.851931278408415</v>
      </c>
      <c r="AK48">
        <f t="shared" si="22"/>
        <v>-44.374283793005823</v>
      </c>
      <c r="AL48">
        <f t="shared" si="26"/>
        <v>-114.92584203394438</v>
      </c>
      <c r="AN48">
        <f t="shared" si="27"/>
        <v>0</v>
      </c>
      <c r="AO48">
        <f t="shared" si="27"/>
        <v>0</v>
      </c>
      <c r="AP48">
        <f t="shared" si="27"/>
        <v>-6.2831793835125841E-8</v>
      </c>
      <c r="AQ48">
        <f t="shared" si="27"/>
        <v>-1.6462321511923606E-2</v>
      </c>
      <c r="AR48">
        <f t="shared" si="27"/>
        <v>-1.6462384343717443E-2</v>
      </c>
      <c r="AS48">
        <f t="shared" si="27"/>
        <v>-0.41376256300307118</v>
      </c>
      <c r="AT48">
        <f t="shared" si="27"/>
        <v>-0.27059535443853039</v>
      </c>
      <c r="AU48">
        <f t="shared" si="23"/>
        <v>-0.70082030178531907</v>
      </c>
      <c r="AW48">
        <v>45</v>
      </c>
      <c r="AX48">
        <f>IF(Z48&gt;0, (R48*SUMPRODUCT(K48:$K$98, X48:$X$98)-K48*$AZ$3)/Z48, 0)</f>
        <v>-686731419.48750174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1000000</v>
      </c>
      <c r="S49">
        <f t="shared" si="1"/>
        <v>-2679254909.4918075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-566.06640862167467</v>
      </c>
      <c r="AC49">
        <f t="shared" si="2"/>
        <v>-505.43067471583174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-0.62740193470075467</v>
      </c>
      <c r="AI49">
        <f t="shared" si="25"/>
        <v>-0.62740429277553567</v>
      </c>
      <c r="AJ49">
        <f t="shared" si="7"/>
        <v>-60.635733905842926</v>
      </c>
      <c r="AK49">
        <f t="shared" si="22"/>
        <v>-39.62464860351723</v>
      </c>
      <c r="AL49">
        <f t="shared" si="26"/>
        <v>-100.88778680213569</v>
      </c>
      <c r="AN49">
        <f t="shared" si="27"/>
        <v>0</v>
      </c>
      <c r="AO49">
        <f t="shared" si="27"/>
        <v>0</v>
      </c>
      <c r="AP49">
        <f t="shared" si="27"/>
        <v>-1.2838921125188392E-8</v>
      </c>
      <c r="AQ49">
        <f t="shared" si="27"/>
        <v>-3.4159917311831129E-3</v>
      </c>
      <c r="AR49">
        <f t="shared" si="27"/>
        <v>-3.4160045701042384E-3</v>
      </c>
      <c r="AS49">
        <f t="shared" si="27"/>
        <v>-0.33014110123101892</v>
      </c>
      <c r="AT49">
        <f t="shared" si="27"/>
        <v>-0.21574283484671017</v>
      </c>
      <c r="AU49">
        <f t="shared" si="23"/>
        <v>-0.54929994064783327</v>
      </c>
      <c r="AW49">
        <v>46</v>
      </c>
      <c r="AX49">
        <f>IF(Z49&gt;0, (R49*SUMPRODUCT(K49:$K$98, X49:$X$98)-K49*$AZ$3)/Z49, 0)</f>
        <v>-2679254909.4918075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1000000</v>
      </c>
      <c r="S50">
        <f t="shared" si="1"/>
        <v>-10577461435.321981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-505.43067471583174</v>
      </c>
      <c r="AC50">
        <f t="shared" si="2"/>
        <v>-451.28034407599625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-0.14409518898365403</v>
      </c>
      <c r="AI50">
        <f t="shared" si="25"/>
        <v>-0.14409572228782494</v>
      </c>
      <c r="AJ50">
        <f t="shared" si="7"/>
        <v>-54.150330639835488</v>
      </c>
      <c r="AK50">
        <f t="shared" si="22"/>
        <v>-35.380147230108228</v>
      </c>
      <c r="AL50">
        <f t="shared" si="26"/>
        <v>-89.674573592231539</v>
      </c>
      <c r="AN50">
        <f t="shared" si="27"/>
        <v>0</v>
      </c>
      <c r="AO50">
        <f t="shared" si="27"/>
        <v>0</v>
      </c>
      <c r="AP50">
        <f t="shared" si="27"/>
        <v>-2.5925546192209191E-9</v>
      </c>
      <c r="AQ50">
        <f t="shared" si="27"/>
        <v>-7.0049076717207685E-4</v>
      </c>
      <c r="AR50">
        <f t="shared" si="27"/>
        <v>-7.0049335972669619E-4</v>
      </c>
      <c r="AS50">
        <f t="shared" si="27"/>
        <v>-0.26324131235792275</v>
      </c>
      <c r="AT50">
        <f t="shared" si="27"/>
        <v>-0.17199371228619539</v>
      </c>
      <c r="AU50">
        <f t="shared" si="23"/>
        <v>-0.43593551800384484</v>
      </c>
      <c r="AW50">
        <v>47</v>
      </c>
      <c r="AX50">
        <f>IF(Z50&gt;0, (R50*SUMPRODUCT(K50:$K$98, X50:$X$98)-K50*$AZ$3)/Z50, 0)</f>
        <v>-10577461435.321981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1000000</v>
      </c>
      <c r="S51">
        <f t="shared" si="1"/>
        <v>-42303632454.842415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-451.28034407599625</v>
      </c>
      <c r="AC51">
        <f t="shared" si="2"/>
        <v>-402.92948507429321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-3.271298851404885E-2</v>
      </c>
      <c r="AI51">
        <f t="shared" si="25"/>
        <v>-3.2713107572821615E-2</v>
      </c>
      <c r="AJ51">
        <f t="shared" si="7"/>
        <v>-48.350859001703043</v>
      </c>
      <c r="AK51">
        <f t="shared" si="22"/>
        <v>-31.589624085319741</v>
      </c>
      <c r="AL51">
        <f t="shared" si="26"/>
        <v>-79.973196194595602</v>
      </c>
      <c r="AN51">
        <f t="shared" si="27"/>
        <v>0</v>
      </c>
      <c r="AO51">
        <f t="shared" si="27"/>
        <v>0</v>
      </c>
      <c r="AP51">
        <f t="shared" si="27"/>
        <v>-5.1676883361998951E-10</v>
      </c>
      <c r="AQ51">
        <f t="shared" si="27"/>
        <v>-1.4198914138388013E-4</v>
      </c>
      <c r="AR51">
        <f t="shared" si="27"/>
        <v>-1.4198965815271378E-4</v>
      </c>
      <c r="AS51">
        <f t="shared" si="27"/>
        <v>-0.20986456042915527</v>
      </c>
      <c r="AT51">
        <f t="shared" si="27"/>
        <v>-0.13711323251887569</v>
      </c>
      <c r="AU51">
        <f t="shared" si="23"/>
        <v>-0.34711978260618365</v>
      </c>
      <c r="AW51">
        <v>48</v>
      </c>
      <c r="AX51">
        <f>IF(Z51&gt;0, (R51*SUMPRODUCT(K51:$K$98, X51:$X$98)-K51*$AZ$3)/Z51, 0)</f>
        <v>-42303632454.842415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1000000</v>
      </c>
      <c r="S52">
        <f t="shared" si="1"/>
        <v>-171535092774.45718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-402.92948507429321</v>
      </c>
      <c r="AC52">
        <f t="shared" si="2"/>
        <v>-359.75859180230037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-7.3321662188824991E-3</v>
      </c>
      <c r="AI52">
        <f t="shared" si="25"/>
        <v>-7.3321924349897972E-3</v>
      </c>
      <c r="AJ52">
        <f t="shared" si="7"/>
        <v>-43.170893271992838</v>
      </c>
      <c r="AK52">
        <f t="shared" si="22"/>
        <v>-28.205063955200526</v>
      </c>
      <c r="AL52">
        <f t="shared" si="26"/>
        <v>-71.383289419628355</v>
      </c>
      <c r="AN52">
        <f t="shared" si="27"/>
        <v>0</v>
      </c>
      <c r="AO52">
        <f t="shared" si="27"/>
        <v>0</v>
      </c>
      <c r="AP52">
        <f t="shared" si="27"/>
        <v>-1.0159798509107796E-10</v>
      </c>
      <c r="AQ52">
        <f t="shared" si="27"/>
        <v>-2.8415100141555873E-5</v>
      </c>
      <c r="AR52">
        <f t="shared" si="27"/>
        <v>-2.8415201739540964E-5</v>
      </c>
      <c r="AS52">
        <f t="shared" si="27"/>
        <v>-0.16730461624901083</v>
      </c>
      <c r="AT52">
        <f t="shared" si="27"/>
        <v>-0.10930599400788822</v>
      </c>
      <c r="AU52">
        <f t="shared" si="23"/>
        <v>-0.27663902545863861</v>
      </c>
      <c r="AW52">
        <v>49</v>
      </c>
      <c r="AX52">
        <f>IF(Z52&gt;0, (R52*SUMPRODUCT(K52:$K$98, X52:$X$98)-K52*$AZ$3)/Z52, 0)</f>
        <v>-171535092774.45718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1000000</v>
      </c>
      <c r="S53">
        <f t="shared" si="1"/>
        <v>-705657843435.72339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-359.75859180230037</v>
      </c>
      <c r="AC53">
        <f t="shared" si="2"/>
        <v>-321.21305301995937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-1.6211190952654143E-3</v>
      </c>
      <c r="AI53">
        <f t="shared" si="25"/>
        <v>-1.6211247852229483E-3</v>
      </c>
      <c r="AJ53">
        <f t="shared" si="7"/>
        <v>-38.545538782340998</v>
      </c>
      <c r="AK53">
        <f t="shared" si="22"/>
        <v>-25.183101426161027</v>
      </c>
      <c r="AL53">
        <f t="shared" si="26"/>
        <v>-63.730261333287245</v>
      </c>
      <c r="AN53">
        <f t="shared" si="27"/>
        <v>0</v>
      </c>
      <c r="AO53">
        <f t="shared" si="27"/>
        <v>0</v>
      </c>
      <c r="AP53">
        <f t="shared" si="27"/>
        <v>-1.9688285190644481E-11</v>
      </c>
      <c r="AQ53">
        <f t="shared" si="27"/>
        <v>-5.6093661304746677E-6</v>
      </c>
      <c r="AR53">
        <f t="shared" si="27"/>
        <v>-5.6093858187598581E-6</v>
      </c>
      <c r="AS53">
        <f t="shared" si="27"/>
        <v>-0.13337455610635557</v>
      </c>
      <c r="AT53">
        <f t="shared" si="27"/>
        <v>-8.7138098991479881E-2</v>
      </c>
      <c r="AU53">
        <f t="shared" si="23"/>
        <v>-0.22051826448365419</v>
      </c>
      <c r="AW53">
        <v>50</v>
      </c>
      <c r="AX53">
        <f>IF(Z53&gt;0, (R53*SUMPRODUCT(K53:$K$98, X53:$X$98)-K53*$AZ$3)/Z53, 0)</f>
        <v>-705657843435.72339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1000000</v>
      </c>
      <c r="S54">
        <f t="shared" si="1"/>
        <v>-2948904434263.4165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-321.21305301995937</v>
      </c>
      <c r="AC54">
        <f t="shared" si="2"/>
        <v>-286.79737363161007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-3.5338906941249416E-4</v>
      </c>
      <c r="AI54">
        <f t="shared" si="25"/>
        <v>-3.5339028510708527E-4</v>
      </c>
      <c r="AJ54">
        <f t="shared" si="7"/>
        <v>-34.415679388349304</v>
      </c>
      <c r="AK54">
        <f t="shared" si="22"/>
        <v>-22.484913711397159</v>
      </c>
      <c r="AL54">
        <f t="shared" si="26"/>
        <v>-56.900946490031572</v>
      </c>
      <c r="AN54">
        <f t="shared" si="27"/>
        <v>0</v>
      </c>
      <c r="AO54">
        <f t="shared" si="27"/>
        <v>0</v>
      </c>
      <c r="AP54">
        <f t="shared" si="27"/>
        <v>-3.7558248255211355E-12</v>
      </c>
      <c r="AQ54">
        <f t="shared" si="27"/>
        <v>-1.091777038153883E-6</v>
      </c>
      <c r="AR54">
        <f t="shared" si="27"/>
        <v>-1.0917807939787086E-6</v>
      </c>
      <c r="AS54">
        <f t="shared" si="27"/>
        <v>-0.10632544060044773</v>
      </c>
      <c r="AT54">
        <f t="shared" si="27"/>
        <v>-6.9465964342888376E-2</v>
      </c>
      <c r="AU54">
        <f t="shared" si="23"/>
        <v>-0.17579249672413008</v>
      </c>
      <c r="AW54">
        <v>51</v>
      </c>
      <c r="AX54">
        <f>IF(Z54&gt;0, (R54*SUMPRODUCT(K54:$K$98, X54:$X$98)-K54*$AZ$3)/Z54, 0)</f>
        <v>-2948904434263.4165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1000000</v>
      </c>
      <c r="S55">
        <f t="shared" si="1"/>
        <v>-12527378451817.615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-286.79737363161007</v>
      </c>
      <c r="AC55">
        <f t="shared" si="2"/>
        <v>-256.06908454685555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-7.5842255751073216E-5</v>
      </c>
      <c r="AI55">
        <f t="shared" si="25"/>
        <v>-7.5842511260521518E-5</v>
      </c>
      <c r="AJ55">
        <f t="shared" si="7"/>
        <v>-30.728289084754522</v>
      </c>
      <c r="AK55">
        <f t="shared" si="22"/>
        <v>-20.075816154212706</v>
      </c>
      <c r="AL55">
        <f t="shared" si="26"/>
        <v>-50.80418108147849</v>
      </c>
      <c r="AN55">
        <f t="shared" si="27"/>
        <v>0</v>
      </c>
      <c r="AO55">
        <f t="shared" si="27"/>
        <v>0</v>
      </c>
      <c r="AP55">
        <f t="shared" si="27"/>
        <v>-7.0480631291715095E-13</v>
      </c>
      <c r="AQ55">
        <f t="shared" si="27"/>
        <v>-2.0920596477133674E-7</v>
      </c>
      <c r="AR55">
        <f t="shared" si="27"/>
        <v>-2.0920666957764967E-7</v>
      </c>
      <c r="AS55">
        <f t="shared" si="27"/>
        <v>-8.4762001078239793E-2</v>
      </c>
      <c r="AT55">
        <f t="shared" si="27"/>
        <v>-5.5377842411479486E-2</v>
      </c>
      <c r="AU55">
        <f t="shared" si="23"/>
        <v>-0.14014005269638885</v>
      </c>
      <c r="AW55">
        <v>52</v>
      </c>
      <c r="AX55">
        <f>IF(Z55&gt;0, (R55*SUMPRODUCT(K55:$K$98, X55:$X$98)-K55*$AZ$3)/Z55, 0)</f>
        <v>-12527378451817.615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1000000</v>
      </c>
      <c r="S56">
        <f t="shared" si="1"/>
        <v>-54168226005044.898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-256.06908454685555</v>
      </c>
      <c r="AC56">
        <f t="shared" si="2"/>
        <v>-228.63311138415827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-1.6015550833160184E-5</v>
      </c>
      <c r="AI56">
        <f t="shared" si="25"/>
        <v>-1.6015603593128585E-5</v>
      </c>
      <c r="AJ56">
        <f t="shared" si="7"/>
        <v>-27.43597316269728</v>
      </c>
      <c r="AK56">
        <f t="shared" si="22"/>
        <v>-17.924835918279889</v>
      </c>
      <c r="AL56">
        <f t="shared" si="26"/>
        <v>-45.360825096580761</v>
      </c>
      <c r="AN56">
        <f t="shared" si="27"/>
        <v>0</v>
      </c>
      <c r="AO56">
        <f t="shared" si="27"/>
        <v>0</v>
      </c>
      <c r="AP56">
        <f t="shared" si="27"/>
        <v>-1.2994193367310272E-13</v>
      </c>
      <c r="AQ56">
        <f t="shared" si="27"/>
        <v>-3.9444520291007453E-8</v>
      </c>
      <c r="AR56">
        <f t="shared" si="27"/>
        <v>-3.9444650232941129E-8</v>
      </c>
      <c r="AS56">
        <f t="shared" si="27"/>
        <v>-6.757175019412115E-2</v>
      </c>
      <c r="AT56">
        <f t="shared" si="27"/>
        <v>-4.4146877085716699E-2</v>
      </c>
      <c r="AU56">
        <f t="shared" si="23"/>
        <v>-0.11171866672448807</v>
      </c>
      <c r="AW56">
        <v>53</v>
      </c>
      <c r="AX56">
        <f>IF(Z56&gt;0, (R56*SUMPRODUCT(K56:$K$98, X56:$X$98)-K56*$AZ$3)/Z56, 0)</f>
        <v>-54168226005044.898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1000000</v>
      </c>
      <c r="S57">
        <f t="shared" si="1"/>
        <v>-238734604793500.25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-228.63311138415827</v>
      </c>
      <c r="AC57">
        <f t="shared" si="2"/>
        <v>-204.13670662726068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-3.3235115046835211E-6</v>
      </c>
      <c r="AI57">
        <f t="shared" si="25"/>
        <v>-3.3235221931584286E-6</v>
      </c>
      <c r="AJ57">
        <f t="shared" si="7"/>
        <v>-24.49640475689759</v>
      </c>
      <c r="AK57">
        <f t="shared" si="22"/>
        <v>-16.00431779689108</v>
      </c>
      <c r="AL57">
        <f t="shared" si="26"/>
        <v>-40.500725877310863</v>
      </c>
      <c r="AN57">
        <f t="shared" si="27"/>
        <v>0</v>
      </c>
      <c r="AO57">
        <f t="shared" si="27"/>
        <v>0</v>
      </c>
      <c r="AP57">
        <f t="shared" si="27"/>
        <v>-2.350404001493745E-14</v>
      </c>
      <c r="AQ57">
        <f t="shared" si="27"/>
        <v>-7.3084278228315521E-9</v>
      </c>
      <c r="AR57">
        <f t="shared" si="27"/>
        <v>-7.3084513268715676E-9</v>
      </c>
      <c r="AS57">
        <f t="shared" si="27"/>
        <v>-5.3867785874176344E-2</v>
      </c>
      <c r="AT57">
        <f t="shared" si="27"/>
        <v>-3.5193620153685906E-2</v>
      </c>
      <c r="AU57">
        <f t="shared" si="23"/>
        <v>-8.906141333631358E-2</v>
      </c>
      <c r="AW57">
        <v>54</v>
      </c>
      <c r="AX57">
        <f>IF(Z57&gt;0, (R57*SUMPRODUCT(K57:$K$98, X57:$X$98)-K57*$AZ$3)/Z57, 0)</f>
        <v>-238734604793500.25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1000000</v>
      </c>
      <c r="S58">
        <f t="shared" si="1"/>
        <v>-1073225886453298.1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-204.13670662726068</v>
      </c>
      <c r="AC58">
        <f t="shared" si="2"/>
        <v>-182.26491663783503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-6.766981776544262E-7</v>
      </c>
      <c r="AI58">
        <f t="shared" si="25"/>
        <v>-6.7670030051736375E-7</v>
      </c>
      <c r="AJ58">
        <f t="shared" si="7"/>
        <v>-21.87178998942565</v>
      </c>
      <c r="AK58">
        <f t="shared" si="22"/>
        <v>-14.289569463908249</v>
      </c>
      <c r="AL58">
        <f t="shared" si="26"/>
        <v>-36.161360130034197</v>
      </c>
      <c r="AN58">
        <f t="shared" si="27"/>
        <v>0</v>
      </c>
      <c r="AO58">
        <f t="shared" si="27"/>
        <v>0</v>
      </c>
      <c r="AP58">
        <f t="shared" si="27"/>
        <v>-4.1680287699036448E-15</v>
      </c>
      <c r="AQ58">
        <f t="shared" si="27"/>
        <v>-1.3286290994639991E-9</v>
      </c>
      <c r="AR58">
        <f t="shared" si="27"/>
        <v>-1.3286332674927689E-9</v>
      </c>
      <c r="AS58">
        <f t="shared" si="27"/>
        <v>-4.2943069150921095E-2</v>
      </c>
      <c r="AT58">
        <f t="shared" si="27"/>
        <v>-2.8056138520083533E-2</v>
      </c>
      <c r="AU58">
        <f t="shared" si="23"/>
        <v>-7.0999208999637894E-2</v>
      </c>
      <c r="AW58">
        <v>55</v>
      </c>
      <c r="AX58">
        <f>IF(Z58&gt;0, (R58*SUMPRODUCT(K58:$K$98, X58:$X$98)-K58*$AZ$3)/Z58, 0)</f>
        <v>-1073225886453298.1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1000000</v>
      </c>
      <c r="S59">
        <f t="shared" si="1"/>
        <v>-4927714750785851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-182.26491663783503</v>
      </c>
      <c r="AC59">
        <f t="shared" si="2"/>
        <v>-162.73653271350824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-1.351059976986227E-7</v>
      </c>
      <c r="AI59">
        <f t="shared" si="25"/>
        <v>-1.3510641050795965E-7</v>
      </c>
      <c r="AJ59">
        <f t="shared" si="7"/>
        <v>-19.528383924326789</v>
      </c>
      <c r="AK59">
        <f t="shared" si="22"/>
        <v>-12.758544164648454</v>
      </c>
      <c r="AL59">
        <f t="shared" si="26"/>
        <v>-32.286928224081656</v>
      </c>
      <c r="AN59">
        <f t="shared" si="27"/>
        <v>0</v>
      </c>
      <c r="AO59">
        <f t="shared" si="27"/>
        <v>0</v>
      </c>
      <c r="AP59">
        <f t="shared" si="27"/>
        <v>-7.236694550003242E-16</v>
      </c>
      <c r="AQ59">
        <f t="shared" si="27"/>
        <v>-2.3684562090030322E-10</v>
      </c>
      <c r="AR59">
        <f t="shared" si="27"/>
        <v>-2.368463445697582E-10</v>
      </c>
      <c r="AS59">
        <f t="shared" si="27"/>
        <v>-3.4233951819474466E-2</v>
      </c>
      <c r="AT59">
        <f t="shared" si="27"/>
        <v>-2.2366181856713442E-2</v>
      </c>
      <c r="AU59">
        <f t="shared" si="23"/>
        <v>-5.6600133913034263E-2</v>
      </c>
      <c r="AW59">
        <v>56</v>
      </c>
      <c r="AX59">
        <f>IF(Z59&gt;0, (R59*SUMPRODUCT(K59:$K$98, X59:$X$98)-K59*$AZ$3)/Z59, 0)</f>
        <v>-4927714750785851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1000000</v>
      </c>
      <c r="S60">
        <f t="shared" si="1"/>
        <v>-2.312281978975502E+16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-162.73653271350824</v>
      </c>
      <c r="AC60">
        <f t="shared" si="2"/>
        <v>-145.30047563726708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-2.6410643236630065E-8</v>
      </c>
      <c r="AI60">
        <f t="shared" si="25"/>
        <v>-2.6410721784833182E-8</v>
      </c>
      <c r="AJ60">
        <f t="shared" si="7"/>
        <v>-17.436057076241156</v>
      </c>
      <c r="AK60">
        <f t="shared" si="22"/>
        <v>-11.391557289945577</v>
      </c>
      <c r="AL60">
        <f t="shared" si="26"/>
        <v>-28.827614392597454</v>
      </c>
      <c r="AN60">
        <f t="shared" si="27"/>
        <v>0</v>
      </c>
      <c r="AO60">
        <f t="shared" si="27"/>
        <v>0</v>
      </c>
      <c r="AP60">
        <f t="shared" si="27"/>
        <v>-1.2294445957884808E-16</v>
      </c>
      <c r="AQ60">
        <f t="shared" si="27"/>
        <v>-4.1338211837286502E-11</v>
      </c>
      <c r="AR60">
        <f t="shared" si="27"/>
        <v>-4.133833478174608E-11</v>
      </c>
      <c r="AS60">
        <f t="shared" si="27"/>
        <v>-2.7291096796347638E-2</v>
      </c>
      <c r="AT60">
        <f t="shared" si="27"/>
        <v>-1.7830183240491276E-2</v>
      </c>
      <c r="AU60">
        <f t="shared" si="23"/>
        <v>-4.5121280078177249E-2</v>
      </c>
      <c r="AW60">
        <v>57</v>
      </c>
      <c r="AX60">
        <f>IF(Z60&gt;0, (R60*SUMPRODUCT(K60:$K$98, X60:$X$98)-K60*$AZ$3)/Z60, 0)</f>
        <v>-2.312281978975502E+16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1000000</v>
      </c>
      <c r="S61">
        <f t="shared" si="1"/>
        <v>-1.1089881290568978E+17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-145.30047563726708</v>
      </c>
      <c r="AC61">
        <f t="shared" si="2"/>
        <v>-129.73256753331015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-5.0511894070061627E-9</v>
      </c>
      <c r="AI61">
        <f t="shared" si="25"/>
        <v>-5.0512040298596606E-9</v>
      </c>
      <c r="AJ61">
        <f t="shared" si="7"/>
        <v>-15.567908103956938</v>
      </c>
      <c r="AK61">
        <f t="shared" si="22"/>
        <v>-10.171033294608696</v>
      </c>
      <c r="AL61">
        <f t="shared" si="26"/>
        <v>-25.738941403616838</v>
      </c>
      <c r="AN61">
        <f t="shared" si="27"/>
        <v>0</v>
      </c>
      <c r="AO61">
        <f t="shared" si="27"/>
        <v>0</v>
      </c>
      <c r="AP61">
        <f t="shared" si="27"/>
        <v>-2.0435572741898827E-17</v>
      </c>
      <c r="AQ61">
        <f t="shared" si="27"/>
        <v>-7.0590838222952079E-12</v>
      </c>
      <c r="AR61">
        <f t="shared" si="27"/>
        <v>-7.0591042578679498E-12</v>
      </c>
      <c r="AS61">
        <f t="shared" si="27"/>
        <v>-2.1756295277938448E-2</v>
      </c>
      <c r="AT61">
        <f t="shared" si="27"/>
        <v>-1.4214112914952622E-2</v>
      </c>
      <c r="AU61">
        <f t="shared" si="23"/>
        <v>-3.5970408199950177E-2</v>
      </c>
      <c r="AW61">
        <v>58</v>
      </c>
      <c r="AX61">
        <f>IF(Z61&gt;0, (R61*SUMPRODUCT(K61:$K$98, X61:$X$98)-K61*$AZ$3)/Z61, 0)</f>
        <v>-1.1089881290568978E+17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1000000</v>
      </c>
      <c r="S62">
        <f t="shared" si="1"/>
        <v>-5.4419008901630938E+17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-129.73256753331015</v>
      </c>
      <c r="AC62">
        <f t="shared" si="2"/>
        <v>-115.83264958331878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-9.4527670929737965E-10</v>
      </c>
      <c r="AI62">
        <f t="shared" si="25"/>
        <v>-9.45279369963476E-10</v>
      </c>
      <c r="AJ62">
        <f t="shared" si="7"/>
        <v>-13.899917949991362</v>
      </c>
      <c r="AK62">
        <f t="shared" si="22"/>
        <v>-9.0812797273317116</v>
      </c>
      <c r="AL62">
        <f t="shared" si="26"/>
        <v>-22.981197678268352</v>
      </c>
      <c r="AN62">
        <f t="shared" si="27"/>
        <v>0</v>
      </c>
      <c r="AO62">
        <f t="shared" si="27"/>
        <v>0</v>
      </c>
      <c r="AP62">
        <f t="shared" si="27"/>
        <v>-3.3199155619580716E-18</v>
      </c>
      <c r="AQ62">
        <f t="shared" si="27"/>
        <v>-1.1794936846490572E-12</v>
      </c>
      <c r="AR62">
        <f t="shared" si="27"/>
        <v>-1.1794970045646192E-12</v>
      </c>
      <c r="AS62">
        <f t="shared" si="27"/>
        <v>-1.7343985393801904E-2</v>
      </c>
      <c r="AT62">
        <f t="shared" si="27"/>
        <v>-1.1331403790622261E-2</v>
      </c>
      <c r="AU62">
        <f t="shared" si="23"/>
        <v>-2.8675389185603656E-2</v>
      </c>
      <c r="AW62">
        <v>59</v>
      </c>
      <c r="AX62">
        <f>IF(Z62&gt;0, (R62*SUMPRODUCT(K62:$K$98, X62:$X$98)-K62*$AZ$3)/Z62, 0)</f>
        <v>-5.4419008901630938E+17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1000000</v>
      </c>
      <c r="S63">
        <f t="shared" si="1"/>
        <v>-2.7347957885160996E+18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-115.83264958331878</v>
      </c>
      <c r="AC63">
        <f t="shared" si="2"/>
        <v>-103.42200855653566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-1.7290766845089297E-10</v>
      </c>
      <c r="AI63">
        <f t="shared" si="25"/>
        <v>-1.7290814116447267E-10</v>
      </c>
      <c r="AJ63">
        <f t="shared" si="7"/>
        <v>-12.410641026783125</v>
      </c>
      <c r="AK63">
        <f t="shared" si="22"/>
        <v>-8.1082854708323158</v>
      </c>
      <c r="AL63">
        <f t="shared" si="26"/>
        <v>-20.51892649778835</v>
      </c>
      <c r="AN63">
        <f t="shared" si="27"/>
        <v>0</v>
      </c>
      <c r="AO63">
        <f t="shared" si="27"/>
        <v>0</v>
      </c>
      <c r="AP63">
        <f t="shared" si="27"/>
        <v>-5.2664348781620491E-19</v>
      </c>
      <c r="AQ63">
        <f t="shared" si="27"/>
        <v>-1.9263397857031012E-13</v>
      </c>
      <c r="AR63">
        <f t="shared" si="27"/>
        <v>-1.9263450521379794E-13</v>
      </c>
      <c r="AS63">
        <f t="shared" si="27"/>
        <v>-1.3826518968278908E-2</v>
      </c>
      <c r="AT63">
        <f t="shared" si="27"/>
        <v>-9.0333257259429707E-3</v>
      </c>
      <c r="AU63">
        <f t="shared" si="23"/>
        <v>-2.2859844694414513E-2</v>
      </c>
      <c r="AW63">
        <v>60</v>
      </c>
      <c r="AX63">
        <f>IF(Z63&gt;0, (R63*SUMPRODUCT(K63:$K$98, X63:$X$98)-K63*$AZ$3)/Z63, 0)</f>
        <v>-2.7347957885160996E+18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1000000</v>
      </c>
      <c r="S64">
        <f t="shared" si="1"/>
        <v>-1.4086975886662261E+19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-103.42200855653566</v>
      </c>
      <c r="AC64">
        <f t="shared" si="2"/>
        <v>-92.34107906833556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-3.0883847923311316E-11</v>
      </c>
      <c r="AI64">
        <f t="shared" si="25"/>
        <v>-3.0883929861656183E-11</v>
      </c>
      <c r="AJ64">
        <f t="shared" si="7"/>
        <v>-11.080929488200098</v>
      </c>
      <c r="AK64">
        <f t="shared" si="22"/>
        <v>-7.2395405989574968</v>
      </c>
      <c r="AL64">
        <f t="shared" si="26"/>
        <v>-18.320470087188479</v>
      </c>
      <c r="AN64">
        <f t="shared" si="27"/>
        <v>0</v>
      </c>
      <c r="AO64">
        <f t="shared" si="27"/>
        <v>0</v>
      </c>
      <c r="AP64">
        <f t="shared" si="27"/>
        <v>-8.1505666697304091E-20</v>
      </c>
      <c r="AQ64">
        <f t="shared" si="27"/>
        <v>-3.0720764731218727E-14</v>
      </c>
      <c r="AR64">
        <f t="shared" si="27"/>
        <v>-3.0720846236885425E-14</v>
      </c>
      <c r="AS64">
        <f t="shared" si="27"/>
        <v>-1.1022416269355871E-2</v>
      </c>
      <c r="AT64">
        <f t="shared" si="27"/>
        <v>-7.2013119626459345E-3</v>
      </c>
      <c r="AU64">
        <f t="shared" si="23"/>
        <v>-1.8223728232032527E-2</v>
      </c>
      <c r="AW64">
        <v>61</v>
      </c>
      <c r="AX64">
        <f>IF(Z64&gt;0, (R64*SUMPRODUCT(K64:$K$98, X64:$X$98)-K64*$AZ$3)/Z64, 0)</f>
        <v>-1.4086975886662261E+19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1000000</v>
      </c>
      <c r="S65">
        <f t="shared" si="1"/>
        <v>-7.4430083446060401E+19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-92.34107906833556</v>
      </c>
      <c r="AC65">
        <f t="shared" si="2"/>
        <v>-82.447392025299635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-5.3818009443343065E-12</v>
      </c>
      <c r="AI65">
        <f t="shared" si="25"/>
        <v>-5.381814790783922E-12</v>
      </c>
      <c r="AJ65">
        <f t="shared" si="7"/>
        <v>-9.8936870430359249</v>
      </c>
      <c r="AK65">
        <f t="shared" si="22"/>
        <v>-6.4638755347834902</v>
      </c>
      <c r="AL65">
        <f t="shared" si="26"/>
        <v>-16.357562577824798</v>
      </c>
      <c r="AN65">
        <f t="shared" si="27"/>
        <v>0</v>
      </c>
      <c r="AO65">
        <f t="shared" si="27"/>
        <v>0</v>
      </c>
      <c r="AP65">
        <f t="shared" si="27"/>
        <v>-1.2297618727812173E-20</v>
      </c>
      <c r="AQ65">
        <f t="shared" si="27"/>
        <v>-4.7798055039415292E-15</v>
      </c>
      <c r="AR65">
        <f t="shared" si="27"/>
        <v>-4.7798178015602573E-15</v>
      </c>
      <c r="AS65">
        <f t="shared" si="27"/>
        <v>-8.787002765749367E-3</v>
      </c>
      <c r="AT65">
        <f t="shared" si="27"/>
        <v>-5.74084180695627E-3</v>
      </c>
      <c r="AU65">
        <f t="shared" si="23"/>
        <v>-1.4527844572710419E-2</v>
      </c>
      <c r="AW65">
        <v>62</v>
      </c>
      <c r="AX65">
        <f>IF(Z65&gt;0, (R65*SUMPRODUCT(K65:$K$98, X65:$X$98)-K65*$AZ$3)/Z65, 0)</f>
        <v>-7.4430083446060401E+19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1000000</v>
      </c>
      <c r="S66">
        <f t="shared" si="1"/>
        <v>-4.0370666863541322E+20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-82.447392025299635</v>
      </c>
      <c r="AC66">
        <f t="shared" si="2"/>
        <v>-73.613742879731817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-9.1429418014797422E-13</v>
      </c>
      <c r="AI66">
        <f t="shared" si="25"/>
        <v>-9.1429645945584169E-13</v>
      </c>
      <c r="AJ66">
        <f t="shared" si="7"/>
        <v>-8.8336491455678186</v>
      </c>
      <c r="AK66">
        <f t="shared" si="22"/>
        <v>-5.7713174417709752</v>
      </c>
      <c r="AL66">
        <f t="shared" si="26"/>
        <v>-14.604966587339709</v>
      </c>
      <c r="AN66">
        <f t="shared" si="27"/>
        <v>0</v>
      </c>
      <c r="AO66">
        <f t="shared" si="27"/>
        <v>0</v>
      </c>
      <c r="AP66">
        <f t="shared" si="27"/>
        <v>-1.8074552822796398E-21</v>
      </c>
      <c r="AQ66">
        <f t="shared" si="27"/>
        <v>-7.2502090174148976E-16</v>
      </c>
      <c r="AR66">
        <f t="shared" si="27"/>
        <v>-7.2502270919677197E-16</v>
      </c>
      <c r="AS66">
        <f t="shared" si="27"/>
        <v>-7.0049448068793011E-3</v>
      </c>
      <c r="AT66">
        <f t="shared" si="27"/>
        <v>-4.5765639404944771E-3</v>
      </c>
      <c r="AU66">
        <f t="shared" si="23"/>
        <v>-1.1581508747374503E-2</v>
      </c>
      <c r="AW66">
        <v>63</v>
      </c>
      <c r="AX66">
        <f>IF(Z66&gt;0, (R66*SUMPRODUCT(K66:$K$98, X66:$X$98)-K66*$AZ$3)/Z66, 0)</f>
        <v>-4.0370666863541322E+20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8">$C$6</f>
        <v>1000000</v>
      </c>
      <c r="S67">
        <f t="shared" ref="S67:S79" si="29">AX67</f>
        <v>-2.2498879414667625E+21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-73.613742879731817</v>
      </c>
      <c r="AC67">
        <f t="shared" ref="AC67:AC79" si="30">S67*Z67</f>
        <v>-65.726556142617696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-3.6516572076345717E-19</v>
      </c>
      <c r="AH67">
        <f t="shared" ref="AH67:AH79" si="33">-X67*R67</f>
        <v>-1.5130792544761796E-13</v>
      </c>
      <c r="AI67">
        <f t="shared" ref="AI67:AI79" si="34">SUM(AE67:AH67)</f>
        <v>-1.5130829061333873E-13</v>
      </c>
      <c r="AJ67">
        <f t="shared" ref="AJ67:AJ79" si="35">AB67-AC67</f>
        <v>-7.8871867371141207</v>
      </c>
      <c r="AK67">
        <f t="shared" si="22"/>
        <v>-5.1529620015812281</v>
      </c>
      <c r="AL67">
        <f t="shared" si="26"/>
        <v>-13.0401487386955</v>
      </c>
      <c r="AN67">
        <f t="shared" ref="AN67:AT79" si="36">AE67*$K67</f>
        <v>0</v>
      </c>
      <c r="AO67">
        <f t="shared" si="36"/>
        <v>0</v>
      </c>
      <c r="AP67">
        <f t="shared" si="36"/>
        <v>-2.5854524285896396E-22</v>
      </c>
      <c r="AQ67">
        <f t="shared" si="36"/>
        <v>-1.0712928981820027E-16</v>
      </c>
      <c r="AR67">
        <f t="shared" si="36"/>
        <v>-1.0712954836344314E-16</v>
      </c>
      <c r="AS67">
        <f t="shared" si="36"/>
        <v>-5.584299112626992E-3</v>
      </c>
      <c r="AT67">
        <f t="shared" si="36"/>
        <v>-3.6484087535829696E-3</v>
      </c>
      <c r="AU67">
        <f t="shared" si="23"/>
        <v>-9.2327078662100687E-3</v>
      </c>
      <c r="AW67">
        <v>64</v>
      </c>
      <c r="AX67">
        <f>IF(Z67&gt;0, (R67*SUMPRODUCT(K67:$K$98, X67:$X$98)-K67*$AZ$3)/Z67, 0)</f>
        <v>-2.2498879414667625E+21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12.5</v>
      </c>
      <c r="R68">
        <f t="shared" si="28"/>
        <v>1000000</v>
      </c>
      <c r="S68">
        <f t="shared" si="29"/>
        <v>-1.2893735753086417E+22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-65.726556142617696</v>
      </c>
      <c r="AC68">
        <f t="shared" si="30"/>
        <v>-58.684425127337228</v>
      </c>
      <c r="AE68">
        <f t="shared" si="31"/>
        <v>0</v>
      </c>
      <c r="AF68">
        <f t="shared" si="32"/>
        <v>0</v>
      </c>
      <c r="AG68">
        <f t="shared" si="32"/>
        <v>-5.6892380000584526E-20</v>
      </c>
      <c r="AH68">
        <f t="shared" si="33"/>
        <v>-2.4369734684419046E-14</v>
      </c>
      <c r="AI68">
        <f t="shared" si="34"/>
        <v>-2.4369791576799046E-14</v>
      </c>
      <c r="AJ68">
        <f t="shared" si="35"/>
        <v>-7.0421310152804679</v>
      </c>
      <c r="AK68">
        <f t="shared" si="22"/>
        <v>-4.6008589299832394</v>
      </c>
      <c r="AL68">
        <f t="shared" si="26"/>
        <v>-11.642989945263732</v>
      </c>
      <c r="AN68">
        <f t="shared" si="36"/>
        <v>0</v>
      </c>
      <c r="AO68">
        <f t="shared" si="36"/>
        <v>0</v>
      </c>
      <c r="AP68">
        <f t="shared" si="36"/>
        <v>-3.5965212328124469E-23</v>
      </c>
      <c r="AQ68">
        <f t="shared" si="36"/>
        <v>-1.5405625187348206E-17</v>
      </c>
      <c r="AR68">
        <f t="shared" si="36"/>
        <v>-1.5405661152560535E-17</v>
      </c>
      <c r="AS68">
        <f t="shared" si="36"/>
        <v>-4.4517690629998358E-3</v>
      </c>
      <c r="AT68">
        <f t="shared" si="36"/>
        <v>-2.9084891211598931E-3</v>
      </c>
      <c r="AU68">
        <f t="shared" si="23"/>
        <v>-7.3602581841597445E-3</v>
      </c>
      <c r="AW68">
        <v>65</v>
      </c>
      <c r="AX68">
        <f>IF(Z68&gt;0, (R68*SUMPRODUCT(K68:$K$98, X68:$X$98)-K68*$AZ$3)/Z68, 0)</f>
        <v>-1.2893735753086417E+22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8"/>
        <v>1000000</v>
      </c>
      <c r="S69">
        <f t="shared" si="29"/>
        <v>-7.6034668379915464E+22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-58.684425127337228</v>
      </c>
      <c r="AC69">
        <f t="shared" si="30"/>
        <v>-52.396808149408237</v>
      </c>
      <c r="AE69">
        <f t="shared" si="31"/>
        <v>0</v>
      </c>
      <c r="AF69">
        <f t="shared" si="32"/>
        <v>0</v>
      </c>
      <c r="AG69">
        <f t="shared" si="32"/>
        <v>-8.6139667052274601E-21</v>
      </c>
      <c r="AH69">
        <f t="shared" si="33"/>
        <v>-3.8167591596280973E-15</v>
      </c>
      <c r="AI69">
        <f t="shared" si="34"/>
        <v>-3.8167677735948024E-15</v>
      </c>
      <c r="AJ69">
        <f t="shared" si="35"/>
        <v>-6.287616977928991</v>
      </c>
      <c r="AK69">
        <f t="shared" si="22"/>
        <v>-4.107909758913606</v>
      </c>
      <c r="AL69">
        <f t="shared" si="26"/>
        <v>-10.395526736842601</v>
      </c>
      <c r="AN69">
        <f t="shared" si="36"/>
        <v>0</v>
      </c>
      <c r="AO69">
        <f t="shared" si="36"/>
        <v>0</v>
      </c>
      <c r="AP69">
        <f t="shared" si="36"/>
        <v>-4.861985872300181E-24</v>
      </c>
      <c r="AQ69">
        <f t="shared" si="36"/>
        <v>-2.1542954305619298E-18</v>
      </c>
      <c r="AR69">
        <f t="shared" si="36"/>
        <v>-2.1543002925478023E-18</v>
      </c>
      <c r="AS69">
        <f t="shared" si="36"/>
        <v>-3.5489230412945128E-3</v>
      </c>
      <c r="AT69">
        <f t="shared" si="36"/>
        <v>-2.3186297203124143E-3</v>
      </c>
      <c r="AU69">
        <f t="shared" si="23"/>
        <v>-5.8675527616069301E-3</v>
      </c>
      <c r="AW69">
        <v>66</v>
      </c>
      <c r="AX69">
        <f>IF(Z69&gt;0, (R69*SUMPRODUCT(K69:$K$98, X69:$X$98)-K69*$AZ$3)/Z69, 0)</f>
        <v>-7.6034668379915464E+22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12.5</v>
      </c>
      <c r="R70">
        <f t="shared" si="28"/>
        <v>1000000</v>
      </c>
      <c r="S70">
        <f t="shared" si="29"/>
        <v>-4.6400011219823353E+23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-52.396808149408237</v>
      </c>
      <c r="AC70">
        <f t="shared" si="30"/>
        <v>-46.782864419114496</v>
      </c>
      <c r="AE70">
        <f t="shared" si="31"/>
        <v>0</v>
      </c>
      <c r="AF70">
        <f t="shared" si="32"/>
        <v>0</v>
      </c>
      <c r="AG70">
        <f t="shared" si="32"/>
        <v>-1.2603139306765829E-21</v>
      </c>
      <c r="AH70">
        <f t="shared" si="33"/>
        <v>-5.814010485998882E-16</v>
      </c>
      <c r="AI70">
        <f t="shared" si="34"/>
        <v>-5.8140230891381892E-16</v>
      </c>
      <c r="AJ70">
        <f t="shared" si="35"/>
        <v>-5.6139437302937409</v>
      </c>
      <c r="AK70">
        <f t="shared" si="22"/>
        <v>-3.6677765704585767</v>
      </c>
      <c r="AL70">
        <f t="shared" si="26"/>
        <v>-9.281720300752319</v>
      </c>
      <c r="AN70">
        <f t="shared" si="36"/>
        <v>0</v>
      </c>
      <c r="AO70">
        <f t="shared" si="36"/>
        <v>0</v>
      </c>
      <c r="AP70">
        <f t="shared" si="36"/>
        <v>-6.3514256382582264E-25</v>
      </c>
      <c r="AQ70">
        <f t="shared" si="36"/>
        <v>-2.9300045300658983E-19</v>
      </c>
      <c r="AR70">
        <f t="shared" si="36"/>
        <v>-2.9300108814915368E-19</v>
      </c>
      <c r="AS70">
        <f t="shared" si="36"/>
        <v>-2.8291797204197324E-3</v>
      </c>
      <c r="AT70">
        <f t="shared" si="36"/>
        <v>-1.8483974173408916E-3</v>
      </c>
      <c r="AU70">
        <f t="shared" si="23"/>
        <v>-4.6775771377606246E-3</v>
      </c>
      <c r="AW70">
        <v>67</v>
      </c>
      <c r="AX70">
        <f>IF(Z70&gt;0, (R70*SUMPRODUCT(K70:$K$98, X70:$X$98)-K70*$AZ$3)/Z70, 0)</f>
        <v>-4.6400011219823353E+23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12.5</v>
      </c>
      <c r="R71">
        <f t="shared" si="28"/>
        <v>1000000</v>
      </c>
      <c r="S71">
        <f t="shared" si="29"/>
        <v>-2.9331913897350326E+24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-46.782864419114496</v>
      </c>
      <c r="AC71">
        <f t="shared" si="30"/>
        <v>-41.770414659923652</v>
      </c>
      <c r="AE71">
        <f t="shared" si="31"/>
        <v>0</v>
      </c>
      <c r="AF71">
        <f t="shared" si="32"/>
        <v>0</v>
      </c>
      <c r="AG71">
        <f t="shared" si="32"/>
        <v>-1.7800753986810655E-22</v>
      </c>
      <c r="AH71">
        <f t="shared" si="33"/>
        <v>-8.5576260120136845E-17</v>
      </c>
      <c r="AI71">
        <f t="shared" si="34"/>
        <v>-8.5576438127676719E-17</v>
      </c>
      <c r="AJ71">
        <f t="shared" si="35"/>
        <v>-5.0124497591908437</v>
      </c>
      <c r="AK71">
        <f t="shared" si="22"/>
        <v>-3.2748005093380153</v>
      </c>
      <c r="AL71">
        <f t="shared" si="26"/>
        <v>-8.287250268528858</v>
      </c>
      <c r="AN71">
        <f t="shared" si="36"/>
        <v>0</v>
      </c>
      <c r="AO71">
        <f t="shared" si="36"/>
        <v>0</v>
      </c>
      <c r="AP71">
        <f t="shared" si="36"/>
        <v>-8.0096374134184997E-26</v>
      </c>
      <c r="AQ71">
        <f t="shared" si="36"/>
        <v>-3.8505942796948367E-20</v>
      </c>
      <c r="AR71">
        <f t="shared" si="36"/>
        <v>-3.8506022893322498E-20</v>
      </c>
      <c r="AS71">
        <f t="shared" si="36"/>
        <v>-2.2554047516101195E-3</v>
      </c>
      <c r="AT71">
        <f t="shared" si="36"/>
        <v>-1.473531104385277E-3</v>
      </c>
      <c r="AU71">
        <f t="shared" si="23"/>
        <v>-3.7289358559953962E-3</v>
      </c>
      <c r="AW71">
        <v>68</v>
      </c>
      <c r="AX71">
        <f>IF(Z71&gt;0, (R71*SUMPRODUCT(K71:$K$98, X71:$X$98)-K71*$AZ$3)/Z71, 0)</f>
        <v>-2.9331913897350326E+24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12.5</v>
      </c>
      <c r="R72">
        <f t="shared" si="28"/>
        <v>1000000</v>
      </c>
      <c r="S72">
        <f t="shared" si="29"/>
        <v>-1.9227826538385616E+25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-41.770414659923652</v>
      </c>
      <c r="AC72">
        <f t="shared" si="30"/>
        <v>-37.295013089217548</v>
      </c>
      <c r="AE72">
        <f t="shared" si="31"/>
        <v>0</v>
      </c>
      <c r="AF72">
        <f t="shared" si="32"/>
        <v>0</v>
      </c>
      <c r="AG72">
        <f t="shared" si="32"/>
        <v>-2.4245468549684598E-23</v>
      </c>
      <c r="AH72">
        <f t="shared" si="33"/>
        <v>-1.2158559673579269E-17</v>
      </c>
      <c r="AI72">
        <f t="shared" si="34"/>
        <v>-1.2158583919047819E-17</v>
      </c>
      <c r="AJ72">
        <f t="shared" si="35"/>
        <v>-4.4754015707061043</v>
      </c>
      <c r="AK72">
        <f t="shared" ref="AK72:AK79" si="49">G72*SUM(AB72:AB72, AE72:AF72)</f>
        <v>-2.923929026194656</v>
      </c>
      <c r="AL72">
        <f t="shared" si="26"/>
        <v>-7.3993305969007608</v>
      </c>
      <c r="AN72">
        <f t="shared" si="36"/>
        <v>0</v>
      </c>
      <c r="AO72">
        <f t="shared" si="36"/>
        <v>0</v>
      </c>
      <c r="AP72">
        <f t="shared" si="36"/>
        <v>-9.7406293327972304E-27</v>
      </c>
      <c r="AQ72">
        <f t="shared" si="36"/>
        <v>-4.8847075385793026E-21</v>
      </c>
      <c r="AR72">
        <f t="shared" si="36"/>
        <v>-4.8847172792086356E-21</v>
      </c>
      <c r="AS72">
        <f t="shared" si="36"/>
        <v>-1.7979948593830647E-3</v>
      </c>
      <c r="AT72">
        <f t="shared" si="36"/>
        <v>-1.1746899747969361E-3</v>
      </c>
      <c r="AU72">
        <f t="shared" si="23"/>
        <v>-2.9726848341800009E-3</v>
      </c>
      <c r="AW72">
        <v>69</v>
      </c>
      <c r="AX72">
        <f>IF(Z72&gt;0, (R72*SUMPRODUCT(K72:$K$98, X72:$X$98)-K72*$AZ$3)/Z72, 0)</f>
        <v>-1.9227826538385616E+25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12.5</v>
      </c>
      <c r="R73">
        <f t="shared" si="28"/>
        <v>1000000</v>
      </c>
      <c r="S73">
        <f t="shared" si="29"/>
        <v>-1.3084233198442554E+26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-37.295013089217548</v>
      </c>
      <c r="AC73">
        <f t="shared" si="30"/>
        <v>-33.299118829658518</v>
      </c>
      <c r="AE73">
        <f t="shared" si="31"/>
        <v>0</v>
      </c>
      <c r="AF73">
        <f t="shared" si="32"/>
        <v>0</v>
      </c>
      <c r="AG73">
        <f t="shared" si="32"/>
        <v>-3.1812256710639897E-24</v>
      </c>
      <c r="AH73">
        <f t="shared" si="33"/>
        <v>-1.665743055449901E-18</v>
      </c>
      <c r="AI73">
        <f t="shared" si="34"/>
        <v>-1.665746236675572E-18</v>
      </c>
      <c r="AJ73">
        <f t="shared" si="35"/>
        <v>-3.9958942595590301</v>
      </c>
      <c r="AK73">
        <f t="shared" si="49"/>
        <v>-2.6106509162452287</v>
      </c>
      <c r="AL73">
        <f t="shared" si="26"/>
        <v>-6.6065451758042588</v>
      </c>
      <c r="AN73">
        <f t="shared" si="36"/>
        <v>0</v>
      </c>
      <c r="AO73">
        <f t="shared" si="36"/>
        <v>0</v>
      </c>
      <c r="AP73">
        <f t="shared" si="36"/>
        <v>-1.1411241364808909E-27</v>
      </c>
      <c r="AQ73">
        <f t="shared" si="36"/>
        <v>-5.9751171475790423E-22</v>
      </c>
      <c r="AR73">
        <f t="shared" si="36"/>
        <v>-5.9751285588204071E-22</v>
      </c>
      <c r="AS73">
        <f t="shared" si="36"/>
        <v>-1.43335049376839E-3</v>
      </c>
      <c r="AT73">
        <f t="shared" si="36"/>
        <v>-9.3645565592867985E-4</v>
      </c>
      <c r="AU73">
        <f t="shared" si="23"/>
        <v>-2.3698061496970698E-3</v>
      </c>
      <c r="AW73">
        <v>70</v>
      </c>
      <c r="AX73">
        <f>IF(Z73&gt;0, (R73*SUMPRODUCT(K73:$K$98, X73:$X$98)-K73*$AZ$3)/Z73, 0)</f>
        <v>-1.3084233198442554E+26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12.5</v>
      </c>
      <c r="R74">
        <f t="shared" si="28"/>
        <v>1000000</v>
      </c>
      <c r="S74">
        <f t="shared" si="29"/>
        <v>-9.2526282056492445E+26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-33.299118829658518</v>
      </c>
      <c r="AC74">
        <f t="shared" si="30"/>
        <v>-29.731356097909387</v>
      </c>
      <c r="AE74">
        <f t="shared" si="31"/>
        <v>0</v>
      </c>
      <c r="AF74">
        <f t="shared" si="32"/>
        <v>0</v>
      </c>
      <c r="AG74">
        <f t="shared" si="32"/>
        <v>-4.0166095833933892E-25</v>
      </c>
      <c r="AH74">
        <f t="shared" si="33"/>
        <v>-2.1982019648112088E-19</v>
      </c>
      <c r="AI74">
        <f t="shared" si="34"/>
        <v>-2.1982059814207923E-19</v>
      </c>
      <c r="AJ74">
        <f t="shared" si="35"/>
        <v>-3.5677627317491307</v>
      </c>
      <c r="AK74">
        <f t="shared" si="49"/>
        <v>-2.3309383180760963</v>
      </c>
      <c r="AL74">
        <f t="shared" si="26"/>
        <v>-5.8987010498252275</v>
      </c>
      <c r="AN74">
        <f t="shared" si="36"/>
        <v>0</v>
      </c>
      <c r="AO74">
        <f t="shared" si="36"/>
        <v>0</v>
      </c>
      <c r="AP74">
        <f t="shared" si="36"/>
        <v>-1.2864117864452123E-28</v>
      </c>
      <c r="AQ74">
        <f t="shared" si="36"/>
        <v>-7.0402483931015575E-23</v>
      </c>
      <c r="AR74">
        <f t="shared" si="36"/>
        <v>-7.0402612572194229E-23</v>
      </c>
      <c r="AS74">
        <f t="shared" si="36"/>
        <v>-1.1426582380168913E-3</v>
      </c>
      <c r="AT74">
        <f t="shared" si="36"/>
        <v>-7.4653671550436822E-4</v>
      </c>
      <c r="AU74">
        <f t="shared" si="23"/>
        <v>-1.8891949535212596E-3</v>
      </c>
      <c r="AW74">
        <v>71</v>
      </c>
      <c r="AX74">
        <f>IF(Z74&gt;0, (R74*SUMPRODUCT(K74:$K$98, X74:$X$98)-K74*$AZ$3)/Z74, 0)</f>
        <v>-9.2526282056492445E+26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12.5</v>
      </c>
      <c r="R75">
        <f t="shared" si="28"/>
        <v>1000000</v>
      </c>
      <c r="S75">
        <f t="shared" si="29"/>
        <v>-6.8086112634789063E+27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-29.731356097909387</v>
      </c>
      <c r="AC75">
        <f t="shared" si="30"/>
        <v>-26.545853658847669</v>
      </c>
      <c r="AE75">
        <f t="shared" si="31"/>
        <v>0</v>
      </c>
      <c r="AF75">
        <f t="shared" si="32"/>
        <v>0</v>
      </c>
      <c r="AG75">
        <f t="shared" si="32"/>
        <v>-4.8735807919521105E-26</v>
      </c>
      <c r="AH75">
        <f t="shared" si="33"/>
        <v>-2.7912683266913953E-20</v>
      </c>
      <c r="AI75">
        <f t="shared" si="34"/>
        <v>-2.791273200272187E-20</v>
      </c>
      <c r="AJ75">
        <f t="shared" si="35"/>
        <v>-3.1855024390617181</v>
      </c>
      <c r="AK75">
        <f t="shared" si="49"/>
        <v>-2.0811949268536574</v>
      </c>
      <c r="AL75">
        <f t="shared" si="26"/>
        <v>-5.2666973659153751</v>
      </c>
      <c r="AN75">
        <f t="shared" si="36"/>
        <v>0</v>
      </c>
      <c r="AO75">
        <f t="shared" si="36"/>
        <v>0</v>
      </c>
      <c r="AP75">
        <f t="shared" si="36"/>
        <v>-1.3936397909537083E-29</v>
      </c>
      <c r="AQ75">
        <f t="shared" si="36"/>
        <v>-7.9818572285281767E-24</v>
      </c>
      <c r="AR75">
        <f t="shared" si="36"/>
        <v>-7.9818711649260847E-24</v>
      </c>
      <c r="AS75">
        <f t="shared" si="36"/>
        <v>-9.109201514803007E-4</v>
      </c>
      <c r="AT75">
        <f t="shared" si="36"/>
        <v>-5.9513449896713018E-4</v>
      </c>
      <c r="AU75">
        <f t="shared" si="23"/>
        <v>-1.5060546504474309E-3</v>
      </c>
      <c r="AW75">
        <v>72</v>
      </c>
      <c r="AX75">
        <f>IF(Z75&gt;0, (R75*SUMPRODUCT(K75:$K$98, X75:$X$98)-K75*$AZ$3)/Z75, 0)</f>
        <v>-6.8086112634789063E+27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12.5</v>
      </c>
      <c r="R76">
        <f t="shared" si="28"/>
        <v>1000000</v>
      </c>
      <c r="S76">
        <f t="shared" si="29"/>
        <v>-5.2220830319545364E+28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-26.545853658847669</v>
      </c>
      <c r="AC76">
        <f t="shared" si="30"/>
        <v>-23.701655052542559</v>
      </c>
      <c r="AE76">
        <f t="shared" si="31"/>
        <v>0</v>
      </c>
      <c r="AF76">
        <f t="shared" si="32"/>
        <v>0</v>
      </c>
      <c r="AG76">
        <f t="shared" si="32"/>
        <v>-5.6734197128591599E-27</v>
      </c>
      <c r="AH76">
        <f t="shared" si="33"/>
        <v>-3.4060024101973384E-21</v>
      </c>
      <c r="AI76">
        <f t="shared" si="34"/>
        <v>-3.4060080836170511E-21</v>
      </c>
      <c r="AJ76">
        <f t="shared" si="35"/>
        <v>-2.8441986063051097</v>
      </c>
      <c r="AK76">
        <f t="shared" si="49"/>
        <v>-1.8582097561193369</v>
      </c>
      <c r="AL76">
        <f t="shared" si="26"/>
        <v>-4.7024083624244462</v>
      </c>
      <c r="AN76">
        <f t="shared" si="36"/>
        <v>0</v>
      </c>
      <c r="AO76">
        <f t="shared" si="36"/>
        <v>0</v>
      </c>
      <c r="AP76">
        <f t="shared" si="36"/>
        <v>-1.4485358844799975E-30</v>
      </c>
      <c r="AQ76">
        <f t="shared" si="36"/>
        <v>-8.6961955284457946E-25</v>
      </c>
      <c r="AR76">
        <f t="shared" si="36"/>
        <v>-8.6962100138046386E-25</v>
      </c>
      <c r="AS76">
        <f t="shared" si="36"/>
        <v>-7.2617996769794486E-4</v>
      </c>
      <c r="AT76">
        <f t="shared" si="36"/>
        <v>-4.7443757889599025E-4</v>
      </c>
      <c r="AU76">
        <f t="shared" si="23"/>
        <v>-1.200617546593935E-3</v>
      </c>
      <c r="AW76">
        <v>73</v>
      </c>
      <c r="AX76">
        <f>IF(Z76&gt;0, (R76*SUMPRODUCT(K76:$K$98, X76:$X$98)-K76*$AZ$3)/Z76, 0)</f>
        <v>-5.2220830319545364E+28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12.5</v>
      </c>
      <c r="R77">
        <f t="shared" si="28"/>
        <v>1000000</v>
      </c>
      <c r="S77">
        <f t="shared" si="29"/>
        <v>-4.1821458262706488E+29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-23.701655052542559</v>
      </c>
      <c r="AC77">
        <f t="shared" si="30"/>
        <v>-21.162192011198712</v>
      </c>
      <c r="AE77">
        <f t="shared" si="31"/>
        <v>0</v>
      </c>
      <c r="AF77">
        <f t="shared" si="32"/>
        <v>0</v>
      </c>
      <c r="AG77">
        <f t="shared" si="32"/>
        <v>-6.3251596459961635E-28</v>
      </c>
      <c r="AH77">
        <f t="shared" si="33"/>
        <v>-3.9873356409047617E-22</v>
      </c>
      <c r="AI77">
        <f t="shared" si="34"/>
        <v>-3.9873419660644077E-22</v>
      </c>
      <c r="AJ77">
        <f t="shared" si="35"/>
        <v>-2.539463041343847</v>
      </c>
      <c r="AK77">
        <f t="shared" si="49"/>
        <v>-1.6591158536779793</v>
      </c>
      <c r="AL77">
        <f t="shared" si="26"/>
        <v>-4.1985788950218268</v>
      </c>
      <c r="AN77">
        <f t="shared" si="36"/>
        <v>0</v>
      </c>
      <c r="AO77">
        <f t="shared" si="36"/>
        <v>0</v>
      </c>
      <c r="AP77">
        <f t="shared" si="36"/>
        <v>-1.4419088716085706E-31</v>
      </c>
      <c r="AQ77">
        <f t="shared" si="36"/>
        <v>-9.0896909429645546E-26</v>
      </c>
      <c r="AR77">
        <f t="shared" si="36"/>
        <v>-9.0897053620532706E-26</v>
      </c>
      <c r="AS77">
        <f t="shared" si="36"/>
        <v>-5.7890622424899916E-4</v>
      </c>
      <c r="AT77">
        <f t="shared" si="36"/>
        <v>-3.7821873317601262E-4</v>
      </c>
      <c r="AU77">
        <f t="shared" si="23"/>
        <v>-9.5712495742501184E-4</v>
      </c>
      <c r="AW77">
        <v>74</v>
      </c>
      <c r="AX77">
        <f>IF(Z77&gt;0, (R77*SUMPRODUCT(K77:$K$98, X77:$X$98)-K77*$AZ$3)/Z77, 0)</f>
        <v>-4.1821458262706488E+29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12.5</v>
      </c>
      <c r="R78">
        <f t="shared" si="28"/>
        <v>1000000</v>
      </c>
      <c r="S78">
        <f t="shared" si="29"/>
        <v>-3.5040699812156415E+30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-21.162192011198712</v>
      </c>
      <c r="AC78">
        <f t="shared" si="30"/>
        <v>-18.894814295713136</v>
      </c>
      <c r="AE78">
        <f t="shared" si="31"/>
        <v>0</v>
      </c>
      <c r="AF78">
        <f t="shared" si="32"/>
        <v>0</v>
      </c>
      <c r="AG78">
        <f t="shared" si="32"/>
        <v>-6.7403099813228105E-29</v>
      </c>
      <c r="AH78">
        <f t="shared" si="33"/>
        <v>-4.4703016411231362E-23</v>
      </c>
      <c r="AI78">
        <f t="shared" si="34"/>
        <v>-4.4703083814331174E-23</v>
      </c>
      <c r="AJ78">
        <f t="shared" si="35"/>
        <v>-2.2673777154855763</v>
      </c>
      <c r="AK78">
        <f t="shared" si="49"/>
        <v>-1.48135344078391</v>
      </c>
      <c r="AL78">
        <f t="shared" si="26"/>
        <v>-3.7487311562694865</v>
      </c>
      <c r="AN78">
        <f t="shared" si="36"/>
        <v>0</v>
      </c>
      <c r="AO78">
        <f t="shared" si="36"/>
        <v>0</v>
      </c>
      <c r="AP78">
        <f t="shared" si="36"/>
        <v>-1.3719180485164916E-32</v>
      </c>
      <c r="AQ78">
        <f t="shared" si="36"/>
        <v>-9.0988211532759821E-27</v>
      </c>
      <c r="AR78">
        <f t="shared" si="36"/>
        <v>-9.0988348724564667E-27</v>
      </c>
      <c r="AS78">
        <f t="shared" si="36"/>
        <v>-4.6150049764747986E-4</v>
      </c>
      <c r="AT78">
        <f t="shared" si="36"/>
        <v>-3.0151365846302022E-4</v>
      </c>
      <c r="AU78">
        <f t="shared" si="23"/>
        <v>-7.6301415611050008E-4</v>
      </c>
      <c r="AW78">
        <v>75</v>
      </c>
      <c r="AX78">
        <f>IF(Z78&gt;0, (R78*SUMPRODUCT(K78:$K$98, X78:$X$98)-K78*$AZ$3)/Z78, 0)</f>
        <v>-3.5040699812156415E+30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-18.894814295713136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-5.3922479850582484E-24</v>
      </c>
      <c r="AI79">
        <f t="shared" si="34"/>
        <v>-5.3922479850582484E-24</v>
      </c>
      <c r="AJ79">
        <f t="shared" si="35"/>
        <v>-18.894814295713136</v>
      </c>
      <c r="AK79">
        <f t="shared" si="49"/>
        <v>-1.3226370006999197</v>
      </c>
      <c r="AL79">
        <f t="shared" si="26"/>
        <v>-20.217451296413056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-9.7994146322606544E-28</v>
      </c>
      <c r="AR79">
        <f t="shared" si="36"/>
        <v>-9.7994146322606544E-28</v>
      </c>
      <c r="AS79">
        <f t="shared" si="36"/>
        <v>-3.4337834646389872E-3</v>
      </c>
      <c r="AT79">
        <f t="shared" si="36"/>
        <v>-2.4036484252472915E-4</v>
      </c>
      <c r="AU79">
        <f t="shared" si="23"/>
        <v>-3.6741483071637162E-3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170233.84842177367</v>
      </c>
      <c r="AO81" s="8">
        <f t="shared" si="50"/>
        <v>-17023.384842177369</v>
      </c>
      <c r="AP81" s="8">
        <f t="shared" si="50"/>
        <v>-699.1277358088746</v>
      </c>
      <c r="AQ81" s="8">
        <f t="shared" si="50"/>
        <v>-92831.277735832817</v>
      </c>
      <c r="AR81" s="8">
        <f t="shared" si="50"/>
        <v>59680.058107954661</v>
      </c>
      <c r="AS81" s="8">
        <f t="shared" si="50"/>
        <v>-23184.904499220698</v>
      </c>
      <c r="AT81" s="8">
        <f t="shared" si="50"/>
        <v>13524.527624545392</v>
      </c>
      <c r="AU81" s="8">
        <f t="shared" si="50"/>
        <v>50019.681233279312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409889.13429292681</v>
      </c>
      <c r="K3">
        <v>1</v>
      </c>
      <c r="L3" s="2">
        <v>0</v>
      </c>
      <c r="O3">
        <f>$C$3</f>
        <v>409889.13429292681</v>
      </c>
      <c r="P3" s="2">
        <f>O3*C5</f>
        <v>40988.913429292683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409889.13429292681</v>
      </c>
      <c r="AF3">
        <f t="shared" ref="AF3:AG34" si="4">-$Z3*P3</f>
        <v>-40988.913429292683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368275.26389293413</v>
      </c>
      <c r="AJ3">
        <f t="shared" ref="AJ3:AJ66" si="7">AB3-AC3</f>
        <v>0</v>
      </c>
      <c r="AL3">
        <f t="shared" ref="AL3:AL34" si="8">SUM(AI3:AK3)</f>
        <v>368275.26389293413</v>
      </c>
      <c r="AN3">
        <f t="shared" ref="AN3:AU34" si="9">AE3*$K3</f>
        <v>409889.13429292681</v>
      </c>
      <c r="AO3">
        <f t="shared" si="9"/>
        <v>-40988.913429292683</v>
      </c>
      <c r="AP3">
        <f t="shared" si="9"/>
        <v>-624.95697070000006</v>
      </c>
      <c r="AQ3">
        <f t="shared" si="9"/>
        <v>0</v>
      </c>
      <c r="AR3">
        <f t="shared" si="9"/>
        <v>368275.26389293413</v>
      </c>
      <c r="AS3">
        <f t="shared" si="9"/>
        <v>0</v>
      </c>
      <c r="AT3">
        <f t="shared" si="9"/>
        <v>0</v>
      </c>
      <c r="AU3">
        <f t="shared" si="9"/>
        <v>368275.26389293413</v>
      </c>
      <c r="AW3">
        <v>0</v>
      </c>
      <c r="AX3">
        <f>IF(Z3&gt;0, (R3*SUMPRODUCT(K3:$K$98, X3:$X$98)-K3*$AZ$3)/Z3, 0)</f>
        <v>0</v>
      </c>
      <c r="AZ3">
        <f>C6*ABS(SUMPRODUCT(X4:X69, K4:K69))/1</f>
        <v>240792.27464357833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1000000</v>
      </c>
      <c r="S4">
        <f t="shared" si="1"/>
        <v>26533.224062624668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25799.172283240565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-25799.172283240565</v>
      </c>
      <c r="AK4">
        <f>G4*SUM(AB4, AE4:AF4)</f>
        <v>0</v>
      </c>
      <c r="AL4">
        <f t="shared" si="8"/>
        <v>-43464.554283240563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-15772.6625</v>
      </c>
      <c r="AR4">
        <f t="shared" si="9"/>
        <v>-15772.6625</v>
      </c>
      <c r="AS4">
        <f t="shared" si="9"/>
        <v>-23034.97525289336</v>
      </c>
      <c r="AT4">
        <f t="shared" si="9"/>
        <v>0</v>
      </c>
      <c r="AU4">
        <f t="shared" si="9"/>
        <v>-38807.637752893359</v>
      </c>
      <c r="AW4">
        <v>1</v>
      </c>
      <c r="AX4">
        <f>IF(Z4&gt;0, (R4*SUMPRODUCT(K4:$K$98, X4:$X$98)-K4*$AZ$3)/Z4, 0)</f>
        <v>26533.224062624668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1000000</v>
      </c>
      <c r="S5">
        <f t="shared" si="1"/>
        <v>35090.339755895366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25799.172283240565</v>
      </c>
      <c r="AC5">
        <f t="shared" si="2"/>
        <v>33061.485036133847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-20429.313305923821</v>
      </c>
      <c r="AI5">
        <f t="shared" si="6"/>
        <v>-20441.090580405245</v>
      </c>
      <c r="AJ5">
        <f t="shared" si="7"/>
        <v>-7262.3127528932819</v>
      </c>
      <c r="AK5">
        <f>G5*SUM(AB5, AE5:AF5)</f>
        <v>1805.9420598268398</v>
      </c>
      <c r="AL5">
        <f t="shared" si="8"/>
        <v>-25897.461273471687</v>
      </c>
      <c r="AN5">
        <f t="shared" si="9"/>
        <v>0</v>
      </c>
      <c r="AO5">
        <f t="shared" si="9"/>
        <v>0</v>
      </c>
      <c r="AP5">
        <f t="shared" si="9"/>
        <v>-9.3887711108306373</v>
      </c>
      <c r="AQ5">
        <f t="shared" si="9"/>
        <v>-16286.123490054064</v>
      </c>
      <c r="AR5">
        <f t="shared" si="9"/>
        <v>-16295.512261164895</v>
      </c>
      <c r="AS5">
        <f t="shared" si="9"/>
        <v>-5789.4712634672205</v>
      </c>
      <c r="AT5">
        <f t="shared" si="9"/>
        <v>1439.6859533058353</v>
      </c>
      <c r="AU5">
        <f t="shared" si="9"/>
        <v>-20645.297571326279</v>
      </c>
      <c r="AW5">
        <v>2</v>
      </c>
      <c r="AX5">
        <f>IF(Z5&gt;0, (R5*SUMPRODUCT(K5:$K$98, X5:$X$98)-K5*$AZ$3)/Z5, 0)</f>
        <v>35090.339755895366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1000000</v>
      </c>
      <c r="S6">
        <f t="shared" si="1"/>
        <v>41050.051980343189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33061.485036133847</v>
      </c>
      <c r="AC6">
        <f t="shared" si="2"/>
        <v>37342.303736163129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-23082.75888458165</v>
      </c>
      <c r="AI6">
        <f t="shared" si="6"/>
        <v>-23094.129851832204</v>
      </c>
      <c r="AJ6">
        <f t="shared" si="7"/>
        <v>-4280.8187000292819</v>
      </c>
      <c r="AK6">
        <f>G6*SUM(AB6, AE6:AF6)</f>
        <v>2314.3039525293693</v>
      </c>
      <c r="AL6">
        <f t="shared" si="8"/>
        <v>-25060.644599332118</v>
      </c>
      <c r="AN6">
        <f t="shared" si="9"/>
        <v>0</v>
      </c>
      <c r="AO6">
        <f t="shared" si="9"/>
        <v>0</v>
      </c>
      <c r="AP6">
        <f t="shared" si="9"/>
        <v>-8.0936298874778068</v>
      </c>
      <c r="AQ6">
        <f t="shared" si="9"/>
        <v>-16429.851839084742</v>
      </c>
      <c r="AR6">
        <f t="shared" si="9"/>
        <v>-16437.945468972219</v>
      </c>
      <c r="AS6">
        <f t="shared" si="9"/>
        <v>-3047.0021951511262</v>
      </c>
      <c r="AT6">
        <f t="shared" si="9"/>
        <v>1647.275840846911</v>
      </c>
      <c r="AU6">
        <f t="shared" si="9"/>
        <v>-17837.671823276436</v>
      </c>
      <c r="AW6">
        <v>3</v>
      </c>
      <c r="AX6">
        <f>IF(Z6&gt;0, (R6*SUMPRODUCT(K6:$K$98, X6:$X$98)-K6*$AZ$3)/Z6, 0)</f>
        <v>41050.051980343189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1000000</v>
      </c>
      <c r="S7">
        <f t="shared" si="1"/>
        <v>44891.846019848119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37342.303736163129</v>
      </c>
      <c r="AC7">
        <f t="shared" si="2"/>
        <v>39275.793138224224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-25682.453896618899</v>
      </c>
      <c r="AI7">
        <f t="shared" si="6"/>
        <v>-25693.390123523241</v>
      </c>
      <c r="AJ7">
        <f t="shared" si="7"/>
        <v>-1933.4894020610955</v>
      </c>
      <c r="AK7">
        <f>G7*SUM(AB7, AE7:AF7)</f>
        <v>2613.961261531419</v>
      </c>
      <c r="AL7">
        <f t="shared" si="8"/>
        <v>-25012.918264052918</v>
      </c>
      <c r="AN7">
        <f t="shared" si="9"/>
        <v>0</v>
      </c>
      <c r="AO7">
        <f t="shared" si="9"/>
        <v>0</v>
      </c>
      <c r="AP7">
        <f t="shared" si="9"/>
        <v>-6.9501699072460985</v>
      </c>
      <c r="AQ7">
        <f t="shared" si="9"/>
        <v>-16321.663749099913</v>
      </c>
      <c r="AR7">
        <f t="shared" si="9"/>
        <v>-16328.613919007159</v>
      </c>
      <c r="AS7">
        <f t="shared" si="9"/>
        <v>-1228.7674694139735</v>
      </c>
      <c r="AT7">
        <f t="shared" si="9"/>
        <v>1661.2196379531158</v>
      </c>
      <c r="AU7">
        <f t="shared" si="9"/>
        <v>-15896.161750468016</v>
      </c>
      <c r="AW7">
        <v>4</v>
      </c>
      <c r="AX7">
        <f>IF(Z7&gt;0, (R7*SUMPRODUCT(K7:$K$98, X7:$X$98)-K7*$AZ$3)/Z7, 0)</f>
        <v>44891.846019848119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1000000</v>
      </c>
      <c r="S8">
        <f t="shared" si="1"/>
        <v>46965.408834129965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39275.793138224224</v>
      </c>
      <c r="AC8">
        <f t="shared" si="2"/>
        <v>39349.969783004519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-28299.128423916511</v>
      </c>
      <c r="AI8">
        <f t="shared" si="6"/>
        <v>-28309.60154944651</v>
      </c>
      <c r="AJ8">
        <f t="shared" si="7"/>
        <v>-74.176644780294737</v>
      </c>
      <c r="AK8">
        <f t="shared" ref="AK8:AK69" si="22">G8*SUM(AB8:AB8, AE8:AF8)</f>
        <v>2749.3055196756959</v>
      </c>
      <c r="AL8">
        <f t="shared" si="8"/>
        <v>-25634.472674551107</v>
      </c>
      <c r="AN8">
        <f t="shared" si="9"/>
        <v>0</v>
      </c>
      <c r="AO8">
        <f t="shared" si="9"/>
        <v>0</v>
      </c>
      <c r="AP8">
        <f t="shared" si="9"/>
        <v>-5.9427326890333925</v>
      </c>
      <c r="AQ8">
        <f t="shared" si="9"/>
        <v>-16057.685461159786</v>
      </c>
      <c r="AR8">
        <f t="shared" si="9"/>
        <v>-16063.628193848819</v>
      </c>
      <c r="AS8">
        <f t="shared" si="9"/>
        <v>-42.089820315438097</v>
      </c>
      <c r="AT8">
        <f t="shared" si="9"/>
        <v>1560.0297864393697</v>
      </c>
      <c r="AU8">
        <f t="shared" si="9"/>
        <v>-14545.688227724888</v>
      </c>
      <c r="AW8">
        <v>5</v>
      </c>
      <c r="AX8">
        <f>IF(Z8&gt;0, (R8*SUMPRODUCT(K8:$K$98, X8:$X$98)-K8*$AZ$3)/Z8, 0)</f>
        <v>46965.408834129965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1000000</v>
      </c>
      <c r="S9">
        <f t="shared" si="1"/>
        <v>47518.311926952789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39349.969783004519</v>
      </c>
      <c r="AC9">
        <f t="shared" si="2"/>
        <v>37931.427530666348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-31222.909133553971</v>
      </c>
      <c r="AI9">
        <f t="shared" si="6"/>
        <v>-31232.887241464501</v>
      </c>
      <c r="AJ9">
        <f t="shared" si="7"/>
        <v>1418.5422523381712</v>
      </c>
      <c r="AK9">
        <f t="shared" si="22"/>
        <v>2754.4978848103165</v>
      </c>
      <c r="AL9">
        <f t="shared" si="8"/>
        <v>-27059.847104316013</v>
      </c>
      <c r="AN9">
        <f t="shared" si="9"/>
        <v>0</v>
      </c>
      <c r="AO9">
        <f t="shared" si="9"/>
        <v>0</v>
      </c>
      <c r="AP9">
        <f t="shared" si="9"/>
        <v>-5.0552199979397843</v>
      </c>
      <c r="AQ9">
        <f t="shared" si="9"/>
        <v>-15818.497460750057</v>
      </c>
      <c r="AR9">
        <f t="shared" si="9"/>
        <v>-15823.552680747998</v>
      </c>
      <c r="AS9">
        <f t="shared" si="9"/>
        <v>718.67765173948965</v>
      </c>
      <c r="AT9">
        <f t="shared" si="9"/>
        <v>1395.5143516620092</v>
      </c>
      <c r="AU9">
        <f t="shared" si="9"/>
        <v>-13709.3606773465</v>
      </c>
      <c r="AW9">
        <v>6</v>
      </c>
      <c r="AX9">
        <f>IF(Z9&gt;0, (R9*SUMPRODUCT(K9:$K$98, X9:$X$98)-K9*$AZ$3)/Z9, 0)</f>
        <v>47518.311926952789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1000000</v>
      </c>
      <c r="S10">
        <f t="shared" si="1"/>
        <v>46518.780793397433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37931.427530666348</v>
      </c>
      <c r="AC10">
        <f t="shared" si="2"/>
        <v>35183.593649221308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-33935.196967306445</v>
      </c>
      <c r="AI10">
        <f t="shared" si="6"/>
        <v>-33944.651104175777</v>
      </c>
      <c r="AJ10">
        <f t="shared" si="7"/>
        <v>2747.8338814450399</v>
      </c>
      <c r="AK10">
        <f t="shared" si="22"/>
        <v>2655.1999271466448</v>
      </c>
      <c r="AL10">
        <f t="shared" si="8"/>
        <v>-28541.617295584092</v>
      </c>
      <c r="AN10">
        <f t="shared" si="9"/>
        <v>0</v>
      </c>
      <c r="AO10">
        <f t="shared" si="9"/>
        <v>0</v>
      </c>
      <c r="AP10">
        <f t="shared" si="9"/>
        <v>-4.2765713945302588</v>
      </c>
      <c r="AQ10">
        <f t="shared" si="9"/>
        <v>-15350.559720464</v>
      </c>
      <c r="AR10">
        <f t="shared" si="9"/>
        <v>-15354.83629185853</v>
      </c>
      <c r="AS10">
        <f t="shared" si="9"/>
        <v>1242.9805001477944</v>
      </c>
      <c r="AT10">
        <f t="shared" si="9"/>
        <v>1201.0776036073617</v>
      </c>
      <c r="AU10">
        <f t="shared" si="9"/>
        <v>-12910.778188103373</v>
      </c>
      <c r="AW10">
        <v>7</v>
      </c>
      <c r="AX10">
        <f>IF(Z10&gt;0, (R10*SUMPRODUCT(K10:$K$98, X10:$X$98)-K10*$AZ$3)/Z10, 0)</f>
        <v>46518.780793397433</v>
      </c>
    </row>
    <row r="11" spans="1:52" x14ac:dyDescent="0.25">
      <c r="A11" t="s">
        <v>33</v>
      </c>
      <c r="C11" s="12">
        <f>AU71</f>
        <v>118949.61341197348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1000000</v>
      </c>
      <c r="S11">
        <f t="shared" si="1"/>
        <v>44205.062836781522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35183.593649221308</v>
      </c>
      <c r="AC11">
        <f t="shared" si="2"/>
        <v>31503.269267422511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-36105.622495785465</v>
      </c>
      <c r="AI11">
        <f t="shared" si="6"/>
        <v>-36114.530771004909</v>
      </c>
      <c r="AJ11">
        <f t="shared" si="7"/>
        <v>3680.3243817987968</v>
      </c>
      <c r="AK11">
        <f t="shared" si="22"/>
        <v>2462.8515554454916</v>
      </c>
      <c r="AL11">
        <f t="shared" si="8"/>
        <v>-29971.354833760619</v>
      </c>
      <c r="AN11">
        <f t="shared" si="9"/>
        <v>0</v>
      </c>
      <c r="AO11">
        <f t="shared" si="9"/>
        <v>0</v>
      </c>
      <c r="AP11">
        <f t="shared" si="9"/>
        <v>-3.5979029513568959</v>
      </c>
      <c r="AQ11">
        <f t="shared" si="9"/>
        <v>-14582.455361802362</v>
      </c>
      <c r="AR11">
        <f t="shared" si="9"/>
        <v>-14586.05326475372</v>
      </c>
      <c r="AS11">
        <f t="shared" si="9"/>
        <v>1486.4212913320746</v>
      </c>
      <c r="AT11">
        <f t="shared" si="9"/>
        <v>994.70443624733559</v>
      </c>
      <c r="AU11">
        <f t="shared" si="9"/>
        <v>-12104.92753717431</v>
      </c>
      <c r="AW11">
        <v>8</v>
      </c>
      <c r="AX11">
        <f>IF(Z11&gt;0, (R11*SUMPRODUCT(K11:$K$98, X11:$X$98)-K11*$AZ$3)/Z11, 0)</f>
        <v>44205.062836781522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12.5</v>
      </c>
      <c r="R12">
        <f t="shared" si="0"/>
        <v>1000000</v>
      </c>
      <c r="S12">
        <f t="shared" si="1"/>
        <v>40964.881680433522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31503.269267422511</v>
      </c>
      <c r="AC12">
        <f t="shared" si="2"/>
        <v>27340.6668865713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-38118.191104070866</v>
      </c>
      <c r="AI12">
        <f t="shared" si="6"/>
        <v>-38126.533819149314</v>
      </c>
      <c r="AJ12">
        <f t="shared" si="7"/>
        <v>4162.6023808512109</v>
      </c>
      <c r="AK12">
        <f t="shared" si="22"/>
        <v>2205.228848719576</v>
      </c>
      <c r="AL12">
        <f t="shared" si="8"/>
        <v>-31758.702589578526</v>
      </c>
      <c r="AN12">
        <f t="shared" si="9"/>
        <v>0</v>
      </c>
      <c r="AO12">
        <f t="shared" si="9"/>
        <v>0</v>
      </c>
      <c r="AP12">
        <f t="shared" si="9"/>
        <v>-3.0084666928528963</v>
      </c>
      <c r="AQ12">
        <f t="shared" si="9"/>
        <v>-13745.801846291621</v>
      </c>
      <c r="AR12">
        <f t="shared" si="9"/>
        <v>-13748.810312984475</v>
      </c>
      <c r="AS12">
        <f t="shared" si="9"/>
        <v>1501.076148547138</v>
      </c>
      <c r="AT12">
        <f t="shared" si="9"/>
        <v>795.22763022686638</v>
      </c>
      <c r="AU12">
        <f t="shared" si="9"/>
        <v>-11452.50653421047</v>
      </c>
      <c r="AW12">
        <v>9</v>
      </c>
      <c r="AX12">
        <f>IF(Z12&gt;0, (R12*SUMPRODUCT(K12:$K$98, X12:$X$98)-K12*$AZ$3)/Z12, 0)</f>
        <v>40964.881680433522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12.5</v>
      </c>
      <c r="R13">
        <f t="shared" si="0"/>
        <v>1000000</v>
      </c>
      <c r="S13">
        <f t="shared" si="1"/>
        <v>36875.425448637776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27340.6668865713</v>
      </c>
      <c r="AC13">
        <f t="shared" si="2"/>
        <v>22898.305201843134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-39779.210114543035</v>
      </c>
      <c r="AI13">
        <f t="shared" si="6"/>
        <v>-39786.972162344267</v>
      </c>
      <c r="AJ13">
        <f t="shared" si="7"/>
        <v>4442.3616847281664</v>
      </c>
      <c r="AK13">
        <f t="shared" si="22"/>
        <v>1913.8466820599913</v>
      </c>
      <c r="AL13">
        <f t="shared" si="8"/>
        <v>-33430.763795556108</v>
      </c>
      <c r="AN13">
        <f t="shared" si="9"/>
        <v>0</v>
      </c>
      <c r="AO13">
        <f t="shared" si="9"/>
        <v>0</v>
      </c>
      <c r="AP13">
        <f t="shared" si="9"/>
        <v>-2.4991716531338892</v>
      </c>
      <c r="AQ13">
        <f t="shared" si="9"/>
        <v>-12807.841029600773</v>
      </c>
      <c r="AR13">
        <f t="shared" si="9"/>
        <v>-12810.340201253908</v>
      </c>
      <c r="AS13">
        <f t="shared" si="9"/>
        <v>1430.3215697384251</v>
      </c>
      <c r="AT13">
        <f t="shared" si="9"/>
        <v>616.20741056122017</v>
      </c>
      <c r="AU13">
        <f t="shared" si="9"/>
        <v>-10763.811220954261</v>
      </c>
      <c r="AW13">
        <v>10</v>
      </c>
      <c r="AX13">
        <f>IF(Z13&gt;0, (R13*SUMPRODUCT(K13:$K$98, X13:$X$98)-K13*$AZ$3)/Z13, 0)</f>
        <v>36875.425448637776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1000000</v>
      </c>
      <c r="S14">
        <f t="shared" si="1"/>
        <v>32077.738609885346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22898.305201843134</v>
      </c>
      <c r="AC14">
        <f t="shared" si="2"/>
        <v>18397.107173638302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-41237.848020323407</v>
      </c>
      <c r="AI14">
        <f t="shared" si="6"/>
        <v>-41245.016974546372</v>
      </c>
      <c r="AJ14">
        <f t="shared" si="7"/>
        <v>4501.1980282048316</v>
      </c>
      <c r="AK14">
        <f t="shared" si="22"/>
        <v>1602.8813641290194</v>
      </c>
      <c r="AL14">
        <f t="shared" si="8"/>
        <v>-35140.937582212522</v>
      </c>
      <c r="AN14">
        <f t="shared" si="9"/>
        <v>0</v>
      </c>
      <c r="AO14">
        <f t="shared" si="9"/>
        <v>0</v>
      </c>
      <c r="AP14">
        <f t="shared" si="9"/>
        <v>-2.0609030304806395</v>
      </c>
      <c r="AQ14">
        <f t="shared" si="9"/>
        <v>-11854.895890302458</v>
      </c>
      <c r="AR14">
        <f t="shared" si="9"/>
        <v>-11856.95679333294</v>
      </c>
      <c r="AS14">
        <f t="shared" si="9"/>
        <v>1293.9868729256864</v>
      </c>
      <c r="AT14">
        <f t="shared" si="9"/>
        <v>460.79008989243778</v>
      </c>
      <c r="AU14">
        <f t="shared" si="9"/>
        <v>-10102.179830514815</v>
      </c>
      <c r="AW14">
        <v>11</v>
      </c>
      <c r="AX14">
        <f>IF(Z14&gt;0, (R14*SUMPRODUCT(K14:$K$98, X14:$X$98)-K14*$AZ$3)/Z14, 0)</f>
        <v>32077.738609885346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1000000</v>
      </c>
      <c r="S15">
        <f t="shared" si="1"/>
        <v>26578.62098539466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18397.107173638302</v>
      </c>
      <c r="AC15">
        <f t="shared" si="2"/>
        <v>13958.856820296496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-42590.013187940036</v>
      </c>
      <c r="AI15">
        <f t="shared" si="6"/>
        <v>-42596.578077455924</v>
      </c>
      <c r="AJ15">
        <f t="shared" si="7"/>
        <v>4438.2503533418057</v>
      </c>
      <c r="AK15">
        <f t="shared" si="22"/>
        <v>1287.7975021546813</v>
      </c>
      <c r="AL15">
        <f t="shared" si="8"/>
        <v>-36870.530221959438</v>
      </c>
      <c r="AN15">
        <f t="shared" si="9"/>
        <v>0</v>
      </c>
      <c r="AO15">
        <f t="shared" si="9"/>
        <v>0</v>
      </c>
      <c r="AP15">
        <f t="shared" si="9"/>
        <v>-1.6850436266660673</v>
      </c>
      <c r="AQ15">
        <f t="shared" si="9"/>
        <v>-10931.795593559853</v>
      </c>
      <c r="AR15">
        <f t="shared" si="9"/>
        <v>-10933.48063718652</v>
      </c>
      <c r="AS15">
        <f t="shared" si="9"/>
        <v>1139.1883219589138</v>
      </c>
      <c r="AT15">
        <f t="shared" si="9"/>
        <v>330.54554356039267</v>
      </c>
      <c r="AU15">
        <f t="shared" si="9"/>
        <v>-9463.7467716672145</v>
      </c>
      <c r="AW15">
        <v>12</v>
      </c>
      <c r="AX15">
        <f>IF(Z15&gt;0, (R15*SUMPRODUCT(K15:$K$98, X15:$X$98)-K15*$AZ$3)/Z15, 0)</f>
        <v>26578.62098539466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1000000</v>
      </c>
      <c r="S16">
        <f t="shared" si="1"/>
        <v>20248.667397819871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13958.856820296496</v>
      </c>
      <c r="AC16">
        <f t="shared" si="2"/>
        <v>9649.0661704515151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-43410.795667586892</v>
      </c>
      <c r="AI16">
        <f t="shared" si="6"/>
        <v>-43416.752273261773</v>
      </c>
      <c r="AJ16">
        <f t="shared" si="7"/>
        <v>4309.7906498449811</v>
      </c>
      <c r="AK16">
        <f t="shared" si="22"/>
        <v>977.11997742075482</v>
      </c>
      <c r="AL16">
        <f t="shared" si="8"/>
        <v>-38129.841645996035</v>
      </c>
      <c r="AN16">
        <f t="shared" si="9"/>
        <v>0</v>
      </c>
      <c r="AO16">
        <f t="shared" si="9"/>
        <v>0</v>
      </c>
      <c r="AP16">
        <f t="shared" si="9"/>
        <v>-1.3651002814636313</v>
      </c>
      <c r="AQ16">
        <f t="shared" si="9"/>
        <v>-9948.6339400099623</v>
      </c>
      <c r="AR16">
        <f t="shared" si="9"/>
        <v>-9949.9990402914245</v>
      </c>
      <c r="AS16">
        <f t="shared" si="9"/>
        <v>987.69278180725814</v>
      </c>
      <c r="AT16">
        <f t="shared" si="9"/>
        <v>223.93067948506132</v>
      </c>
      <c r="AU16">
        <f t="shared" si="9"/>
        <v>-8738.3755789991046</v>
      </c>
      <c r="AW16">
        <v>13</v>
      </c>
      <c r="AX16">
        <f>IF(Z16&gt;0, (R16*SUMPRODUCT(K16:$K$98, X16:$X$98)-K16*$AZ$3)/Z16, 0)</f>
        <v>20248.667397819871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1000000</v>
      </c>
      <c r="S17">
        <f t="shared" si="1"/>
        <v>13110.514669985812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9649.0661704515151</v>
      </c>
      <c r="AC17">
        <f t="shared" si="2"/>
        <v>5612.9366444726911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-43638.356217889232</v>
      </c>
      <c r="AI17">
        <f t="shared" si="6"/>
        <v>-43643.707778054639</v>
      </c>
      <c r="AJ17">
        <f t="shared" si="7"/>
        <v>4036.1295259788239</v>
      </c>
      <c r="AK17">
        <f t="shared" si="22"/>
        <v>675.43463193160608</v>
      </c>
      <c r="AL17">
        <f t="shared" si="8"/>
        <v>-38932.143620144212</v>
      </c>
      <c r="AN17">
        <f t="shared" si="9"/>
        <v>0</v>
      </c>
      <c r="AO17">
        <f t="shared" si="9"/>
        <v>0</v>
      </c>
      <c r="AP17">
        <f t="shared" si="9"/>
        <v>-1.0950352382487569</v>
      </c>
      <c r="AQ17">
        <f t="shared" si="9"/>
        <v>-8929.2722721705304</v>
      </c>
      <c r="AR17">
        <f t="shared" si="9"/>
        <v>-8930.3673074087783</v>
      </c>
      <c r="AS17">
        <f t="shared" si="9"/>
        <v>825.87206729930131</v>
      </c>
      <c r="AT17">
        <f t="shared" si="9"/>
        <v>138.2073078201368</v>
      </c>
      <c r="AU17">
        <f t="shared" si="9"/>
        <v>-7966.2879322893414</v>
      </c>
      <c r="AW17">
        <v>14</v>
      </c>
      <c r="AX17">
        <f>IF(Z17&gt;0, (R17*SUMPRODUCT(K17:$K$98, X17:$X$98)-K17*$AZ$3)/Z17, 0)</f>
        <v>13110.514669985812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12.5</v>
      </c>
      <c r="R18">
        <f t="shared" si="0"/>
        <v>1000000</v>
      </c>
      <c r="S18">
        <f t="shared" si="1"/>
        <v>5160.3810455883495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5612.9366444726911</v>
      </c>
      <c r="AC18">
        <f t="shared" si="2"/>
        <v>1962.6861705442427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-43506.114589429395</v>
      </c>
      <c r="AI18">
        <f t="shared" si="6"/>
        <v>-43510.868807560779</v>
      </c>
      <c r="AJ18">
        <f t="shared" si="7"/>
        <v>3650.2504739284486</v>
      </c>
      <c r="AK18">
        <f t="shared" si="22"/>
        <v>392.90556511308841</v>
      </c>
      <c r="AL18">
        <f t="shared" si="8"/>
        <v>-39467.712768519239</v>
      </c>
      <c r="AN18">
        <f t="shared" si="9"/>
        <v>0</v>
      </c>
      <c r="AO18">
        <f t="shared" si="9"/>
        <v>0</v>
      </c>
      <c r="AP18">
        <f t="shared" si="9"/>
        <v>-0.86857787783891161</v>
      </c>
      <c r="AQ18">
        <f t="shared" si="9"/>
        <v>-7948.4044776205856</v>
      </c>
      <c r="AR18">
        <f t="shared" si="9"/>
        <v>-7949.2730554984237</v>
      </c>
      <c r="AS18">
        <f t="shared" si="9"/>
        <v>666.88711426459918</v>
      </c>
      <c r="AT18">
        <f t="shared" si="9"/>
        <v>71.782377776058667</v>
      </c>
      <c r="AU18">
        <f t="shared" si="9"/>
        <v>-7210.6035634577656</v>
      </c>
      <c r="AW18">
        <v>15</v>
      </c>
      <c r="AX18">
        <f>IF(Z18&gt;0, (R18*SUMPRODUCT(K18:$K$98, X18:$X$98)-K18*$AZ$3)/Z18, 0)</f>
        <v>5160.3810455883495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12.5</v>
      </c>
      <c r="R19">
        <f t="shared" si="0"/>
        <v>1000000</v>
      </c>
      <c r="S19">
        <f t="shared" si="1"/>
        <v>-3814.1404964683402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1962.6861705442427</v>
      </c>
      <c r="AC19">
        <f t="shared" si="2"/>
        <v>-1272.3059872173253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-42958.00863357132</v>
      </c>
      <c r="AI19">
        <f t="shared" si="6"/>
        <v>-42962.178334413475</v>
      </c>
      <c r="AJ19">
        <f t="shared" si="7"/>
        <v>3234.9921577615678</v>
      </c>
      <c r="AK19">
        <f t="shared" si="22"/>
        <v>137.38803193809701</v>
      </c>
      <c r="AL19">
        <f t="shared" si="8"/>
        <v>-39589.798144713808</v>
      </c>
      <c r="AN19">
        <f t="shared" si="9"/>
        <v>0</v>
      </c>
      <c r="AO19">
        <f t="shared" si="9"/>
        <v>0</v>
      </c>
      <c r="AP19">
        <f t="shared" si="9"/>
        <v>-0.68016853076041439</v>
      </c>
      <c r="AQ19">
        <f t="shared" si="9"/>
        <v>-7007.3817577756026</v>
      </c>
      <c r="AR19">
        <f t="shared" si="9"/>
        <v>-7008.0619263063636</v>
      </c>
      <c r="AS19">
        <f t="shared" si="9"/>
        <v>527.69729682325283</v>
      </c>
      <c r="AT19">
        <f t="shared" si="9"/>
        <v>22.410964087086366</v>
      </c>
      <c r="AU19">
        <f t="shared" si="9"/>
        <v>-6457.953665396024</v>
      </c>
      <c r="AW19">
        <v>16</v>
      </c>
      <c r="AX19">
        <f>IF(Z19&gt;0, (R19*SUMPRODUCT(K19:$K$98, X19:$X$98)-K19*$AZ$3)/Z19, 0)</f>
        <v>-3814.1404964683402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1000000</v>
      </c>
      <c r="S20">
        <f t="shared" si="1"/>
        <v>-14124.660260203476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-1272.3059872173253</v>
      </c>
      <c r="AC20">
        <f t="shared" si="2"/>
        <v>-4071.283887975987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-42000.886211631136</v>
      </c>
      <c r="AI20">
        <f t="shared" si="6"/>
        <v>-42004.489204387224</v>
      </c>
      <c r="AJ20">
        <f t="shared" si="7"/>
        <v>2798.9779007586617</v>
      </c>
      <c r="AK20">
        <f t="shared" si="22"/>
        <v>-89.061419105212778</v>
      </c>
      <c r="AL20">
        <f t="shared" si="8"/>
        <v>-39294.572722733777</v>
      </c>
      <c r="AN20">
        <f t="shared" si="9"/>
        <v>0</v>
      </c>
      <c r="AO20">
        <f t="shared" si="9"/>
        <v>0</v>
      </c>
      <c r="AP20">
        <f t="shared" si="9"/>
        <v>-0.52475550534043891</v>
      </c>
      <c r="AQ20">
        <f t="shared" si="9"/>
        <v>-6117.191390822758</v>
      </c>
      <c r="AR20">
        <f t="shared" si="9"/>
        <v>-6117.7161463280981</v>
      </c>
      <c r="AS20">
        <f t="shared" si="9"/>
        <v>407.65529163721658</v>
      </c>
      <c r="AT20">
        <f t="shared" si="9"/>
        <v>-12.97129168798334</v>
      </c>
      <c r="AU20">
        <f t="shared" si="9"/>
        <v>-5723.032146378865</v>
      </c>
      <c r="AW20">
        <v>17</v>
      </c>
      <c r="AX20">
        <f>IF(Z20&gt;0, (R20*SUMPRODUCT(K20:$K$98, X20:$X$98)-K20*$AZ$3)/Z20, 0)</f>
        <v>-14124.660260203476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12.5</v>
      </c>
      <c r="R21">
        <f t="shared" si="0"/>
        <v>1000000</v>
      </c>
      <c r="S21">
        <f t="shared" si="1"/>
        <v>-26275.356246468105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-4071.283887975987</v>
      </c>
      <c r="AC21">
        <f t="shared" si="2"/>
        <v>-6430.9718350335934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-40604.042736966927</v>
      </c>
      <c r="AI21">
        <f t="shared" si="6"/>
        <v>-40607.102149261242</v>
      </c>
      <c r="AJ21">
        <f t="shared" si="7"/>
        <v>2359.6879470576064</v>
      </c>
      <c r="AK21">
        <f t="shared" si="22"/>
        <v>-284.98987215831914</v>
      </c>
      <c r="AL21">
        <f t="shared" si="8"/>
        <v>-38532.404074361948</v>
      </c>
      <c r="AN21">
        <f t="shared" si="9"/>
        <v>0</v>
      </c>
      <c r="AO21">
        <f t="shared" si="9"/>
        <v>0</v>
      </c>
      <c r="AP21">
        <f t="shared" si="9"/>
        <v>-0.39784472075213867</v>
      </c>
      <c r="AQ21">
        <f t="shared" si="9"/>
        <v>-5280.1330746170779</v>
      </c>
      <c r="AR21">
        <f t="shared" si="9"/>
        <v>-5280.5309193378298</v>
      </c>
      <c r="AS21">
        <f t="shared" si="9"/>
        <v>306.85285343990472</v>
      </c>
      <c r="AT21">
        <f t="shared" si="9"/>
        <v>-37.05996616302545</v>
      </c>
      <c r="AU21">
        <f t="shared" si="9"/>
        <v>-5010.73803206095</v>
      </c>
      <c r="AW21">
        <v>18</v>
      </c>
      <c r="AX21">
        <f>IF(Z21&gt;0, (R21*SUMPRODUCT(K21:$K$98, X21:$X$98)-K21*$AZ$3)/Z21, 0)</f>
        <v>-26275.356246468105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1000000</v>
      </c>
      <c r="S22">
        <f t="shared" si="1"/>
        <v>-41040.914898308154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-6430.9718350335934</v>
      </c>
      <c r="AC22">
        <f t="shared" si="2"/>
        <v>-8356.1911205746401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-38699.097923489702</v>
      </c>
      <c r="AI22">
        <f t="shared" si="6"/>
        <v>-38701.643002937031</v>
      </c>
      <c r="AJ22">
        <f t="shared" si="7"/>
        <v>1925.2192855410467</v>
      </c>
      <c r="AK22">
        <f t="shared" si="22"/>
        <v>-450.16802845235156</v>
      </c>
      <c r="AL22">
        <f t="shared" si="8"/>
        <v>-37226.591745848338</v>
      </c>
      <c r="AN22">
        <f t="shared" si="9"/>
        <v>0</v>
      </c>
      <c r="AO22">
        <f t="shared" si="9"/>
        <v>0</v>
      </c>
      <c r="AP22">
        <f t="shared" si="9"/>
        <v>-0.29550097155907146</v>
      </c>
      <c r="AQ22">
        <f t="shared" si="9"/>
        <v>-4493.227528461236</v>
      </c>
      <c r="AR22">
        <f t="shared" si="9"/>
        <v>-4493.5230294327948</v>
      </c>
      <c r="AS22">
        <f t="shared" si="9"/>
        <v>223.53100605135361</v>
      </c>
      <c r="AT22">
        <f t="shared" si="9"/>
        <v>-52.267558842695337</v>
      </c>
      <c r="AU22">
        <f t="shared" si="9"/>
        <v>-4322.2595822241365</v>
      </c>
      <c r="AW22">
        <v>19</v>
      </c>
      <c r="AX22">
        <f>IF(Z22&gt;0, (R22*SUMPRODUCT(K22:$K$98, X22:$X$98)-K22*$AZ$3)/Z22, 0)</f>
        <v>-41040.914898308154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1000000</v>
      </c>
      <c r="S23">
        <f t="shared" si="1"/>
        <v>-59650.764509098452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-8356.1911205746401</v>
      </c>
      <c r="AC23">
        <f t="shared" si="2"/>
        <v>-9853.9599087894276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-36376.099163327111</v>
      </c>
      <c r="AI23">
        <f t="shared" si="6"/>
        <v>-36378.164090740422</v>
      </c>
      <c r="AJ23">
        <f t="shared" si="7"/>
        <v>1497.7687882147875</v>
      </c>
      <c r="AK23">
        <f t="shared" si="22"/>
        <v>-584.93337844022483</v>
      </c>
      <c r="AL23">
        <f t="shared" si="8"/>
        <v>-35465.32868096586</v>
      </c>
      <c r="AN23">
        <f t="shared" si="9"/>
        <v>0</v>
      </c>
      <c r="AO23">
        <f t="shared" si="9"/>
        <v>0</v>
      </c>
      <c r="AP23">
        <f t="shared" si="9"/>
        <v>-0.21406434506450925</v>
      </c>
      <c r="AQ23">
        <f t="shared" si="9"/>
        <v>-3770.9925265164547</v>
      </c>
      <c r="AR23">
        <f t="shared" si="9"/>
        <v>-3771.2065908615191</v>
      </c>
      <c r="AS23">
        <f t="shared" si="9"/>
        <v>155.26884511304959</v>
      </c>
      <c r="AT23">
        <f t="shared" si="9"/>
        <v>-60.638151130616151</v>
      </c>
      <c r="AU23">
        <f t="shared" si="9"/>
        <v>-3676.5758968790856</v>
      </c>
      <c r="AW23">
        <v>20</v>
      </c>
      <c r="AX23">
        <f>IF(Z23&gt;0, (R23*SUMPRODUCT(K23:$K$98, X23:$X$98)-K23*$AZ$3)/Z23, 0)</f>
        <v>-59650.764509098452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12.5</v>
      </c>
      <c r="R24">
        <f t="shared" si="0"/>
        <v>1000000</v>
      </c>
      <c r="S24">
        <f t="shared" si="1"/>
        <v>-84159.791839842437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-9853.9599087894276</v>
      </c>
      <c r="AC24">
        <f t="shared" si="2"/>
        <v>-10950.435702942979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-33427.436642129644</v>
      </c>
      <c r="AI24">
        <f t="shared" si="6"/>
        <v>-33429.063077310799</v>
      </c>
      <c r="AJ24">
        <f t="shared" si="7"/>
        <v>1096.4757941535518</v>
      </c>
      <c r="AK24">
        <f t="shared" si="22"/>
        <v>-689.77719361525999</v>
      </c>
      <c r="AL24">
        <f t="shared" si="8"/>
        <v>-33022.364476772505</v>
      </c>
      <c r="AN24">
        <f t="shared" si="9"/>
        <v>0</v>
      </c>
      <c r="AO24">
        <f t="shared" si="9"/>
        <v>0</v>
      </c>
      <c r="AP24">
        <f t="shared" si="9"/>
        <v>-0.15054220878883798</v>
      </c>
      <c r="AQ24">
        <f t="shared" si="9"/>
        <v>-3094.0305550261128</v>
      </c>
      <c r="AR24">
        <f t="shared" si="9"/>
        <v>-3094.1810972349022</v>
      </c>
      <c r="AS24">
        <f t="shared" si="9"/>
        <v>101.48937372247984</v>
      </c>
      <c r="AT24">
        <f t="shared" si="9"/>
        <v>-63.845509186187158</v>
      </c>
      <c r="AU24">
        <f t="shared" si="9"/>
        <v>-3056.5372326986094</v>
      </c>
      <c r="AW24">
        <v>21</v>
      </c>
      <c r="AX24">
        <f>IF(Z24&gt;0, (R24*SUMPRODUCT(K24:$K$98, X24:$X$98)-K24*$AZ$3)/Z24, 0)</f>
        <v>-84159.791839842437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1000000</v>
      </c>
      <c r="S25">
        <f t="shared" si="1"/>
        <v>-117808.74441337003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-10950.435702942979</v>
      </c>
      <c r="AC25">
        <f t="shared" si="2"/>
        <v>-11656.50488978793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-29869.356671183708</v>
      </c>
      <c r="AI25">
        <f t="shared" si="6"/>
        <v>-29870.593475054658</v>
      </c>
      <c r="AJ25">
        <f t="shared" si="7"/>
        <v>706.06918684495031</v>
      </c>
      <c r="AK25">
        <f t="shared" si="22"/>
        <v>-766.53049920600859</v>
      </c>
      <c r="AL25">
        <f t="shared" si="8"/>
        <v>-29931.054787415716</v>
      </c>
      <c r="AN25">
        <f t="shared" si="9"/>
        <v>0</v>
      </c>
      <c r="AO25">
        <f t="shared" si="9"/>
        <v>0</v>
      </c>
      <c r="AP25">
        <f t="shared" si="9"/>
        <v>-0.10221257680227791</v>
      </c>
      <c r="AQ25">
        <f t="shared" si="9"/>
        <v>-2468.4786201713105</v>
      </c>
      <c r="AR25">
        <f t="shared" si="9"/>
        <v>-2468.5808327481127</v>
      </c>
      <c r="AS25">
        <f t="shared" si="9"/>
        <v>58.351330136613591</v>
      </c>
      <c r="AT25">
        <f t="shared" si="9"/>
        <v>-63.348004773893521</v>
      </c>
      <c r="AU25">
        <f t="shared" si="9"/>
        <v>-2473.5775073853924</v>
      </c>
      <c r="AW25">
        <v>22</v>
      </c>
      <c r="AX25">
        <f>IF(Z25&gt;0, (R25*SUMPRODUCT(K25:$K$98, X25:$X$98)-K25*$AZ$3)/Z25, 0)</f>
        <v>-117808.74441337003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1000000</v>
      </c>
      <c r="S26">
        <f t="shared" si="1"/>
        <v>-166264.78366948056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-11656.50488978793</v>
      </c>
      <c r="AC26">
        <f t="shared" si="2"/>
        <v>-11992.875145511767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-25823.685935853955</v>
      </c>
      <c r="AI26">
        <f t="shared" si="6"/>
        <v>-25824.587575611997</v>
      </c>
      <c r="AJ26">
        <f t="shared" si="7"/>
        <v>336.37025572383754</v>
      </c>
      <c r="AK26">
        <f t="shared" si="22"/>
        <v>-815.9553422851551</v>
      </c>
      <c r="AL26">
        <f t="shared" si="8"/>
        <v>-26304.172662173314</v>
      </c>
      <c r="AN26">
        <f t="shared" si="9"/>
        <v>0</v>
      </c>
      <c r="AO26">
        <f t="shared" si="9"/>
        <v>0</v>
      </c>
      <c r="AP26">
        <f t="shared" si="9"/>
        <v>-6.6530154559165333E-2</v>
      </c>
      <c r="AQ26">
        <f t="shared" si="9"/>
        <v>-1905.4769948564244</v>
      </c>
      <c r="AR26">
        <f t="shared" si="9"/>
        <v>-1905.5435250109833</v>
      </c>
      <c r="AS26">
        <f t="shared" si="9"/>
        <v>24.820073541316081</v>
      </c>
      <c r="AT26">
        <f t="shared" si="9"/>
        <v>-60.20767668165756</v>
      </c>
      <c r="AU26">
        <f t="shared" si="9"/>
        <v>-1940.9311281513249</v>
      </c>
      <c r="AW26">
        <v>23</v>
      </c>
      <c r="AX26">
        <f>IF(Z26&gt;0, (R26*SUMPRODUCT(K26:$K$98, X26:$X$98)-K26*$AZ$3)/Z26, 0)</f>
        <v>-166264.78366948056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1000000</v>
      </c>
      <c r="S27">
        <f t="shared" si="1"/>
        <v>-239657.43605411268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-11992.875145511767</v>
      </c>
      <c r="AC27">
        <f t="shared" si="2"/>
        <v>-11994.683957825811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-21360.581173304821</v>
      </c>
      <c r="AI27">
        <f t="shared" si="6"/>
        <v>-21361.206789400618</v>
      </c>
      <c r="AJ27">
        <f t="shared" si="7"/>
        <v>1.8088123140441894</v>
      </c>
      <c r="AK27">
        <f t="shared" si="22"/>
        <v>-839.50126018582375</v>
      </c>
      <c r="AL27">
        <f t="shared" si="8"/>
        <v>-22198.899237272399</v>
      </c>
      <c r="AN27">
        <f t="shared" si="9"/>
        <v>0</v>
      </c>
      <c r="AO27">
        <f t="shared" si="9"/>
        <v>0</v>
      </c>
      <c r="AP27">
        <f t="shared" si="9"/>
        <v>-4.1216904273522557E-2</v>
      </c>
      <c r="AQ27">
        <f t="shared" si="9"/>
        <v>-1407.2800162306005</v>
      </c>
      <c r="AR27">
        <f t="shared" si="9"/>
        <v>-1407.3212331348741</v>
      </c>
      <c r="AS27">
        <f t="shared" si="9"/>
        <v>0.11916835979385418</v>
      </c>
      <c r="AT27">
        <f t="shared" si="9"/>
        <v>-55.308108776383641</v>
      </c>
      <c r="AU27">
        <f t="shared" si="9"/>
        <v>-1462.5101735514638</v>
      </c>
      <c r="AW27">
        <v>24</v>
      </c>
      <c r="AX27">
        <f>IF(Z27&gt;0, (R27*SUMPRODUCT(K27:$K$98, X27:$X$98)-K27*$AZ$3)/Z27, 0)</f>
        <v>-239657.43605411268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1000000</v>
      </c>
      <c r="S28">
        <f t="shared" si="1"/>
        <v>-357104.20361625997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-11994.683957825811</v>
      </c>
      <c r="AC28">
        <f t="shared" si="2"/>
        <v>-11702.26023964357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-16778.919436601445</v>
      </c>
      <c r="AI28">
        <f t="shared" si="6"/>
        <v>-16779.329060043328</v>
      </c>
      <c r="AJ28">
        <f t="shared" si="7"/>
        <v>-292.42371818224092</v>
      </c>
      <c r="AK28">
        <f t="shared" si="22"/>
        <v>-839.62787704780692</v>
      </c>
      <c r="AL28">
        <f t="shared" si="8"/>
        <v>-17911.380655273377</v>
      </c>
      <c r="AN28">
        <f t="shared" si="9"/>
        <v>0</v>
      </c>
      <c r="AO28">
        <f t="shared" si="9"/>
        <v>0</v>
      </c>
      <c r="AP28">
        <f t="shared" si="9"/>
        <v>-2.4095405292768299E-2</v>
      </c>
      <c r="AQ28">
        <f t="shared" si="9"/>
        <v>-986.9915216347739</v>
      </c>
      <c r="AR28">
        <f t="shared" si="9"/>
        <v>-987.01561704006679</v>
      </c>
      <c r="AS28">
        <f t="shared" si="9"/>
        <v>-17.201330017783789</v>
      </c>
      <c r="AT28">
        <f t="shared" si="9"/>
        <v>-49.389688001401083</v>
      </c>
      <c r="AU28">
        <f t="shared" si="9"/>
        <v>-1053.6066350592516</v>
      </c>
      <c r="AW28">
        <v>25</v>
      </c>
      <c r="AX28">
        <f>IF(Z28&gt;0, (R28*SUMPRODUCT(K28:$K$98, X28:$X$98)-K28*$AZ$3)/Z28, 0)</f>
        <v>-357104.20361625997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1000000</v>
      </c>
      <c r="S29">
        <f t="shared" si="1"/>
        <v>-556990.68917995668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-11702.26023964357</v>
      </c>
      <c r="AC29">
        <f t="shared" si="2"/>
        <v>-11171.659141266879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-12385.002647254611</v>
      </c>
      <c r="AI29">
        <f t="shared" si="6"/>
        <v>-12385.253361928982</v>
      </c>
      <c r="AJ29">
        <f t="shared" si="7"/>
        <v>-530.60109837669188</v>
      </c>
      <c r="AK29">
        <f t="shared" si="22"/>
        <v>-819.15821677505005</v>
      </c>
      <c r="AL29">
        <f t="shared" si="8"/>
        <v>-13735.012677080724</v>
      </c>
      <c r="AN29">
        <f t="shared" si="9"/>
        <v>0</v>
      </c>
      <c r="AO29">
        <f t="shared" si="9"/>
        <v>0</v>
      </c>
      <c r="AP29">
        <f t="shared" si="9"/>
        <v>-1.3167737631889711E-2</v>
      </c>
      <c r="AQ29">
        <f t="shared" si="9"/>
        <v>-650.47036372315256</v>
      </c>
      <c r="AR29">
        <f t="shared" si="9"/>
        <v>-650.48353146078443</v>
      </c>
      <c r="AS29">
        <f t="shared" si="9"/>
        <v>-27.867599166763071</v>
      </c>
      <c r="AT29">
        <f t="shared" si="9"/>
        <v>-43.022852589425192</v>
      </c>
      <c r="AU29">
        <f t="shared" si="9"/>
        <v>-721.37398321697265</v>
      </c>
      <c r="AW29">
        <v>26</v>
      </c>
      <c r="AX29">
        <f>IF(Z29&gt;0, (R29*SUMPRODUCT(K29:$K$98, X29:$X$98)-K29*$AZ$3)/Z29, 0)</f>
        <v>-556990.68917995668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1000000</v>
      </c>
      <c r="S30">
        <f t="shared" si="1"/>
        <v>-923431.61352919764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-11171.659141266879</v>
      </c>
      <c r="AC30">
        <f t="shared" si="2"/>
        <v>-10467.136094265508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-8521.560241878884</v>
      </c>
      <c r="AI30">
        <f t="shared" si="6"/>
        <v>-8521.7019299034891</v>
      </c>
      <c r="AJ30">
        <f t="shared" si="7"/>
        <v>-704.52304700137029</v>
      </c>
      <c r="AK30">
        <f t="shared" si="22"/>
        <v>-782.01613988868155</v>
      </c>
      <c r="AL30">
        <f t="shared" si="8"/>
        <v>-10008.241116793541</v>
      </c>
      <c r="AN30">
        <f t="shared" si="9"/>
        <v>0</v>
      </c>
      <c r="AO30">
        <f t="shared" si="9"/>
        <v>0</v>
      </c>
      <c r="AP30">
        <f t="shared" si="9"/>
        <v>-6.6442586942722275E-3</v>
      </c>
      <c r="AQ30">
        <f t="shared" si="9"/>
        <v>-399.6064655704227</v>
      </c>
      <c r="AR30">
        <f t="shared" si="9"/>
        <v>-399.61310982911698</v>
      </c>
      <c r="AS30">
        <f t="shared" si="9"/>
        <v>-33.03760775421668</v>
      </c>
      <c r="AT30">
        <f t="shared" si="9"/>
        <v>-36.671536292635508</v>
      </c>
      <c r="AU30">
        <f t="shared" si="9"/>
        <v>-469.32225387596918</v>
      </c>
      <c r="AW30">
        <v>27</v>
      </c>
      <c r="AX30">
        <f>IF(Z30&gt;0, (R30*SUMPRODUCT(K30:$K$98, X30:$X$98)-K30*$AZ$3)/Z30, 0)</f>
        <v>-923431.61352919764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1000000</v>
      </c>
      <c r="S31">
        <f t="shared" si="1"/>
        <v>-1662844.2770073439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-10467.136094265508</v>
      </c>
      <c r="AC31">
        <f t="shared" si="2"/>
        <v>-9656.9270145461796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-5414.2162799019879</v>
      </c>
      <c r="AI31">
        <f t="shared" si="6"/>
        <v>-5414.2888733428481</v>
      </c>
      <c r="AJ31">
        <f t="shared" si="7"/>
        <v>-810.20907971932866</v>
      </c>
      <c r="AK31">
        <f t="shared" si="22"/>
        <v>-732.69952659858563</v>
      </c>
      <c r="AL31">
        <f t="shared" si="8"/>
        <v>-6957.1974796607628</v>
      </c>
      <c r="AN31">
        <f t="shared" si="9"/>
        <v>0</v>
      </c>
      <c r="AO31">
        <f t="shared" si="9"/>
        <v>0</v>
      </c>
      <c r="AP31">
        <f t="shared" si="9"/>
        <v>-3.0394342097055291E-3</v>
      </c>
      <c r="AQ31">
        <f t="shared" si="9"/>
        <v>-226.68927088995088</v>
      </c>
      <c r="AR31">
        <f t="shared" si="9"/>
        <v>-226.69231032416059</v>
      </c>
      <c r="AS31">
        <f t="shared" si="9"/>
        <v>-33.922860863865886</v>
      </c>
      <c r="AT31">
        <f t="shared" si="9"/>
        <v>-30.677592633786013</v>
      </c>
      <c r="AU31">
        <f t="shared" si="9"/>
        <v>-291.29276382181251</v>
      </c>
      <c r="AW31">
        <v>28</v>
      </c>
      <c r="AX31">
        <f>IF(Z31&gt;0, (R31*SUMPRODUCT(K31:$K$98, X31:$X$98)-K31*$AZ$3)/Z31, 0)</f>
        <v>-1662844.2770073439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1000000</v>
      </c>
      <c r="S32">
        <f t="shared" si="1"/>
        <v>-3346143.7653408046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-9656.9270145461796</v>
      </c>
      <c r="AC32">
        <f t="shared" si="2"/>
        <v>-8803.4238342845674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-3118.4843177260041</v>
      </c>
      <c r="AI32">
        <f t="shared" si="6"/>
        <v>-3118.5172041784836</v>
      </c>
      <c r="AJ32">
        <f t="shared" si="7"/>
        <v>-853.50318026161221</v>
      </c>
      <c r="AK32">
        <f t="shared" si="22"/>
        <v>-675.98489101823259</v>
      </c>
      <c r="AL32">
        <f t="shared" si="8"/>
        <v>-4648.0052754583285</v>
      </c>
      <c r="AN32">
        <f t="shared" si="9"/>
        <v>0</v>
      </c>
      <c r="AO32">
        <f t="shared" si="9"/>
        <v>0</v>
      </c>
      <c r="AP32">
        <f t="shared" si="9"/>
        <v>-1.2294032884473279E-3</v>
      </c>
      <c r="AQ32">
        <f t="shared" si="9"/>
        <v>-116.57915603910475</v>
      </c>
      <c r="AR32">
        <f t="shared" si="9"/>
        <v>-116.58038544239318</v>
      </c>
      <c r="AS32">
        <f t="shared" si="9"/>
        <v>-31.906743883883451</v>
      </c>
      <c r="AT32">
        <f t="shared" si="9"/>
        <v>-25.270528904745888</v>
      </c>
      <c r="AU32">
        <f t="shared" si="9"/>
        <v>-173.75765823102253</v>
      </c>
      <c r="AW32">
        <v>29</v>
      </c>
      <c r="AX32">
        <f>IF(Z32&gt;0, (R32*SUMPRODUCT(K32:$K$98, X32:$X$98)-K32*$AZ$3)/Z32, 0)</f>
        <v>-3346143.7653408046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1000000</v>
      </c>
      <c r="S33">
        <f t="shared" si="1"/>
        <v>-7831490.805153273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-8803.4238342845674</v>
      </c>
      <c r="AC33">
        <f t="shared" si="2"/>
        <v>-7955.5454446526337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-1588.7665479474394</v>
      </c>
      <c r="AI33">
        <f t="shared" si="6"/>
        <v>-1588.7792459535449</v>
      </c>
      <c r="AJ33">
        <f t="shared" si="7"/>
        <v>-847.87838963193371</v>
      </c>
      <c r="AK33">
        <f t="shared" si="22"/>
        <v>-616.23966839991976</v>
      </c>
      <c r="AL33">
        <f t="shared" si="8"/>
        <v>-3052.8973039853981</v>
      </c>
      <c r="AN33">
        <f t="shared" si="9"/>
        <v>0</v>
      </c>
      <c r="AO33">
        <f t="shared" si="9"/>
        <v>0</v>
      </c>
      <c r="AP33">
        <f t="shared" si="9"/>
        <v>-4.2383308121249135E-4</v>
      </c>
      <c r="AQ33">
        <f t="shared" si="9"/>
        <v>-53.029728900347436</v>
      </c>
      <c r="AR33">
        <f t="shared" si="9"/>
        <v>-53.03015273342865</v>
      </c>
      <c r="AS33">
        <f t="shared" si="9"/>
        <v>-28.30042034856092</v>
      </c>
      <c r="AT33">
        <f t="shared" si="9"/>
        <v>-20.568800743637546</v>
      </c>
      <c r="AU33">
        <f t="shared" si="9"/>
        <v>-101.89937382562711</v>
      </c>
      <c r="AW33">
        <v>30</v>
      </c>
      <c r="AX33">
        <f>IF(Z33&gt;0, (R33*SUMPRODUCT(K33:$K$98, X33:$X$98)-K33*$AZ$3)/Z33, 0)</f>
        <v>-7831490.805153273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1000000</v>
      </c>
      <c r="S34">
        <f t="shared" si="1"/>
        <v>-22418948.2027083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-7955.5454446526337</v>
      </c>
      <c r="AC34">
        <f t="shared" si="2"/>
        <v>-7147.4523649181265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-686.86907321792637</v>
      </c>
      <c r="AI34">
        <f t="shared" si="6"/>
        <v>-686.87305838055545</v>
      </c>
      <c r="AJ34">
        <f t="shared" si="7"/>
        <v>-808.09307973450723</v>
      </c>
      <c r="AK34">
        <f t="shared" si="22"/>
        <v>-556.88818112568447</v>
      </c>
      <c r="AL34">
        <f t="shared" si="8"/>
        <v>-2051.8543192407469</v>
      </c>
      <c r="AN34">
        <f t="shared" si="9"/>
        <v>0</v>
      </c>
      <c r="AO34">
        <f t="shared" si="9"/>
        <v>0</v>
      </c>
      <c r="AP34">
        <f t="shared" si="9"/>
        <v>-1.1876469186040775E-4</v>
      </c>
      <c r="AQ34">
        <f t="shared" si="9"/>
        <v>-20.469878251193553</v>
      </c>
      <c r="AR34">
        <f t="shared" si="9"/>
        <v>-20.469997015885411</v>
      </c>
      <c r="AS34">
        <f t="shared" si="9"/>
        <v>-24.082561877915825</v>
      </c>
      <c r="AT34">
        <f t="shared" si="9"/>
        <v>-16.596224392177035</v>
      </c>
      <c r="AU34">
        <f t="shared" ref="AU34:AU69" si="23">AL34*$K34</f>
        <v>-61.148783285978269</v>
      </c>
      <c r="AW34">
        <v>31</v>
      </c>
      <c r="AX34">
        <f>IF(Z34&gt;0, (R34*SUMPRODUCT(K34:$K$98, X34:$X$98)-K34*$AZ$3)/Z34, 0)</f>
        <v>-22418948.2027083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1000000</v>
      </c>
      <c r="S35">
        <f t="shared" si="1"/>
        <v>-84219703.677965432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-7147.4523649181265</v>
      </c>
      <c r="AC35">
        <f t="shared" si="2"/>
        <v>-6399.0625926024832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-239.64429239248085</v>
      </c>
      <c r="AI35">
        <f t="shared" ref="AI35:AI66" si="25">SUM(AE35:AH35)</f>
        <v>-239.64524214982876</v>
      </c>
      <c r="AJ35">
        <f t="shared" si="7"/>
        <v>-748.38977231564331</v>
      </c>
      <c r="AK35">
        <f t="shared" si="22"/>
        <v>-500.32166554426891</v>
      </c>
      <c r="AL35">
        <f t="shared" ref="AL35:AL69" si="26">SUM(AI35:AK35)</f>
        <v>-1488.356680009741</v>
      </c>
      <c r="AN35">
        <f t="shared" ref="AN35:AT69" si="27">AE35*$K35</f>
        <v>0</v>
      </c>
      <c r="AO35">
        <f t="shared" si="27"/>
        <v>0</v>
      </c>
      <c r="AP35">
        <f t="shared" si="27"/>
        <v>-2.5271786083515208E-5</v>
      </c>
      <c r="AQ35">
        <f t="shared" si="27"/>
        <v>-6.3766174663047606</v>
      </c>
      <c r="AR35">
        <f t="shared" si="27"/>
        <v>-6.3766427380908439</v>
      </c>
      <c r="AS35">
        <f t="shared" si="27"/>
        <v>-19.913661394180185</v>
      </c>
      <c r="AT35">
        <f t="shared" si="27"/>
        <v>-13.31289737564547</v>
      </c>
      <c r="AU35">
        <f t="shared" si="23"/>
        <v>-39.603201507916502</v>
      </c>
      <c r="AW35">
        <v>32</v>
      </c>
      <c r="AX35">
        <f>IF(Z35&gt;0, (R35*SUMPRODUCT(K35:$K$98, X35:$X$98)-K35*$AZ$3)/Z35, 0)</f>
        <v>-84219703.677965432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1000000</v>
      </c>
      <c r="S36">
        <f t="shared" si="1"/>
        <v>-318584260.77896786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-6399.0625926024832</v>
      </c>
      <c r="AC36">
        <f t="shared" si="2"/>
        <v>-5718.9573792055417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-57.269620886287889</v>
      </c>
      <c r="AI36">
        <f t="shared" si="25"/>
        <v>-57.269845275801245</v>
      </c>
      <c r="AJ36">
        <f t="shared" si="7"/>
        <v>-680.10521339694151</v>
      </c>
      <c r="AK36">
        <f t="shared" si="22"/>
        <v>-447.93438148217388</v>
      </c>
      <c r="AL36">
        <f t="shared" si="26"/>
        <v>-1185.3094401549165</v>
      </c>
      <c r="AN36">
        <f t="shared" si="27"/>
        <v>0</v>
      </c>
      <c r="AO36">
        <f t="shared" si="27"/>
        <v>0</v>
      </c>
      <c r="AP36">
        <f t="shared" si="27"/>
        <v>-5.3309892722989386E-6</v>
      </c>
      <c r="AQ36">
        <f t="shared" si="27"/>
        <v>-1.3605971598360886</v>
      </c>
      <c r="AR36">
        <f t="shared" si="27"/>
        <v>-1.3606024908253609</v>
      </c>
      <c r="AS36">
        <f t="shared" si="27"/>
        <v>-16.157767546164301</v>
      </c>
      <c r="AT36">
        <f t="shared" si="27"/>
        <v>-10.641911676832907</v>
      </c>
      <c r="AU36">
        <f t="shared" si="23"/>
        <v>-28.160281713822567</v>
      </c>
      <c r="AW36">
        <v>33</v>
      </c>
      <c r="AX36">
        <f>IF(Z36&gt;0, (R36*SUMPRODUCT(K36:$K$98, X36:$X$98)-K36*$AZ$3)/Z36, 0)</f>
        <v>-318584260.77896786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1000000</v>
      </c>
      <c r="S37">
        <f t="shared" si="1"/>
        <v>-1215718954.2502513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-5718.9573792055417</v>
      </c>
      <c r="AC37">
        <f t="shared" si="2"/>
        <v>-5107.3877702374793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-13.570524064396732</v>
      </c>
      <c r="AI37">
        <f t="shared" si="25"/>
        <v>-13.570576578464152</v>
      </c>
      <c r="AJ37">
        <f t="shared" si="7"/>
        <v>-611.56960896806231</v>
      </c>
      <c r="AK37">
        <f t="shared" si="22"/>
        <v>-400.32701654438796</v>
      </c>
      <c r="AL37">
        <f t="shared" si="26"/>
        <v>-1025.4672020909145</v>
      </c>
      <c r="AN37">
        <f t="shared" si="27"/>
        <v>0</v>
      </c>
      <c r="AO37">
        <f t="shared" si="27"/>
        <v>0</v>
      </c>
      <c r="AP37">
        <f t="shared" si="27"/>
        <v>-1.1139427893589782E-6</v>
      </c>
      <c r="AQ37">
        <f t="shared" si="27"/>
        <v>-0.28786167539242091</v>
      </c>
      <c r="AR37">
        <f t="shared" si="27"/>
        <v>-0.28786278933521026</v>
      </c>
      <c r="AS37">
        <f t="shared" si="27"/>
        <v>-12.972782143211962</v>
      </c>
      <c r="AT37">
        <f t="shared" si="27"/>
        <v>-8.4918463826798263</v>
      </c>
      <c r="AU37">
        <f t="shared" si="23"/>
        <v>-21.752491315227001</v>
      </c>
      <c r="AW37">
        <v>34</v>
      </c>
      <c r="AX37">
        <f>IF(Z37&gt;0, (R37*SUMPRODUCT(K37:$K$98, X37:$X$98)-K37*$AZ$3)/Z37, 0)</f>
        <v>-1215718954.2502513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1000000</v>
      </c>
      <c r="S38">
        <f t="shared" si="1"/>
        <v>-4687569319.9798641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-5107.3877702374793</v>
      </c>
      <c r="AC38">
        <f t="shared" si="2"/>
        <v>-4560.4165192986775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-3.1862396693820676</v>
      </c>
      <c r="AI38">
        <f t="shared" si="25"/>
        <v>-3.1862518303129468</v>
      </c>
      <c r="AJ38">
        <f t="shared" si="7"/>
        <v>-546.97125093880186</v>
      </c>
      <c r="AK38">
        <f t="shared" si="22"/>
        <v>-357.51714391662358</v>
      </c>
      <c r="AL38">
        <f t="shared" si="26"/>
        <v>-907.67464668573837</v>
      </c>
      <c r="AN38">
        <f t="shared" si="27"/>
        <v>0</v>
      </c>
      <c r="AO38">
        <f t="shared" si="27"/>
        <v>0</v>
      </c>
      <c r="AP38">
        <f t="shared" si="27"/>
        <v>-2.3032232004764884E-7</v>
      </c>
      <c r="AQ38">
        <f t="shared" si="27"/>
        <v>-6.0345883072287269E-2</v>
      </c>
      <c r="AR38">
        <f t="shared" si="27"/>
        <v>-6.0346113394607319E-2</v>
      </c>
      <c r="AS38">
        <f t="shared" si="27"/>
        <v>-10.35937863376644</v>
      </c>
      <c r="AT38">
        <f t="shared" si="27"/>
        <v>-6.771206814870526</v>
      </c>
      <c r="AU38">
        <f t="shared" si="23"/>
        <v>-17.190931562031572</v>
      </c>
      <c r="AW38">
        <v>35</v>
      </c>
      <c r="AX38">
        <f>IF(Z38&gt;0, (R38*SUMPRODUCT(K38:$K$98, X38:$X$98)-K38*$AZ$3)/Z38, 0)</f>
        <v>-4687569319.9798641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1000000</v>
      </c>
      <c r="S39">
        <f t="shared" si="1"/>
        <v>-18288081683.096581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-4560.4165192986775</v>
      </c>
      <c r="AC39">
        <f t="shared" si="2"/>
        <v>-4071.8526574905036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-0.74049510933488916</v>
      </c>
      <c r="AI39">
        <f t="shared" si="25"/>
        <v>-0.74049789246759279</v>
      </c>
      <c r="AJ39">
        <f t="shared" si="7"/>
        <v>-488.5638618081739</v>
      </c>
      <c r="AK39">
        <f t="shared" si="22"/>
        <v>-319.22915635090743</v>
      </c>
      <c r="AL39">
        <f t="shared" si="26"/>
        <v>-808.53351605154899</v>
      </c>
      <c r="AN39">
        <f t="shared" si="27"/>
        <v>0</v>
      </c>
      <c r="AO39">
        <f t="shared" si="27"/>
        <v>0</v>
      </c>
      <c r="AP39">
        <f t="shared" si="27"/>
        <v>-4.7063595036323959E-8</v>
      </c>
      <c r="AQ39">
        <f t="shared" si="27"/>
        <v>-1.2521990743320678E-2</v>
      </c>
      <c r="AR39">
        <f t="shared" si="27"/>
        <v>-1.2522037806915715E-2</v>
      </c>
      <c r="AS39">
        <f t="shared" si="27"/>
        <v>-8.2617590284666989</v>
      </c>
      <c r="AT39">
        <f t="shared" si="27"/>
        <v>-5.3982592058097083</v>
      </c>
      <c r="AU39">
        <f t="shared" si="23"/>
        <v>-13.672540272083324</v>
      </c>
      <c r="AW39">
        <v>36</v>
      </c>
      <c r="AX39">
        <f>IF(Z39&gt;0, (R39*SUMPRODUCT(K39:$K$98, X39:$X$98)-K39*$AZ$3)/Z39, 0)</f>
        <v>-18288081683.096581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1000000</v>
      </c>
      <c r="S40">
        <f t="shared" si="1"/>
        <v>-72199471395.445923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-4071.8526574905036</v>
      </c>
      <c r="AC40">
        <f t="shared" si="2"/>
        <v>-3635.5935654712066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-0.17006925994255148</v>
      </c>
      <c r="AI40">
        <f t="shared" si="25"/>
        <v>-0.17006988937817877</v>
      </c>
      <c r="AJ40">
        <f t="shared" si="7"/>
        <v>-436.25909201929699</v>
      </c>
      <c r="AK40">
        <f t="shared" si="22"/>
        <v>-285.02968602433526</v>
      </c>
      <c r="AL40">
        <f t="shared" si="26"/>
        <v>-721.45884793301047</v>
      </c>
      <c r="AN40">
        <f t="shared" si="27"/>
        <v>0</v>
      </c>
      <c r="AO40">
        <f t="shared" si="27"/>
        <v>0</v>
      </c>
      <c r="AP40">
        <f t="shared" si="27"/>
        <v>-9.5035197676529096E-9</v>
      </c>
      <c r="AQ40">
        <f t="shared" si="27"/>
        <v>-2.5677869247278185E-3</v>
      </c>
      <c r="AR40">
        <f t="shared" si="27"/>
        <v>-2.5677964282475861E-3</v>
      </c>
      <c r="AS40">
        <f t="shared" si="27"/>
        <v>-6.5868481620910542</v>
      </c>
      <c r="AT40">
        <f t="shared" si="27"/>
        <v>-4.3035143516223568</v>
      </c>
      <c r="AU40">
        <f t="shared" si="23"/>
        <v>-10.89293031014166</v>
      </c>
      <c r="AW40">
        <v>37</v>
      </c>
      <c r="AX40">
        <f>IF(Z40&gt;0, (R40*SUMPRODUCT(K40:$K$98, X40:$X$98)-K40*$AZ$3)/Z40, 0)</f>
        <v>-72199471395.445923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1000000</v>
      </c>
      <c r="S41">
        <f t="shared" si="1"/>
        <v>-288755238180.74725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-3635.5935654712066</v>
      </c>
      <c r="AC41">
        <f t="shared" si="2"/>
        <v>-3246.0679064634523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-3.8609711998952218E-2</v>
      </c>
      <c r="AI41">
        <f t="shared" si="25"/>
        <v>-3.8609852518823255E-2</v>
      </c>
      <c r="AJ41">
        <f t="shared" si="7"/>
        <v>-389.52565900775426</v>
      </c>
      <c r="AK41">
        <f t="shared" si="22"/>
        <v>-254.49154958298448</v>
      </c>
      <c r="AL41">
        <f t="shared" si="26"/>
        <v>-644.05581844325752</v>
      </c>
      <c r="AN41">
        <f t="shared" si="27"/>
        <v>0</v>
      </c>
      <c r="AO41">
        <f t="shared" si="27"/>
        <v>0</v>
      </c>
      <c r="AP41">
        <f t="shared" si="27"/>
        <v>-1.8943179785698533E-9</v>
      </c>
      <c r="AQ41">
        <f t="shared" si="27"/>
        <v>-5.204891738555818E-4</v>
      </c>
      <c r="AR41">
        <f t="shared" si="27"/>
        <v>-5.2049106817356032E-4</v>
      </c>
      <c r="AS41">
        <f t="shared" si="27"/>
        <v>-5.2511111312614576</v>
      </c>
      <c r="AT41">
        <f t="shared" si="27"/>
        <v>-3.430745518103556</v>
      </c>
      <c r="AU41">
        <f t="shared" si="23"/>
        <v>-8.6823771404331875</v>
      </c>
      <c r="AW41">
        <v>38</v>
      </c>
      <c r="AX41">
        <f>IF(Z41&gt;0, (R41*SUMPRODUCT(K41:$K$98, X41:$X$98)-K41*$AZ$3)/Z41, 0)</f>
        <v>-288755238180.74725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1000000</v>
      </c>
      <c r="S42">
        <f t="shared" si="1"/>
        <v>-1170860384040.7729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-3246.0679064634523</v>
      </c>
      <c r="AC42">
        <f t="shared" si="2"/>
        <v>-2898.2753673145198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-8.6538356444542906E-3</v>
      </c>
      <c r="AI42">
        <f t="shared" si="25"/>
        <v>-8.6538665861810634E-3</v>
      </c>
      <c r="AJ42">
        <f t="shared" si="7"/>
        <v>-347.79253914893252</v>
      </c>
      <c r="AK42">
        <f t="shared" si="22"/>
        <v>-227.22475345244169</v>
      </c>
      <c r="AL42">
        <f t="shared" si="26"/>
        <v>-575.02594646796047</v>
      </c>
      <c r="AN42">
        <f t="shared" si="27"/>
        <v>0</v>
      </c>
      <c r="AO42">
        <f t="shared" si="27"/>
        <v>0</v>
      </c>
      <c r="AP42">
        <f t="shared" si="27"/>
        <v>-3.7242743219694105E-10</v>
      </c>
      <c r="AQ42">
        <f t="shared" si="27"/>
        <v>-1.0416114819454147E-4</v>
      </c>
      <c r="AR42">
        <f t="shared" si="27"/>
        <v>-1.0416152062197368E-4</v>
      </c>
      <c r="AS42">
        <f t="shared" si="27"/>
        <v>-4.1861749748463435</v>
      </c>
      <c r="AT42">
        <f t="shared" si="27"/>
        <v>-2.7349711954600484</v>
      </c>
      <c r="AU42">
        <f t="shared" si="23"/>
        <v>-6.9212503318270144</v>
      </c>
      <c r="AW42">
        <v>39</v>
      </c>
      <c r="AX42">
        <f>IF(Z42&gt;0, (R42*SUMPRODUCT(K42:$K$98, X42:$X$98)-K42*$AZ$3)/Z42, 0)</f>
        <v>-1170860384040.7729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1000000</v>
      </c>
      <c r="S43">
        <f t="shared" si="1"/>
        <v>-4816663259297.6094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-2898.2753673145198</v>
      </c>
      <c r="AC43">
        <f t="shared" si="2"/>
        <v>-2587.7459539416441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-1.9133360853692556E-3</v>
      </c>
      <c r="AI43">
        <f t="shared" si="25"/>
        <v>-1.913342800977693E-3</v>
      </c>
      <c r="AJ43">
        <f t="shared" si="7"/>
        <v>-310.52941337287575</v>
      </c>
      <c r="AK43">
        <f t="shared" si="22"/>
        <v>-202.87927571201641</v>
      </c>
      <c r="AL43">
        <f t="shared" si="26"/>
        <v>-513.41060242769322</v>
      </c>
      <c r="AN43">
        <f t="shared" si="27"/>
        <v>0</v>
      </c>
      <c r="AO43">
        <f t="shared" si="27"/>
        <v>0</v>
      </c>
      <c r="AP43">
        <f t="shared" si="27"/>
        <v>-7.2171288548090509E-11</v>
      </c>
      <c r="AQ43">
        <f t="shared" si="27"/>
        <v>-2.0562236764365015E-5</v>
      </c>
      <c r="AR43">
        <f t="shared" si="27"/>
        <v>-2.0562308935653563E-5</v>
      </c>
      <c r="AS43">
        <f t="shared" si="27"/>
        <v>-3.3371969351846347</v>
      </c>
      <c r="AT43">
        <f t="shared" si="27"/>
        <v>-2.1803026314471463</v>
      </c>
      <c r="AU43">
        <f t="shared" si="23"/>
        <v>-5.5175201289407179</v>
      </c>
      <c r="AW43">
        <v>40</v>
      </c>
      <c r="AX43">
        <f>IF(Z43&gt;0, (R43*SUMPRODUCT(K43:$K$98, X43:$X$98)-K43*$AZ$3)/Z43, 0)</f>
        <v>-4816663259297.6094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1000000</v>
      </c>
      <c r="S44">
        <f t="shared" si="1"/>
        <v>-20128564635890.793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-2587.7459539416441</v>
      </c>
      <c r="AC44">
        <f t="shared" si="2"/>
        <v>-2310.4874767056458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-4.1708968863344616E-4</v>
      </c>
      <c r="AI44">
        <f t="shared" si="25"/>
        <v>-4.1709112346469129E-4</v>
      </c>
      <c r="AJ44">
        <f t="shared" si="7"/>
        <v>-277.25847723599827</v>
      </c>
      <c r="AK44">
        <f t="shared" si="22"/>
        <v>-181.1422167759151</v>
      </c>
      <c r="AL44">
        <f t="shared" si="26"/>
        <v>-458.40111110303678</v>
      </c>
      <c r="AN44">
        <f t="shared" si="27"/>
        <v>0</v>
      </c>
      <c r="AO44">
        <f t="shared" si="27"/>
        <v>0</v>
      </c>
      <c r="AP44">
        <f t="shared" si="27"/>
        <v>-1.3767715907913184E-11</v>
      </c>
      <c r="AQ44">
        <f t="shared" si="27"/>
        <v>-4.0021238461247744E-6</v>
      </c>
      <c r="AR44">
        <f t="shared" si="27"/>
        <v>-4.002137613840682E-6</v>
      </c>
      <c r="AS44">
        <f t="shared" si="27"/>
        <v>-2.6603936599871427</v>
      </c>
      <c r="AT44">
        <f t="shared" si="27"/>
        <v>-1.7381239696287696</v>
      </c>
      <c r="AU44">
        <f t="shared" si="23"/>
        <v>-4.3985216317535256</v>
      </c>
      <c r="AW44">
        <v>41</v>
      </c>
      <c r="AX44">
        <f>IF(Z44&gt;0, (R44*SUMPRODUCT(K44:$K$98, X44:$X$98)-K44*$AZ$3)/Z44, 0)</f>
        <v>-20128564635890.793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1000000</v>
      </c>
      <c r="S45">
        <f t="shared" si="1"/>
        <v>-85509093969786.641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-2310.4874767056458</v>
      </c>
      <c r="AC45">
        <f t="shared" si="2"/>
        <v>-2062.9352505307743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-8.9513302969621865E-5</v>
      </c>
      <c r="AI45">
        <f t="shared" si="25"/>
        <v>-8.9513604536267408E-5</v>
      </c>
      <c r="AJ45">
        <f t="shared" si="7"/>
        <v>-247.55222617487152</v>
      </c>
      <c r="AK45">
        <f t="shared" si="22"/>
        <v>-161.73412336939523</v>
      </c>
      <c r="AL45">
        <f t="shared" si="26"/>
        <v>-409.28643905787129</v>
      </c>
      <c r="AN45">
        <f t="shared" si="27"/>
        <v>0</v>
      </c>
      <c r="AO45">
        <f t="shared" si="27"/>
        <v>0</v>
      </c>
      <c r="AP45">
        <f t="shared" si="27"/>
        <v>-2.5836064079481366E-12</v>
      </c>
      <c r="AQ45">
        <f t="shared" si="27"/>
        <v>-7.6688568370943834E-7</v>
      </c>
      <c r="AR45">
        <f t="shared" si="27"/>
        <v>-7.6688826731584632E-7</v>
      </c>
      <c r="AS45">
        <f t="shared" si="27"/>
        <v>-2.120849660617901</v>
      </c>
      <c r="AT45">
        <f t="shared" si="27"/>
        <v>-1.385621797705062</v>
      </c>
      <c r="AU45">
        <f t="shared" si="23"/>
        <v>-3.5064722252112301</v>
      </c>
      <c r="AW45">
        <v>42</v>
      </c>
      <c r="AX45">
        <f>IF(Z45&gt;0, (R45*SUMPRODUCT(K45:$K$98, X45:$X$98)-K45*$AZ$3)/Z45, 0)</f>
        <v>-85509093969786.641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1000000</v>
      </c>
      <c r="S46">
        <f t="shared" si="1"/>
        <v>-369740240821484.56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-2062.9352505307743</v>
      </c>
      <c r="AC46">
        <f t="shared" si="2"/>
        <v>-1841.9064743539136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-1.8902455362870206E-5</v>
      </c>
      <c r="AI46">
        <f t="shared" si="25"/>
        <v>-1.8902517633157254E-5</v>
      </c>
      <c r="AJ46">
        <f t="shared" si="7"/>
        <v>-221.02877617686067</v>
      </c>
      <c r="AK46">
        <f t="shared" si="22"/>
        <v>-144.40546753715421</v>
      </c>
      <c r="AL46">
        <f t="shared" si="26"/>
        <v>-365.43426261653252</v>
      </c>
      <c r="AN46">
        <f t="shared" si="27"/>
        <v>0</v>
      </c>
      <c r="AO46">
        <f t="shared" si="27"/>
        <v>0</v>
      </c>
      <c r="AP46">
        <f t="shared" si="27"/>
        <v>-4.7632776033103315E-13</v>
      </c>
      <c r="AQ46">
        <f t="shared" si="27"/>
        <v>-1.4459166087842127E-7</v>
      </c>
      <c r="AR46">
        <f t="shared" si="27"/>
        <v>-1.4459213720618158E-7</v>
      </c>
      <c r="AS46">
        <f t="shared" si="27"/>
        <v>-1.6907283861182136</v>
      </c>
      <c r="AT46">
        <f t="shared" si="27"/>
        <v>-1.1046092155909006</v>
      </c>
      <c r="AU46">
        <f t="shared" si="23"/>
        <v>-2.7953377463012514</v>
      </c>
      <c r="AW46">
        <v>43</v>
      </c>
      <c r="AX46">
        <f>IF(Z46&gt;0, (R46*SUMPRODUCT(K46:$K$98, X46:$X$98)-K46*$AZ$3)/Z46, 0)</f>
        <v>-369740240821484.56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1000000</v>
      </c>
      <c r="S47">
        <f t="shared" si="1"/>
        <v>-1629549216776561.8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-1841.9064743539136</v>
      </c>
      <c r="AC47">
        <f t="shared" si="2"/>
        <v>-1644.5593522273032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-3.9225955148037648E-6</v>
      </c>
      <c r="AI47">
        <f t="shared" si="25"/>
        <v>-3.9226081299440077E-6</v>
      </c>
      <c r="AJ47">
        <f t="shared" si="7"/>
        <v>-197.34712212661043</v>
      </c>
      <c r="AK47">
        <f t="shared" si="22"/>
        <v>-128.93345320477397</v>
      </c>
      <c r="AL47">
        <f t="shared" si="26"/>
        <v>-326.28057925399253</v>
      </c>
      <c r="AN47">
        <f t="shared" si="27"/>
        <v>0</v>
      </c>
      <c r="AO47">
        <f t="shared" si="27"/>
        <v>0</v>
      </c>
      <c r="AP47">
        <f t="shared" si="27"/>
        <v>-8.6158689674506314E-14</v>
      </c>
      <c r="AQ47">
        <f t="shared" si="27"/>
        <v>-2.6790482163733979E-8</v>
      </c>
      <c r="AR47">
        <f t="shared" si="27"/>
        <v>-2.679056832242365E-8</v>
      </c>
      <c r="AS47">
        <f t="shared" si="27"/>
        <v>-1.347838321704113</v>
      </c>
      <c r="AT47">
        <f t="shared" si="27"/>
        <v>-0.88058770407377296</v>
      </c>
      <c r="AU47">
        <f t="shared" si="23"/>
        <v>-2.2284260525684543</v>
      </c>
      <c r="AW47">
        <v>44</v>
      </c>
      <c r="AX47">
        <f>IF(Z47&gt;0, (R47*SUMPRODUCT(K47:$K$98, X47:$X$98)-K47*$AZ$3)/Z47, 0)</f>
        <v>-1629549216776561.8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1000000</v>
      </c>
      <c r="S48">
        <f t="shared" si="1"/>
        <v>-7325600761455679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-1644.5593522273032</v>
      </c>
      <c r="AC48">
        <f t="shared" si="2"/>
        <v>-1468.3565645119493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-7.9867731247582917E-7</v>
      </c>
      <c r="AI48">
        <f t="shared" si="25"/>
        <v>-7.9867981799826404E-7</v>
      </c>
      <c r="AJ48">
        <f t="shared" si="7"/>
        <v>-176.20278771535391</v>
      </c>
      <c r="AK48">
        <f t="shared" si="22"/>
        <v>-115.11915465591123</v>
      </c>
      <c r="AL48">
        <f t="shared" si="26"/>
        <v>-291.32194316994497</v>
      </c>
      <c r="AN48">
        <f t="shared" si="27"/>
        <v>0</v>
      </c>
      <c r="AO48">
        <f t="shared" si="27"/>
        <v>0</v>
      </c>
      <c r="AP48">
        <f t="shared" si="27"/>
        <v>-1.5278730682568487E-14</v>
      </c>
      <c r="AQ48">
        <f t="shared" si="27"/>
        <v>-4.8703517438060372E-9</v>
      </c>
      <c r="AR48">
        <f t="shared" si="27"/>
        <v>-4.8703670225367205E-9</v>
      </c>
      <c r="AS48">
        <f t="shared" si="27"/>
        <v>-1.0744884586150432</v>
      </c>
      <c r="AT48">
        <f t="shared" si="27"/>
        <v>-0.70199912638793294</v>
      </c>
      <c r="AU48">
        <f t="shared" si="23"/>
        <v>-1.7764875898733432</v>
      </c>
      <c r="AW48">
        <v>45</v>
      </c>
      <c r="AX48">
        <f>IF(Z48&gt;0, (R48*SUMPRODUCT(K48:$K$98, X48:$X$98)-K48*$AZ$3)/Z48, 0)</f>
        <v>-7325600761455679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1000000</v>
      </c>
      <c r="S49">
        <f t="shared" si="1"/>
        <v>-3.3635482880261628E+16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-1468.3565645119493</v>
      </c>
      <c r="AC49">
        <f t="shared" si="2"/>
        <v>-1311.0326468899048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-1.5945970996305328E-7</v>
      </c>
      <c r="AI49">
        <f t="shared" si="25"/>
        <v>-1.5946019718388921E-7</v>
      </c>
      <c r="AJ49">
        <f t="shared" si="7"/>
        <v>-157.32391762204452</v>
      </c>
      <c r="AK49">
        <f t="shared" si="22"/>
        <v>-102.78495951583646</v>
      </c>
      <c r="AL49">
        <f t="shared" si="26"/>
        <v>-260.10887729734117</v>
      </c>
      <c r="AN49">
        <f t="shared" si="27"/>
        <v>0</v>
      </c>
      <c r="AO49">
        <f t="shared" si="27"/>
        <v>0</v>
      </c>
      <c r="AP49">
        <f t="shared" si="27"/>
        <v>-2.652752971857888E-15</v>
      </c>
      <c r="AQ49">
        <f t="shared" si="27"/>
        <v>-8.6820428909014045E-10</v>
      </c>
      <c r="AR49">
        <f t="shared" si="27"/>
        <v>-8.6820694184311232E-10</v>
      </c>
      <c r="AS49">
        <f t="shared" si="27"/>
        <v>-0.85657562081086602</v>
      </c>
      <c r="AT49">
        <f t="shared" si="27"/>
        <v>-0.55962940561149987</v>
      </c>
      <c r="AU49">
        <f t="shared" si="23"/>
        <v>-1.4162050272905726</v>
      </c>
      <c r="AW49">
        <v>46</v>
      </c>
      <c r="AX49">
        <f>IF(Z49&gt;0, (R49*SUMPRODUCT(K49:$K$98, X49:$X$98)-K49*$AZ$3)/Z49, 0)</f>
        <v>-3.3635482880261628E+16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1000000</v>
      </c>
      <c r="S50">
        <f t="shared" si="1"/>
        <v>-1.578312155867071E+17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-1311.0326468899048</v>
      </c>
      <c r="AC50">
        <f t="shared" si="2"/>
        <v>-1170.5648632953132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-3.1171329046731414E-8</v>
      </c>
      <c r="AI50">
        <f t="shared" si="25"/>
        <v>-3.1171421753745907E-8</v>
      </c>
      <c r="AJ50">
        <f t="shared" si="7"/>
        <v>-140.46778359459154</v>
      </c>
      <c r="AK50">
        <f t="shared" si="22"/>
        <v>-91.772285282293339</v>
      </c>
      <c r="AL50">
        <f t="shared" si="26"/>
        <v>-232.24006890805629</v>
      </c>
      <c r="AN50">
        <f t="shared" si="27"/>
        <v>0</v>
      </c>
      <c r="AO50">
        <f t="shared" si="27"/>
        <v>0</v>
      </c>
      <c r="AP50">
        <f t="shared" si="27"/>
        <v>-4.5067714032659441E-16</v>
      </c>
      <c r="AQ50">
        <f t="shared" si="27"/>
        <v>-1.5153336035525163E-10</v>
      </c>
      <c r="AR50">
        <f t="shared" si="27"/>
        <v>-1.5153381103239196E-10</v>
      </c>
      <c r="AS50">
        <f t="shared" si="27"/>
        <v>-0.68285684058680585</v>
      </c>
      <c r="AT50">
        <f t="shared" si="27"/>
        <v>-0.44613313585244568</v>
      </c>
      <c r="AU50">
        <f t="shared" si="23"/>
        <v>-1.1289899765907854</v>
      </c>
      <c r="AW50">
        <v>47</v>
      </c>
      <c r="AX50">
        <f>IF(Z50&gt;0, (R50*SUMPRODUCT(K50:$K$98, X50:$X$98)-K50*$AZ$3)/Z50, 0)</f>
        <v>-1.578312155867071E+17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1000000</v>
      </c>
      <c r="S51">
        <f t="shared" si="1"/>
        <v>-7.5697058607792845E+17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-1170.5648632953132</v>
      </c>
      <c r="AC51">
        <f t="shared" si="2"/>
        <v>-1045.1471993709472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-5.9616983074753673E-9</v>
      </c>
      <c r="AI51">
        <f t="shared" si="25"/>
        <v>-5.9617155661908745E-9</v>
      </c>
      <c r="AJ51">
        <f t="shared" si="7"/>
        <v>-125.41766392436602</v>
      </c>
      <c r="AK51">
        <f t="shared" si="22"/>
        <v>-81.93954043067194</v>
      </c>
      <c r="AL51">
        <f t="shared" si="26"/>
        <v>-207.35720436099967</v>
      </c>
      <c r="AN51">
        <f t="shared" si="27"/>
        <v>0</v>
      </c>
      <c r="AO51">
        <f t="shared" si="27"/>
        <v>0</v>
      </c>
      <c r="AP51">
        <f t="shared" si="27"/>
        <v>-7.4910618305239734E-17</v>
      </c>
      <c r="AQ51">
        <f t="shared" si="27"/>
        <v>-2.5876462601532855E-11</v>
      </c>
      <c r="AR51">
        <f t="shared" si="27"/>
        <v>-2.5876537512151161E-11</v>
      </c>
      <c r="AS51">
        <f t="shared" si="27"/>
        <v>-0.54436929256234134</v>
      </c>
      <c r="AT51">
        <f t="shared" si="27"/>
        <v>-0.35565460447443692</v>
      </c>
      <c r="AU51">
        <f t="shared" si="23"/>
        <v>-0.90002389706265473</v>
      </c>
      <c r="AW51">
        <v>48</v>
      </c>
      <c r="AX51">
        <f>IF(Z51&gt;0, (R51*SUMPRODUCT(K51:$K$98, X51:$X$98)-K51*$AZ$3)/Z51, 0)</f>
        <v>-7.5697058607792845E+17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1000000</v>
      </c>
      <c r="S52">
        <f t="shared" si="1"/>
        <v>-3.7145202895073469E+18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-1045.1471993709472</v>
      </c>
      <c r="AC52">
        <f t="shared" si="2"/>
        <v>-933.16714229551121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-1.1156688264545206E-9</v>
      </c>
      <c r="AI52">
        <f t="shared" si="25"/>
        <v>-1.1156719667225417E-9</v>
      </c>
      <c r="AJ52">
        <f t="shared" si="7"/>
        <v>-111.98005707543598</v>
      </c>
      <c r="AK52">
        <f t="shared" si="22"/>
        <v>-73.160303955966313</v>
      </c>
      <c r="AL52">
        <f t="shared" si="26"/>
        <v>-185.14036103251794</v>
      </c>
      <c r="AN52">
        <f t="shared" si="27"/>
        <v>0</v>
      </c>
      <c r="AO52">
        <f t="shared" si="27"/>
        <v>0</v>
      </c>
      <c r="AP52">
        <f t="shared" si="27"/>
        <v>-1.2169804615143769E-17</v>
      </c>
      <c r="AQ52">
        <f t="shared" si="27"/>
        <v>-4.3236664966590218E-12</v>
      </c>
      <c r="AR52">
        <f t="shared" si="27"/>
        <v>-4.3236786664636375E-12</v>
      </c>
      <c r="AS52">
        <f t="shared" si="27"/>
        <v>-0.43396786715790181</v>
      </c>
      <c r="AT52">
        <f t="shared" si="27"/>
        <v>-0.28352567320988659</v>
      </c>
      <c r="AU52">
        <f t="shared" si="23"/>
        <v>-0.71749354037211199</v>
      </c>
      <c r="AW52">
        <v>49</v>
      </c>
      <c r="AX52">
        <f>IF(Z52&gt;0, (R52*SUMPRODUCT(K52:$K$98, X52:$X$98)-K52*$AZ$3)/Z52, 0)</f>
        <v>-3.7145202895073469E+18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1000000</v>
      </c>
      <c r="S53">
        <f t="shared" si="1"/>
        <v>-1.8667106676758667E+19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-933.16714229551121</v>
      </c>
      <c r="AC53">
        <f t="shared" si="2"/>
        <v>-833.18494847813872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-2.0407537142111815E-10</v>
      </c>
      <c r="AI53">
        <f t="shared" si="25"/>
        <v>-2.0407592934431623E-10</v>
      </c>
      <c r="AJ53">
        <f t="shared" si="7"/>
        <v>-99.98219381737249</v>
      </c>
      <c r="AK53">
        <f t="shared" si="22"/>
        <v>-65.321699960685791</v>
      </c>
      <c r="AL53">
        <f t="shared" si="26"/>
        <v>-165.30389377826236</v>
      </c>
      <c r="AN53">
        <f t="shared" si="27"/>
        <v>0</v>
      </c>
      <c r="AO53">
        <f t="shared" si="27"/>
        <v>0</v>
      </c>
      <c r="AP53">
        <f t="shared" si="27"/>
        <v>-1.9305154691286696E-18</v>
      </c>
      <c r="AQ53">
        <f t="shared" si="27"/>
        <v>-7.0613780311201563E-13</v>
      </c>
      <c r="AR53">
        <f t="shared" si="27"/>
        <v>-7.061397336274848E-13</v>
      </c>
      <c r="AS53">
        <f t="shared" si="27"/>
        <v>-0.34595652675221938</v>
      </c>
      <c r="AT53">
        <f t="shared" si="27"/>
        <v>-0.22602493081145841</v>
      </c>
      <c r="AU53">
        <f t="shared" si="23"/>
        <v>-0.5719814575643839</v>
      </c>
      <c r="AW53">
        <v>50</v>
      </c>
      <c r="AX53">
        <f>IF(Z53&gt;0, (R53*SUMPRODUCT(K53:$K$98, X53:$X$98)-K53*$AZ$3)/Z53, 0)</f>
        <v>-1.8667106676758667E+19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1000000</v>
      </c>
      <c r="S54">
        <f t="shared" si="1"/>
        <v>-9.6154558498839544E+19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-833.18494847813872</v>
      </c>
      <c r="AC54">
        <f t="shared" si="2"/>
        <v>-743.91513256976725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-3.6450857225300435E-11</v>
      </c>
      <c r="AI54">
        <f t="shared" si="25"/>
        <v>-3.645095393355122E-11</v>
      </c>
      <c r="AJ54">
        <f t="shared" si="7"/>
        <v>-89.26981590837147</v>
      </c>
      <c r="AK54">
        <f t="shared" si="22"/>
        <v>-58.322946393469714</v>
      </c>
      <c r="AL54">
        <f t="shared" si="26"/>
        <v>-147.59276230187763</v>
      </c>
      <c r="AN54">
        <f t="shared" si="27"/>
        <v>0</v>
      </c>
      <c r="AO54">
        <f t="shared" si="27"/>
        <v>0</v>
      </c>
      <c r="AP54">
        <f t="shared" si="27"/>
        <v>-2.9877508033613875E-19</v>
      </c>
      <c r="AQ54">
        <f t="shared" si="27"/>
        <v>-1.1261301603292197E-13</v>
      </c>
      <c r="AR54">
        <f t="shared" si="27"/>
        <v>-1.1261331480800231E-13</v>
      </c>
      <c r="AS54">
        <f t="shared" si="27"/>
        <v>-0.27579442502569484</v>
      </c>
      <c r="AT54">
        <f t="shared" si="27"/>
        <v>-0.18018569101678839</v>
      </c>
      <c r="AU54">
        <f t="shared" si="23"/>
        <v>-0.45598011604259586</v>
      </c>
      <c r="AW54">
        <v>51</v>
      </c>
      <c r="AX54">
        <f>IF(Z54&gt;0, (R54*SUMPRODUCT(K54:$K$98, X54:$X$98)-K54*$AZ$3)/Z54, 0)</f>
        <v>-9.6154558498839544E+19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1000000</v>
      </c>
      <c r="S55">
        <f t="shared" si="1"/>
        <v>-5.0804316486151379E+20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-743.91513256976725</v>
      </c>
      <c r="AC55">
        <f t="shared" si="2"/>
        <v>-664.20993979443506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-6.3519046695229152E-12</v>
      </c>
      <c r="AI55">
        <f t="shared" si="25"/>
        <v>-6.3519210118828203E-12</v>
      </c>
      <c r="AJ55">
        <f t="shared" si="7"/>
        <v>-79.705192775332193</v>
      </c>
      <c r="AK55">
        <f t="shared" si="22"/>
        <v>-52.074059279883713</v>
      </c>
      <c r="AL55">
        <f t="shared" si="26"/>
        <v>-131.77925205522226</v>
      </c>
      <c r="AN55">
        <f t="shared" si="27"/>
        <v>0</v>
      </c>
      <c r="AO55">
        <f t="shared" si="27"/>
        <v>0</v>
      </c>
      <c r="AP55">
        <f t="shared" si="27"/>
        <v>-4.5079344445958819E-20</v>
      </c>
      <c r="AQ55">
        <f t="shared" si="27"/>
        <v>-1.7521318839521676E-14</v>
      </c>
      <c r="AR55">
        <f t="shared" si="27"/>
        <v>-1.7521363918866124E-14</v>
      </c>
      <c r="AS55">
        <f t="shared" si="27"/>
        <v>-0.21986162709318929</v>
      </c>
      <c r="AT55">
        <f t="shared" si="27"/>
        <v>-0.14364292970088371</v>
      </c>
      <c r="AU55">
        <f t="shared" si="23"/>
        <v>-0.36350455679409055</v>
      </c>
      <c r="AW55">
        <v>52</v>
      </c>
      <c r="AX55">
        <f>IF(Z55&gt;0, (R55*SUMPRODUCT(K55:$K$98, X55:$X$98)-K55*$AZ$3)/Z55, 0)</f>
        <v>-5.0804316486151379E+20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1000000</v>
      </c>
      <c r="S56">
        <f t="shared" si="1"/>
        <v>-2.7556117649373628E+21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-664.20993979443506</v>
      </c>
      <c r="AC56">
        <f t="shared" si="2"/>
        <v>-593.0445891021742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-1.0791015000867691E-12</v>
      </c>
      <c r="AI56">
        <f t="shared" si="25"/>
        <v>-1.0791041902543239E-12</v>
      </c>
      <c r="AJ56">
        <f t="shared" si="7"/>
        <v>-71.165350692260859</v>
      </c>
      <c r="AK56">
        <f t="shared" si="22"/>
        <v>-46.49469578561046</v>
      </c>
      <c r="AL56">
        <f t="shared" si="26"/>
        <v>-117.6600464778724</v>
      </c>
      <c r="AN56">
        <f t="shared" si="27"/>
        <v>0</v>
      </c>
      <c r="AO56">
        <f t="shared" si="27"/>
        <v>0</v>
      </c>
      <c r="AP56">
        <f t="shared" si="27"/>
        <v>-6.6255834600140718E-21</v>
      </c>
      <c r="AQ56">
        <f t="shared" si="27"/>
        <v>-2.6577069661631053E-15</v>
      </c>
      <c r="AR56">
        <f t="shared" si="27"/>
        <v>-2.6577135917465654E-15</v>
      </c>
      <c r="AS56">
        <f t="shared" si="27"/>
        <v>-0.17527234302709599</v>
      </c>
      <c r="AT56">
        <f t="shared" si="27"/>
        <v>-0.11451126411103613</v>
      </c>
      <c r="AU56">
        <f t="shared" si="23"/>
        <v>-0.28978360713813478</v>
      </c>
      <c r="AW56">
        <v>53</v>
      </c>
      <c r="AX56">
        <f>IF(Z56&gt;0, (R56*SUMPRODUCT(K56:$K$98, X56:$X$98)-K56*$AZ$3)/Z56, 0)</f>
        <v>-2.7556117649373628E+21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1000000</v>
      </c>
      <c r="S57">
        <f t="shared" si="1"/>
        <v>-1.5357233761465454E+22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-593.0445891021742</v>
      </c>
      <c r="AC57">
        <f t="shared" si="2"/>
        <v>-529.50409741265548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-1.7858213786192545E-13</v>
      </c>
      <c r="AI57">
        <f t="shared" si="25"/>
        <v>-1.7858256885108148E-13</v>
      </c>
      <c r="AJ57">
        <f t="shared" si="7"/>
        <v>-63.540491689518717</v>
      </c>
      <c r="AK57">
        <f t="shared" si="22"/>
        <v>-41.513121237152198</v>
      </c>
      <c r="AL57">
        <f t="shared" si="26"/>
        <v>-105.05361292667109</v>
      </c>
      <c r="AN57">
        <f t="shared" si="27"/>
        <v>0</v>
      </c>
      <c r="AO57">
        <f t="shared" si="27"/>
        <v>0</v>
      </c>
      <c r="AP57">
        <f t="shared" si="27"/>
        <v>-9.4774852885496979E-22</v>
      </c>
      <c r="AQ57">
        <f t="shared" si="27"/>
        <v>-3.927035195068832E-16</v>
      </c>
      <c r="AR57">
        <f t="shared" si="27"/>
        <v>-3.9270446725541208E-16</v>
      </c>
      <c r="AS57">
        <f t="shared" si="27"/>
        <v>-0.13972603876522341</v>
      </c>
      <c r="AT57">
        <f t="shared" si="27"/>
        <v>-9.1287678659945887E-2</v>
      </c>
      <c r="AU57">
        <f t="shared" si="23"/>
        <v>-0.23101371742516968</v>
      </c>
      <c r="AW57">
        <v>54</v>
      </c>
      <c r="AX57">
        <f>IF(Z57&gt;0, (R57*SUMPRODUCT(K57:$K$98, X57:$X$98)-K57*$AZ$3)/Z57, 0)</f>
        <v>-1.5357233761465454E+22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1000000</v>
      </c>
      <c r="S58">
        <f t="shared" si="1"/>
        <v>-8.8009767228506198E+22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-529.50409741265548</v>
      </c>
      <c r="AC58">
        <f t="shared" si="2"/>
        <v>-472.77151554701373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-2.8762533794557295E-14</v>
      </c>
      <c r="AI58">
        <f t="shared" si="25"/>
        <v>-2.8762600942149322E-14</v>
      </c>
      <c r="AJ58">
        <f t="shared" si="7"/>
        <v>-56.732581865641748</v>
      </c>
      <c r="AK58">
        <f t="shared" si="22"/>
        <v>-37.065286818885887</v>
      </c>
      <c r="AL58">
        <f t="shared" si="26"/>
        <v>-93.797868684527657</v>
      </c>
      <c r="AN58">
        <f t="shared" si="27"/>
        <v>0</v>
      </c>
      <c r="AO58">
        <f t="shared" si="27"/>
        <v>0</v>
      </c>
      <c r="AP58">
        <f t="shared" si="27"/>
        <v>-1.3183757201261081E-22</v>
      </c>
      <c r="AQ58">
        <f t="shared" si="27"/>
        <v>-5.6472354493735415E-17</v>
      </c>
      <c r="AR58">
        <f t="shared" si="27"/>
        <v>-5.6472486331307417E-17</v>
      </c>
      <c r="AS58">
        <f t="shared" si="27"/>
        <v>-0.11138874263809269</v>
      </c>
      <c r="AT58">
        <f t="shared" si="27"/>
        <v>-7.2773978523553787E-2</v>
      </c>
      <c r="AU58">
        <f t="shared" si="23"/>
        <v>-0.1841627211616465</v>
      </c>
      <c r="AW58">
        <v>55</v>
      </c>
      <c r="AX58">
        <f>IF(Z58&gt;0, (R58*SUMPRODUCT(K58:$K$98, X58:$X$98)-K58*$AZ$3)/Z58, 0)</f>
        <v>-8.8009767228506198E+22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1000000</v>
      </c>
      <c r="S59">
        <f t="shared" si="1"/>
        <v>-5.1899570408143232E+23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-472.77151554701373</v>
      </c>
      <c r="AC59">
        <f t="shared" si="2"/>
        <v>-422.11742459554796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-4.5047541853082929E-15</v>
      </c>
      <c r="AI59">
        <f t="shared" si="25"/>
        <v>-4.5047643519970845E-15</v>
      </c>
      <c r="AJ59">
        <f t="shared" si="7"/>
        <v>-50.654090951465776</v>
      </c>
      <c r="AK59">
        <f t="shared" si="22"/>
        <v>-33.094006088290968</v>
      </c>
      <c r="AL59">
        <f t="shared" si="26"/>
        <v>-83.748097039756743</v>
      </c>
      <c r="AN59">
        <f t="shared" si="27"/>
        <v>0</v>
      </c>
      <c r="AO59">
        <f t="shared" si="27"/>
        <v>0</v>
      </c>
      <c r="AP59">
        <f t="shared" si="27"/>
        <v>-1.7822567171733922E-23</v>
      </c>
      <c r="AQ59">
        <f t="shared" si="27"/>
        <v>-7.8969943614387645E-18</v>
      </c>
      <c r="AR59">
        <f t="shared" si="27"/>
        <v>-7.8970121840059361E-18</v>
      </c>
      <c r="AS59">
        <f t="shared" si="27"/>
        <v>-8.8798423659193659E-2</v>
      </c>
      <c r="AT59">
        <f t="shared" si="27"/>
        <v>-5.8014970124006512E-2</v>
      </c>
      <c r="AU59">
        <f t="shared" si="23"/>
        <v>-0.14681339378320016</v>
      </c>
      <c r="AW59">
        <v>56</v>
      </c>
      <c r="AX59">
        <f>IF(Z59&gt;0, (R59*SUMPRODUCT(K59:$K$98, X59:$X$98)-K59*$AZ$3)/Z59, 0)</f>
        <v>-5.1899570408143232E+23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1000000</v>
      </c>
      <c r="S60">
        <f t="shared" si="1"/>
        <v>-3.1671613759256814E+24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-422.11742459554796</v>
      </c>
      <c r="AC60">
        <f t="shared" si="2"/>
        <v>-376.89055767459638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-6.8620227200245367E-16</v>
      </c>
      <c r="AI60">
        <f t="shared" si="25"/>
        <v>-6.8620375949595703E-16</v>
      </c>
      <c r="AJ60">
        <f t="shared" si="7"/>
        <v>-45.226866920951579</v>
      </c>
      <c r="AK60">
        <f t="shared" si="22"/>
        <v>-29.548219721688358</v>
      </c>
      <c r="AL60">
        <f t="shared" si="26"/>
        <v>-74.775086642639934</v>
      </c>
      <c r="AN60">
        <f t="shared" si="27"/>
        <v>0</v>
      </c>
      <c r="AO60">
        <f t="shared" si="27"/>
        <v>0</v>
      </c>
      <c r="AP60">
        <f t="shared" si="27"/>
        <v>-2.3282402098090925E-24</v>
      </c>
      <c r="AQ60">
        <f t="shared" si="27"/>
        <v>-1.0740508903593143E-18</v>
      </c>
      <c r="AR60">
        <f t="shared" si="27"/>
        <v>-1.074053218599524E-18</v>
      </c>
      <c r="AS60">
        <f t="shared" si="27"/>
        <v>-7.078955967729085E-2</v>
      </c>
      <c r="AT60">
        <f t="shared" si="27"/>
        <v>-4.6249178989163343E-2</v>
      </c>
      <c r="AU60">
        <f t="shared" si="23"/>
        <v>-0.11703873866645419</v>
      </c>
      <c r="AW60">
        <v>57</v>
      </c>
      <c r="AX60">
        <f>IF(Z60&gt;0, (R60*SUMPRODUCT(K60:$K$98, X60:$X$98)-K60*$AZ$3)/Z60, 0)</f>
        <v>-3.1671613759256814E+24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1000000</v>
      </c>
      <c r="S61">
        <f t="shared" si="1"/>
        <v>-2.0021310843557886E+25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-376.89055767459638</v>
      </c>
      <c r="AC61">
        <f t="shared" si="2"/>
        <v>-336.50942649517532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-1.0100192331149869E-16</v>
      </c>
      <c r="AI61">
        <f t="shared" si="25"/>
        <v>-1.0100213340602567E-16</v>
      </c>
      <c r="AJ61">
        <f t="shared" si="7"/>
        <v>-40.381131179421061</v>
      </c>
      <c r="AK61">
        <f t="shared" si="22"/>
        <v>-26.382339037221747</v>
      </c>
      <c r="AL61">
        <f t="shared" si="26"/>
        <v>-66.763470216642816</v>
      </c>
      <c r="AN61">
        <f t="shared" si="27"/>
        <v>0</v>
      </c>
      <c r="AO61">
        <f t="shared" si="27"/>
        <v>0</v>
      </c>
      <c r="AP61">
        <f t="shared" si="27"/>
        <v>-2.9360904077318688E-25</v>
      </c>
      <c r="AQ61">
        <f t="shared" si="27"/>
        <v>-1.411511201460737E-19</v>
      </c>
      <c r="AR61">
        <f t="shared" si="27"/>
        <v>-1.4115141375511447E-19</v>
      </c>
      <c r="AS61">
        <f t="shared" si="27"/>
        <v>-5.6433003569268857E-2</v>
      </c>
      <c r="AT61">
        <f t="shared" si="27"/>
        <v>-3.6869562331922304E-2</v>
      </c>
      <c r="AU61">
        <f t="shared" si="23"/>
        <v>-9.3302565901191167E-2</v>
      </c>
      <c r="AW61">
        <v>58</v>
      </c>
      <c r="AX61">
        <f>IF(Z61&gt;0, (R61*SUMPRODUCT(K61:$K$98, X61:$X$98)-K61*$AZ$3)/Z61, 0)</f>
        <v>-2.0021310843557886E+25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1000000</v>
      </c>
      <c r="S62">
        <f t="shared" si="1"/>
        <v>-1.3124485954726791E+26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-336.50942649517532</v>
      </c>
      <c r="AC62">
        <f t="shared" si="2"/>
        <v>-300.45484508497793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-1.4350217104663651E-17</v>
      </c>
      <c r="AI62">
        <f t="shared" si="25"/>
        <v>-1.4350245720531552E-17</v>
      </c>
      <c r="AJ62">
        <f t="shared" si="7"/>
        <v>-36.054581410197386</v>
      </c>
      <c r="AK62">
        <f t="shared" si="22"/>
        <v>-23.555659854662274</v>
      </c>
      <c r="AL62">
        <f t="shared" si="26"/>
        <v>-59.61024126485966</v>
      </c>
      <c r="AN62">
        <f t="shared" si="27"/>
        <v>0</v>
      </c>
      <c r="AO62">
        <f t="shared" si="27"/>
        <v>0</v>
      </c>
      <c r="AP62">
        <f t="shared" si="27"/>
        <v>-3.570619601504716E-26</v>
      </c>
      <c r="AQ62">
        <f t="shared" si="27"/>
        <v>-1.7905857916328724E-20</v>
      </c>
      <c r="AR62">
        <f t="shared" si="27"/>
        <v>-1.7905893622524741E-20</v>
      </c>
      <c r="AS62">
        <f t="shared" si="27"/>
        <v>-4.4988044937236023E-2</v>
      </c>
      <c r="AT62">
        <f t="shared" si="27"/>
        <v>-2.9392189358994181E-2</v>
      </c>
      <c r="AU62">
        <f t="shared" si="23"/>
        <v>-7.438023429623021E-2</v>
      </c>
      <c r="AW62">
        <v>59</v>
      </c>
      <c r="AX62">
        <f>IF(Z62&gt;0, (R62*SUMPRODUCT(K62:$K$98, X62:$X$98)-K62*$AZ$3)/Z62, 0)</f>
        <v>-1.3124485954726791E+26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1000000</v>
      </c>
      <c r="S63">
        <f t="shared" si="1"/>
        <v>-8.9310060343277643E+26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-300.45484508497793</v>
      </c>
      <c r="AC63">
        <f t="shared" si="2"/>
        <v>-268.26325454015887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-1.9660037971631727E-18</v>
      </c>
      <c r="AI63">
        <f t="shared" si="25"/>
        <v>-1.9660075518249305E-18</v>
      </c>
      <c r="AJ63">
        <f t="shared" si="7"/>
        <v>-32.191590544819064</v>
      </c>
      <c r="AK63">
        <f t="shared" si="22"/>
        <v>-21.031839155948457</v>
      </c>
      <c r="AL63">
        <f t="shared" si="26"/>
        <v>-53.223429700767525</v>
      </c>
      <c r="AN63">
        <f t="shared" si="27"/>
        <v>0</v>
      </c>
      <c r="AO63">
        <f t="shared" si="27"/>
        <v>0</v>
      </c>
      <c r="AP63">
        <f t="shared" si="27"/>
        <v>-4.1830153578985668E-27</v>
      </c>
      <c r="AQ63">
        <f t="shared" si="27"/>
        <v>-2.1902969181464495E-21</v>
      </c>
      <c r="AR63">
        <f t="shared" si="27"/>
        <v>-2.190301101161807E-21</v>
      </c>
      <c r="AS63">
        <f t="shared" si="27"/>
        <v>-3.5864193986954708E-2</v>
      </c>
      <c r="AT63">
        <f t="shared" si="27"/>
        <v>-2.343127340481041E-2</v>
      </c>
      <c r="AU63">
        <f t="shared" si="23"/>
        <v>-5.9295467391765118E-2</v>
      </c>
      <c r="AW63">
        <v>60</v>
      </c>
      <c r="AX63">
        <f>IF(Z63&gt;0, (R63*SUMPRODUCT(K63:$K$98, X63:$X$98)-K63*$AZ$3)/Z63, 0)</f>
        <v>-8.9310060343277643E+26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1000000</v>
      </c>
      <c r="S64">
        <f t="shared" si="1"/>
        <v>-6.3156378432540468E+27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-268.26325454015887</v>
      </c>
      <c r="AC64">
        <f t="shared" si="2"/>
        <v>-239.52076298228468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-2.5944417991784077E-19</v>
      </c>
      <c r="AI64">
        <f t="shared" si="25"/>
        <v>-2.5944465398073222E-19</v>
      </c>
      <c r="AJ64">
        <f t="shared" si="7"/>
        <v>-28.742491557874189</v>
      </c>
      <c r="AK64">
        <f t="shared" si="22"/>
        <v>-18.778427817811124</v>
      </c>
      <c r="AL64">
        <f t="shared" si="26"/>
        <v>-47.52091937568531</v>
      </c>
      <c r="AN64">
        <f t="shared" si="27"/>
        <v>0</v>
      </c>
      <c r="AO64">
        <f t="shared" si="27"/>
        <v>0</v>
      </c>
      <c r="AP64">
        <f t="shared" si="27"/>
        <v>-4.7155958648607217E-28</v>
      </c>
      <c r="AQ64">
        <f t="shared" si="27"/>
        <v>-2.580741762467986E-22</v>
      </c>
      <c r="AR64">
        <f t="shared" si="27"/>
        <v>-2.5807464780638506E-22</v>
      </c>
      <c r="AS64">
        <f t="shared" si="27"/>
        <v>-2.8590715869702434E-2</v>
      </c>
      <c r="AT64">
        <f t="shared" si="27"/>
        <v>-1.8679267701538913E-2</v>
      </c>
      <c r="AU64">
        <f t="shared" si="23"/>
        <v>-4.726998357124134E-2</v>
      </c>
      <c r="AW64">
        <v>61</v>
      </c>
      <c r="AX64">
        <f>IF(Z64&gt;0, (R64*SUMPRODUCT(K64:$K$98, X64:$X$98)-K64*$AZ$3)/Z64, 0)</f>
        <v>-6.3156378432540468E+27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1000000</v>
      </c>
      <c r="S65">
        <f t="shared" si="1"/>
        <v>-4.6474063368696447E+28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-239.52076298228468</v>
      </c>
      <c r="AC65">
        <f t="shared" si="2"/>
        <v>-213.85782409132563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-3.2944121311041033E-20</v>
      </c>
      <c r="AI65">
        <f t="shared" si="25"/>
        <v>-3.2944178831787177E-20</v>
      </c>
      <c r="AJ65">
        <f t="shared" si="7"/>
        <v>-25.662938890959055</v>
      </c>
      <c r="AK65">
        <f t="shared" si="22"/>
        <v>-16.766453408759929</v>
      </c>
      <c r="AL65">
        <f t="shared" si="26"/>
        <v>-42.429392299718984</v>
      </c>
      <c r="AN65">
        <f t="shared" si="27"/>
        <v>0</v>
      </c>
      <c r="AO65">
        <f t="shared" si="27"/>
        <v>0</v>
      </c>
      <c r="AP65">
        <f t="shared" si="27"/>
        <v>-5.1086612425146357E-29</v>
      </c>
      <c r="AQ65">
        <f t="shared" si="27"/>
        <v>-2.9259070336074819E-23</v>
      </c>
      <c r="AR65">
        <f t="shared" si="27"/>
        <v>-2.925912142268725E-23</v>
      </c>
      <c r="AS65">
        <f t="shared" si="27"/>
        <v>-2.2792343646127537E-2</v>
      </c>
      <c r="AT65">
        <f t="shared" si="27"/>
        <v>-1.4890997848803336E-2</v>
      </c>
      <c r="AU65">
        <f t="shared" si="23"/>
        <v>-3.7683341494930876E-2</v>
      </c>
      <c r="AW65">
        <v>62</v>
      </c>
      <c r="AX65">
        <f>IF(Z65&gt;0, (R65*SUMPRODUCT(K65:$K$98, X65:$X$98)-K65*$AZ$3)/Z65, 0)</f>
        <v>-4.6474063368696447E+28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1000000</v>
      </c>
      <c r="S66">
        <f t="shared" si="1"/>
        <v>-3.5644775175436443E+29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-213.85782409132563</v>
      </c>
      <c r="AC66">
        <f t="shared" si="2"/>
        <v>-190.94448579582641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-4.0199559287889673E-21</v>
      </c>
      <c r="AI66">
        <f t="shared" si="25"/>
        <v>-4.0199626248785368E-21</v>
      </c>
      <c r="AJ66">
        <f t="shared" si="7"/>
        <v>-22.913338295499216</v>
      </c>
      <c r="AK66">
        <f t="shared" si="22"/>
        <v>-14.970047686392796</v>
      </c>
      <c r="AL66">
        <f t="shared" si="26"/>
        <v>-37.883385981892012</v>
      </c>
      <c r="AN66">
        <f t="shared" si="27"/>
        <v>0</v>
      </c>
      <c r="AO66">
        <f t="shared" si="27"/>
        <v>0</v>
      </c>
      <c r="AP66">
        <f t="shared" si="27"/>
        <v>-5.3098936895096286E-30</v>
      </c>
      <c r="AQ66">
        <f t="shared" si="27"/>
        <v>-3.1877618120460073E-24</v>
      </c>
      <c r="AR66">
        <f t="shared" si="27"/>
        <v>-3.1877671219396971E-24</v>
      </c>
      <c r="AS66">
        <f t="shared" si="27"/>
        <v>-1.8169916809731821E-2</v>
      </c>
      <c r="AT66">
        <f t="shared" si="27"/>
        <v>-1.1871012315691437E-2</v>
      </c>
      <c r="AU66">
        <f t="shared" si="23"/>
        <v>-3.004092912542326E-2</v>
      </c>
      <c r="AW66">
        <v>63</v>
      </c>
      <c r="AX66">
        <f>IF(Z66&gt;0, (R66*SUMPRODUCT(K66:$K$98, X66:$X$98)-K66*$AZ$3)/Z66, 0)</f>
        <v>-3.5644775175436443E+29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8">$C$6</f>
        <v>1000000</v>
      </c>
      <c r="S67">
        <f t="shared" ref="S67:S69" si="29">AX67</f>
        <v>-2.8546395531461341E+30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-190.94448579582641</v>
      </c>
      <c r="AC67">
        <f t="shared" ref="AC67:AC69" si="30">S67*Z67</f>
        <v>-170.48614803198785</v>
      </c>
      <c r="AE67">
        <f t="shared" ref="AE67:AE69" si="31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2">-X67*R67</f>
        <v>-4.7060781582940636E-22</v>
      </c>
      <c r="AI67">
        <f t="shared" ref="AI67:AI69" si="33">SUM(AE67:AH67)</f>
        <v>-4.7060856236038188E-22</v>
      </c>
      <c r="AJ67">
        <f t="shared" ref="AJ67:AJ69" si="34">AB67-AC67</f>
        <v>-20.458337763838557</v>
      </c>
      <c r="AK67">
        <f t="shared" si="22"/>
        <v>-13.36611400570785</v>
      </c>
      <c r="AL67">
        <f t="shared" si="26"/>
        <v>-33.824451769546407</v>
      </c>
      <c r="AN67">
        <f t="shared" si="27"/>
        <v>0</v>
      </c>
      <c r="AO67">
        <f t="shared" si="27"/>
        <v>0</v>
      </c>
      <c r="AP67">
        <f t="shared" si="27"/>
        <v>-5.2856010681094231E-31</v>
      </c>
      <c r="AQ67">
        <f t="shared" si="27"/>
        <v>-3.332005309275912E-25</v>
      </c>
      <c r="AR67">
        <f t="shared" si="27"/>
        <v>-3.3320105948769801E-25</v>
      </c>
      <c r="AS67">
        <f t="shared" si="27"/>
        <v>-1.4484946436329558E-2</v>
      </c>
      <c r="AT67">
        <f t="shared" si="27"/>
        <v>-9.4634983384019721E-3</v>
      </c>
      <c r="AU67">
        <f t="shared" si="23"/>
        <v>-2.3948444774731528E-2</v>
      </c>
      <c r="AW67">
        <v>64</v>
      </c>
      <c r="AX67">
        <f>IF(Z67&gt;0, (R67*SUMPRODUCT(K67:$K$98, X67:$X$98)-K67*$AZ$3)/Z67, 0)</f>
        <v>-2.8546395531461341E+30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12.5</v>
      </c>
      <c r="R68">
        <f t="shared" si="28"/>
        <v>1000000</v>
      </c>
      <c r="S68">
        <f t="shared" si="29"/>
        <v>-2.391800090407191E+31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-170.48614803198785</v>
      </c>
      <c r="AC68">
        <f t="shared" si="30"/>
        <v>-152.2197750285606</v>
      </c>
      <c r="AE68">
        <f t="shared" si="31"/>
        <v>0</v>
      </c>
      <c r="AF68">
        <f t="shared" si="24"/>
        <v>0</v>
      </c>
      <c r="AG68">
        <f t="shared" si="24"/>
        <v>-7.9552935694265107E-29</v>
      </c>
      <c r="AH68">
        <f t="shared" si="32"/>
        <v>-5.2761018406521949E-23</v>
      </c>
      <c r="AI68">
        <f t="shared" si="33"/>
        <v>-5.2761097959457645E-23</v>
      </c>
      <c r="AJ68">
        <f t="shared" si="34"/>
        <v>-18.266373003427248</v>
      </c>
      <c r="AK68">
        <f t="shared" si="22"/>
        <v>-11.934030362239151</v>
      </c>
      <c r="AL68">
        <f t="shared" si="26"/>
        <v>-30.200403365666396</v>
      </c>
      <c r="AN68">
        <f t="shared" si="27"/>
        <v>0</v>
      </c>
      <c r="AO68">
        <f t="shared" si="27"/>
        <v>0</v>
      </c>
      <c r="AP68">
        <f t="shared" si="27"/>
        <v>-5.0290359157772634E-32</v>
      </c>
      <c r="AQ68">
        <f t="shared" si="27"/>
        <v>-3.3353521677580538E-26</v>
      </c>
      <c r="AR68">
        <f t="shared" si="27"/>
        <v>-3.3353571967939695E-26</v>
      </c>
      <c r="AS68">
        <f t="shared" si="27"/>
        <v>-1.1547310615696372E-2</v>
      </c>
      <c r="AT68">
        <f t="shared" si="27"/>
        <v>-7.5442429355883061E-3</v>
      </c>
      <c r="AU68">
        <f t="shared" si="23"/>
        <v>-1.9091553551284675E-2</v>
      </c>
      <c r="AW68">
        <v>65</v>
      </c>
      <c r="AX68">
        <f>IF(Z68&gt;0, (R68*SUMPRODUCT(K68:$K$98, X68:$X$98)-K68*$AZ$3)/Z68, 0)</f>
        <v>-2.391800090407191E+31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-152.2197750285606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-6.3642348555412083E-24</v>
      </c>
      <c r="AI69">
        <f t="shared" si="33"/>
        <v>-6.3642348555412083E-24</v>
      </c>
      <c r="AJ69">
        <f t="shared" si="34"/>
        <v>-152.2197750285606</v>
      </c>
      <c r="AK69">
        <f t="shared" si="22"/>
        <v>-10.655384251999243</v>
      </c>
      <c r="AL69">
        <f t="shared" si="26"/>
        <v>-162.87515928055984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-3.5921685112694739E-27</v>
      </c>
      <c r="AR69">
        <f t="shared" si="27"/>
        <v>-3.5921685112694739E-27</v>
      </c>
      <c r="AS69">
        <f t="shared" si="27"/>
        <v>-8.5917489700121932E-2</v>
      </c>
      <c r="AT69">
        <f t="shared" si="27"/>
        <v>-6.0142242790085353E-3</v>
      </c>
      <c r="AU69">
        <f t="shared" si="23"/>
        <v>-9.1931713979130456E-2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409889.13429292681</v>
      </c>
      <c r="AO71" s="8">
        <f t="shared" si="47"/>
        <v>-40988.913429292683</v>
      </c>
      <c r="AP71" s="8">
        <f t="shared" si="47"/>
        <v>-683.3658537998532</v>
      </c>
      <c r="AQ71" s="8">
        <f t="shared" si="47"/>
        <v>-240792.27464357836</v>
      </c>
      <c r="AR71" s="8">
        <f t="shared" si="47"/>
        <v>127424.58036625589</v>
      </c>
      <c r="AS71" s="8">
        <f t="shared" si="47"/>
        <v>-20339.920690277988</v>
      </c>
      <c r="AT71" s="8">
        <f t="shared" si="47"/>
        <v>11864.953735995492</v>
      </c>
      <c r="AU71" s="8">
        <f t="shared" si="47"/>
        <v>118949.61341197348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63608.200024334066</v>
      </c>
      <c r="K3">
        <v>1</v>
      </c>
      <c r="L3" s="2">
        <v>0</v>
      </c>
      <c r="O3">
        <f>$C$3</f>
        <v>63608.200024334066</v>
      </c>
      <c r="P3">
        <f>O3*C5</f>
        <v>6360.8200024334074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63608.200024334066</v>
      </c>
      <c r="AF3">
        <f t="shared" ref="AF3:AG34" si="4">-$Z3*P3</f>
        <v>-6360.8200024334074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56622.423051200662</v>
      </c>
      <c r="AJ3">
        <f t="shared" ref="AJ3:AJ66" si="7">AB3-AC3</f>
        <v>0</v>
      </c>
      <c r="AL3">
        <f t="shared" ref="AL3:AL34" si="8">SUM(AI3:AK3)</f>
        <v>56622.423051200662</v>
      </c>
      <c r="AN3">
        <f t="shared" ref="AN3:AU34" si="9">AE3*$K3</f>
        <v>63608.200024334066</v>
      </c>
      <c r="AO3">
        <f t="shared" si="9"/>
        <v>-6360.8200024334074</v>
      </c>
      <c r="AP3">
        <f t="shared" si="9"/>
        <v>-624.95697070000006</v>
      </c>
      <c r="AQ3">
        <f t="shared" si="9"/>
        <v>0</v>
      </c>
      <c r="AR3">
        <f t="shared" si="9"/>
        <v>56622.423051200662</v>
      </c>
      <c r="AS3">
        <f t="shared" si="9"/>
        <v>0</v>
      </c>
      <c r="AT3">
        <f t="shared" si="9"/>
        <v>0</v>
      </c>
      <c r="AU3">
        <f t="shared" si="9"/>
        <v>56622.423051200662</v>
      </c>
      <c r="AW3">
        <v>0</v>
      </c>
      <c r="AX3">
        <f>IF(Z3&gt;0, (R3*SUMPRODUCT(K3:$K$98, X3:$X$98)-K3*$AZ$3)/Z3, 0)</f>
        <v>0</v>
      </c>
      <c r="AZ3">
        <f>C6*SUMPRODUCT(X4:X98, K4:K98)/1</f>
        <v>34159.969008279666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2000000</v>
      </c>
      <c r="S4">
        <f t="shared" si="1"/>
        <v>3700.8799037612389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3659.996679458538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-3659.996679458538</v>
      </c>
      <c r="AK4">
        <f>G4*SUM(AB4, AE4:AF4)</f>
        <v>0</v>
      </c>
      <c r="AL4">
        <f t="shared" si="8"/>
        <v>-5753.782679458538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-1869.4517857142853</v>
      </c>
      <c r="AR4">
        <f t="shared" si="9"/>
        <v>-1869.4517857142853</v>
      </c>
      <c r="AS4">
        <f t="shared" si="9"/>
        <v>-3267.85417808798</v>
      </c>
      <c r="AT4">
        <f t="shared" si="9"/>
        <v>0</v>
      </c>
      <c r="AU4">
        <f t="shared" si="9"/>
        <v>-5137.305963802266</v>
      </c>
      <c r="AW4">
        <v>1</v>
      </c>
      <c r="AX4">
        <f>IF(Z4&gt;0, (R4*SUMPRODUCT(K4:$K$98, X4:$X$98)-K4*$AZ$3)/Z4, 0)</f>
        <v>3700.8799037612389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12.5</v>
      </c>
      <c r="R5">
        <f t="shared" si="0"/>
        <v>2000000</v>
      </c>
      <c r="S5">
        <f t="shared" si="1"/>
        <v>5172.0944074752479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3659.996679458538</v>
      </c>
      <c r="AC5">
        <f t="shared" si="2"/>
        <v>5058.3990718322384</v>
      </c>
      <c r="AE5">
        <f t="shared" si="3"/>
        <v>0</v>
      </c>
      <c r="AF5">
        <f t="shared" si="4"/>
        <v>0</v>
      </c>
      <c r="AG5">
        <f t="shared" si="4"/>
        <v>-12.225219305068453</v>
      </c>
      <c r="AH5">
        <f t="shared" si="5"/>
        <v>-2092.0630490472236</v>
      </c>
      <c r="AI5">
        <f t="shared" si="6"/>
        <v>-2104.2882683522921</v>
      </c>
      <c r="AJ5">
        <f t="shared" si="7"/>
        <v>-1398.4023923737004</v>
      </c>
      <c r="AK5">
        <f>G5*SUM(AB5, AE5:AF5)</f>
        <v>256.19976756209769</v>
      </c>
      <c r="AL5">
        <f t="shared" si="8"/>
        <v>-3246.4908931638947</v>
      </c>
      <c r="AN5">
        <f t="shared" si="9"/>
        <v>0</v>
      </c>
      <c r="AO5">
        <f t="shared" si="9"/>
        <v>0</v>
      </c>
      <c r="AP5">
        <f t="shared" si="9"/>
        <v>-9.7458699817191103</v>
      </c>
      <c r="AQ5">
        <f t="shared" si="9"/>
        <v>-1667.7798541511665</v>
      </c>
      <c r="AR5">
        <f t="shared" si="9"/>
        <v>-1677.5257241328857</v>
      </c>
      <c r="AS5">
        <f t="shared" si="9"/>
        <v>-1114.7978255530136</v>
      </c>
      <c r="AT5">
        <f t="shared" si="9"/>
        <v>204.24088613049878</v>
      </c>
      <c r="AU5">
        <f t="shared" si="9"/>
        <v>-2588.0826635554004</v>
      </c>
      <c r="AW5">
        <v>2</v>
      </c>
      <c r="AX5">
        <f>IF(Z5&gt;0, (R5*SUMPRODUCT(K5:$K$98, X5:$X$98)-K5*$AZ$3)/Z5, 0)</f>
        <v>5172.0944074752479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12.5</v>
      </c>
      <c r="R6">
        <f t="shared" si="0"/>
        <v>2000000</v>
      </c>
      <c r="S6">
        <f t="shared" si="1"/>
        <v>6522.3464797193992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5058.3990718322384</v>
      </c>
      <c r="AC6">
        <f t="shared" si="2"/>
        <v>6308.3461624025003</v>
      </c>
      <c r="AE6">
        <f t="shared" si="3"/>
        <v>0</v>
      </c>
      <c r="AF6">
        <f t="shared" si="4"/>
        <v>0</v>
      </c>
      <c r="AG6">
        <f t="shared" si="4"/>
        <v>-12.089870919188531</v>
      </c>
      <c r="AH6">
        <f t="shared" si="5"/>
        <v>-2095.3908526782002</v>
      </c>
      <c r="AI6">
        <f t="shared" si="6"/>
        <v>-2107.4807235973885</v>
      </c>
      <c r="AJ6">
        <f t="shared" si="7"/>
        <v>-1249.9470905702619</v>
      </c>
      <c r="AK6">
        <f>G6*SUM(AB6, AE6:AF6)</f>
        <v>354.08793502825671</v>
      </c>
      <c r="AL6">
        <f t="shared" si="8"/>
        <v>-3003.3398791393938</v>
      </c>
      <c r="AN6">
        <f t="shared" si="9"/>
        <v>0</v>
      </c>
      <c r="AO6">
        <f t="shared" si="9"/>
        <v>0</v>
      </c>
      <c r="AP6">
        <f t="shared" si="9"/>
        <v>-8.6053313188921638</v>
      </c>
      <c r="AQ6">
        <f t="shared" si="9"/>
        <v>-1491.4578203852438</v>
      </c>
      <c r="AR6">
        <f t="shared" si="9"/>
        <v>-1500.0631517041359</v>
      </c>
      <c r="AS6">
        <f t="shared" si="9"/>
        <v>-889.68764987975305</v>
      </c>
      <c r="AT6">
        <f t="shared" si="9"/>
        <v>252.03279814215153</v>
      </c>
      <c r="AU6">
        <f t="shared" si="9"/>
        <v>-2137.7180034417374</v>
      </c>
      <c r="AW6">
        <v>3</v>
      </c>
      <c r="AX6">
        <f>IF(Z6&gt;0, (R6*SUMPRODUCT(K6:$K$98, X6:$X$98)-K6*$AZ$3)/Z6, 0)</f>
        <v>6522.3464797193992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12.5</v>
      </c>
      <c r="R7">
        <f t="shared" si="0"/>
        <v>2000000</v>
      </c>
      <c r="S7">
        <f t="shared" si="1"/>
        <v>7759.8035886225452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6308.3461624025003</v>
      </c>
      <c r="AC7">
        <f t="shared" si="2"/>
        <v>7422.0016855185204</v>
      </c>
      <c r="AE7">
        <f t="shared" si="3"/>
        <v>0</v>
      </c>
      <c r="AF7">
        <f t="shared" si="4"/>
        <v>0</v>
      </c>
      <c r="AG7">
        <f t="shared" si="4"/>
        <v>-11.955846563566197</v>
      </c>
      <c r="AH7">
        <f t="shared" si="5"/>
        <v>-2100.1034288717074</v>
      </c>
      <c r="AI7">
        <f t="shared" si="6"/>
        <v>-2112.0592754352738</v>
      </c>
      <c r="AJ7">
        <f t="shared" si="7"/>
        <v>-1113.65552311602</v>
      </c>
      <c r="AK7">
        <f>G7*SUM(AB7, AE7:AF7)</f>
        <v>441.58423136817504</v>
      </c>
      <c r="AL7">
        <f t="shared" si="8"/>
        <v>-2784.1305671831187</v>
      </c>
      <c r="AN7">
        <f t="shared" si="9"/>
        <v>0</v>
      </c>
      <c r="AO7">
        <f t="shared" si="9"/>
        <v>0</v>
      </c>
      <c r="AP7">
        <f t="shared" si="9"/>
        <v>-7.5981566337805946</v>
      </c>
      <c r="AQ7">
        <f t="shared" si="9"/>
        <v>-1334.6536955679446</v>
      </c>
      <c r="AR7">
        <f t="shared" si="9"/>
        <v>-1342.2518522017253</v>
      </c>
      <c r="AS7">
        <f t="shared" si="9"/>
        <v>-707.7482180556201</v>
      </c>
      <c r="AT7">
        <f t="shared" si="9"/>
        <v>280.63476217297699</v>
      </c>
      <c r="AU7">
        <f t="shared" si="9"/>
        <v>-1769.3653080843685</v>
      </c>
      <c r="AW7">
        <v>4</v>
      </c>
      <c r="AX7">
        <f>IF(Z7&gt;0, (R7*SUMPRODUCT(K7:$K$98, X7:$X$98)-K7*$AZ$3)/Z7, 0)</f>
        <v>7759.8035886225452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12.5</v>
      </c>
      <c r="R8">
        <f t="shared" si="0"/>
        <v>2000000</v>
      </c>
      <c r="S8">
        <f t="shared" si="1"/>
        <v>8895.03125079444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7422.0016855185204</v>
      </c>
      <c r="AC8">
        <f t="shared" si="2"/>
        <v>8413.3420466481293</v>
      </c>
      <c r="AE8">
        <f t="shared" si="3"/>
        <v>0</v>
      </c>
      <c r="AF8">
        <f t="shared" si="4"/>
        <v>0</v>
      </c>
      <c r="AG8">
        <f t="shared" si="4"/>
        <v>-11.823092310519861</v>
      </c>
      <c r="AH8">
        <f t="shared" si="5"/>
        <v>-2111.3259857077833</v>
      </c>
      <c r="AI8">
        <f t="shared" si="6"/>
        <v>-2123.149078018303</v>
      </c>
      <c r="AJ8">
        <f t="shared" si="7"/>
        <v>-991.34036112960894</v>
      </c>
      <c r="AK8">
        <f>G8*SUM(AB8, AE8:AF8)</f>
        <v>519.54011798629642</v>
      </c>
      <c r="AL8">
        <f t="shared" si="8"/>
        <v>-2594.9493211616154</v>
      </c>
      <c r="AN8">
        <f t="shared" si="9"/>
        <v>0</v>
      </c>
      <c r="AO8">
        <f t="shared" si="9"/>
        <v>0</v>
      </c>
      <c r="AP8">
        <f t="shared" si="9"/>
        <v>-6.7087400946290341</v>
      </c>
      <c r="AQ8">
        <f t="shared" si="9"/>
        <v>-1198.0230654671398</v>
      </c>
      <c r="AR8">
        <f t="shared" si="9"/>
        <v>-1204.7318055617689</v>
      </c>
      <c r="AS8">
        <f t="shared" si="9"/>
        <v>-562.51314406271479</v>
      </c>
      <c r="AT8">
        <f t="shared" si="9"/>
        <v>294.80101556863428</v>
      </c>
      <c r="AU8">
        <f t="shared" si="9"/>
        <v>-1472.4439340558492</v>
      </c>
      <c r="AW8">
        <v>5</v>
      </c>
      <c r="AX8">
        <f>IF(Z8&gt;0, (R8*SUMPRODUCT(K8:$K$98, X8:$X$98)-K8*$AZ$3)/Z8, 0)</f>
        <v>8895.03125079444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12.5</v>
      </c>
      <c r="R9">
        <f t="shared" si="0"/>
        <v>2000000</v>
      </c>
      <c r="S9">
        <f t="shared" si="1"/>
        <v>9934.6897691870563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8413.3420466481293</v>
      </c>
      <c r="AC9">
        <f t="shared" si="2"/>
        <v>9292.0993889466627</v>
      </c>
      <c r="AE9">
        <f t="shared" si="3"/>
        <v>0</v>
      </c>
      <c r="AF9">
        <f t="shared" si="4"/>
        <v>0</v>
      </c>
      <c r="AG9">
        <f t="shared" si="4"/>
        <v>-11.691481572185801</v>
      </c>
      <c r="AH9">
        <f t="shared" si="5"/>
        <v>-2140.7704366178223</v>
      </c>
      <c r="AI9">
        <f t="shared" si="6"/>
        <v>-2152.461918190008</v>
      </c>
      <c r="AJ9">
        <f t="shared" si="7"/>
        <v>-878.75734229853333</v>
      </c>
      <c r="AK9">
        <f t="shared" ref="AK9:AK72" si="22">G9*SUM(AB9:AB9, AE9:AF9)</f>
        <v>588.93394326536907</v>
      </c>
      <c r="AL9">
        <f t="shared" si="8"/>
        <v>-2442.2853172231721</v>
      </c>
      <c r="AN9">
        <f t="shared" si="9"/>
        <v>0</v>
      </c>
      <c r="AO9">
        <f t="shared" si="9"/>
        <v>0</v>
      </c>
      <c r="AP9">
        <f t="shared" si="9"/>
        <v>-5.923268417140477</v>
      </c>
      <c r="AQ9">
        <f t="shared" si="9"/>
        <v>-1084.5809264869499</v>
      </c>
      <c r="AR9">
        <f t="shared" si="9"/>
        <v>-1090.5041949040904</v>
      </c>
      <c r="AS9">
        <f t="shared" si="9"/>
        <v>-445.20581757150859</v>
      </c>
      <c r="AT9">
        <f t="shared" si="9"/>
        <v>298.37226397591456</v>
      </c>
      <c r="AU9">
        <f t="shared" si="9"/>
        <v>-1237.3377484996843</v>
      </c>
      <c r="AW9">
        <v>6</v>
      </c>
      <c r="AX9">
        <f>IF(Z9&gt;0, (R9*SUMPRODUCT(K9:$K$98, X9:$X$98)-K9*$AZ$3)/Z9, 0)</f>
        <v>9934.6897691870563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12.5</v>
      </c>
      <c r="R10">
        <f t="shared" si="0"/>
        <v>2000000</v>
      </c>
      <c r="S10">
        <f t="shared" si="1"/>
        <v>10879.069598801007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9292.0993889466627</v>
      </c>
      <c r="AC10">
        <f t="shared" si="2"/>
        <v>10061.78668367906</v>
      </c>
      <c r="AE10">
        <f t="shared" si="3"/>
        <v>0</v>
      </c>
      <c r="AF10">
        <f t="shared" si="4"/>
        <v>0</v>
      </c>
      <c r="AG10">
        <f t="shared" si="4"/>
        <v>-11.56094575953901</v>
      </c>
      <c r="AH10">
        <f t="shared" si="5"/>
        <v>-2179.3595079892893</v>
      </c>
      <c r="AI10">
        <f t="shared" si="6"/>
        <v>-2190.9204537488285</v>
      </c>
      <c r="AJ10">
        <f t="shared" si="7"/>
        <v>-769.68729473239728</v>
      </c>
      <c r="AK10">
        <f t="shared" si="22"/>
        <v>650.44695722626648</v>
      </c>
      <c r="AL10">
        <f t="shared" si="8"/>
        <v>-2310.1607912549593</v>
      </c>
      <c r="AN10">
        <f t="shared" si="9"/>
        <v>0</v>
      </c>
      <c r="AO10">
        <f t="shared" si="9"/>
        <v>0</v>
      </c>
      <c r="AP10">
        <f t="shared" si="9"/>
        <v>-5.2295847428798581</v>
      </c>
      <c r="AQ10">
        <f t="shared" si="9"/>
        <v>-985.83156337595335</v>
      </c>
      <c r="AR10">
        <f t="shared" si="9"/>
        <v>-991.06114811883333</v>
      </c>
      <c r="AS10">
        <f t="shared" si="9"/>
        <v>-348.16744382697624</v>
      </c>
      <c r="AT10">
        <f t="shared" si="9"/>
        <v>294.22917071957158</v>
      </c>
      <c r="AU10">
        <f t="shared" si="9"/>
        <v>-1044.9994212262379</v>
      </c>
      <c r="AW10">
        <v>7</v>
      </c>
      <c r="AX10">
        <f>IF(Z10&gt;0, (R10*SUMPRODUCT(K10:$K$98, X10:$X$98)-K10*$AZ$3)/Z10, 0)</f>
        <v>10879.069598801007</v>
      </c>
    </row>
    <row r="11" spans="1:52" x14ac:dyDescent="0.25">
      <c r="A11" t="s">
        <v>33</v>
      </c>
      <c r="C11" s="12">
        <f>AU100</f>
        <v>18988.045427363028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12.5</v>
      </c>
      <c r="R11">
        <f t="shared" si="0"/>
        <v>2000000</v>
      </c>
      <c r="S11">
        <f t="shared" si="1"/>
        <v>11734.635900768211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10061.78668367906</v>
      </c>
      <c r="AC11">
        <f t="shared" si="2"/>
        <v>10731.55174639181</v>
      </c>
      <c r="AE11">
        <f t="shared" si="3"/>
        <v>0</v>
      </c>
      <c r="AF11">
        <f t="shared" si="4"/>
        <v>0</v>
      </c>
      <c r="AG11">
        <f t="shared" si="4"/>
        <v>-11.431492034713733</v>
      </c>
      <c r="AH11">
        <f t="shared" si="5"/>
        <v>-2215.0827567816386</v>
      </c>
      <c r="AI11">
        <f t="shared" si="6"/>
        <v>-2226.5142488163524</v>
      </c>
      <c r="AJ11">
        <f t="shared" si="7"/>
        <v>-669.76506271274957</v>
      </c>
      <c r="AK11">
        <f t="shared" si="22"/>
        <v>704.32506785753424</v>
      </c>
      <c r="AL11">
        <f t="shared" si="8"/>
        <v>-2191.9542436715678</v>
      </c>
      <c r="AN11">
        <f t="shared" si="9"/>
        <v>0</v>
      </c>
      <c r="AO11">
        <f t="shared" si="9"/>
        <v>0</v>
      </c>
      <c r="AP11">
        <f t="shared" si="9"/>
        <v>-4.6169879036006298</v>
      </c>
      <c r="AQ11">
        <f t="shared" si="9"/>
        <v>-894.63477405040817</v>
      </c>
      <c r="AR11">
        <f t="shared" si="9"/>
        <v>-899.25176195400888</v>
      </c>
      <c r="AS11">
        <f t="shared" si="9"/>
        <v>-270.50687551622997</v>
      </c>
      <c r="AT11">
        <f t="shared" si="9"/>
        <v>284.46508195308917</v>
      </c>
      <c r="AU11">
        <f t="shared" si="9"/>
        <v>-885.29355551714968</v>
      </c>
      <c r="AW11">
        <v>8</v>
      </c>
      <c r="AX11">
        <f>IF(Z11&gt;0, (R11*SUMPRODUCT(K11:$K$98, X11:$X$98)-K11*$AZ$3)/Z11, 0)</f>
        <v>11734.635900768211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12.5</v>
      </c>
      <c r="R12">
        <f t="shared" si="0"/>
        <v>2000000</v>
      </c>
      <c r="S12">
        <f t="shared" si="1"/>
        <v>12513.397547232582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10731.55174639181</v>
      </c>
      <c r="AC12">
        <f t="shared" si="2"/>
        <v>11315.128245634889</v>
      </c>
      <c r="AE12">
        <f t="shared" si="3"/>
        <v>0</v>
      </c>
      <c r="AF12">
        <f t="shared" si="4"/>
        <v>0</v>
      </c>
      <c r="AG12">
        <f t="shared" si="4"/>
        <v>-11.30301363291349</v>
      </c>
      <c r="AH12">
        <f t="shared" si="5"/>
        <v>-2266.1570324969434</v>
      </c>
      <c r="AI12">
        <f t="shared" si="6"/>
        <v>-2277.4600461298569</v>
      </c>
      <c r="AJ12">
        <f t="shared" si="7"/>
        <v>-583.57649924307952</v>
      </c>
      <c r="AK12">
        <f t="shared" si="22"/>
        <v>751.20862224742677</v>
      </c>
      <c r="AL12">
        <f t="shared" si="8"/>
        <v>-2109.8279231255096</v>
      </c>
      <c r="AN12">
        <f t="shared" si="9"/>
        <v>0</v>
      </c>
      <c r="AO12">
        <f t="shared" si="9"/>
        <v>0</v>
      </c>
      <c r="AP12">
        <f t="shared" si="9"/>
        <v>-4.0759800285320686</v>
      </c>
      <c r="AQ12">
        <f t="shared" si="9"/>
        <v>-817.19894410090512</v>
      </c>
      <c r="AR12">
        <f t="shared" si="9"/>
        <v>-821.27492412943718</v>
      </c>
      <c r="AS12">
        <f t="shared" si="9"/>
        <v>-210.44353597070969</v>
      </c>
      <c r="AT12">
        <f t="shared" si="9"/>
        <v>270.89336003502257</v>
      </c>
      <c r="AU12">
        <f t="shared" si="9"/>
        <v>-760.82510006512427</v>
      </c>
      <c r="AW12">
        <v>9</v>
      </c>
      <c r="AX12">
        <f>IF(Z12&gt;0, (R12*SUMPRODUCT(K12:$K$98, X12:$X$98)-K12*$AZ$3)/Z12, 0)</f>
        <v>12513.397547232582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12.5</v>
      </c>
      <c r="R13">
        <f t="shared" si="0"/>
        <v>2000000</v>
      </c>
      <c r="S13">
        <f t="shared" si="1"/>
        <v>13218.392324403832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11315.128245634889</v>
      </c>
      <c r="AC13">
        <f t="shared" si="2"/>
        <v>11817.760795546026</v>
      </c>
      <c r="AE13">
        <f t="shared" si="3"/>
        <v>0</v>
      </c>
      <c r="AF13">
        <f t="shared" si="4"/>
        <v>0</v>
      </c>
      <c r="AG13">
        <f t="shared" si="4"/>
        <v>-11.175489902172183</v>
      </c>
      <c r="AH13">
        <f t="shared" si="5"/>
        <v>-2318.9751059474256</v>
      </c>
      <c r="AI13">
        <f t="shared" si="6"/>
        <v>-2330.1505958495977</v>
      </c>
      <c r="AJ13">
        <f t="shared" si="7"/>
        <v>-502.63254991113718</v>
      </c>
      <c r="AK13">
        <f t="shared" si="22"/>
        <v>792.05897719444226</v>
      </c>
      <c r="AL13">
        <f t="shared" si="8"/>
        <v>-2040.7241685662925</v>
      </c>
      <c r="AN13">
        <f t="shared" si="9"/>
        <v>0</v>
      </c>
      <c r="AO13">
        <f t="shared" si="9"/>
        <v>0</v>
      </c>
      <c r="AP13">
        <f t="shared" si="9"/>
        <v>-3.598208654289019</v>
      </c>
      <c r="AQ13">
        <f t="shared" si="9"/>
        <v>-746.6479204351449</v>
      </c>
      <c r="AR13">
        <f t="shared" si="9"/>
        <v>-750.24612908943391</v>
      </c>
      <c r="AS13">
        <f t="shared" si="9"/>
        <v>-161.8342289107234</v>
      </c>
      <c r="AT13">
        <f t="shared" si="9"/>
        <v>255.02179245801088</v>
      </c>
      <c r="AU13">
        <f t="shared" si="9"/>
        <v>-657.05856554214643</v>
      </c>
      <c r="AW13">
        <v>10</v>
      </c>
      <c r="AX13">
        <f>IF(Z13&gt;0, (R13*SUMPRODUCT(K13:$K$98, X13:$X$98)-K13*$AZ$3)/Z13, 0)</f>
        <v>13218.392324403832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12.5</v>
      </c>
      <c r="R14">
        <f t="shared" si="0"/>
        <v>2000000</v>
      </c>
      <c r="S14">
        <f t="shared" si="1"/>
        <v>13858.392908869489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11817.760795546026</v>
      </c>
      <c r="AC14">
        <f t="shared" si="2"/>
        <v>12249.533851907354</v>
      </c>
      <c r="AE14">
        <f t="shared" si="3"/>
        <v>0</v>
      </c>
      <c r="AF14">
        <f t="shared" si="4"/>
        <v>0</v>
      </c>
      <c r="AG14">
        <f t="shared" si="4"/>
        <v>-11.048840522543154</v>
      </c>
      <c r="AH14">
        <f t="shared" si="5"/>
        <v>-2383.1168971691109</v>
      </c>
      <c r="AI14">
        <f t="shared" si="6"/>
        <v>-2394.1657376916542</v>
      </c>
      <c r="AJ14">
        <f t="shared" si="7"/>
        <v>-431.77305636132769</v>
      </c>
      <c r="AK14">
        <f t="shared" si="22"/>
        <v>827.24325568822189</v>
      </c>
      <c r="AL14">
        <f t="shared" si="8"/>
        <v>-1998.6955383647601</v>
      </c>
      <c r="AN14">
        <f t="shared" si="9"/>
        <v>0</v>
      </c>
      <c r="AO14">
        <f t="shared" si="9"/>
        <v>0</v>
      </c>
      <c r="AP14">
        <f t="shared" si="9"/>
        <v>-3.1762776282300504</v>
      </c>
      <c r="AQ14">
        <f t="shared" si="9"/>
        <v>-685.08916121028176</v>
      </c>
      <c r="AR14">
        <f t="shared" si="9"/>
        <v>-688.26543883851184</v>
      </c>
      <c r="AS14">
        <f t="shared" si="9"/>
        <v>-124.1244360976015</v>
      </c>
      <c r="AT14">
        <f t="shared" si="9"/>
        <v>237.81266828728707</v>
      </c>
      <c r="AU14">
        <f t="shared" si="9"/>
        <v>-574.57720664882629</v>
      </c>
      <c r="AW14">
        <v>11</v>
      </c>
      <c r="AX14">
        <f>IF(Z14&gt;0, (R14*SUMPRODUCT(K14:$K$98, X14:$X$98)-K14*$AZ$3)/Z14, 0)</f>
        <v>13858.392908869489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12.5</v>
      </c>
      <c r="R15">
        <f t="shared" si="0"/>
        <v>2000000</v>
      </c>
      <c r="S15">
        <f t="shared" si="1"/>
        <v>14438.305579052461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12249.533851907354</v>
      </c>
      <c r="AC15">
        <f t="shared" si="2"/>
        <v>12616.606277122486</v>
      </c>
      <c r="AE15">
        <f t="shared" si="3"/>
        <v>0</v>
      </c>
      <c r="AF15">
        <f t="shared" si="4"/>
        <v>0</v>
      </c>
      <c r="AG15">
        <f t="shared" si="4"/>
        <v>-10.922859167964841</v>
      </c>
      <c r="AH15">
        <f t="shared" si="5"/>
        <v>-2478.871896461209</v>
      </c>
      <c r="AI15">
        <f t="shared" si="6"/>
        <v>-2489.7947556291738</v>
      </c>
      <c r="AJ15">
        <f t="shared" si="7"/>
        <v>-367.07242521513217</v>
      </c>
      <c r="AK15">
        <f t="shared" si="22"/>
        <v>857.46736963351486</v>
      </c>
      <c r="AL15">
        <f t="shared" si="8"/>
        <v>-1999.3998112107911</v>
      </c>
      <c r="AN15">
        <f t="shared" si="9"/>
        <v>0</v>
      </c>
      <c r="AO15">
        <f t="shared" si="9"/>
        <v>0</v>
      </c>
      <c r="AP15">
        <f t="shared" si="9"/>
        <v>-2.8036258921667705</v>
      </c>
      <c r="AQ15">
        <f t="shared" si="9"/>
        <v>-636.26467442389355</v>
      </c>
      <c r="AR15">
        <f t="shared" si="9"/>
        <v>-639.06830031606034</v>
      </c>
      <c r="AS15">
        <f t="shared" si="9"/>
        <v>-94.218348859783418</v>
      </c>
      <c r="AT15">
        <f t="shared" si="9"/>
        <v>220.09051679832069</v>
      </c>
      <c r="AU15">
        <f t="shared" si="9"/>
        <v>-513.1961323775231</v>
      </c>
      <c r="AW15">
        <v>12</v>
      </c>
      <c r="AX15">
        <f>IF(Z15&gt;0, (R15*SUMPRODUCT(K15:$K$98, X15:$X$98)-K15*$AZ$3)/Z15, 0)</f>
        <v>14438.305579052461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12.5</v>
      </c>
      <c r="R16">
        <f t="shared" si="0"/>
        <v>2000000</v>
      </c>
      <c r="S16">
        <f t="shared" si="1"/>
        <v>14956.988083414324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12616.606277122486</v>
      </c>
      <c r="AC16">
        <f t="shared" si="2"/>
        <v>12919.771590578426</v>
      </c>
      <c r="AE16">
        <f t="shared" si="3"/>
        <v>0</v>
      </c>
      <c r="AF16">
        <f t="shared" si="4"/>
        <v>0</v>
      </c>
      <c r="AG16">
        <f t="shared" si="4"/>
        <v>-10.797437557720135</v>
      </c>
      <c r="AH16">
        <f t="shared" si="5"/>
        <v>-2590.8829704091245</v>
      </c>
      <c r="AI16">
        <f t="shared" si="6"/>
        <v>-2601.6804079668445</v>
      </c>
      <c r="AJ16">
        <f t="shared" si="7"/>
        <v>-303.16531345594012</v>
      </c>
      <c r="AK16">
        <f t="shared" si="22"/>
        <v>883.16243939857407</v>
      </c>
      <c r="AL16">
        <f t="shared" si="8"/>
        <v>-2021.6832820242107</v>
      </c>
      <c r="AN16">
        <f t="shared" si="9"/>
        <v>0</v>
      </c>
      <c r="AO16">
        <f t="shared" si="9"/>
        <v>0</v>
      </c>
      <c r="AP16">
        <f t="shared" si="9"/>
        <v>-2.4744940077677233</v>
      </c>
      <c r="AQ16">
        <f t="shared" si="9"/>
        <v>-593.76350646463186</v>
      </c>
      <c r="AR16">
        <f t="shared" si="9"/>
        <v>-596.23800047239956</v>
      </c>
      <c r="AS16">
        <f t="shared" si="9"/>
        <v>-69.477665186715569</v>
      </c>
      <c r="AT16">
        <f t="shared" si="9"/>
        <v>202.39803680223704</v>
      </c>
      <c r="AU16">
        <f t="shared" si="9"/>
        <v>-463.31762885687806</v>
      </c>
      <c r="AW16">
        <v>13</v>
      </c>
      <c r="AX16">
        <f>IF(Z16&gt;0, (R16*SUMPRODUCT(K16:$K$98, X16:$X$98)-K16*$AZ$3)/Z16, 0)</f>
        <v>14956.988083414324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12.5</v>
      </c>
      <c r="R17">
        <f t="shared" si="0"/>
        <v>2000000</v>
      </c>
      <c r="S17">
        <f t="shared" si="1"/>
        <v>15418.948882961384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12919.771590578426</v>
      </c>
      <c r="AC17">
        <f t="shared" si="2"/>
        <v>13164.784859006506</v>
      </c>
      <c r="AE17">
        <f t="shared" si="3"/>
        <v>0</v>
      </c>
      <c r="AF17">
        <f t="shared" si="4"/>
        <v>0</v>
      </c>
      <c r="AG17">
        <f t="shared" si="4"/>
        <v>-10.672569964832503</v>
      </c>
      <c r="AH17">
        <f t="shared" si="5"/>
        <v>-2702.9147696690397</v>
      </c>
      <c r="AI17">
        <f t="shared" si="6"/>
        <v>-2713.587339633872</v>
      </c>
      <c r="AJ17">
        <f t="shared" si="7"/>
        <v>-245.01326842807975</v>
      </c>
      <c r="AK17">
        <f t="shared" si="22"/>
        <v>904.38401134048991</v>
      </c>
      <c r="AL17">
        <f t="shared" si="8"/>
        <v>-2054.2165967214619</v>
      </c>
      <c r="AN17">
        <f t="shared" si="9"/>
        <v>0</v>
      </c>
      <c r="AO17">
        <f t="shared" si="9"/>
        <v>0</v>
      </c>
      <c r="AP17">
        <f t="shared" si="9"/>
        <v>-2.1838192663341438</v>
      </c>
      <c r="AQ17">
        <f t="shared" si="9"/>
        <v>-553.06991368643617</v>
      </c>
      <c r="AR17">
        <f t="shared" si="9"/>
        <v>-555.25373295277029</v>
      </c>
      <c r="AS17">
        <f t="shared" si="9"/>
        <v>-50.134569074163679</v>
      </c>
      <c r="AT17">
        <f t="shared" si="9"/>
        <v>185.05488693330994</v>
      </c>
      <c r="AU17">
        <f t="shared" si="9"/>
        <v>-420.33341509362396</v>
      </c>
      <c r="AW17">
        <v>14</v>
      </c>
      <c r="AX17">
        <f>IF(Z17&gt;0, (R17*SUMPRODUCT(K17:$K$98, X17:$X$98)-K17*$AZ$3)/Z17, 0)</f>
        <v>15418.948882961384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12.5</v>
      </c>
      <c r="R18">
        <f t="shared" si="0"/>
        <v>2000000</v>
      </c>
      <c r="S18">
        <f t="shared" si="1"/>
        <v>15832.789488724207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13164.784859006506</v>
      </c>
      <c r="AC18">
        <f t="shared" si="2"/>
        <v>13360.622780045705</v>
      </c>
      <c r="AE18">
        <f t="shared" si="3"/>
        <v>0</v>
      </c>
      <c r="AF18">
        <f t="shared" si="4"/>
        <v>0</v>
      </c>
      <c r="AG18">
        <f t="shared" si="4"/>
        <v>-10.548222400702723</v>
      </c>
      <c r="AH18">
        <f t="shared" si="5"/>
        <v>-2819.4983170325886</v>
      </c>
      <c r="AI18">
        <f t="shared" si="6"/>
        <v>-2830.0465394332914</v>
      </c>
      <c r="AJ18">
        <f t="shared" si="7"/>
        <v>-195.8379210391995</v>
      </c>
      <c r="AK18">
        <f t="shared" si="22"/>
        <v>921.53494013045554</v>
      </c>
      <c r="AL18">
        <f t="shared" si="8"/>
        <v>-2104.3495203420352</v>
      </c>
      <c r="AN18">
        <f t="shared" si="9"/>
        <v>0</v>
      </c>
      <c r="AO18">
        <f t="shared" si="9"/>
        <v>0</v>
      </c>
      <c r="AP18">
        <f t="shared" si="9"/>
        <v>-1.9271207955916643</v>
      </c>
      <c r="AQ18">
        <f t="shared" si="9"/>
        <v>-515.11180116255605</v>
      </c>
      <c r="AR18">
        <f t="shared" si="9"/>
        <v>-517.03892195814774</v>
      </c>
      <c r="AS18">
        <f t="shared" si="9"/>
        <v>-35.778855987615223</v>
      </c>
      <c r="AT18">
        <f t="shared" si="9"/>
        <v>168.36098818616196</v>
      </c>
      <c r="AU18">
        <f t="shared" si="9"/>
        <v>-384.45678975960095</v>
      </c>
      <c r="AW18">
        <v>15</v>
      </c>
      <c r="AX18">
        <f>IF(Z18&gt;0, (R18*SUMPRODUCT(K18:$K$98, X18:$X$98)-K18*$AZ$3)/Z18, 0)</f>
        <v>15832.789488724207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12.5</v>
      </c>
      <c r="R19">
        <f t="shared" si="0"/>
        <v>2000000</v>
      </c>
      <c r="S19">
        <f t="shared" si="1"/>
        <v>16205.189533156195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13360.622780045705</v>
      </c>
      <c r="AC19">
        <f t="shared" si="2"/>
        <v>13514.178688459604</v>
      </c>
      <c r="AE19">
        <f t="shared" si="3"/>
        <v>0</v>
      </c>
      <c r="AF19">
        <f t="shared" si="4"/>
        <v>0</v>
      </c>
      <c r="AG19">
        <f t="shared" si="4"/>
        <v>-10.424267686602246</v>
      </c>
      <c r="AH19">
        <f t="shared" si="5"/>
        <v>-2955.5984149522305</v>
      </c>
      <c r="AI19">
        <f t="shared" si="6"/>
        <v>-2966.022682638833</v>
      </c>
      <c r="AJ19">
        <f t="shared" si="7"/>
        <v>-153.55590841389858</v>
      </c>
      <c r="AK19">
        <f t="shared" si="22"/>
        <v>935.24359460319943</v>
      </c>
      <c r="AL19">
        <f t="shared" si="8"/>
        <v>-2184.3349964495319</v>
      </c>
      <c r="AN19">
        <f t="shared" si="9"/>
        <v>0</v>
      </c>
      <c r="AO19">
        <f t="shared" si="9"/>
        <v>0</v>
      </c>
      <c r="AP19">
        <f t="shared" si="9"/>
        <v>-1.7004238685352091</v>
      </c>
      <c r="AQ19">
        <f t="shared" si="9"/>
        <v>-482.12212518764824</v>
      </c>
      <c r="AR19">
        <f t="shared" si="9"/>
        <v>-483.8225490561835</v>
      </c>
      <c r="AS19">
        <f t="shared" si="9"/>
        <v>-25.04829496629203</v>
      </c>
      <c r="AT19">
        <f t="shared" si="9"/>
        <v>152.55848937972769</v>
      </c>
      <c r="AU19">
        <f t="shared" si="9"/>
        <v>-356.31235464274778</v>
      </c>
      <c r="AW19">
        <v>16</v>
      </c>
      <c r="AX19">
        <f>IF(Z19&gt;0, (R19*SUMPRODUCT(K19:$K$98, X19:$X$98)-K19*$AZ$3)/Z19, 0)</f>
        <v>16205.189533156195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12.5</v>
      </c>
      <c r="R20">
        <f t="shared" si="0"/>
        <v>2000000</v>
      </c>
      <c r="S20">
        <f t="shared" si="1"/>
        <v>16538.966258631674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13514.178688459604</v>
      </c>
      <c r="AC20">
        <f t="shared" si="2"/>
        <v>13629.081303965224</v>
      </c>
      <c r="AE20">
        <f t="shared" si="3"/>
        <v>0</v>
      </c>
      <c r="AF20">
        <f t="shared" si="4"/>
        <v>0</v>
      </c>
      <c r="AG20">
        <f t="shared" si="4"/>
        <v>-10.300735465292622</v>
      </c>
      <c r="AH20">
        <f t="shared" si="5"/>
        <v>-3086.3271109763805</v>
      </c>
      <c r="AI20">
        <f t="shared" si="6"/>
        <v>-3096.6278464416732</v>
      </c>
      <c r="AJ20">
        <f t="shared" si="7"/>
        <v>-114.90261550561991</v>
      </c>
      <c r="AK20">
        <f t="shared" si="22"/>
        <v>945.99250819217241</v>
      </c>
      <c r="AL20">
        <f t="shared" si="8"/>
        <v>-2265.5379537551207</v>
      </c>
      <c r="AN20">
        <f t="shared" si="9"/>
        <v>0</v>
      </c>
      <c r="AO20">
        <f t="shared" si="9"/>
        <v>0</v>
      </c>
      <c r="AP20">
        <f t="shared" si="9"/>
        <v>-1.5002438279500192</v>
      </c>
      <c r="AQ20">
        <f t="shared" si="9"/>
        <v>-449.50607797650048</v>
      </c>
      <c r="AR20">
        <f t="shared" si="9"/>
        <v>-451.00632180445047</v>
      </c>
      <c r="AS20">
        <f t="shared" si="9"/>
        <v>-16.734915706596436</v>
      </c>
      <c r="AT20">
        <f t="shared" si="9"/>
        <v>137.77845538157868</v>
      </c>
      <c r="AU20">
        <f t="shared" si="9"/>
        <v>-329.96278212946822</v>
      </c>
      <c r="AW20">
        <v>17</v>
      </c>
      <c r="AX20">
        <f>IF(Z20&gt;0, (R20*SUMPRODUCT(K20:$K$98, X20:$X$98)-K20*$AZ$3)/Z20, 0)</f>
        <v>16538.966258631674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12.5</v>
      </c>
      <c r="R21">
        <f t="shared" si="0"/>
        <v>2000000</v>
      </c>
      <c r="S21">
        <f t="shared" si="1"/>
        <v>16841.854016857011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13629.081303965224</v>
      </c>
      <c r="AC21">
        <f t="shared" si="2"/>
        <v>13712.633030179139</v>
      </c>
      <c r="AE21">
        <f t="shared" si="3"/>
        <v>0</v>
      </c>
      <c r="AF21">
        <f t="shared" si="4"/>
        <v>0</v>
      </c>
      <c r="AG21">
        <f t="shared" si="4"/>
        <v>-10.177496652427759</v>
      </c>
      <c r="AH21">
        <f t="shared" si="5"/>
        <v>-3237.0333139098348</v>
      </c>
      <c r="AI21">
        <f t="shared" si="6"/>
        <v>-3247.2108105622624</v>
      </c>
      <c r="AJ21">
        <f t="shared" si="7"/>
        <v>-83.551726213914662</v>
      </c>
      <c r="AK21">
        <f t="shared" si="22"/>
        <v>954.03569127756577</v>
      </c>
      <c r="AL21">
        <f t="shared" si="8"/>
        <v>-2376.7268454986115</v>
      </c>
      <c r="AN21">
        <f t="shared" si="9"/>
        <v>0</v>
      </c>
      <c r="AO21">
        <f t="shared" si="9"/>
        <v>0</v>
      </c>
      <c r="AP21">
        <f t="shared" si="9"/>
        <v>-1.323477493101038</v>
      </c>
      <c r="AQ21">
        <f t="shared" si="9"/>
        <v>-420.94248533660652</v>
      </c>
      <c r="AR21">
        <f t="shared" si="9"/>
        <v>-422.26596282970752</v>
      </c>
      <c r="AS21">
        <f t="shared" si="9"/>
        <v>-10.865032230443267</v>
      </c>
      <c r="AT21">
        <f t="shared" si="9"/>
        <v>124.06241025092895</v>
      </c>
      <c r="AU21">
        <f t="shared" si="9"/>
        <v>-309.06858480922187</v>
      </c>
      <c r="AW21">
        <v>18</v>
      </c>
      <c r="AX21">
        <f>IF(Z21&gt;0, (R21*SUMPRODUCT(K21:$K$98, X21:$X$98)-K21*$AZ$3)/Z21, 0)</f>
        <v>16841.854016857011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12.5</v>
      </c>
      <c r="R22">
        <f t="shared" si="0"/>
        <v>2000000</v>
      </c>
      <c r="S22">
        <f t="shared" si="1"/>
        <v>17116.287423415437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13712.633030179139</v>
      </c>
      <c r="AC22">
        <f t="shared" si="2"/>
        <v>13767.635012869687</v>
      </c>
      <c r="AE22">
        <f t="shared" si="3"/>
        <v>0</v>
      </c>
      <c r="AF22">
        <f t="shared" si="4"/>
        <v>0</v>
      </c>
      <c r="AG22">
        <f t="shared" si="4"/>
        <v>-10.054483977958967</v>
      </c>
      <c r="AH22">
        <f t="shared" si="5"/>
        <v>-3398.0332711222209</v>
      </c>
      <c r="AI22">
        <f t="shared" si="6"/>
        <v>-3408.0877551001799</v>
      </c>
      <c r="AJ22">
        <f t="shared" si="7"/>
        <v>-55.001982690548175</v>
      </c>
      <c r="AK22">
        <f t="shared" si="22"/>
        <v>959.88431211253976</v>
      </c>
      <c r="AL22">
        <f t="shared" si="8"/>
        <v>-2503.2054256781885</v>
      </c>
      <c r="AN22">
        <f t="shared" si="9"/>
        <v>0</v>
      </c>
      <c r="AO22">
        <f t="shared" si="9"/>
        <v>0</v>
      </c>
      <c r="AP22">
        <f t="shared" si="9"/>
        <v>-1.1673937279766908</v>
      </c>
      <c r="AQ22">
        <f t="shared" si="9"/>
        <v>-394.53469087624501</v>
      </c>
      <c r="AR22">
        <f t="shared" si="9"/>
        <v>-395.70208460422168</v>
      </c>
      <c r="AS22">
        <f t="shared" si="9"/>
        <v>-6.3861029327795205</v>
      </c>
      <c r="AT22">
        <f t="shared" si="9"/>
        <v>111.44907366701783</v>
      </c>
      <c r="AU22">
        <f t="shared" si="9"/>
        <v>-290.63911386998342</v>
      </c>
      <c r="AW22">
        <v>19</v>
      </c>
      <c r="AX22">
        <f>IF(Z22&gt;0, (R22*SUMPRODUCT(K22:$K$98, X22:$X$98)-K22*$AZ$3)/Z22, 0)</f>
        <v>17116.287423415437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12.5</v>
      </c>
      <c r="R23">
        <f t="shared" si="0"/>
        <v>2000000</v>
      </c>
      <c r="S23">
        <f t="shared" si="1"/>
        <v>17366.321079499743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13767.635012869687</v>
      </c>
      <c r="AC23">
        <f t="shared" si="2"/>
        <v>13798.050739874832</v>
      </c>
      <c r="AE23">
        <f t="shared" si="3"/>
        <v>0</v>
      </c>
      <c r="AF23">
        <f t="shared" si="4"/>
        <v>0</v>
      </c>
      <c r="AG23">
        <f t="shared" si="4"/>
        <v>-9.9316161125246083</v>
      </c>
      <c r="AH23">
        <f t="shared" si="5"/>
        <v>-3571.6841047629387</v>
      </c>
      <c r="AI23">
        <f t="shared" si="6"/>
        <v>-3581.6157208754635</v>
      </c>
      <c r="AJ23">
        <f t="shared" si="7"/>
        <v>-30.415727005145527</v>
      </c>
      <c r="AK23">
        <f t="shared" si="22"/>
        <v>963.73445090087819</v>
      </c>
      <c r="AL23">
        <f t="shared" si="8"/>
        <v>-2648.2969969797309</v>
      </c>
      <c r="AN23">
        <f t="shared" si="9"/>
        <v>0</v>
      </c>
      <c r="AO23">
        <f t="shared" si="9"/>
        <v>0</v>
      </c>
      <c r="AP23">
        <f t="shared" si="9"/>
        <v>-1.0295785144086675</v>
      </c>
      <c r="AQ23">
        <f t="shared" si="9"/>
        <v>-370.26493703088818</v>
      </c>
      <c r="AR23">
        <f t="shared" si="9"/>
        <v>-371.29451554529686</v>
      </c>
      <c r="AS23">
        <f t="shared" si="9"/>
        <v>-3.1531000262007693</v>
      </c>
      <c r="AT23">
        <f t="shared" si="9"/>
        <v>99.907232921707489</v>
      </c>
      <c r="AU23">
        <f t="shared" si="9"/>
        <v>-274.5403826497901</v>
      </c>
      <c r="AW23">
        <v>20</v>
      </c>
      <c r="AX23">
        <f>IF(Z23&gt;0, (R23*SUMPRODUCT(K23:$K$98, X23:$X$98)-K23*$AZ$3)/Z23, 0)</f>
        <v>17366.321079499743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12.5</v>
      </c>
      <c r="R24">
        <f t="shared" si="0"/>
        <v>2000000</v>
      </c>
      <c r="S24">
        <f t="shared" si="1"/>
        <v>17595.353917768523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13798.050739874832</v>
      </c>
      <c r="AC24">
        <f t="shared" si="2"/>
        <v>13807.205818809474</v>
      </c>
      <c r="AE24">
        <f t="shared" si="3"/>
        <v>0</v>
      </c>
      <c r="AF24">
        <f t="shared" si="4"/>
        <v>0</v>
      </c>
      <c r="AG24">
        <f t="shared" si="4"/>
        <v>-9.8088434902596511</v>
      </c>
      <c r="AH24">
        <f t="shared" si="5"/>
        <v>-3753.0337823539658</v>
      </c>
      <c r="AI24">
        <f t="shared" si="6"/>
        <v>-3762.8426258442255</v>
      </c>
      <c r="AJ24">
        <f t="shared" si="7"/>
        <v>-9.1550789346420061</v>
      </c>
      <c r="AK24">
        <f t="shared" si="22"/>
        <v>965.86355179123836</v>
      </c>
      <c r="AL24">
        <f t="shared" si="8"/>
        <v>-2806.134152987629</v>
      </c>
      <c r="AN24">
        <f t="shared" si="9"/>
        <v>0</v>
      </c>
      <c r="AO24">
        <f t="shared" si="9"/>
        <v>0</v>
      </c>
      <c r="AP24">
        <f t="shared" si="9"/>
        <v>-0.9079027444803448</v>
      </c>
      <c r="AQ24">
        <f t="shared" si="9"/>
        <v>-347.37934951354976</v>
      </c>
      <c r="AR24">
        <f t="shared" si="9"/>
        <v>-348.28725225803009</v>
      </c>
      <c r="AS24">
        <f t="shared" si="9"/>
        <v>-0.84739055108275996</v>
      </c>
      <c r="AT24">
        <f t="shared" si="9"/>
        <v>89.399955288876384</v>
      </c>
      <c r="AU24">
        <f t="shared" si="9"/>
        <v>-259.73468752023643</v>
      </c>
      <c r="AW24">
        <v>21</v>
      </c>
      <c r="AX24">
        <f>IF(Z24&gt;0, (R24*SUMPRODUCT(K24:$K$98, X24:$X$98)-K24*$AZ$3)/Z24, 0)</f>
        <v>17595.353917768523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12.5</v>
      </c>
      <c r="R25">
        <f t="shared" si="0"/>
        <v>2000000</v>
      </c>
      <c r="S25">
        <f t="shared" si="1"/>
        <v>17807.483340658011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13807.205818809474</v>
      </c>
      <c r="AC25">
        <f t="shared" si="2"/>
        <v>13798.594340693711</v>
      </c>
      <c r="AE25">
        <f t="shared" si="3"/>
        <v>0</v>
      </c>
      <c r="AF25">
        <f t="shared" si="4"/>
        <v>0</v>
      </c>
      <c r="AG25">
        <f t="shared" si="4"/>
        <v>-9.6859520213538453</v>
      </c>
      <c r="AH25">
        <f t="shared" si="5"/>
        <v>-3968.4854405136261</v>
      </c>
      <c r="AI25">
        <f t="shared" si="6"/>
        <v>-3978.17139253498</v>
      </c>
      <c r="AJ25">
        <f t="shared" si="7"/>
        <v>8.6114781157630205</v>
      </c>
      <c r="AK25">
        <f t="shared" si="22"/>
        <v>966.50440731666333</v>
      </c>
      <c r="AL25">
        <f t="shared" si="8"/>
        <v>-3003.0555071025537</v>
      </c>
      <c r="AN25">
        <f t="shared" si="9"/>
        <v>0</v>
      </c>
      <c r="AO25">
        <f t="shared" si="9"/>
        <v>0</v>
      </c>
      <c r="AP25">
        <f t="shared" si="9"/>
        <v>-0.80047139092833797</v>
      </c>
      <c r="AQ25">
        <f t="shared" si="9"/>
        <v>-327.96559940039697</v>
      </c>
      <c r="AR25">
        <f t="shared" si="9"/>
        <v>-328.76607079132532</v>
      </c>
      <c r="AS25">
        <f t="shared" si="9"/>
        <v>0.71167416998110133</v>
      </c>
      <c r="AT25">
        <f t="shared" si="9"/>
        <v>79.874350560225153</v>
      </c>
      <c r="AU25">
        <f t="shared" si="9"/>
        <v>-248.18004606111907</v>
      </c>
      <c r="AW25">
        <v>22</v>
      </c>
      <c r="AX25">
        <f>IF(Z25&gt;0, (R25*SUMPRODUCT(K25:$K$98, X25:$X$98)-K25*$AZ$3)/Z25, 0)</f>
        <v>17807.483340658011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12.5</v>
      </c>
      <c r="R26">
        <f t="shared" si="0"/>
        <v>2000000</v>
      </c>
      <c r="S26">
        <f t="shared" si="1"/>
        <v>18003.584841479329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13798.594340693711</v>
      </c>
      <c r="AC26">
        <f t="shared" si="2"/>
        <v>13773.100055041348</v>
      </c>
      <c r="AE26">
        <f t="shared" si="3"/>
        <v>0</v>
      </c>
      <c r="AF26">
        <f t="shared" si="4"/>
        <v>0</v>
      </c>
      <c r="AG26">
        <f t="shared" si="4"/>
        <v>-9.5627483195102592</v>
      </c>
      <c r="AH26">
        <f t="shared" si="5"/>
        <v>-4215.0690608075065</v>
      </c>
      <c r="AI26">
        <f t="shared" si="6"/>
        <v>-4224.6318091270168</v>
      </c>
      <c r="AJ26">
        <f t="shared" si="7"/>
        <v>25.494285652363033</v>
      </c>
      <c r="AK26">
        <f t="shared" si="22"/>
        <v>965.90160384855983</v>
      </c>
      <c r="AL26">
        <f t="shared" si="8"/>
        <v>-3233.2359196260941</v>
      </c>
      <c r="AN26">
        <f t="shared" si="9"/>
        <v>0</v>
      </c>
      <c r="AO26">
        <f t="shared" si="9"/>
        <v>0</v>
      </c>
      <c r="AP26">
        <f t="shared" si="9"/>
        <v>-0.70561564974462532</v>
      </c>
      <c r="AQ26">
        <f t="shared" si="9"/>
        <v>-311.02132929631216</v>
      </c>
      <c r="AR26">
        <f t="shared" si="9"/>
        <v>-311.72694494605679</v>
      </c>
      <c r="AS26">
        <f t="shared" si="9"/>
        <v>1.8811712213177338</v>
      </c>
      <c r="AT26">
        <f t="shared" si="9"/>
        <v>71.271904793148622</v>
      </c>
      <c r="AU26">
        <f t="shared" si="9"/>
        <v>-238.57386893159045</v>
      </c>
      <c r="AW26">
        <v>23</v>
      </c>
      <c r="AX26">
        <f>IF(Z26&gt;0, (R26*SUMPRODUCT(K26:$K$98, X26:$X$98)-K26*$AZ$3)/Z26, 0)</f>
        <v>18003.584841479329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12.5</v>
      </c>
      <c r="R27">
        <f t="shared" si="0"/>
        <v>2000000</v>
      </c>
      <c r="S27">
        <f t="shared" si="1"/>
        <v>18209.354908785852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13773.100055041348</v>
      </c>
      <c r="AC27">
        <f t="shared" si="2"/>
        <v>13732.142398734342</v>
      </c>
      <c r="AE27">
        <f t="shared" si="3"/>
        <v>0</v>
      </c>
      <c r="AF27">
        <f t="shared" si="4"/>
        <v>0</v>
      </c>
      <c r="AG27">
        <f t="shared" si="4"/>
        <v>-9.4265711687215692</v>
      </c>
      <c r="AH27">
        <f t="shared" si="5"/>
        <v>-6487.9468149741251</v>
      </c>
      <c r="AI27">
        <f t="shared" si="6"/>
        <v>-6497.3733861428464</v>
      </c>
      <c r="AJ27">
        <f t="shared" si="7"/>
        <v>40.957656307005891</v>
      </c>
      <c r="AK27">
        <f t="shared" si="22"/>
        <v>964.11700385289441</v>
      </c>
      <c r="AL27">
        <f t="shared" si="8"/>
        <v>-5492.2987259829461</v>
      </c>
      <c r="AN27">
        <f t="shared" si="9"/>
        <v>0</v>
      </c>
      <c r="AO27">
        <f t="shared" si="9"/>
        <v>0</v>
      </c>
      <c r="AP27">
        <f t="shared" si="9"/>
        <v>-0.62104233586566626</v>
      </c>
      <c r="AQ27">
        <f t="shared" si="9"/>
        <v>-427.43958251897357</v>
      </c>
      <c r="AR27">
        <f t="shared" si="9"/>
        <v>-428.0606248548392</v>
      </c>
      <c r="AS27">
        <f t="shared" si="9"/>
        <v>2.6983765453219153</v>
      </c>
      <c r="AT27">
        <f t="shared" si="9"/>
        <v>63.518056078264621</v>
      </c>
      <c r="AU27">
        <f t="shared" si="9"/>
        <v>-361.84419223125269</v>
      </c>
      <c r="AW27">
        <v>24</v>
      </c>
      <c r="AX27">
        <f>IF(Z27&gt;0, (R27*SUMPRODUCT(K27:$K$98, X27:$X$98)-K27*$AZ$3)/Z27, 0)</f>
        <v>18209.354908785852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12.5</v>
      </c>
      <c r="R28">
        <f t="shared" si="0"/>
        <v>2000000</v>
      </c>
      <c r="S28">
        <f t="shared" si="1"/>
        <v>18252.695945161802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13732.142398734342</v>
      </c>
      <c r="AC28">
        <f t="shared" si="2"/>
        <v>13545.831095670113</v>
      </c>
      <c r="AE28">
        <f t="shared" si="3"/>
        <v>0</v>
      </c>
      <c r="AF28">
        <f t="shared" si="4"/>
        <v>0</v>
      </c>
      <c r="AG28">
        <f t="shared" si="4"/>
        <v>-9.2765961370631622</v>
      </c>
      <c r="AH28">
        <f t="shared" si="5"/>
        <v>-8913.4911953906812</v>
      </c>
      <c r="AI28">
        <f t="shared" si="6"/>
        <v>-8922.7677915277436</v>
      </c>
      <c r="AJ28">
        <f t="shared" si="7"/>
        <v>186.31130306422892</v>
      </c>
      <c r="AK28">
        <f t="shared" si="22"/>
        <v>961.24996791140404</v>
      </c>
      <c r="AL28">
        <f t="shared" si="8"/>
        <v>-7775.2065205521103</v>
      </c>
      <c r="AN28">
        <f t="shared" si="9"/>
        <v>0</v>
      </c>
      <c r="AO28">
        <f t="shared" si="9"/>
        <v>0</v>
      </c>
      <c r="AP28">
        <f t="shared" si="9"/>
        <v>-0.54568005833191846</v>
      </c>
      <c r="AQ28">
        <f t="shared" si="9"/>
        <v>-524.32102503727992</v>
      </c>
      <c r="AR28">
        <f t="shared" si="9"/>
        <v>-524.86670509561179</v>
      </c>
      <c r="AS28">
        <f t="shared" si="9"/>
        <v>10.959446894296972</v>
      </c>
      <c r="AT28">
        <f t="shared" si="9"/>
        <v>56.543901535796508</v>
      </c>
      <c r="AU28">
        <f t="shared" si="9"/>
        <v>-457.36335666551827</v>
      </c>
      <c r="AW28">
        <v>25</v>
      </c>
      <c r="AX28">
        <f>IF(Z28&gt;0, (R28*SUMPRODUCT(K28:$K$98, X28:$X$98)-K28*$AZ$3)/Z28, 0)</f>
        <v>18252.695945161802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12.5</v>
      </c>
      <c r="R29">
        <f t="shared" si="0"/>
        <v>2000000</v>
      </c>
      <c r="S29">
        <f t="shared" si="1"/>
        <v>18157.715520167167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13545.831095670113</v>
      </c>
      <c r="AC29">
        <f t="shared" si="2"/>
        <v>13236.803177288855</v>
      </c>
      <c r="AE29">
        <f t="shared" si="3"/>
        <v>0</v>
      </c>
      <c r="AF29">
        <f t="shared" si="4"/>
        <v>0</v>
      </c>
      <c r="AG29">
        <f t="shared" si="4"/>
        <v>-9.1123819806704081</v>
      </c>
      <c r="AH29">
        <f t="shared" si="5"/>
        <v>-11431.711203539564</v>
      </c>
      <c r="AI29">
        <f t="shared" si="6"/>
        <v>-11440.823585520235</v>
      </c>
      <c r="AJ29">
        <f t="shared" si="7"/>
        <v>309.02791838125813</v>
      </c>
      <c r="AK29">
        <f t="shared" si="22"/>
        <v>948.20817669690803</v>
      </c>
      <c r="AL29">
        <f t="shared" si="8"/>
        <v>-10183.587490442069</v>
      </c>
      <c r="AN29">
        <f t="shared" si="9"/>
        <v>0</v>
      </c>
      <c r="AO29">
        <f t="shared" si="9"/>
        <v>0</v>
      </c>
      <c r="AP29">
        <f t="shared" si="9"/>
        <v>-0.47858967738411395</v>
      </c>
      <c r="AQ29">
        <f t="shared" si="9"/>
        <v>-600.40272548450014</v>
      </c>
      <c r="AR29">
        <f t="shared" si="9"/>
        <v>-600.88131516188434</v>
      </c>
      <c r="AS29">
        <f t="shared" si="9"/>
        <v>16.230396407272828</v>
      </c>
      <c r="AT29">
        <f t="shared" si="9"/>
        <v>49.80066094035331</v>
      </c>
      <c r="AU29">
        <f t="shared" si="9"/>
        <v>-534.85025781425816</v>
      </c>
      <c r="AW29">
        <v>26</v>
      </c>
      <c r="AX29">
        <f>IF(Z29&gt;0, (R29*SUMPRODUCT(K29:$K$98, X29:$X$98)-K29*$AZ$3)/Z29, 0)</f>
        <v>18157.715520167167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12.5</v>
      </c>
      <c r="R30">
        <f t="shared" si="0"/>
        <v>2000000</v>
      </c>
      <c r="S30">
        <f t="shared" si="1"/>
        <v>17952.62637486379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13236.803177288855</v>
      </c>
      <c r="AC30">
        <f t="shared" si="2"/>
        <v>12828.626439890086</v>
      </c>
      <c r="AE30">
        <f t="shared" si="3"/>
        <v>0</v>
      </c>
      <c r="AF30">
        <f t="shared" si="4"/>
        <v>0</v>
      </c>
      <c r="AG30">
        <f t="shared" si="4"/>
        <v>-8.9322769354321139</v>
      </c>
      <c r="AH30">
        <f t="shared" si="5"/>
        <v>-14236.996069054247</v>
      </c>
      <c r="AI30">
        <f t="shared" si="6"/>
        <v>-14245.928345989678</v>
      </c>
      <c r="AJ30">
        <f t="shared" si="7"/>
        <v>408.17673739876955</v>
      </c>
      <c r="AK30">
        <f t="shared" si="22"/>
        <v>926.57622241022</v>
      </c>
      <c r="AL30">
        <f t="shared" si="8"/>
        <v>-12911.175386180688</v>
      </c>
      <c r="AN30">
        <f t="shared" si="9"/>
        <v>0</v>
      </c>
      <c r="AO30">
        <f t="shared" si="9"/>
        <v>0</v>
      </c>
      <c r="AP30">
        <f t="shared" si="9"/>
        <v>-0.41886644163149545</v>
      </c>
      <c r="AQ30">
        <f t="shared" si="9"/>
        <v>-667.62371185683025</v>
      </c>
      <c r="AR30">
        <f t="shared" si="9"/>
        <v>-668.04257829846176</v>
      </c>
      <c r="AS30">
        <f t="shared" si="9"/>
        <v>19.140868424351524</v>
      </c>
      <c r="AT30">
        <f t="shared" si="9"/>
        <v>43.450476064146621</v>
      </c>
      <c r="AU30">
        <f t="shared" si="9"/>
        <v>-605.45123380996358</v>
      </c>
      <c r="AW30">
        <v>27</v>
      </c>
      <c r="AX30">
        <f>IF(Z30&gt;0, (R30*SUMPRODUCT(K30:$K$98, X30:$X$98)-K30*$AZ$3)/Z30, 0)</f>
        <v>17952.62637486379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12.5</v>
      </c>
      <c r="R31">
        <f t="shared" si="0"/>
        <v>2000000</v>
      </c>
      <c r="S31">
        <f t="shared" si="1"/>
        <v>17648.789918939354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12828.626439890086</v>
      </c>
      <c r="AC31">
        <f t="shared" si="2"/>
        <v>12332.633074538375</v>
      </c>
      <c r="AE31">
        <f t="shared" si="3"/>
        <v>0</v>
      </c>
      <c r="AF31">
        <f t="shared" si="4"/>
        <v>0</v>
      </c>
      <c r="AG31">
        <f t="shared" si="4"/>
        <v>-8.7347582548024434</v>
      </c>
      <c r="AH31">
        <f t="shared" si="5"/>
        <v>-17311.345804055949</v>
      </c>
      <c r="AI31">
        <f t="shared" si="6"/>
        <v>-17320.080562310752</v>
      </c>
      <c r="AJ31">
        <f t="shared" si="7"/>
        <v>495.99336535171096</v>
      </c>
      <c r="AK31">
        <f t="shared" si="22"/>
        <v>898.00385079230614</v>
      </c>
      <c r="AL31">
        <f t="shared" si="8"/>
        <v>-15926.083346166735</v>
      </c>
      <c r="AN31">
        <f t="shared" si="9"/>
        <v>0</v>
      </c>
      <c r="AO31">
        <f t="shared" si="9"/>
        <v>0</v>
      </c>
      <c r="AP31">
        <f t="shared" si="9"/>
        <v>-0.36571793179584439</v>
      </c>
      <c r="AQ31">
        <f t="shared" si="9"/>
        <v>-724.81337197639505</v>
      </c>
      <c r="AR31">
        <f t="shared" si="9"/>
        <v>-725.17908990819092</v>
      </c>
      <c r="AS31">
        <f t="shared" si="9"/>
        <v>20.76687899875839</v>
      </c>
      <c r="AT31">
        <f t="shared" si="9"/>
        <v>37.598763637894649</v>
      </c>
      <c r="AU31">
        <f t="shared" si="9"/>
        <v>-666.81344727153783</v>
      </c>
      <c r="AW31">
        <v>28</v>
      </c>
      <c r="AX31">
        <f>IF(Z31&gt;0, (R31*SUMPRODUCT(K31:$K$98, X31:$X$98)-K31*$AZ$3)/Z31, 0)</f>
        <v>17648.789918939354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12.5</v>
      </c>
      <c r="R32">
        <f t="shared" si="0"/>
        <v>2000000</v>
      </c>
      <c r="S32">
        <f t="shared" si="1"/>
        <v>17257.308909404695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12332.633074538375</v>
      </c>
      <c r="AC32">
        <f t="shared" si="2"/>
        <v>11761.061083370121</v>
      </c>
      <c r="AE32">
        <f t="shared" si="3"/>
        <v>0</v>
      </c>
      <c r="AF32">
        <f t="shared" si="4"/>
        <v>0</v>
      </c>
      <c r="AG32">
        <f t="shared" si="4"/>
        <v>-8.518898532436241</v>
      </c>
      <c r="AH32">
        <f t="shared" si="5"/>
        <v>-20561.942370908731</v>
      </c>
      <c r="AI32">
        <f t="shared" si="6"/>
        <v>-20570.461269441166</v>
      </c>
      <c r="AJ32">
        <f t="shared" si="7"/>
        <v>571.57199116825359</v>
      </c>
      <c r="AK32">
        <f t="shared" si="22"/>
        <v>863.2843152176863</v>
      </c>
      <c r="AL32">
        <f t="shared" si="8"/>
        <v>-19135.604963055226</v>
      </c>
      <c r="AN32">
        <f t="shared" si="9"/>
        <v>0</v>
      </c>
      <c r="AO32">
        <f t="shared" si="9"/>
        <v>0</v>
      </c>
      <c r="AP32">
        <f t="shared" si="9"/>
        <v>-0.31846432436715649</v>
      </c>
      <c r="AQ32">
        <f t="shared" si="9"/>
        <v>-768.6727409529534</v>
      </c>
      <c r="AR32">
        <f t="shared" si="9"/>
        <v>-768.99120527732043</v>
      </c>
      <c r="AS32">
        <f t="shared" si="9"/>
        <v>21.367232782679064</v>
      </c>
      <c r="AT32">
        <f t="shared" si="9"/>
        <v>32.272394739269245</v>
      </c>
      <c r="AU32">
        <f t="shared" si="9"/>
        <v>-715.3515777553722</v>
      </c>
      <c r="AW32">
        <v>29</v>
      </c>
      <c r="AX32">
        <f>IF(Z32&gt;0, (R32*SUMPRODUCT(K32:$K$98, X32:$X$98)-K32*$AZ$3)/Z32, 0)</f>
        <v>17257.308909404695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12.5</v>
      </c>
      <c r="R33">
        <f t="shared" si="0"/>
        <v>2000000</v>
      </c>
      <c r="S33">
        <f t="shared" si="1"/>
        <v>16794.813898770855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11761.061083370121</v>
      </c>
      <c r="AC33">
        <f t="shared" si="2"/>
        <v>11129.211003853005</v>
      </c>
      <c r="AE33">
        <f t="shared" si="3"/>
        <v>0</v>
      </c>
      <c r="AF33">
        <f t="shared" si="4"/>
        <v>0</v>
      </c>
      <c r="AG33">
        <f t="shared" si="4"/>
        <v>-8.283219950317152</v>
      </c>
      <c r="AH33">
        <f t="shared" si="5"/>
        <v>-24078.335487156091</v>
      </c>
      <c r="AI33">
        <f t="shared" si="6"/>
        <v>-24086.618707106409</v>
      </c>
      <c r="AJ33">
        <f t="shared" si="7"/>
        <v>631.85007951711668</v>
      </c>
      <c r="AK33">
        <f t="shared" si="22"/>
        <v>823.27427583590861</v>
      </c>
      <c r="AL33">
        <f t="shared" si="8"/>
        <v>-22631.494351753383</v>
      </c>
      <c r="AN33">
        <f t="shared" si="9"/>
        <v>0</v>
      </c>
      <c r="AO33">
        <f t="shared" si="9"/>
        <v>0</v>
      </c>
      <c r="AP33">
        <f t="shared" si="9"/>
        <v>-0.27647668498229211</v>
      </c>
      <c r="AQ33">
        <f t="shared" si="9"/>
        <v>-803.68484904538968</v>
      </c>
      <c r="AR33">
        <f t="shared" si="9"/>
        <v>-803.96132573037198</v>
      </c>
      <c r="AS33">
        <f t="shared" si="9"/>
        <v>21.089843857641547</v>
      </c>
      <c r="AT33">
        <f t="shared" si="9"/>
        <v>27.479186111144386</v>
      </c>
      <c r="AU33">
        <f t="shared" si="9"/>
        <v>-755.39229576158596</v>
      </c>
      <c r="AW33">
        <v>30</v>
      </c>
      <c r="AX33">
        <f>IF(Z33&gt;0, (R33*SUMPRODUCT(K33:$K$98, X33:$X$98)-K33*$AZ$3)/Z33, 0)</f>
        <v>16794.813898770855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12.5</v>
      </c>
      <c r="R34">
        <f t="shared" si="0"/>
        <v>2000000</v>
      </c>
      <c r="S34">
        <f t="shared" si="1"/>
        <v>16270.917020828698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11129.211003853005</v>
      </c>
      <c r="AC34">
        <f t="shared" si="2"/>
        <v>10447.68924537533</v>
      </c>
      <c r="AE34">
        <f t="shared" si="3"/>
        <v>0</v>
      </c>
      <c r="AF34">
        <f t="shared" si="4"/>
        <v>0</v>
      </c>
      <c r="AG34">
        <f t="shared" si="4"/>
        <v>-8.0263525036734666</v>
      </c>
      <c r="AH34">
        <f t="shared" si="5"/>
        <v>-27845.639542482339</v>
      </c>
      <c r="AI34">
        <f t="shared" si="6"/>
        <v>-27853.66589498601</v>
      </c>
      <c r="AJ34">
        <f t="shared" si="7"/>
        <v>681.52175847767467</v>
      </c>
      <c r="AK34">
        <f t="shared" si="22"/>
        <v>779.0447702697104</v>
      </c>
      <c r="AL34">
        <f t="shared" si="8"/>
        <v>-26393.099366238628</v>
      </c>
      <c r="AN34">
        <f t="shared" si="9"/>
        <v>0</v>
      </c>
      <c r="AO34">
        <f t="shared" si="9"/>
        <v>0</v>
      </c>
      <c r="AP34">
        <f t="shared" si="9"/>
        <v>-0.23919909187588451</v>
      </c>
      <c r="AQ34">
        <f t="shared" si="9"/>
        <v>-829.84789021122322</v>
      </c>
      <c r="AR34">
        <f t="shared" si="9"/>
        <v>-830.08708930309911</v>
      </c>
      <c r="AS34">
        <f t="shared" si="9"/>
        <v>20.310519086584556</v>
      </c>
      <c r="AT34">
        <f t="shared" si="9"/>
        <v>23.216872358133461</v>
      </c>
      <c r="AU34">
        <f t="shared" ref="AU34:AU97" si="23">AL34*$K34</f>
        <v>-786.55969785838113</v>
      </c>
      <c r="AW34">
        <v>31</v>
      </c>
      <c r="AX34">
        <f>IF(Z34&gt;0, (R34*SUMPRODUCT(K34:$K$98, X34:$X$98)-K34*$AZ$3)/Z34, 0)</f>
        <v>16270.917020828698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12.5</v>
      </c>
      <c r="R35">
        <f t="shared" si="0"/>
        <v>2000000</v>
      </c>
      <c r="S35">
        <f t="shared" si="1"/>
        <v>15689.688339965749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10447.68924537533</v>
      </c>
      <c r="AC35">
        <f t="shared" si="2"/>
        <v>9726.9155431709951</v>
      </c>
      <c r="AE35">
        <f t="shared" si="3"/>
        <v>0</v>
      </c>
      <c r="AF35">
        <f t="shared" ref="AF35:AG66" si="24">-$Z35*P35</f>
        <v>0</v>
      </c>
      <c r="AG35">
        <f t="shared" si="24"/>
        <v>-7.7494492978502887</v>
      </c>
      <c r="AH35">
        <f t="shared" si="5"/>
        <v>-31462.348925830745</v>
      </c>
      <c r="AI35">
        <f t="shared" ref="AI35:AI66" si="25">SUM(AE35:AH35)</f>
        <v>-31470.098375128597</v>
      </c>
      <c r="AJ35">
        <f t="shared" si="7"/>
        <v>720.77370220433477</v>
      </c>
      <c r="AK35">
        <f t="shared" si="22"/>
        <v>731.33824717627317</v>
      </c>
      <c r="AL35">
        <f t="shared" ref="AL35:AL98" si="26">SUM(AI35:AK35)</f>
        <v>-30017.986425747986</v>
      </c>
      <c r="AN35">
        <f t="shared" ref="AN35:AT66" si="27">AE35*$K35</f>
        <v>0</v>
      </c>
      <c r="AO35">
        <f t="shared" si="27"/>
        <v>0</v>
      </c>
      <c r="AP35">
        <f t="shared" si="27"/>
        <v>-0.20620258990347556</v>
      </c>
      <c r="AQ35">
        <f t="shared" si="27"/>
        <v>-837.17146646185677</v>
      </c>
      <c r="AR35">
        <f t="shared" si="27"/>
        <v>-837.37766905176022</v>
      </c>
      <c r="AS35">
        <f t="shared" si="27"/>
        <v>19.17883431666289</v>
      </c>
      <c r="AT35">
        <f t="shared" si="27"/>
        <v>19.459942876850484</v>
      </c>
      <c r="AU35">
        <f t="shared" si="23"/>
        <v>-798.7388918582468</v>
      </c>
      <c r="AW35">
        <v>32</v>
      </c>
      <c r="AX35">
        <f>IF(Z35&gt;0, (R35*SUMPRODUCT(K35:$K$98, X35:$X$98)-K35*$AZ$3)/Z35, 0)</f>
        <v>15689.688339965749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12.5</v>
      </c>
      <c r="R36">
        <f t="shared" si="0"/>
        <v>2000000</v>
      </c>
      <c r="S36">
        <f t="shared" si="1"/>
        <v>15072.669497538331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9726.9155431709951</v>
      </c>
      <c r="AC36">
        <f t="shared" si="2"/>
        <v>8987.1317445724326</v>
      </c>
      <c r="AE36">
        <f t="shared" si="3"/>
        <v>0</v>
      </c>
      <c r="AF36">
        <f t="shared" si="24"/>
        <v>0</v>
      </c>
      <c r="AG36">
        <f t="shared" si="24"/>
        <v>-7.4531685860625183</v>
      </c>
      <c r="AH36">
        <f t="shared" si="5"/>
        <v>-35005.795009482899</v>
      </c>
      <c r="AI36">
        <f t="shared" si="25"/>
        <v>-35013.248178068963</v>
      </c>
      <c r="AJ36">
        <f t="shared" si="7"/>
        <v>739.7837985985625</v>
      </c>
      <c r="AK36">
        <f t="shared" si="22"/>
        <v>680.88408802196977</v>
      </c>
      <c r="AL36">
        <f t="shared" si="26"/>
        <v>-33592.58029144843</v>
      </c>
      <c r="AN36">
        <f t="shared" si="27"/>
        <v>0</v>
      </c>
      <c r="AO36">
        <f t="shared" si="27"/>
        <v>0</v>
      </c>
      <c r="AP36">
        <f t="shared" si="27"/>
        <v>-0.17707049309984571</v>
      </c>
      <c r="AQ36">
        <f t="shared" si="27"/>
        <v>-831.65881894480219</v>
      </c>
      <c r="AR36">
        <f t="shared" si="27"/>
        <v>-831.83588943790198</v>
      </c>
      <c r="AS36">
        <f t="shared" si="27"/>
        <v>17.575596270569267</v>
      </c>
      <c r="AT36">
        <f t="shared" si="27"/>
        <v>16.1762718523965</v>
      </c>
      <c r="AU36">
        <f t="shared" si="23"/>
        <v>-798.08402131493619</v>
      </c>
      <c r="AW36">
        <v>33</v>
      </c>
      <c r="AX36">
        <f>IF(Z36&gt;0, (R36*SUMPRODUCT(K36:$K$98, X36:$X$98)-K36*$AZ$3)/Z36, 0)</f>
        <v>15072.669497538331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12.5</v>
      </c>
      <c r="R37">
        <f t="shared" si="0"/>
        <v>2000000</v>
      </c>
      <c r="S37">
        <f t="shared" si="1"/>
        <v>14434.95182847403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8987.1317445724326</v>
      </c>
      <c r="AC37">
        <f t="shared" si="2"/>
        <v>8242.4262005055698</v>
      </c>
      <c r="AE37">
        <f t="shared" si="3"/>
        <v>0</v>
      </c>
      <c r="AF37">
        <f t="shared" si="24"/>
        <v>0</v>
      </c>
      <c r="AG37">
        <f t="shared" si="24"/>
        <v>-7.1375594966021669</v>
      </c>
      <c r="AH37">
        <f t="shared" si="5"/>
        <v>-38572.384575956326</v>
      </c>
      <c r="AI37">
        <f t="shared" si="25"/>
        <v>-38579.522135452928</v>
      </c>
      <c r="AJ37">
        <f t="shared" si="7"/>
        <v>744.70554406686279</v>
      </c>
      <c r="AK37">
        <f t="shared" si="22"/>
        <v>629.09922212007029</v>
      </c>
      <c r="AL37">
        <f t="shared" si="26"/>
        <v>-37205.717369265993</v>
      </c>
      <c r="AN37">
        <f t="shared" si="27"/>
        <v>0</v>
      </c>
      <c r="AO37">
        <f t="shared" si="27"/>
        <v>0</v>
      </c>
      <c r="AP37">
        <f t="shared" si="27"/>
        <v>-0.15140386805661077</v>
      </c>
      <c r="AQ37">
        <f t="shared" si="27"/>
        <v>-818.20799220616993</v>
      </c>
      <c r="AR37">
        <f t="shared" si="27"/>
        <v>-818.35939607422654</v>
      </c>
      <c r="AS37">
        <f t="shared" si="27"/>
        <v>15.796898083805965</v>
      </c>
      <c r="AT37">
        <f t="shared" si="27"/>
        <v>13.344625101300579</v>
      </c>
      <c r="AU37">
        <f t="shared" si="23"/>
        <v>-789.21787288912003</v>
      </c>
      <c r="AW37">
        <v>34</v>
      </c>
      <c r="AX37">
        <f>IF(Z37&gt;0, (R37*SUMPRODUCT(K37:$K$98, X37:$X$98)-K37*$AZ$3)/Z37, 0)</f>
        <v>14434.95182847403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12.5</v>
      </c>
      <c r="R38">
        <f t="shared" si="0"/>
        <v>2000000</v>
      </c>
      <c r="S38">
        <f t="shared" si="1"/>
        <v>13789.77097399125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8242.4262005055698</v>
      </c>
      <c r="AC38">
        <f t="shared" si="2"/>
        <v>7501.8550608689893</v>
      </c>
      <c r="AE38">
        <f t="shared" si="3"/>
        <v>0</v>
      </c>
      <c r="AF38">
        <f t="shared" si="24"/>
        <v>0</v>
      </c>
      <c r="AG38">
        <f t="shared" si="24"/>
        <v>-6.800199106839921</v>
      </c>
      <c r="AH38">
        <f t="shared" si="5"/>
        <v>-42557.567167395682</v>
      </c>
      <c r="AI38">
        <f t="shared" si="25"/>
        <v>-42564.36736650252</v>
      </c>
      <c r="AJ38">
        <f t="shared" si="7"/>
        <v>740.57113963658048</v>
      </c>
      <c r="AK38">
        <f t="shared" si="22"/>
        <v>576.96983403538991</v>
      </c>
      <c r="AL38">
        <f t="shared" si="26"/>
        <v>-41246.826392830546</v>
      </c>
      <c r="AN38">
        <f t="shared" si="27"/>
        <v>0</v>
      </c>
      <c r="AO38">
        <f t="shared" si="27"/>
        <v>0</v>
      </c>
      <c r="AP38">
        <f t="shared" si="27"/>
        <v>-0.12879257769369851</v>
      </c>
      <c r="AQ38">
        <f t="shared" si="27"/>
        <v>-806.02033701461562</v>
      </c>
      <c r="AR38">
        <f t="shared" si="27"/>
        <v>-806.14912959230935</v>
      </c>
      <c r="AS38">
        <f t="shared" si="27"/>
        <v>14.026069610729182</v>
      </c>
      <c r="AT38">
        <f t="shared" si="27"/>
        <v>10.927537710209073</v>
      </c>
      <c r="AU38">
        <f t="shared" si="23"/>
        <v>-781.19552227137092</v>
      </c>
      <c r="AW38">
        <v>35</v>
      </c>
      <c r="AX38">
        <f>IF(Z38&gt;0, (R38*SUMPRODUCT(K38:$K$98, X38:$X$98)-K38*$AZ$3)/Z38, 0)</f>
        <v>13789.77097399125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12.5</v>
      </c>
      <c r="R39">
        <f t="shared" si="0"/>
        <v>2000000</v>
      </c>
      <c r="S39">
        <f t="shared" si="1"/>
        <v>13124.789300562539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7501.8550608689893</v>
      </c>
      <c r="AC39">
        <f t="shared" si="2"/>
        <v>6765.1533422200791</v>
      </c>
      <c r="AE39">
        <f t="shared" si="3"/>
        <v>0</v>
      </c>
      <c r="AF39">
        <f t="shared" si="24"/>
        <v>0</v>
      </c>
      <c r="AG39">
        <f t="shared" si="24"/>
        <v>-6.4431066161288006</v>
      </c>
      <c r="AH39">
        <f t="shared" si="5"/>
        <v>-46254.47994283546</v>
      </c>
      <c r="AI39">
        <f t="shared" si="25"/>
        <v>-46260.923049451587</v>
      </c>
      <c r="AJ39">
        <f t="shared" si="7"/>
        <v>736.70171864891017</v>
      </c>
      <c r="AK39">
        <f t="shared" si="22"/>
        <v>525.12985426082935</v>
      </c>
      <c r="AL39">
        <f t="shared" si="26"/>
        <v>-44999.091476541849</v>
      </c>
      <c r="AN39">
        <f t="shared" si="27"/>
        <v>0</v>
      </c>
      <c r="AO39">
        <f t="shared" si="27"/>
        <v>0</v>
      </c>
      <c r="AP39">
        <f t="shared" si="27"/>
        <v>-0.10895483358135896</v>
      </c>
      <c r="AQ39">
        <f t="shared" si="27"/>
        <v>-782.17690080564057</v>
      </c>
      <c r="AR39">
        <f t="shared" si="27"/>
        <v>-782.28585563922195</v>
      </c>
      <c r="AS39">
        <f t="shared" si="27"/>
        <v>12.457843387778663</v>
      </c>
      <c r="AT39">
        <f t="shared" si="27"/>
        <v>8.880100747730383</v>
      </c>
      <c r="AU39">
        <f t="shared" si="23"/>
        <v>-760.94791150371293</v>
      </c>
      <c r="AW39">
        <v>36</v>
      </c>
      <c r="AX39">
        <f>IF(Z39&gt;0, (R39*SUMPRODUCT(K39:$K$98, X39:$X$98)-K39*$AZ$3)/Z39, 0)</f>
        <v>13124.789300562539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12.5</v>
      </c>
      <c r="R40">
        <f t="shared" si="0"/>
        <v>2000000</v>
      </c>
      <c r="S40">
        <f t="shared" si="1"/>
        <v>12445.999550481929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6765.1533422200791</v>
      </c>
      <c r="AC40">
        <f t="shared" si="2"/>
        <v>6044.8680649552471</v>
      </c>
      <c r="AE40">
        <f t="shared" si="3"/>
        <v>0</v>
      </c>
      <c r="AF40">
        <f t="shared" si="24"/>
        <v>0</v>
      </c>
      <c r="AG40">
        <f t="shared" si="24"/>
        <v>-6.0710954154754688</v>
      </c>
      <c r="AH40">
        <f t="shared" si="5"/>
        <v>-49212.821518726982</v>
      </c>
      <c r="AI40">
        <f t="shared" si="25"/>
        <v>-49218.89261414246</v>
      </c>
      <c r="AJ40">
        <f t="shared" si="7"/>
        <v>720.28527726483208</v>
      </c>
      <c r="AK40">
        <f t="shared" si="22"/>
        <v>473.56073395540557</v>
      </c>
      <c r="AL40">
        <f t="shared" si="26"/>
        <v>-48025.046602922223</v>
      </c>
      <c r="AN40">
        <f t="shared" si="27"/>
        <v>0</v>
      </c>
      <c r="AO40">
        <f t="shared" si="27"/>
        <v>0</v>
      </c>
      <c r="AP40">
        <f t="shared" si="27"/>
        <v>-9.1664298603397754E-2</v>
      </c>
      <c r="AQ40">
        <f t="shared" si="27"/>
        <v>-743.03868710569702</v>
      </c>
      <c r="AR40">
        <f t="shared" si="27"/>
        <v>-743.13035140430043</v>
      </c>
      <c r="AS40">
        <f t="shared" si="27"/>
        <v>10.875211179606191</v>
      </c>
      <c r="AT40">
        <f t="shared" si="27"/>
        <v>7.150046170165961</v>
      </c>
      <c r="AU40">
        <f t="shared" si="23"/>
        <v>-725.10509405452831</v>
      </c>
      <c r="AW40">
        <v>37</v>
      </c>
      <c r="AX40">
        <f>IF(Z40&gt;0, (R40*SUMPRODUCT(K40:$K$98, X40:$X$98)-K40*$AZ$3)/Z40, 0)</f>
        <v>12445.999550481929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12.5</v>
      </c>
      <c r="R41">
        <f t="shared" si="0"/>
        <v>2000000</v>
      </c>
      <c r="S41">
        <f t="shared" si="1"/>
        <v>11777.635018814155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6044.8680649552471</v>
      </c>
      <c r="AC41">
        <f t="shared" si="2"/>
        <v>5357.0897560109852</v>
      </c>
      <c r="AE41">
        <f t="shared" si="3"/>
        <v>0</v>
      </c>
      <c r="AF41">
        <f t="shared" si="24"/>
        <v>0</v>
      </c>
      <c r="AG41">
        <f t="shared" si="24"/>
        <v>-5.6856594590651213</v>
      </c>
      <c r="AH41">
        <f t="shared" si="5"/>
        <v>-51956.000360894948</v>
      </c>
      <c r="AI41">
        <f t="shared" si="25"/>
        <v>-51961.686020354013</v>
      </c>
      <c r="AJ41">
        <f t="shared" si="7"/>
        <v>687.77830894426188</v>
      </c>
      <c r="AK41">
        <f t="shared" si="22"/>
        <v>423.14076454686733</v>
      </c>
      <c r="AL41">
        <f t="shared" si="26"/>
        <v>-50850.766946862888</v>
      </c>
      <c r="AN41">
        <f t="shared" si="27"/>
        <v>0</v>
      </c>
      <c r="AO41">
        <f t="shared" si="27"/>
        <v>0</v>
      </c>
      <c r="AP41">
        <f t="shared" si="27"/>
        <v>-7.6647145017639307E-2</v>
      </c>
      <c r="AQ41">
        <f t="shared" si="27"/>
        <v>-700.40759965825168</v>
      </c>
      <c r="AR41">
        <f t="shared" si="27"/>
        <v>-700.48424680326923</v>
      </c>
      <c r="AS41">
        <f t="shared" si="27"/>
        <v>9.2717905750735152</v>
      </c>
      <c r="AT41">
        <f t="shared" si="27"/>
        <v>5.7042690960656497</v>
      </c>
      <c r="AU41">
        <f t="shared" si="23"/>
        <v>-685.50818713213016</v>
      </c>
      <c r="AW41">
        <v>38</v>
      </c>
      <c r="AX41">
        <f>IF(Z41&gt;0, (R41*SUMPRODUCT(K41:$K$98, X41:$X$98)-K41*$AZ$3)/Z41, 0)</f>
        <v>11777.635018814155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12.5</v>
      </c>
      <c r="R42">
        <f t="shared" si="0"/>
        <v>2000000</v>
      </c>
      <c r="S42">
        <f t="shared" si="1"/>
        <v>11120.241024333025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5357.0897560109852</v>
      </c>
      <c r="AC42">
        <f t="shared" si="2"/>
        <v>4706.0217797111582</v>
      </c>
      <c r="AE42">
        <f t="shared" si="3"/>
        <v>0</v>
      </c>
      <c r="AF42">
        <f t="shared" si="24"/>
        <v>0</v>
      </c>
      <c r="AG42">
        <f t="shared" si="24"/>
        <v>-5.2899278098082165</v>
      </c>
      <c r="AH42">
        <f t="shared" si="5"/>
        <v>-54220.008746600557</v>
      </c>
      <c r="AI42">
        <f t="shared" si="25"/>
        <v>-54225.298674410362</v>
      </c>
      <c r="AJ42">
        <f t="shared" si="7"/>
        <v>651.06797629982702</v>
      </c>
      <c r="AK42">
        <f t="shared" si="22"/>
        <v>374.99628292076898</v>
      </c>
      <c r="AL42">
        <f t="shared" si="26"/>
        <v>-53199.234415189763</v>
      </c>
      <c r="AN42">
        <f t="shared" si="27"/>
        <v>0</v>
      </c>
      <c r="AO42">
        <f t="shared" si="27"/>
        <v>0</v>
      </c>
      <c r="AP42">
        <f t="shared" si="27"/>
        <v>-6.3671760959426699E-2</v>
      </c>
      <c r="AQ42">
        <f t="shared" si="27"/>
        <v>-652.61447041500094</v>
      </c>
      <c r="AR42">
        <f t="shared" si="27"/>
        <v>-652.67814217596037</v>
      </c>
      <c r="AS42">
        <f t="shared" si="27"/>
        <v>7.8365236815591226</v>
      </c>
      <c r="AT42">
        <f t="shared" si="27"/>
        <v>4.5136104962593775</v>
      </c>
      <c r="AU42">
        <f t="shared" si="23"/>
        <v>-640.32800799814186</v>
      </c>
      <c r="AW42">
        <v>39</v>
      </c>
      <c r="AX42">
        <f>IF(Z42&gt;0, (R42*SUMPRODUCT(K42:$K$98, X42:$X$98)-K42*$AZ$3)/Z42, 0)</f>
        <v>11120.241024333025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12.5</v>
      </c>
      <c r="R43">
        <f t="shared" si="0"/>
        <v>2000000</v>
      </c>
      <c r="S43">
        <f t="shared" si="1"/>
        <v>10483.240607182241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4706.0217797111582</v>
      </c>
      <c r="AC43">
        <f t="shared" si="2"/>
        <v>4097.4605444376066</v>
      </c>
      <c r="AE43">
        <f t="shared" si="3"/>
        <v>0</v>
      </c>
      <c r="AF43">
        <f t="shared" si="24"/>
        <v>0</v>
      </c>
      <c r="AG43">
        <f t="shared" si="24"/>
        <v>-4.885727488728973</v>
      </c>
      <c r="AH43">
        <f t="shared" si="5"/>
        <v>-56208.166876985873</v>
      </c>
      <c r="AI43">
        <f t="shared" si="25"/>
        <v>-56213.0526044746</v>
      </c>
      <c r="AJ43">
        <f t="shared" si="7"/>
        <v>608.56123527355157</v>
      </c>
      <c r="AK43">
        <f t="shared" si="22"/>
        <v>329.42152457978108</v>
      </c>
      <c r="AL43">
        <f t="shared" si="26"/>
        <v>-55275.069844621263</v>
      </c>
      <c r="AN43">
        <f t="shared" si="27"/>
        <v>0</v>
      </c>
      <c r="AO43">
        <f t="shared" si="27"/>
        <v>0</v>
      </c>
      <c r="AP43">
        <f t="shared" si="27"/>
        <v>-5.2505927295059374E-2</v>
      </c>
      <c r="AQ43">
        <f t="shared" si="27"/>
        <v>-604.05782562370428</v>
      </c>
      <c r="AR43">
        <f t="shared" si="27"/>
        <v>-604.11033155099938</v>
      </c>
      <c r="AS43">
        <f t="shared" si="27"/>
        <v>6.5400847770527708</v>
      </c>
      <c r="AT43">
        <f t="shared" si="27"/>
        <v>3.5402266415627128</v>
      </c>
      <c r="AU43">
        <f t="shared" si="23"/>
        <v>-594.03002013238381</v>
      </c>
      <c r="AW43">
        <v>40</v>
      </c>
      <c r="AX43">
        <f>IF(Z43&gt;0, (R43*SUMPRODUCT(K43:$K$98, X43:$X$98)-K43*$AZ$3)/Z43, 0)</f>
        <v>10483.240607182241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12.5</v>
      </c>
      <c r="R44">
        <f t="shared" si="0"/>
        <v>2000000</v>
      </c>
      <c r="S44">
        <f t="shared" si="1"/>
        <v>9870.0724072458452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4097.4605444376066</v>
      </c>
      <c r="AC44">
        <f t="shared" si="2"/>
        <v>3532.7359644759122</v>
      </c>
      <c r="AE44">
        <f t="shared" si="3"/>
        <v>0</v>
      </c>
      <c r="AF44">
        <f t="shared" si="24"/>
        <v>0</v>
      </c>
      <c r="AG44">
        <f t="shared" si="24"/>
        <v>-4.4740502129985007</v>
      </c>
      <c r="AH44">
        <f t="shared" si="5"/>
        <v>-58051.200134909195</v>
      </c>
      <c r="AI44">
        <f t="shared" si="25"/>
        <v>-58055.674185122196</v>
      </c>
      <c r="AJ44">
        <f t="shared" si="7"/>
        <v>564.72457996169442</v>
      </c>
      <c r="AK44">
        <f t="shared" si="22"/>
        <v>286.8222381106325</v>
      </c>
      <c r="AL44">
        <f t="shared" si="26"/>
        <v>-57204.12736704987</v>
      </c>
      <c r="AN44">
        <f t="shared" si="27"/>
        <v>0</v>
      </c>
      <c r="AO44">
        <f t="shared" si="27"/>
        <v>0</v>
      </c>
      <c r="AP44">
        <f t="shared" si="27"/>
        <v>-4.2930102407631371E-2</v>
      </c>
      <c r="AQ44">
        <f t="shared" si="27"/>
        <v>-557.02190365166359</v>
      </c>
      <c r="AR44">
        <f t="shared" si="27"/>
        <v>-557.06483375407117</v>
      </c>
      <c r="AS44">
        <f t="shared" si="27"/>
        <v>5.4187331155619898</v>
      </c>
      <c r="AT44">
        <f t="shared" si="27"/>
        <v>2.7521613456866243</v>
      </c>
      <c r="AU44">
        <f t="shared" si="23"/>
        <v>-548.89393929282255</v>
      </c>
      <c r="AW44">
        <v>41</v>
      </c>
      <c r="AX44">
        <f>IF(Z44&gt;0, (R44*SUMPRODUCT(K44:$K$98, X44:$X$98)-K44*$AZ$3)/Z44, 0)</f>
        <v>9870.0724072458452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12.5</v>
      </c>
      <c r="R45">
        <f t="shared" si="0"/>
        <v>2000000</v>
      </c>
      <c r="S45">
        <f t="shared" si="1"/>
        <v>9270.9534709547097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3532.7359644759122</v>
      </c>
      <c r="AC45">
        <f t="shared" si="2"/>
        <v>3010.8330301653282</v>
      </c>
      <c r="AE45">
        <f t="shared" si="3"/>
        <v>0</v>
      </c>
      <c r="AF45">
        <f t="shared" si="24"/>
        <v>0</v>
      </c>
      <c r="AG45">
        <f t="shared" si="24"/>
        <v>-4.0594975473640211</v>
      </c>
      <c r="AH45">
        <f t="shared" si="5"/>
        <v>-59169.946160719264</v>
      </c>
      <c r="AI45">
        <f t="shared" si="25"/>
        <v>-59174.005658266629</v>
      </c>
      <c r="AJ45">
        <f t="shared" si="7"/>
        <v>521.90293431058399</v>
      </c>
      <c r="AK45">
        <f t="shared" si="22"/>
        <v>247.29151751331386</v>
      </c>
      <c r="AL45">
        <f t="shared" si="26"/>
        <v>-58404.811206442726</v>
      </c>
      <c r="AN45">
        <f t="shared" si="27"/>
        <v>0</v>
      </c>
      <c r="AO45">
        <f t="shared" si="27"/>
        <v>0</v>
      </c>
      <c r="AP45">
        <f t="shared" si="27"/>
        <v>-3.4778859106378436E-2</v>
      </c>
      <c r="AQ45">
        <f t="shared" si="27"/>
        <v>-506.92559777302938</v>
      </c>
      <c r="AR45">
        <f t="shared" si="27"/>
        <v>-506.96037663213576</v>
      </c>
      <c r="AS45">
        <f t="shared" si="27"/>
        <v>4.4712894657072786</v>
      </c>
      <c r="AT45">
        <f t="shared" si="27"/>
        <v>2.1186160960690041</v>
      </c>
      <c r="AU45">
        <f t="shared" si="23"/>
        <v>-500.37047107035943</v>
      </c>
      <c r="AW45">
        <v>42</v>
      </c>
      <c r="AX45">
        <f>IF(Z45&gt;0, (R45*SUMPRODUCT(K45:$K$98, X45:$X$98)-K45*$AZ$3)/Z45, 0)</f>
        <v>9270.9534709547097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12.5</v>
      </c>
      <c r="R46">
        <f t="shared" si="0"/>
        <v>2000000</v>
      </c>
      <c r="S46">
        <f t="shared" si="1"/>
        <v>8689.1900997398043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3010.8330301653282</v>
      </c>
      <c r="AC46">
        <f t="shared" si="2"/>
        <v>2535.2636550182633</v>
      </c>
      <c r="AE46">
        <f t="shared" si="3"/>
        <v>0</v>
      </c>
      <c r="AF46">
        <f t="shared" si="24"/>
        <v>0</v>
      </c>
      <c r="AG46">
        <f t="shared" si="24"/>
        <v>-3.6471518431478742</v>
      </c>
      <c r="AH46">
        <f t="shared" si="5"/>
        <v>-59480.116598801025</v>
      </c>
      <c r="AI46">
        <f t="shared" si="25"/>
        <v>-59483.763750644175</v>
      </c>
      <c r="AJ46">
        <f t="shared" si="7"/>
        <v>475.56937514706487</v>
      </c>
      <c r="AK46">
        <f t="shared" si="22"/>
        <v>210.75831211157299</v>
      </c>
      <c r="AL46">
        <f t="shared" si="26"/>
        <v>-58797.436063385532</v>
      </c>
      <c r="AN46">
        <f t="shared" si="27"/>
        <v>0</v>
      </c>
      <c r="AO46">
        <f t="shared" si="27"/>
        <v>0</v>
      </c>
      <c r="AP46">
        <f t="shared" si="27"/>
        <v>-2.7898372584569481E-2</v>
      </c>
      <c r="AQ46">
        <f t="shared" si="27"/>
        <v>-454.98474579954745</v>
      </c>
      <c r="AR46">
        <f t="shared" si="27"/>
        <v>-455.01264417213207</v>
      </c>
      <c r="AS46">
        <f t="shared" si="27"/>
        <v>3.637800724581945</v>
      </c>
      <c r="AT46">
        <f t="shared" si="27"/>
        <v>1.61216592274062</v>
      </c>
      <c r="AU46">
        <f t="shared" si="23"/>
        <v>-449.76267752480948</v>
      </c>
      <c r="AW46">
        <v>43</v>
      </c>
      <c r="AX46">
        <f>IF(Z46&gt;0, (R46*SUMPRODUCT(K46:$K$98, X46:$X$98)-K46*$AZ$3)/Z46, 0)</f>
        <v>8689.1900997398043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12.5</v>
      </c>
      <c r="R47">
        <f t="shared" si="0"/>
        <v>2000000</v>
      </c>
      <c r="S47">
        <f t="shared" si="1"/>
        <v>8133.6381208297043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2535.2636550182633</v>
      </c>
      <c r="AC47">
        <f t="shared" si="2"/>
        <v>2108.2755365633261</v>
      </c>
      <c r="AE47">
        <f t="shared" si="3"/>
        <v>0</v>
      </c>
      <c r="AF47">
        <f t="shared" si="24"/>
        <v>0</v>
      </c>
      <c r="AG47">
        <f t="shared" si="24"/>
        <v>-3.2400561489885029</v>
      </c>
      <c r="AH47">
        <f t="shared" si="5"/>
        <v>-59299.868116462872</v>
      </c>
      <c r="AI47">
        <f t="shared" si="25"/>
        <v>-59303.108172611857</v>
      </c>
      <c r="AJ47">
        <f t="shared" si="7"/>
        <v>426.98811845493719</v>
      </c>
      <c r="AK47">
        <f t="shared" si="22"/>
        <v>177.46845585127843</v>
      </c>
      <c r="AL47">
        <f t="shared" si="26"/>
        <v>-58698.651598305638</v>
      </c>
      <c r="AN47">
        <f t="shared" si="27"/>
        <v>0</v>
      </c>
      <c r="AO47">
        <f t="shared" si="27"/>
        <v>0</v>
      </c>
      <c r="AP47">
        <f t="shared" si="27"/>
        <v>-2.21288853620982E-2</v>
      </c>
      <c r="AQ47">
        <f t="shared" si="27"/>
        <v>-405.00532188197133</v>
      </c>
      <c r="AR47">
        <f t="shared" si="27"/>
        <v>-405.02745076733339</v>
      </c>
      <c r="AS47">
        <f t="shared" si="27"/>
        <v>2.9162368458389456</v>
      </c>
      <c r="AT47">
        <f t="shared" si="27"/>
        <v>1.2120713143034676</v>
      </c>
      <c r="AU47">
        <f t="shared" si="23"/>
        <v>-400.89914260719098</v>
      </c>
      <c r="AW47">
        <v>44</v>
      </c>
      <c r="AX47">
        <f>IF(Z47&gt;0, (R47*SUMPRODUCT(K47:$K$98, X47:$X$98)-K47*$AZ$3)/Z47, 0)</f>
        <v>8133.6381208297043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12.5</v>
      </c>
      <c r="R48">
        <f t="shared" si="0"/>
        <v>2000000</v>
      </c>
      <c r="S48">
        <f t="shared" si="1"/>
        <v>7602.257431371122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2108.2755365633261</v>
      </c>
      <c r="AC48">
        <f t="shared" si="2"/>
        <v>1728.2672033818992</v>
      </c>
      <c r="AE48">
        <f t="shared" si="3"/>
        <v>0</v>
      </c>
      <c r="AF48">
        <f t="shared" si="24"/>
        <v>0</v>
      </c>
      <c r="AG48">
        <f t="shared" si="24"/>
        <v>-2.841700670793704</v>
      </c>
      <c r="AH48">
        <f t="shared" si="5"/>
        <v>-58552.786672786242</v>
      </c>
      <c r="AI48">
        <f t="shared" si="25"/>
        <v>-58555.628373457039</v>
      </c>
      <c r="AJ48">
        <f t="shared" si="7"/>
        <v>380.00833318142691</v>
      </c>
      <c r="AK48">
        <f t="shared" si="22"/>
        <v>147.57928755943283</v>
      </c>
      <c r="AL48">
        <f t="shared" si="26"/>
        <v>-58028.040752716181</v>
      </c>
      <c r="AN48">
        <f t="shared" si="27"/>
        <v>0</v>
      </c>
      <c r="AO48">
        <f t="shared" si="27"/>
        <v>0</v>
      </c>
      <c r="AP48">
        <f t="shared" si="27"/>
        <v>-1.7328752928353345E-2</v>
      </c>
      <c r="AQ48">
        <f t="shared" si="27"/>
        <v>-357.05617553163904</v>
      </c>
      <c r="AR48">
        <f t="shared" si="27"/>
        <v>-357.07350428456743</v>
      </c>
      <c r="AS48">
        <f t="shared" si="27"/>
        <v>2.3172991385391324</v>
      </c>
      <c r="AT48">
        <f t="shared" si="27"/>
        <v>0.89994172776316173</v>
      </c>
      <c r="AU48">
        <f t="shared" si="23"/>
        <v>-353.85626341826514</v>
      </c>
      <c r="AW48">
        <v>45</v>
      </c>
      <c r="AX48">
        <f>IF(Z48&gt;0, (R48*SUMPRODUCT(K48:$K$98, X48:$X$98)-K48*$AZ$3)/Z48, 0)</f>
        <v>7602.257431371122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12.5</v>
      </c>
      <c r="R49">
        <f t="shared" si="0"/>
        <v>2000000</v>
      </c>
      <c r="S49">
        <f t="shared" si="1"/>
        <v>7093.9715414053198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1728.2672033818992</v>
      </c>
      <c r="AC49">
        <f t="shared" si="2"/>
        <v>1393.5297677614615</v>
      </c>
      <c r="AE49">
        <f t="shared" si="3"/>
        <v>0</v>
      </c>
      <c r="AF49">
        <f t="shared" si="24"/>
        <v>0</v>
      </c>
      <c r="AG49">
        <f t="shared" si="24"/>
        <v>-2.455482376176481</v>
      </c>
      <c r="AH49">
        <f t="shared" si="5"/>
        <v>-57248.206065485756</v>
      </c>
      <c r="AI49">
        <f t="shared" si="25"/>
        <v>-57250.661547861935</v>
      </c>
      <c r="AJ49">
        <f t="shared" si="7"/>
        <v>334.73743562043774</v>
      </c>
      <c r="AK49">
        <f t="shared" si="22"/>
        <v>120.97870423673295</v>
      </c>
      <c r="AL49">
        <f t="shared" si="26"/>
        <v>-56794.945408004765</v>
      </c>
      <c r="AN49">
        <f t="shared" si="27"/>
        <v>0</v>
      </c>
      <c r="AO49">
        <f t="shared" si="27"/>
        <v>0</v>
      </c>
      <c r="AP49">
        <f t="shared" si="27"/>
        <v>-1.3369272597295088E-2</v>
      </c>
      <c r="AQ49">
        <f t="shared" si="27"/>
        <v>-311.69715572847286</v>
      </c>
      <c r="AR49">
        <f t="shared" si="27"/>
        <v>-311.71052500107015</v>
      </c>
      <c r="AS49">
        <f t="shared" si="27"/>
        <v>1.8225323336661996</v>
      </c>
      <c r="AT49">
        <f t="shared" si="27"/>
        <v>0.65868820362984148</v>
      </c>
      <c r="AU49">
        <f t="shared" si="23"/>
        <v>-309.2293044637741</v>
      </c>
      <c r="AW49">
        <v>46</v>
      </c>
      <c r="AX49">
        <f>IF(Z49&gt;0, (R49*SUMPRODUCT(K49:$K$98, X49:$X$98)-K49*$AZ$3)/Z49, 0)</f>
        <v>7093.9715414053198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12.5</v>
      </c>
      <c r="R50">
        <f t="shared" si="0"/>
        <v>2000000</v>
      </c>
      <c r="S50">
        <f t="shared" si="1"/>
        <v>6605.1942936248961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1393.5297677614615</v>
      </c>
      <c r="AC50">
        <f t="shared" si="2"/>
        <v>1101.7600583822752</v>
      </c>
      <c r="AE50">
        <f t="shared" si="3"/>
        <v>0</v>
      </c>
      <c r="AF50">
        <f t="shared" si="24"/>
        <v>0</v>
      </c>
      <c r="AG50">
        <f t="shared" si="24"/>
        <v>-2.0850258323317905</v>
      </c>
      <c r="AH50">
        <f t="shared" si="5"/>
        <v>-55344.275213268142</v>
      </c>
      <c r="AI50">
        <f t="shared" si="25"/>
        <v>-55346.360239100475</v>
      </c>
      <c r="AJ50">
        <f t="shared" si="7"/>
        <v>291.76970937918622</v>
      </c>
      <c r="AK50">
        <f t="shared" si="22"/>
        <v>97.547083743302309</v>
      </c>
      <c r="AL50">
        <f t="shared" si="26"/>
        <v>-54957.043445977986</v>
      </c>
      <c r="AN50">
        <f t="shared" si="27"/>
        <v>0</v>
      </c>
      <c r="AO50">
        <f t="shared" si="27"/>
        <v>0</v>
      </c>
      <c r="AP50">
        <f t="shared" si="27"/>
        <v>-1.0135948015789591E-2</v>
      </c>
      <c r="AQ50">
        <f t="shared" si="27"/>
        <v>-269.04544194825661</v>
      </c>
      <c r="AR50">
        <f t="shared" si="27"/>
        <v>-269.05557789627244</v>
      </c>
      <c r="AS50">
        <f t="shared" si="27"/>
        <v>1.418381758628908</v>
      </c>
      <c r="AT50">
        <f t="shared" si="27"/>
        <v>0.47420619667250669</v>
      </c>
      <c r="AU50">
        <f t="shared" si="23"/>
        <v>-267.16298994097099</v>
      </c>
      <c r="AW50">
        <v>47</v>
      </c>
      <c r="AX50">
        <f>IF(Z50&gt;0, (R50*SUMPRODUCT(K50:$K$98, X50:$X$98)-K50*$AZ$3)/Z50, 0)</f>
        <v>6605.1942936248961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12.5</v>
      </c>
      <c r="R51">
        <f t="shared" si="0"/>
        <v>2000000</v>
      </c>
      <c r="S51">
        <f t="shared" si="1"/>
        <v>6129.33161355427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1101.7600583822752</v>
      </c>
      <c r="AC51">
        <f t="shared" si="2"/>
        <v>850.50697924588189</v>
      </c>
      <c r="AE51">
        <f t="shared" si="3"/>
        <v>0</v>
      </c>
      <c r="AF51">
        <f t="shared" si="24"/>
        <v>0</v>
      </c>
      <c r="AG51">
        <f t="shared" si="24"/>
        <v>-1.7345018855014498</v>
      </c>
      <c r="AH51">
        <f t="shared" si="5"/>
        <v>-52747.790161123645</v>
      </c>
      <c r="AI51">
        <f t="shared" si="25"/>
        <v>-52749.52466300915</v>
      </c>
      <c r="AJ51">
        <f t="shared" si="7"/>
        <v>251.25307913639335</v>
      </c>
      <c r="AK51">
        <f t="shared" si="22"/>
        <v>77.123204086759273</v>
      </c>
      <c r="AL51">
        <f t="shared" si="26"/>
        <v>-52421.148379785998</v>
      </c>
      <c r="AN51">
        <f t="shared" si="27"/>
        <v>0</v>
      </c>
      <c r="AO51">
        <f t="shared" si="27"/>
        <v>0</v>
      </c>
      <c r="AP51">
        <f t="shared" si="27"/>
        <v>-7.5285213805918391E-3</v>
      </c>
      <c r="AQ51">
        <f t="shared" si="27"/>
        <v>-228.9492270526905</v>
      </c>
      <c r="AR51">
        <f t="shared" si="27"/>
        <v>-228.95675557407111</v>
      </c>
      <c r="AS51">
        <f t="shared" si="27"/>
        <v>1.090551814344678</v>
      </c>
      <c r="AT51">
        <f t="shared" si="27"/>
        <v>0.33474952997185992</v>
      </c>
      <c r="AU51">
        <f t="shared" si="23"/>
        <v>-227.53145422975459</v>
      </c>
      <c r="AW51">
        <v>48</v>
      </c>
      <c r="AX51">
        <f>IF(Z51&gt;0, (R51*SUMPRODUCT(K51:$K$98, X51:$X$98)-K51*$AZ$3)/Z51, 0)</f>
        <v>6129.33161355427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12.5</v>
      </c>
      <c r="R52">
        <f t="shared" si="0"/>
        <v>2000000</v>
      </c>
      <c r="S52">
        <f t="shared" si="1"/>
        <v>5662.0498093230844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850.50697924588189</v>
      </c>
      <c r="AC52">
        <f t="shared" si="2"/>
        <v>637.44379041806974</v>
      </c>
      <c r="AE52">
        <f t="shared" si="3"/>
        <v>0</v>
      </c>
      <c r="AF52">
        <f t="shared" si="24"/>
        <v>0</v>
      </c>
      <c r="AG52">
        <f t="shared" si="24"/>
        <v>-1.4072725688682128</v>
      </c>
      <c r="AH52">
        <f t="shared" si="5"/>
        <v>-49581.48764451559</v>
      </c>
      <c r="AI52">
        <f t="shared" si="25"/>
        <v>-49582.894917084457</v>
      </c>
      <c r="AJ52">
        <f t="shared" si="7"/>
        <v>213.06318882781216</v>
      </c>
      <c r="AK52">
        <f t="shared" si="22"/>
        <v>59.535488547211742</v>
      </c>
      <c r="AL52">
        <f t="shared" si="26"/>
        <v>-49310.296239709431</v>
      </c>
      <c r="AN52">
        <f t="shared" si="27"/>
        <v>0</v>
      </c>
      <c r="AO52">
        <f t="shared" si="27"/>
        <v>0</v>
      </c>
      <c r="AP52">
        <f t="shared" si="27"/>
        <v>-5.4537485617653413E-3</v>
      </c>
      <c r="AQ52">
        <f t="shared" si="27"/>
        <v>-192.14825394410542</v>
      </c>
      <c r="AR52">
        <f t="shared" si="27"/>
        <v>-192.15370769266718</v>
      </c>
      <c r="AS52">
        <f t="shared" si="27"/>
        <v>0.8257057554737538</v>
      </c>
      <c r="AT52">
        <f t="shared" si="27"/>
        <v>0.23072402050690399</v>
      </c>
      <c r="AU52">
        <f t="shared" si="23"/>
        <v>-191.09727791668652</v>
      </c>
      <c r="AW52">
        <v>49</v>
      </c>
      <c r="AX52">
        <f>IF(Z52&gt;0, (R52*SUMPRODUCT(K52:$K$98, X52:$X$98)-K52*$AZ$3)/Z52, 0)</f>
        <v>5662.0498093230844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12.5</v>
      </c>
      <c r="R53">
        <f t="shared" si="0"/>
        <v>2000000</v>
      </c>
      <c r="S53">
        <f t="shared" si="1"/>
        <v>5181.6247649286015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637.44379041806974</v>
      </c>
      <c r="AC53">
        <f t="shared" si="2"/>
        <v>459.47949917474813</v>
      </c>
      <c r="AE53">
        <f t="shared" si="3"/>
        <v>0</v>
      </c>
      <c r="AF53">
        <f t="shared" si="24"/>
        <v>0</v>
      </c>
      <c r="AG53">
        <f t="shared" si="24"/>
        <v>-1.1084349022257871</v>
      </c>
      <c r="AH53">
        <f t="shared" si="5"/>
        <v>-45562.390552598983</v>
      </c>
      <c r="AI53">
        <f t="shared" si="25"/>
        <v>-45563.498987501211</v>
      </c>
      <c r="AJ53">
        <f t="shared" si="7"/>
        <v>177.96429124332161</v>
      </c>
      <c r="AK53">
        <f t="shared" si="22"/>
        <v>44.621065329264887</v>
      </c>
      <c r="AL53">
        <f t="shared" si="26"/>
        <v>-45340.913630928626</v>
      </c>
      <c r="AN53">
        <f t="shared" si="27"/>
        <v>0</v>
      </c>
      <c r="AO53">
        <f t="shared" si="27"/>
        <v>0</v>
      </c>
      <c r="AP53">
        <f t="shared" si="27"/>
        <v>-3.8353858248541348E-3</v>
      </c>
      <c r="AQ53">
        <f t="shared" si="27"/>
        <v>-157.65413604443665</v>
      </c>
      <c r="AR53">
        <f t="shared" si="27"/>
        <v>-157.65797143026154</v>
      </c>
      <c r="AS53">
        <f t="shared" si="27"/>
        <v>0.61578872931034012</v>
      </c>
      <c r="AT53">
        <f t="shared" si="27"/>
        <v>0.15439698002119751</v>
      </c>
      <c r="AU53">
        <f t="shared" si="23"/>
        <v>-156.88778572093</v>
      </c>
      <c r="AW53">
        <v>50</v>
      </c>
      <c r="AX53">
        <f>IF(Z53&gt;0, (R53*SUMPRODUCT(K53:$K$98, X53:$X$98)-K53*$AZ$3)/Z53, 0)</f>
        <v>5181.6247649286015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12.5</v>
      </c>
      <c r="R54">
        <f t="shared" si="0"/>
        <v>2000000</v>
      </c>
      <c r="S54">
        <f t="shared" si="1"/>
        <v>4663.8229407813897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459.47949917474813</v>
      </c>
      <c r="AC54">
        <f t="shared" si="2"/>
        <v>314.48961554172553</v>
      </c>
      <c r="AE54">
        <f t="shared" si="3"/>
        <v>0</v>
      </c>
      <c r="AF54">
        <f t="shared" si="24"/>
        <v>0</v>
      </c>
      <c r="AG54">
        <f t="shared" si="24"/>
        <v>-0.84289653449256763</v>
      </c>
      <c r="AH54">
        <f t="shared" si="5"/>
        <v>-40712.642993753841</v>
      </c>
      <c r="AI54">
        <f t="shared" si="25"/>
        <v>-40713.485890288335</v>
      </c>
      <c r="AJ54">
        <f t="shared" si="7"/>
        <v>144.9898836330226</v>
      </c>
      <c r="AK54">
        <f t="shared" si="22"/>
        <v>32.16356494223237</v>
      </c>
      <c r="AL54">
        <f t="shared" si="26"/>
        <v>-40536.332441713079</v>
      </c>
      <c r="AN54">
        <f t="shared" si="27"/>
        <v>0</v>
      </c>
      <c r="AO54">
        <f t="shared" si="27"/>
        <v>0</v>
      </c>
      <c r="AP54">
        <f t="shared" si="27"/>
        <v>-2.6040847370530809E-3</v>
      </c>
      <c r="AQ54">
        <f t="shared" si="27"/>
        <v>-125.77958015802029</v>
      </c>
      <c r="AR54">
        <f t="shared" si="27"/>
        <v>-125.78218424275735</v>
      </c>
      <c r="AS54">
        <f t="shared" si="27"/>
        <v>0.44793865859604587</v>
      </c>
      <c r="AT54">
        <f t="shared" si="27"/>
        <v>9.9367650865601481E-2</v>
      </c>
      <c r="AU54">
        <f t="shared" si="23"/>
        <v>-125.23487793329571</v>
      </c>
      <c r="AW54">
        <v>51</v>
      </c>
      <c r="AX54">
        <f>IF(Z54&gt;0, (R54*SUMPRODUCT(K54:$K$98, X54:$X$98)-K54*$AZ$3)/Z54, 0)</f>
        <v>4663.8229407813897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12.5</v>
      </c>
      <c r="R55">
        <f t="shared" si="0"/>
        <v>2000000</v>
      </c>
      <c r="S55">
        <f t="shared" si="1"/>
        <v>4068.8465575854502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314.48961554172553</v>
      </c>
      <c r="AC55">
        <f t="shared" si="2"/>
        <v>200.01740360818201</v>
      </c>
      <c r="AE55">
        <f t="shared" si="3"/>
        <v>0</v>
      </c>
      <c r="AF55">
        <f t="shared" si="24"/>
        <v>0</v>
      </c>
      <c r="AG55">
        <f t="shared" si="24"/>
        <v>-0.61447820892660132</v>
      </c>
      <c r="AH55">
        <f t="shared" si="5"/>
        <v>-35198.2976353665</v>
      </c>
      <c r="AI55">
        <f t="shared" si="25"/>
        <v>-35198.912113575425</v>
      </c>
      <c r="AJ55">
        <f t="shared" si="7"/>
        <v>114.47221193354352</v>
      </c>
      <c r="AK55">
        <f t="shared" si="22"/>
        <v>22.014273087920788</v>
      </c>
      <c r="AL55">
        <f t="shared" si="26"/>
        <v>-35062.42562855396</v>
      </c>
      <c r="AN55">
        <f t="shared" si="27"/>
        <v>0</v>
      </c>
      <c r="AO55">
        <f t="shared" si="27"/>
        <v>0</v>
      </c>
      <c r="AP55">
        <f t="shared" si="27"/>
        <v>-1.694998457738166E-3</v>
      </c>
      <c r="AQ55">
        <f t="shared" si="27"/>
        <v>-97.092231002257719</v>
      </c>
      <c r="AR55">
        <f t="shared" si="27"/>
        <v>-97.093926000715442</v>
      </c>
      <c r="AS55">
        <f t="shared" si="27"/>
        <v>0.31576420426718405</v>
      </c>
      <c r="AT55">
        <f t="shared" si="27"/>
        <v>6.0724950682034165E-2</v>
      </c>
      <c r="AU55">
        <f t="shared" si="23"/>
        <v>-96.71743684576623</v>
      </c>
      <c r="AW55">
        <v>52</v>
      </c>
      <c r="AX55">
        <f>IF(Z55&gt;0, (R55*SUMPRODUCT(K55:$K$98, X55:$X$98)-K55*$AZ$3)/Z55, 0)</f>
        <v>4068.8465575854502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12.5</v>
      </c>
      <c r="R56">
        <f t="shared" si="0"/>
        <v>2000000</v>
      </c>
      <c r="S56">
        <f t="shared" si="1"/>
        <v>3313.5074775275216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200.01740360818201</v>
      </c>
      <c r="AC56">
        <f t="shared" si="2"/>
        <v>113.02103709206446</v>
      </c>
      <c r="AE56">
        <f t="shared" si="3"/>
        <v>0</v>
      </c>
      <c r="AF56">
        <f t="shared" si="24"/>
        <v>0</v>
      </c>
      <c r="AG56">
        <f t="shared" si="24"/>
        <v>-0.42636480322808368</v>
      </c>
      <c r="AH56">
        <f t="shared" si="5"/>
        <v>-29114.979777480261</v>
      </c>
      <c r="AI56">
        <f t="shared" si="25"/>
        <v>-29115.406142283489</v>
      </c>
      <c r="AJ56">
        <f t="shared" si="7"/>
        <v>86.996366516117547</v>
      </c>
      <c r="AK56">
        <f t="shared" si="22"/>
        <v>14.001218252572741</v>
      </c>
      <c r="AL56">
        <f t="shared" si="26"/>
        <v>-29014.408557514802</v>
      </c>
      <c r="AN56">
        <f t="shared" si="27"/>
        <v>0</v>
      </c>
      <c r="AO56">
        <f t="shared" si="27"/>
        <v>0</v>
      </c>
      <c r="AP56">
        <f t="shared" si="27"/>
        <v>-1.0500890857578498E-3</v>
      </c>
      <c r="AQ56">
        <f t="shared" si="27"/>
        <v>-71.706956730284659</v>
      </c>
      <c r="AR56">
        <f t="shared" si="27"/>
        <v>-71.708006819370425</v>
      </c>
      <c r="AS56">
        <f t="shared" si="27"/>
        <v>0.21426237411603355</v>
      </c>
      <c r="AT56">
        <f t="shared" si="27"/>
        <v>3.4483443199402927E-2</v>
      </c>
      <c r="AU56">
        <f t="shared" si="23"/>
        <v>-71.459261002054987</v>
      </c>
      <c r="AW56">
        <v>53</v>
      </c>
      <c r="AX56">
        <f>IF(Z56&gt;0, (R56*SUMPRODUCT(K56:$K$98, X56:$X$98)-K56*$AZ$3)/Z56, 0)</f>
        <v>3313.5074775275216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12.5</v>
      </c>
      <c r="R57">
        <f t="shared" si="0"/>
        <v>2000000</v>
      </c>
      <c r="S57">
        <f t="shared" si="1"/>
        <v>2253.5311478969375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113.02103709206446</v>
      </c>
      <c r="AC57">
        <f t="shared" si="2"/>
        <v>50.328245081547749</v>
      </c>
      <c r="AE57">
        <f t="shared" si="3"/>
        <v>0</v>
      </c>
      <c r="AF57">
        <f t="shared" si="24"/>
        <v>0</v>
      </c>
      <c r="AG57">
        <f t="shared" si="24"/>
        <v>-0.27916324303147294</v>
      </c>
      <c r="AH57">
        <f t="shared" si="5"/>
        <v>-22870.065946292791</v>
      </c>
      <c r="AI57">
        <f t="shared" si="25"/>
        <v>-22870.345109535821</v>
      </c>
      <c r="AJ57">
        <f t="shared" si="7"/>
        <v>62.692792010516712</v>
      </c>
      <c r="AK57">
        <f t="shared" si="22"/>
        <v>7.9114725964445132</v>
      </c>
      <c r="AL57">
        <f t="shared" si="26"/>
        <v>-22799.740844928863</v>
      </c>
      <c r="AN57">
        <f t="shared" si="27"/>
        <v>0</v>
      </c>
      <c r="AO57">
        <f t="shared" si="27"/>
        <v>0</v>
      </c>
      <c r="AP57">
        <f t="shared" si="27"/>
        <v>-6.1388215735314088E-4</v>
      </c>
      <c r="AQ57">
        <f t="shared" si="27"/>
        <v>-50.291454094964784</v>
      </c>
      <c r="AR57">
        <f t="shared" si="27"/>
        <v>-50.292067977122137</v>
      </c>
      <c r="AS57">
        <f t="shared" si="27"/>
        <v>0.13786194053337042</v>
      </c>
      <c r="AT57">
        <f t="shared" si="27"/>
        <v>1.7397390188643374E-2</v>
      </c>
      <c r="AU57">
        <f t="shared" si="23"/>
        <v>-50.136808646400134</v>
      </c>
      <c r="AW57">
        <v>54</v>
      </c>
      <c r="AX57">
        <f>IF(Z57&gt;0, (R57*SUMPRODUCT(K57:$K$98, X57:$X$98)-K57*$AZ$3)/Z57, 0)</f>
        <v>2253.5311478969375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12.5</v>
      </c>
      <c r="R58">
        <f t="shared" si="0"/>
        <v>2000000</v>
      </c>
      <c r="S58">
        <f t="shared" si="1"/>
        <v>591.486768571065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50.328245081547749</v>
      </c>
      <c r="AC58">
        <f t="shared" si="2"/>
        <v>8.0851523435185868</v>
      </c>
      <c r="AE58">
        <f t="shared" si="3"/>
        <v>0</v>
      </c>
      <c r="AF58">
        <f t="shared" si="24"/>
        <v>0</v>
      </c>
      <c r="AG58">
        <f t="shared" si="24"/>
        <v>-0.17086502972524198</v>
      </c>
      <c r="AH58">
        <f t="shared" si="5"/>
        <v>-16881.052940146597</v>
      </c>
      <c r="AI58">
        <f t="shared" si="25"/>
        <v>-16881.223805176323</v>
      </c>
      <c r="AJ58">
        <f t="shared" si="7"/>
        <v>42.243092738029162</v>
      </c>
      <c r="AK58">
        <f t="shared" si="22"/>
        <v>3.5229771557083427</v>
      </c>
      <c r="AL58">
        <f t="shared" si="26"/>
        <v>-16835.457735282584</v>
      </c>
      <c r="AN58">
        <f t="shared" si="27"/>
        <v>0</v>
      </c>
      <c r="AO58">
        <f t="shared" si="27"/>
        <v>0</v>
      </c>
      <c r="AP58">
        <f t="shared" si="27"/>
        <v>-3.35476373470699E-4</v>
      </c>
      <c r="AQ58">
        <f t="shared" si="27"/>
        <v>-33.144256784632361</v>
      </c>
      <c r="AR58">
        <f t="shared" si="27"/>
        <v>-33.144592261005833</v>
      </c>
      <c r="AS58">
        <f t="shared" si="27"/>
        <v>8.2940081880586658E-2</v>
      </c>
      <c r="AT58">
        <f t="shared" si="27"/>
        <v>6.9170128136673585E-3</v>
      </c>
      <c r="AU58">
        <f t="shared" si="23"/>
        <v>-33.054735166311573</v>
      </c>
      <c r="AW58">
        <v>55</v>
      </c>
      <c r="AX58">
        <f>IF(Z58&gt;0, (R58*SUMPRODUCT(K58:$K$98, X58:$X$98)-K58*$AZ$3)/Z58, 0)</f>
        <v>591.486768571065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12.5</v>
      </c>
      <c r="R59">
        <f t="shared" si="0"/>
        <v>2000000</v>
      </c>
      <c r="S59">
        <f t="shared" si="1"/>
        <v>-2313.6759434913465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8.0851523435185868</v>
      </c>
      <c r="AC59">
        <f t="shared" si="2"/>
        <v>-17.873067515278372</v>
      </c>
      <c r="AE59">
        <f t="shared" si="3"/>
        <v>0</v>
      </c>
      <c r="AF59">
        <f t="shared" si="24"/>
        <v>0</v>
      </c>
      <c r="AG59">
        <f t="shared" si="24"/>
        <v>-9.6562072389380513E-2</v>
      </c>
      <c r="AH59">
        <f t="shared" si="5"/>
        <v>-11615.089126177443</v>
      </c>
      <c r="AI59">
        <f t="shared" si="25"/>
        <v>-11615.185688249832</v>
      </c>
      <c r="AJ59">
        <f t="shared" si="7"/>
        <v>25.958219858796959</v>
      </c>
      <c r="AK59">
        <f t="shared" si="22"/>
        <v>0.56596066404630108</v>
      </c>
      <c r="AL59">
        <f t="shared" si="26"/>
        <v>-11588.661507726989</v>
      </c>
      <c r="AN59">
        <f t="shared" si="27"/>
        <v>0</v>
      </c>
      <c r="AO59">
        <f t="shared" si="27"/>
        <v>0</v>
      </c>
      <c r="AP59">
        <f t="shared" si="27"/>
        <v>-1.6927674847936079E-4</v>
      </c>
      <c r="AQ59">
        <f t="shared" si="27"/>
        <v>-20.36166449130112</v>
      </c>
      <c r="AR59">
        <f t="shared" si="27"/>
        <v>-20.3618337680496</v>
      </c>
      <c r="AS59">
        <f t="shared" si="27"/>
        <v>4.5505682979653697E-2</v>
      </c>
      <c r="AT59">
        <f t="shared" si="27"/>
        <v>9.9214918038061724E-4</v>
      </c>
      <c r="AU59">
        <f t="shared" si="23"/>
        <v>-20.315335935889564</v>
      </c>
      <c r="AW59">
        <v>56</v>
      </c>
      <c r="AX59">
        <f>IF(Z59&gt;0, (R59*SUMPRODUCT(K59:$K$98, X59:$X$98)-K59*$AZ$3)/Z59, 0)</f>
        <v>-2313.6759434913465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12.5</v>
      </c>
      <c r="R60">
        <f t="shared" si="0"/>
        <v>2000000</v>
      </c>
      <c r="S60">
        <f t="shared" si="1"/>
        <v>-8039.3445564586145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-17.873067515278372</v>
      </c>
      <c r="AC60">
        <f t="shared" si="2"/>
        <v>-31.818627608512188</v>
      </c>
      <c r="AE60">
        <f t="shared" si="3"/>
        <v>0</v>
      </c>
      <c r="AF60">
        <f t="shared" si="24"/>
        <v>0</v>
      </c>
      <c r="AG60">
        <f t="shared" si="24"/>
        <v>-4.9473292544337265E-2</v>
      </c>
      <c r="AH60">
        <f t="shared" si="5"/>
        <v>-7379.7054593839102</v>
      </c>
      <c r="AI60">
        <f t="shared" si="25"/>
        <v>-7379.7549326764547</v>
      </c>
      <c r="AJ60">
        <f t="shared" si="7"/>
        <v>13.945560093233816</v>
      </c>
      <c r="AK60">
        <f t="shared" si="22"/>
        <v>-1.2511147260694861</v>
      </c>
      <c r="AL60">
        <f t="shared" si="26"/>
        <v>-7367.0604873092898</v>
      </c>
      <c r="AN60">
        <f t="shared" si="27"/>
        <v>0</v>
      </c>
      <c r="AO60">
        <f t="shared" si="27"/>
        <v>0</v>
      </c>
      <c r="AP60">
        <f t="shared" si="27"/>
        <v>-7.7436108964183469E-5</v>
      </c>
      <c r="AQ60">
        <f t="shared" si="27"/>
        <v>-11.55079127924024</v>
      </c>
      <c r="AR60">
        <f t="shared" si="27"/>
        <v>-11.550868715349205</v>
      </c>
      <c r="AS60">
        <f t="shared" si="27"/>
        <v>2.18277348324541E-2</v>
      </c>
      <c r="AT60">
        <f t="shared" si="27"/>
        <v>-1.9582577037456621E-3</v>
      </c>
      <c r="AU60">
        <f t="shared" si="23"/>
        <v>-11.530999238220495</v>
      </c>
      <c r="AW60">
        <v>57</v>
      </c>
      <c r="AX60">
        <f>IF(Z60&gt;0, (R60*SUMPRODUCT(K60:$K$98, X60:$X$98)-K60*$AZ$3)/Z60, 0)</f>
        <v>-8039.3445564586145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12.5</v>
      </c>
      <c r="R61">
        <f t="shared" si="0"/>
        <v>2000000</v>
      </c>
      <c r="S61">
        <f t="shared" si="1"/>
        <v>-20993.162617886665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-31.818627608512188</v>
      </c>
      <c r="AC61">
        <f t="shared" si="2"/>
        <v>-37.640754246620887</v>
      </c>
      <c r="AE61">
        <f t="shared" si="3"/>
        <v>0</v>
      </c>
      <c r="AF61">
        <f t="shared" si="24"/>
        <v>0</v>
      </c>
      <c r="AG61">
        <f t="shared" si="24"/>
        <v>-2.2412508141192413E-2</v>
      </c>
      <c r="AH61">
        <f t="shared" si="5"/>
        <v>-4250.5682364322374</v>
      </c>
      <c r="AI61">
        <f t="shared" si="25"/>
        <v>-4250.5906489403787</v>
      </c>
      <c r="AJ61">
        <f t="shared" si="7"/>
        <v>5.8221266381086991</v>
      </c>
      <c r="AK61">
        <f t="shared" si="22"/>
        <v>-2.2273039325958535</v>
      </c>
      <c r="AL61">
        <f t="shared" si="26"/>
        <v>-4246.9958262348655</v>
      </c>
      <c r="AN61">
        <f t="shared" si="27"/>
        <v>0</v>
      </c>
      <c r="AO61">
        <f t="shared" si="27"/>
        <v>0</v>
      </c>
      <c r="AP61">
        <f t="shared" si="27"/>
        <v>-3.1321687010411085E-5</v>
      </c>
      <c r="AQ61">
        <f t="shared" si="27"/>
        <v>-5.9402083461258872</v>
      </c>
      <c r="AR61">
        <f t="shared" si="27"/>
        <v>-5.9402396678128975</v>
      </c>
      <c r="AS61">
        <f t="shared" si="27"/>
        <v>8.1364757190497804E-3</v>
      </c>
      <c r="AT61">
        <f t="shared" si="27"/>
        <v>-3.1126778053727224E-3</v>
      </c>
      <c r="AU61">
        <f t="shared" si="23"/>
        <v>-5.9352158698992206</v>
      </c>
      <c r="AW61">
        <v>58</v>
      </c>
      <c r="AX61">
        <f>IF(Z61&gt;0, (R61*SUMPRODUCT(K61:$K$98, X61:$X$98)-K61*$AZ$3)/Z61, 0)</f>
        <v>-20993.162617886665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12.5</v>
      </c>
      <c r="R62">
        <f t="shared" si="0"/>
        <v>2000000</v>
      </c>
      <c r="S62">
        <f t="shared" si="1"/>
        <v>-55562.146911196767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-37.640754246620887</v>
      </c>
      <c r="AC62">
        <f t="shared" si="2"/>
        <v>-38.466083448879338</v>
      </c>
      <c r="AE62">
        <f t="shared" si="3"/>
        <v>0</v>
      </c>
      <c r="AF62">
        <f t="shared" si="24"/>
        <v>0</v>
      </c>
      <c r="AG62">
        <f t="shared" si="24"/>
        <v>-8.6538420460872557E-3</v>
      </c>
      <c r="AH62">
        <f t="shared" si="5"/>
        <v>-2165.526562190917</v>
      </c>
      <c r="AI62">
        <f t="shared" si="25"/>
        <v>-2165.535216032963</v>
      </c>
      <c r="AJ62">
        <f t="shared" si="7"/>
        <v>0.82532920225845174</v>
      </c>
      <c r="AK62">
        <f t="shared" si="22"/>
        <v>-2.6348527972634623</v>
      </c>
      <c r="AL62">
        <f t="shared" si="26"/>
        <v>-2167.344739627968</v>
      </c>
      <c r="AN62">
        <f t="shared" si="27"/>
        <v>0</v>
      </c>
      <c r="AO62">
        <f t="shared" si="27"/>
        <v>0</v>
      </c>
      <c r="AP62">
        <f t="shared" si="27"/>
        <v>-1.0798057268222896E-5</v>
      </c>
      <c r="AQ62">
        <f t="shared" si="27"/>
        <v>-2.7020922856996181</v>
      </c>
      <c r="AR62">
        <f t="shared" si="27"/>
        <v>-2.7021030837568865</v>
      </c>
      <c r="AS62">
        <f t="shared" si="27"/>
        <v>1.0298260522507371E-3</v>
      </c>
      <c r="AT62">
        <f t="shared" si="27"/>
        <v>-3.2877063443805419E-3</v>
      </c>
      <c r="AU62">
        <f t="shared" si="23"/>
        <v>-2.704360964049016</v>
      </c>
      <c r="AW62">
        <v>59</v>
      </c>
      <c r="AX62">
        <f>IF(Z62&gt;0, (R62*SUMPRODUCT(K62:$K$98, X62:$X$98)-K62*$AZ$3)/Z62, 0)</f>
        <v>-55562.146911196767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12.5</v>
      </c>
      <c r="R63">
        <f t="shared" si="0"/>
        <v>2000000</v>
      </c>
      <c r="S63">
        <f t="shared" si="1"/>
        <v>-168456.30562654187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-38.466083448879338</v>
      </c>
      <c r="AC63">
        <f t="shared" si="2"/>
        <v>-36.601319356125899</v>
      </c>
      <c r="AE63">
        <f t="shared" si="3"/>
        <v>0</v>
      </c>
      <c r="AF63">
        <f t="shared" si="24"/>
        <v>0</v>
      </c>
      <c r="AG63">
        <f t="shared" si="24"/>
        <v>-2.7159356858143502E-3</v>
      </c>
      <c r="AH63">
        <f t="shared" si="5"/>
        <v>-936.2188703699253</v>
      </c>
      <c r="AI63">
        <f t="shared" si="25"/>
        <v>-936.22158630561114</v>
      </c>
      <c r="AJ63">
        <f t="shared" si="7"/>
        <v>-1.8647640927534397</v>
      </c>
      <c r="AK63">
        <f t="shared" si="22"/>
        <v>-2.6926258414215538</v>
      </c>
      <c r="AL63">
        <f t="shared" si="26"/>
        <v>-940.77897623978618</v>
      </c>
      <c r="AN63">
        <f t="shared" si="27"/>
        <v>0</v>
      </c>
      <c r="AO63">
        <f t="shared" si="27"/>
        <v>0</v>
      </c>
      <c r="AP63">
        <f t="shared" si="27"/>
        <v>-3.0257853881598629E-6</v>
      </c>
      <c r="AQ63">
        <f t="shared" si="27"/>
        <v>-1.0430281515430888</v>
      </c>
      <c r="AR63">
        <f t="shared" si="27"/>
        <v>-1.0430311773284768</v>
      </c>
      <c r="AS63">
        <f t="shared" si="27"/>
        <v>-2.0775072008108772E-3</v>
      </c>
      <c r="AT63">
        <f t="shared" si="27"/>
        <v>-2.9998162214625833E-3</v>
      </c>
      <c r="AU63">
        <f t="shared" si="23"/>
        <v>-1.0481085007507505</v>
      </c>
      <c r="AW63">
        <v>60</v>
      </c>
      <c r="AX63">
        <f>IF(Z63&gt;0, (R63*SUMPRODUCT(K63:$K$98, X63:$X$98)-K63*$AZ$3)/Z63, 0)</f>
        <v>-168456.30562654187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12.5</v>
      </c>
      <c r="R64">
        <f t="shared" si="0"/>
        <v>2000000</v>
      </c>
      <c r="S64">
        <f t="shared" si="1"/>
        <v>-648237.0099327073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-36.601319356125899</v>
      </c>
      <c r="AC64">
        <f t="shared" si="2"/>
        <v>-33.566797169764463</v>
      </c>
      <c r="AE64">
        <f t="shared" si="3"/>
        <v>0</v>
      </c>
      <c r="AF64">
        <f t="shared" si="24"/>
        <v>0</v>
      </c>
      <c r="AG64">
        <f t="shared" si="24"/>
        <v>-6.472709181871804E-4</v>
      </c>
      <c r="AH64">
        <f t="shared" si="5"/>
        <v>-326.64086572304421</v>
      </c>
      <c r="AI64">
        <f t="shared" si="25"/>
        <v>-326.64151299396241</v>
      </c>
      <c r="AJ64">
        <f t="shared" si="7"/>
        <v>-3.0345221863614356</v>
      </c>
      <c r="AK64">
        <f t="shared" si="22"/>
        <v>-2.5620923549288133</v>
      </c>
      <c r="AL64">
        <f t="shared" si="26"/>
        <v>-332.23812753525266</v>
      </c>
      <c r="AN64">
        <f t="shared" si="27"/>
        <v>0</v>
      </c>
      <c r="AO64">
        <f t="shared" si="27"/>
        <v>0</v>
      </c>
      <c r="AP64">
        <f t="shared" si="27"/>
        <v>-6.4385298245103827E-7</v>
      </c>
      <c r="AQ64">
        <f t="shared" si="27"/>
        <v>-0.32491602770472877</v>
      </c>
      <c r="AR64">
        <f t="shared" si="27"/>
        <v>-0.3249166715577112</v>
      </c>
      <c r="AS64">
        <f t="shared" si="27"/>
        <v>-3.0184982904448241E-3</v>
      </c>
      <c r="AT64">
        <f t="shared" si="27"/>
        <v>-2.5485631405409125E-3</v>
      </c>
      <c r="AU64">
        <f t="shared" si="23"/>
        <v>-0.33048373298869693</v>
      </c>
      <c r="AW64">
        <v>61</v>
      </c>
      <c r="AX64">
        <f>IF(Z64&gt;0, (R64*SUMPRODUCT(K64:$K$98, X64:$X$98)-K64*$AZ$3)/Z64, 0)</f>
        <v>-648237.0099327073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12.5</v>
      </c>
      <c r="R65">
        <f t="shared" si="0"/>
        <v>2000000</v>
      </c>
      <c r="S65">
        <f t="shared" si="1"/>
        <v>-2472716.805190342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-33.566797169764463</v>
      </c>
      <c r="AC65">
        <f t="shared" si="2"/>
        <v>-30.251043252911582</v>
      </c>
      <c r="AE65">
        <f t="shared" si="3"/>
        <v>0</v>
      </c>
      <c r="AF65">
        <f t="shared" si="24"/>
        <v>0</v>
      </c>
      <c r="AG65">
        <f t="shared" si="24"/>
        <v>-1.5292411968393076E-4</v>
      </c>
      <c r="AH65">
        <f t="shared" si="5"/>
        <v>-78.05985429142045</v>
      </c>
      <c r="AI65">
        <f t="shared" si="25"/>
        <v>-78.060007215540139</v>
      </c>
      <c r="AJ65">
        <f t="shared" si="7"/>
        <v>-3.3157539168528807</v>
      </c>
      <c r="AK65">
        <f t="shared" si="22"/>
        <v>-2.3496758018835124</v>
      </c>
      <c r="AL65">
        <f t="shared" si="26"/>
        <v>-83.72543693427653</v>
      </c>
      <c r="AN65">
        <f t="shared" si="27"/>
        <v>0</v>
      </c>
      <c r="AO65">
        <f t="shared" si="27"/>
        <v>0</v>
      </c>
      <c r="AP65">
        <f t="shared" si="27"/>
        <v>-1.3581839174489922E-7</v>
      </c>
      <c r="AQ65">
        <f t="shared" si="27"/>
        <v>-6.9328264838891512E-2</v>
      </c>
      <c r="AR65">
        <f t="shared" si="27"/>
        <v>-6.9328400657283268E-2</v>
      </c>
      <c r="AS65">
        <f t="shared" si="27"/>
        <v>-2.944861578013911E-3</v>
      </c>
      <c r="AT65">
        <f t="shared" si="27"/>
        <v>-2.0868466609015842E-3</v>
      </c>
      <c r="AU65">
        <f t="shared" si="23"/>
        <v>-7.4360108896198762E-2</v>
      </c>
      <c r="AW65">
        <v>62</v>
      </c>
      <c r="AX65">
        <f>IF(Z65&gt;0, (R65*SUMPRODUCT(K65:$K$98, X65:$X$98)-K65*$AZ$3)/Z65, 0)</f>
        <v>-2472716.805190342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12.5</v>
      </c>
      <c r="R66">
        <f t="shared" si="0"/>
        <v>2000000</v>
      </c>
      <c r="S66">
        <f t="shared" si="1"/>
        <v>-9454651.8793876972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-30.251043252911582</v>
      </c>
      <c r="AC66">
        <f t="shared" si="2"/>
        <v>-27.069773352966891</v>
      </c>
      <c r="AE66">
        <f t="shared" si="3"/>
        <v>0</v>
      </c>
      <c r="AF66">
        <f t="shared" si="24"/>
        <v>0</v>
      </c>
      <c r="AG66">
        <f t="shared" si="24"/>
        <v>-3.5788960950511462E-5</v>
      </c>
      <c r="AH66">
        <f t="shared" si="5"/>
        <v>-18.496946805852797</v>
      </c>
      <c r="AI66">
        <f t="shared" si="25"/>
        <v>-18.496982594813748</v>
      </c>
      <c r="AJ66">
        <f t="shared" si="7"/>
        <v>-3.1812698999446916</v>
      </c>
      <c r="AK66">
        <f t="shared" si="22"/>
        <v>-2.117573027703811</v>
      </c>
      <c r="AL66">
        <f t="shared" si="26"/>
        <v>-23.795825522462252</v>
      </c>
      <c r="AN66">
        <f t="shared" si="27"/>
        <v>0</v>
      </c>
      <c r="AO66">
        <f t="shared" si="27"/>
        <v>0</v>
      </c>
      <c r="AP66">
        <f t="shared" si="27"/>
        <v>-2.8380083023749821E-8</v>
      </c>
      <c r="AQ66">
        <f t="shared" si="27"/>
        <v>-1.4667787834407203E-2</v>
      </c>
      <c r="AR66">
        <f t="shared" si="27"/>
        <v>-1.4667816214490226E-2</v>
      </c>
      <c r="AS66">
        <f t="shared" si="27"/>
        <v>-2.5226969848672395E-3</v>
      </c>
      <c r="AT66">
        <f t="shared" si="27"/>
        <v>-1.6792020986076879E-3</v>
      </c>
      <c r="AU66">
        <f t="shared" si="23"/>
        <v>-1.8869715297965155E-2</v>
      </c>
      <c r="AW66">
        <v>63</v>
      </c>
      <c r="AX66">
        <f>IF(Z66&gt;0, (R66*SUMPRODUCT(K66:$K$98, X66:$X$98)-K66*$AZ$3)/Z66, 0)</f>
        <v>-9454651.8793876972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12.5</v>
      </c>
      <c r="R67">
        <f t="shared" ref="R67:R98" si="28">$C$6</f>
        <v>2000000</v>
      </c>
      <c r="S67">
        <f t="shared" ref="S67:S98" si="29">AX67</f>
        <v>-36472384.426226899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-27.069773352966891</v>
      </c>
      <c r="AC67">
        <f t="shared" ref="AC67:AC98" si="30">S67*Z67</f>
        <v>-24.182121350815958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-8.2878188975173134E-6</v>
      </c>
      <c r="AH67">
        <f t="shared" ref="AH67:AH98" si="33">-X67*R67</f>
        <v>-4.3429203909582457</v>
      </c>
      <c r="AI67">
        <f t="shared" ref="AI67:AI98" si="34">SUM(AE67:AH67)</f>
        <v>-4.3429286787771435</v>
      </c>
      <c r="AJ67">
        <f t="shared" ref="AJ67:AJ98" si="35">AB67-AC67</f>
        <v>-2.8876520021509329</v>
      </c>
      <c r="AK67">
        <f t="shared" si="22"/>
        <v>-1.8948841347076826</v>
      </c>
      <c r="AL67">
        <f t="shared" si="26"/>
        <v>-9.125464815635759</v>
      </c>
      <c r="AN67">
        <f t="shared" ref="AN67:AU98" si="36">AE67*$K67</f>
        <v>0</v>
      </c>
      <c r="AO67">
        <f t="shared" si="36"/>
        <v>0</v>
      </c>
      <c r="AP67">
        <f t="shared" si="36"/>
        <v>-5.8679553632520379E-9</v>
      </c>
      <c r="AQ67">
        <f t="shared" si="36"/>
        <v>-3.0748817409528631E-3</v>
      </c>
      <c r="AR67">
        <f t="shared" si="36"/>
        <v>-3.0748876089082265E-3</v>
      </c>
      <c r="AS67">
        <f t="shared" si="36"/>
        <v>-2.0445201883336223E-3</v>
      </c>
      <c r="AT67">
        <f t="shared" si="36"/>
        <v>-1.341619026488376E-3</v>
      </c>
      <c r="AU67">
        <f t="shared" si="23"/>
        <v>-6.4610268237302246E-3</v>
      </c>
      <c r="AW67">
        <v>64</v>
      </c>
      <c r="AX67">
        <f>IF(Z67&gt;0, (R67*SUMPRODUCT(K67:$K$98, X67:$X$98)-K67*$AZ$3)/Z67, 0)</f>
        <v>-36472384.426226899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12.5</v>
      </c>
      <c r="R68">
        <f t="shared" si="28"/>
        <v>2000000</v>
      </c>
      <c r="S68">
        <f t="shared" si="29"/>
        <v>-142309053.6365391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-24.182121350815958</v>
      </c>
      <c r="AC68">
        <f t="shared" si="30"/>
        <v>-21.593839277212858</v>
      </c>
      <c r="AE68">
        <f t="shared" si="31"/>
        <v>0</v>
      </c>
      <c r="AF68">
        <f t="shared" si="32"/>
        <v>0</v>
      </c>
      <c r="AG68">
        <f t="shared" si="32"/>
        <v>-1.8967380083529389E-6</v>
      </c>
      <c r="AH68">
        <f t="shared" si="33"/>
        <v>-1.0093124320302724</v>
      </c>
      <c r="AI68">
        <f t="shared" si="34"/>
        <v>-1.0093143287682809</v>
      </c>
      <c r="AJ68">
        <f t="shared" si="35"/>
        <v>-2.5882820736031</v>
      </c>
      <c r="AK68">
        <f t="shared" si="22"/>
        <v>-1.6927484945571172</v>
      </c>
      <c r="AL68">
        <f t="shared" si="26"/>
        <v>-5.2903448969284979</v>
      </c>
      <c r="AN68">
        <f t="shared" si="36"/>
        <v>0</v>
      </c>
      <c r="AO68">
        <f t="shared" si="36"/>
        <v>0</v>
      </c>
      <c r="AP68">
        <f t="shared" si="36"/>
        <v>-1.1990460796425902E-9</v>
      </c>
      <c r="AQ68">
        <f t="shared" si="36"/>
        <v>-6.3804917148854539E-4</v>
      </c>
      <c r="AR68">
        <f t="shared" si="36"/>
        <v>-6.3805037053462504E-4</v>
      </c>
      <c r="AS68">
        <f t="shared" si="36"/>
        <v>-1.6362141000474469E-3</v>
      </c>
      <c r="AT68">
        <f t="shared" si="36"/>
        <v>-1.0700916190223414E-3</v>
      </c>
      <c r="AU68">
        <f t="shared" si="23"/>
        <v>-3.344356089604413E-3</v>
      </c>
      <c r="AW68">
        <v>65</v>
      </c>
      <c r="AX68">
        <f>IF(Z68&gt;0, (R68*SUMPRODUCT(K68:$K$98, X68:$X$98)-K68*$AZ$3)/Z68, 0)</f>
        <v>-142309053.6365391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12.5</v>
      </c>
      <c r="R69">
        <f t="shared" si="28"/>
        <v>2000000</v>
      </c>
      <c r="S69">
        <f t="shared" si="29"/>
        <v>-561835966.83456588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-21.593839277212858</v>
      </c>
      <c r="AC69">
        <f t="shared" si="30"/>
        <v>-19.280765759112871</v>
      </c>
      <c r="AE69">
        <f t="shared" si="31"/>
        <v>0</v>
      </c>
      <c r="AF69">
        <f t="shared" si="32"/>
        <v>0</v>
      </c>
      <c r="AG69">
        <f t="shared" si="32"/>
        <v>-4.2896785933228946E-7</v>
      </c>
      <c r="AH69">
        <f t="shared" si="33"/>
        <v>-0.23180844302993919</v>
      </c>
      <c r="AI69">
        <f t="shared" si="34"/>
        <v>-0.23180887199779854</v>
      </c>
      <c r="AJ69">
        <f t="shared" si="35"/>
        <v>-2.3130735180999871</v>
      </c>
      <c r="AK69">
        <f t="shared" si="22"/>
        <v>-1.5115687494049002</v>
      </c>
      <c r="AL69">
        <f t="shared" si="26"/>
        <v>-4.0564511395026859</v>
      </c>
      <c r="AN69">
        <f t="shared" si="36"/>
        <v>0</v>
      </c>
      <c r="AO69">
        <f t="shared" si="36"/>
        <v>0</v>
      </c>
      <c r="AP69">
        <f t="shared" si="36"/>
        <v>-2.4212256015324003E-10</v>
      </c>
      <c r="AQ69">
        <f t="shared" si="36"/>
        <v>-1.3083976449636218E-4</v>
      </c>
      <c r="AR69">
        <f t="shared" si="36"/>
        <v>-1.3084000661892233E-4</v>
      </c>
      <c r="AS69">
        <f t="shared" si="36"/>
        <v>-1.3055693330889012E-3</v>
      </c>
      <c r="AT69">
        <f t="shared" si="36"/>
        <v>-8.5317556430269644E-4</v>
      </c>
      <c r="AU69">
        <f t="shared" si="23"/>
        <v>-2.28958490401052E-3</v>
      </c>
      <c r="AW69">
        <v>66</v>
      </c>
      <c r="AX69">
        <f>IF(Z69&gt;0, (R69*SUMPRODUCT(K69:$K$98, X69:$X$98)-K69*$AZ$3)/Z69, 0)</f>
        <v>-561835966.83456588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12.5</v>
      </c>
      <c r="R70">
        <f t="shared" si="28"/>
        <v>2000000</v>
      </c>
      <c r="S70">
        <f t="shared" si="29"/>
        <v>-2247025243.4129133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-19.280765759112871</v>
      </c>
      <c r="AC70">
        <f t="shared" si="30"/>
        <v>-17.215082699527837</v>
      </c>
      <c r="AE70">
        <f t="shared" si="31"/>
        <v>0</v>
      </c>
      <c r="AF70">
        <f t="shared" si="32"/>
        <v>0</v>
      </c>
      <c r="AG70">
        <f t="shared" si="32"/>
        <v>-9.5765961853306566E-8</v>
      </c>
      <c r="AH70">
        <f t="shared" si="33"/>
        <v>-5.2625955021705605E-2</v>
      </c>
      <c r="AI70">
        <f t="shared" si="34"/>
        <v>-5.262605078766746E-2</v>
      </c>
      <c r="AJ70">
        <f t="shared" si="35"/>
        <v>-2.0656830595850337</v>
      </c>
      <c r="AK70">
        <f t="shared" si="22"/>
        <v>-1.3496536031379012</v>
      </c>
      <c r="AL70">
        <f t="shared" si="26"/>
        <v>-3.4679627135106026</v>
      </c>
      <c r="AN70">
        <f t="shared" si="36"/>
        <v>0</v>
      </c>
      <c r="AO70">
        <f t="shared" si="36"/>
        <v>0</v>
      </c>
      <c r="AP70">
        <f t="shared" si="36"/>
        <v>-4.8261815614544496E-11</v>
      </c>
      <c r="AQ70">
        <f t="shared" si="36"/>
        <v>-2.6521157294773976E-5</v>
      </c>
      <c r="AR70">
        <f t="shared" si="36"/>
        <v>-2.6521205556589591E-5</v>
      </c>
      <c r="AS70">
        <f t="shared" si="36"/>
        <v>-1.0410130385626033E-3</v>
      </c>
      <c r="AT70">
        <f t="shared" si="36"/>
        <v>-6.8016581338077987E-4</v>
      </c>
      <c r="AU70">
        <f t="shared" si="23"/>
        <v>-1.7477000574999729E-3</v>
      </c>
      <c r="AW70">
        <v>67</v>
      </c>
      <c r="AX70">
        <f>IF(Z70&gt;0, (R70*SUMPRODUCT(K70:$K$98, X70:$X$98)-K70*$AZ$3)/Z70, 0)</f>
        <v>-2247025243.4129133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12.5</v>
      </c>
      <c r="R71">
        <f t="shared" si="28"/>
        <v>2000000</v>
      </c>
      <c r="S71">
        <f t="shared" si="29"/>
        <v>-9111371896.8089752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-17.215082699527837</v>
      </c>
      <c r="AC71">
        <f t="shared" si="30"/>
        <v>-15.370632524837333</v>
      </c>
      <c r="AE71">
        <f t="shared" si="31"/>
        <v>0</v>
      </c>
      <c r="AF71">
        <f t="shared" si="32"/>
        <v>0</v>
      </c>
      <c r="AG71">
        <f t="shared" si="32"/>
        <v>-2.1087154463287389E-8</v>
      </c>
      <c r="AH71">
        <f t="shared" si="33"/>
        <v>-1.1795383643437778E-2</v>
      </c>
      <c r="AI71">
        <f t="shared" si="34"/>
        <v>-1.1795404730592242E-2</v>
      </c>
      <c r="AJ71">
        <f t="shared" si="35"/>
        <v>-1.844450174690504</v>
      </c>
      <c r="AK71">
        <f t="shared" si="22"/>
        <v>-1.2050557889669486</v>
      </c>
      <c r="AL71">
        <f t="shared" si="26"/>
        <v>-3.0613013683880448</v>
      </c>
      <c r="AN71">
        <f t="shared" si="36"/>
        <v>0</v>
      </c>
      <c r="AO71">
        <f t="shared" si="36"/>
        <v>0</v>
      </c>
      <c r="AP71">
        <f t="shared" si="36"/>
        <v>-9.4883880456315051E-12</v>
      </c>
      <c r="AQ71">
        <f t="shared" si="36"/>
        <v>-5.3074575496131084E-6</v>
      </c>
      <c r="AR71">
        <f t="shared" si="36"/>
        <v>-5.3074670380011542E-6</v>
      </c>
      <c r="AS71">
        <f t="shared" si="36"/>
        <v>-8.2992985225983007E-4</v>
      </c>
      <c r="AT71">
        <f t="shared" si="36"/>
        <v>-5.4222758989410486E-4</v>
      </c>
      <c r="AU71">
        <f t="shared" si="23"/>
        <v>-1.377464909191936E-3</v>
      </c>
      <c r="AW71">
        <v>68</v>
      </c>
      <c r="AX71">
        <f>IF(Z71&gt;0, (R71*SUMPRODUCT(K71:$K$98, X71:$X$98)-K71*$AZ$3)/Z71, 0)</f>
        <v>-9111371896.8089752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12.5</v>
      </c>
      <c r="R72">
        <f t="shared" si="28"/>
        <v>2000000</v>
      </c>
      <c r="S72">
        <f t="shared" si="29"/>
        <v>-37482200297.354424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-15.370632524837333</v>
      </c>
      <c r="AC72">
        <f t="shared" si="30"/>
        <v>-13.723783639573636</v>
      </c>
      <c r="AE72">
        <f t="shared" si="31"/>
        <v>0</v>
      </c>
      <c r="AF72">
        <f t="shared" si="32"/>
        <v>0</v>
      </c>
      <c r="AG72">
        <f t="shared" si="32"/>
        <v>-4.5767669489450605E-9</v>
      </c>
      <c r="AH72">
        <f t="shared" si="33"/>
        <v>-2.6079225551535129E-3</v>
      </c>
      <c r="AI72">
        <f t="shared" si="34"/>
        <v>-2.6079271319204619E-3</v>
      </c>
      <c r="AJ72">
        <f t="shared" si="35"/>
        <v>-1.6468488852636973</v>
      </c>
      <c r="AK72">
        <f t="shared" si="22"/>
        <v>-1.0759442767386134</v>
      </c>
      <c r="AL72">
        <f t="shared" si="26"/>
        <v>-2.7254010891342313</v>
      </c>
      <c r="AN72">
        <f t="shared" si="36"/>
        <v>0</v>
      </c>
      <c r="AO72">
        <f t="shared" si="36"/>
        <v>0</v>
      </c>
      <c r="AP72">
        <f t="shared" si="36"/>
        <v>-1.8387184516939794E-12</v>
      </c>
      <c r="AQ72">
        <f t="shared" si="36"/>
        <v>-1.0477342141825618E-6</v>
      </c>
      <c r="AR72">
        <f t="shared" si="36"/>
        <v>-1.0477360529010136E-6</v>
      </c>
      <c r="AS72">
        <f t="shared" si="36"/>
        <v>-6.6162237803784024E-4</v>
      </c>
      <c r="AT72">
        <f t="shared" si="36"/>
        <v>-4.3226116092492565E-4</v>
      </c>
      <c r="AU72">
        <f t="shared" si="23"/>
        <v>-1.0949312750156671E-3</v>
      </c>
      <c r="AW72">
        <v>69</v>
      </c>
      <c r="AX72">
        <f>IF(Z72&gt;0, (R72*SUMPRODUCT(K72:$K$98, X72:$X$98)-K72*$AZ$3)/Z72, 0)</f>
        <v>-37482200297.354424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12.5</v>
      </c>
      <c r="R73">
        <f t="shared" si="28"/>
        <v>2000000</v>
      </c>
      <c r="S73">
        <f t="shared" si="29"/>
        <v>-156636015614.91821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-13.723783639573636</v>
      </c>
      <c r="AC73">
        <f t="shared" si="30"/>
        <v>-12.253379158092452</v>
      </c>
      <c r="AE73">
        <f t="shared" si="31"/>
        <v>0</v>
      </c>
      <c r="AF73">
        <f t="shared" si="32"/>
        <v>0</v>
      </c>
      <c r="AG73">
        <f t="shared" si="32"/>
        <v>-9.7785454306185624E-10</v>
      </c>
      <c r="AH73">
        <f t="shared" si="33"/>
        <v>-5.6850315782300059E-4</v>
      </c>
      <c r="AI73">
        <f t="shared" si="34"/>
        <v>-5.6850413567754369E-4</v>
      </c>
      <c r="AJ73">
        <f t="shared" si="35"/>
        <v>-1.4704044814811841</v>
      </c>
      <c r="AK73">
        <f t="shared" ref="AK73:AK98" si="49">G73*SUM(AB73:AB73, AE73:AF73)</f>
        <v>-0.96066485477015462</v>
      </c>
      <c r="AL73">
        <f t="shared" si="26"/>
        <v>-2.4316378403870162</v>
      </c>
      <c r="AN73">
        <f t="shared" si="36"/>
        <v>0</v>
      </c>
      <c r="AO73">
        <f t="shared" si="36"/>
        <v>0</v>
      </c>
      <c r="AP73">
        <f t="shared" si="36"/>
        <v>-3.507621075754018E-13</v>
      </c>
      <c r="AQ73">
        <f t="shared" si="36"/>
        <v>-2.0392538667036995E-7</v>
      </c>
      <c r="AR73">
        <f t="shared" si="36"/>
        <v>-2.0392573743247752E-7</v>
      </c>
      <c r="AS73">
        <f t="shared" si="36"/>
        <v>-5.2744263302975766E-4</v>
      </c>
      <c r="AT73">
        <f t="shared" si="36"/>
        <v>-3.4459606648417571E-4</v>
      </c>
      <c r="AU73">
        <f t="shared" si="23"/>
        <v>-8.7224262525136583E-4</v>
      </c>
      <c r="AW73">
        <v>70</v>
      </c>
      <c r="AX73">
        <f>IF(Z73&gt;0, (R73*SUMPRODUCT(K73:$K$98, X73:$X$98)-K73*$AZ$3)/Z73, 0)</f>
        <v>-156636015614.91821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12.5</v>
      </c>
      <c r="R74">
        <f t="shared" si="28"/>
        <v>2000000</v>
      </c>
      <c r="S74">
        <f t="shared" si="29"/>
        <v>-665412771084.41504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-12.253379158092452</v>
      </c>
      <c r="AC74">
        <f t="shared" si="30"/>
        <v>-10.940517282361231</v>
      </c>
      <c r="AE74">
        <f t="shared" si="31"/>
        <v>0</v>
      </c>
      <c r="AF74">
        <f t="shared" si="32"/>
        <v>0</v>
      </c>
      <c r="AG74">
        <f t="shared" si="32"/>
        <v>-2.0552125232980586E-10</v>
      </c>
      <c r="AH74">
        <f t="shared" si="33"/>
        <v>-1.2200875924822911E-4</v>
      </c>
      <c r="AI74">
        <f t="shared" si="34"/>
        <v>-1.2200896476948144E-4</v>
      </c>
      <c r="AJ74">
        <f t="shared" si="35"/>
        <v>-1.3128618757312207</v>
      </c>
      <c r="AK74">
        <f t="shared" si="49"/>
        <v>-0.85773654106647168</v>
      </c>
      <c r="AL74">
        <f t="shared" si="26"/>
        <v>-2.1707204257624619</v>
      </c>
      <c r="AN74">
        <f t="shared" si="36"/>
        <v>0</v>
      </c>
      <c r="AO74">
        <f t="shared" si="36"/>
        <v>0</v>
      </c>
      <c r="AP74">
        <f t="shared" si="36"/>
        <v>-6.5822917531028751E-14</v>
      </c>
      <c r="AQ74">
        <f t="shared" si="36"/>
        <v>-3.9076116980699361E-8</v>
      </c>
      <c r="AR74">
        <f t="shared" si="36"/>
        <v>-3.9076182803616894E-8</v>
      </c>
      <c r="AS74">
        <f t="shared" si="36"/>
        <v>-4.2047427210696912E-4</v>
      </c>
      <c r="AT74">
        <f t="shared" si="36"/>
        <v>-2.7470989479651129E-4</v>
      </c>
      <c r="AU74">
        <f t="shared" si="23"/>
        <v>-6.9522324308628409E-4</v>
      </c>
      <c r="AW74">
        <v>71</v>
      </c>
      <c r="AX74">
        <f>IF(Z74&gt;0, (R74*SUMPRODUCT(K74:$K$98, X74:$X$98)-K74*$AZ$3)/Z74, 0)</f>
        <v>-665412771084.41504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12.5</v>
      </c>
      <c r="R75">
        <f t="shared" si="28"/>
        <v>2000000</v>
      </c>
      <c r="S75">
        <f t="shared" si="29"/>
        <v>-2877236415097.7134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-10.940517282361231</v>
      </c>
      <c r="AC75">
        <f t="shared" si="30"/>
        <v>-9.7683190360296646</v>
      </c>
      <c r="AE75">
        <f t="shared" si="31"/>
        <v>0</v>
      </c>
      <c r="AF75">
        <f t="shared" si="32"/>
        <v>0</v>
      </c>
      <c r="AG75">
        <f t="shared" si="32"/>
        <v>-4.2437940556311239E-11</v>
      </c>
      <c r="AH75">
        <f t="shared" si="33"/>
        <v>-2.5764495880031447E-5</v>
      </c>
      <c r="AI75">
        <f t="shared" si="34"/>
        <v>-2.5764538317972002E-5</v>
      </c>
      <c r="AJ75">
        <f t="shared" si="35"/>
        <v>-1.1721982463315666</v>
      </c>
      <c r="AK75">
        <f t="shared" si="49"/>
        <v>-0.76583620976528621</v>
      </c>
      <c r="AL75">
        <f t="shared" si="26"/>
        <v>-1.9380602206351707</v>
      </c>
      <c r="AN75">
        <f t="shared" si="36"/>
        <v>0</v>
      </c>
      <c r="AO75">
        <f t="shared" si="36"/>
        <v>0</v>
      </c>
      <c r="AP75">
        <f t="shared" si="36"/>
        <v>-1.2135471869691464E-14</v>
      </c>
      <c r="AQ75">
        <f t="shared" si="36"/>
        <v>-7.3675656945234306E-9</v>
      </c>
      <c r="AR75">
        <f t="shared" si="36"/>
        <v>-7.3675778299952999E-9</v>
      </c>
      <c r="AS75">
        <f t="shared" si="36"/>
        <v>-3.3519955628343674E-4</v>
      </c>
      <c r="AT75">
        <f t="shared" si="36"/>
        <v>-2.189970497759138E-4</v>
      </c>
      <c r="AU75">
        <f t="shared" si="23"/>
        <v>-5.542039736371805E-4</v>
      </c>
      <c r="AW75">
        <v>72</v>
      </c>
      <c r="AX75">
        <f>IF(Z75&gt;0, (R75*SUMPRODUCT(K75:$K$98, X75:$X$98)-K75*$AZ$3)/Z75, 0)</f>
        <v>-2877236415097.7134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12.5</v>
      </c>
      <c r="R76">
        <f t="shared" si="28"/>
        <v>2000000</v>
      </c>
      <c r="S76">
        <f t="shared" si="29"/>
        <v>-12680790003729.705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-9.7683190360296646</v>
      </c>
      <c r="AC76">
        <f t="shared" si="30"/>
        <v>-8.7217134314260836</v>
      </c>
      <c r="AE76">
        <f t="shared" si="31"/>
        <v>0</v>
      </c>
      <c r="AF76">
        <f t="shared" si="32"/>
        <v>0</v>
      </c>
      <c r="AG76">
        <f t="shared" si="32"/>
        <v>-8.5973679763453541E-12</v>
      </c>
      <c r="AH76">
        <f t="shared" si="33"/>
        <v>-5.3465909079044439E-6</v>
      </c>
      <c r="AI76">
        <f t="shared" si="34"/>
        <v>-5.3465995052724202E-6</v>
      </c>
      <c r="AJ76">
        <f t="shared" si="35"/>
        <v>-1.046605604603581</v>
      </c>
      <c r="AK76">
        <f t="shared" si="49"/>
        <v>-0.68378233252207654</v>
      </c>
      <c r="AL76">
        <f t="shared" si="26"/>
        <v>-1.7303932837251628</v>
      </c>
      <c r="AN76">
        <f t="shared" si="36"/>
        <v>0</v>
      </c>
      <c r="AO76">
        <f t="shared" si="36"/>
        <v>0</v>
      </c>
      <c r="AP76">
        <f t="shared" si="36"/>
        <v>-2.195077511644092E-15</v>
      </c>
      <c r="AQ76">
        <f t="shared" si="36"/>
        <v>-1.3650900482790238E-9</v>
      </c>
      <c r="AR76">
        <f t="shared" si="36"/>
        <v>-1.3650922433565355E-9</v>
      </c>
      <c r="AS76">
        <f t="shared" si="36"/>
        <v>-2.6721904105383889E-4</v>
      </c>
      <c r="AT76">
        <f t="shared" si="36"/>
        <v>-1.7458310788935106E-4</v>
      </c>
      <c r="AU76">
        <f t="shared" si="23"/>
        <v>-4.418035140354333E-4</v>
      </c>
      <c r="AW76">
        <v>73</v>
      </c>
      <c r="AX76">
        <f>IF(Z76&gt;0, (R76*SUMPRODUCT(K76:$K$98, X76:$X$98)-K76*$AZ$3)/Z76, 0)</f>
        <v>-12680790003729.705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12.5</v>
      </c>
      <c r="R77">
        <f t="shared" si="28"/>
        <v>2000000</v>
      </c>
      <c r="S77">
        <f t="shared" si="29"/>
        <v>-57006197765305.031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-8.7217134314260836</v>
      </c>
      <c r="AC77">
        <f t="shared" si="30"/>
        <v>-7.7872441363883649</v>
      </c>
      <c r="AE77">
        <f t="shared" si="31"/>
        <v>0</v>
      </c>
      <c r="AF77">
        <f t="shared" si="32"/>
        <v>0</v>
      </c>
      <c r="AG77">
        <f t="shared" si="32"/>
        <v>-1.7075433114414398E-12</v>
      </c>
      <c r="AH77">
        <f t="shared" si="33"/>
        <v>-1.0886161576224736E-6</v>
      </c>
      <c r="AI77">
        <f t="shared" si="34"/>
        <v>-1.088617865165785E-6</v>
      </c>
      <c r="AJ77">
        <f t="shared" si="35"/>
        <v>-0.93446929503771869</v>
      </c>
      <c r="AK77">
        <f t="shared" si="49"/>
        <v>-0.61051994019982592</v>
      </c>
      <c r="AL77">
        <f t="shared" si="26"/>
        <v>-1.5449903238554099</v>
      </c>
      <c r="AN77">
        <f t="shared" si="36"/>
        <v>0</v>
      </c>
      <c r="AO77">
        <f t="shared" si="36"/>
        <v>0</v>
      </c>
      <c r="AP77">
        <f t="shared" si="36"/>
        <v>-3.8925845152095338E-16</v>
      </c>
      <c r="AQ77">
        <f t="shared" si="36"/>
        <v>-2.481653244034547E-10</v>
      </c>
      <c r="AR77">
        <f t="shared" si="36"/>
        <v>-2.4816571366190624E-10</v>
      </c>
      <c r="AS77">
        <f t="shared" si="36"/>
        <v>-2.1302538468157277E-4</v>
      </c>
      <c r="AT77">
        <f t="shared" si="36"/>
        <v>-1.3917658483534139E-4</v>
      </c>
      <c r="AU77">
        <f t="shared" si="23"/>
        <v>-3.5220221768262786E-4</v>
      </c>
      <c r="AW77">
        <v>74</v>
      </c>
      <c r="AX77">
        <f>IF(Z77&gt;0, (R77*SUMPRODUCT(K77:$K$98, X77:$X$98)-K77*$AZ$3)/Z77, 0)</f>
        <v>-57006197765305.031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12.5</v>
      </c>
      <c r="R78">
        <f t="shared" si="28"/>
        <v>2000000</v>
      </c>
      <c r="S78">
        <f t="shared" si="29"/>
        <v>-261743855759351.91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-7.7872441363883649</v>
      </c>
      <c r="AC78">
        <f t="shared" si="30"/>
        <v>-6.9528965505625937</v>
      </c>
      <c r="AE78">
        <f t="shared" si="31"/>
        <v>0</v>
      </c>
      <c r="AF78">
        <f t="shared" si="32"/>
        <v>0</v>
      </c>
      <c r="AG78">
        <f t="shared" si="32"/>
        <v>-3.3204678914006237E-13</v>
      </c>
      <c r="AH78">
        <f t="shared" si="33"/>
        <v>-2.1734737426991409E-7</v>
      </c>
      <c r="AI78">
        <f t="shared" si="34"/>
        <v>-2.1734770631670322E-7</v>
      </c>
      <c r="AJ78">
        <f t="shared" si="35"/>
        <v>-0.83434758582577118</v>
      </c>
      <c r="AK78">
        <f t="shared" si="49"/>
        <v>-0.54510708954718556</v>
      </c>
      <c r="AL78">
        <f t="shared" si="26"/>
        <v>-1.3794548927206631</v>
      </c>
      <c r="AN78">
        <f t="shared" si="36"/>
        <v>0</v>
      </c>
      <c r="AO78">
        <f t="shared" si="36"/>
        <v>0</v>
      </c>
      <c r="AP78">
        <f t="shared" si="36"/>
        <v>-6.7584574631655114E-17</v>
      </c>
      <c r="AQ78">
        <f t="shared" si="36"/>
        <v>-4.4238734774041444E-11</v>
      </c>
      <c r="AR78">
        <f t="shared" si="36"/>
        <v>-4.4238802358616077E-11</v>
      </c>
      <c r="AS78">
        <f t="shared" si="36"/>
        <v>-1.6982253262866925E-4</v>
      </c>
      <c r="AT78">
        <f t="shared" si="36"/>
        <v>-1.1095072134609935E-4</v>
      </c>
      <c r="AU78">
        <f t="shared" si="23"/>
        <v>-2.8077329821357097E-4</v>
      </c>
      <c r="AW78">
        <v>75</v>
      </c>
      <c r="AX78">
        <f>IF(Z78&gt;0, (R78*SUMPRODUCT(K78:$K$98, X78:$X$98)-K78*$AZ$3)/Z78, 0)</f>
        <v>-261743855759351.91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12.5</v>
      </c>
      <c r="R79">
        <f t="shared" si="28"/>
        <v>2000000</v>
      </c>
      <c r="S79">
        <f t="shared" si="29"/>
        <v>-1228207458003304.3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-6.9528965505625937</v>
      </c>
      <c r="AC79">
        <f t="shared" si="30"/>
        <v>-6.2079433487551041</v>
      </c>
      <c r="AE79">
        <f t="shared" si="31"/>
        <v>0</v>
      </c>
      <c r="AF79">
        <f t="shared" si="32"/>
        <v>0</v>
      </c>
      <c r="AG79">
        <f t="shared" si="32"/>
        <v>-6.3180931978374317E-14</v>
      </c>
      <c r="AH79">
        <f t="shared" si="33"/>
        <v>-4.2487262283245991E-8</v>
      </c>
      <c r="AI79">
        <f t="shared" si="34"/>
        <v>-4.2487325464177969E-8</v>
      </c>
      <c r="AJ79">
        <f t="shared" si="35"/>
        <v>-0.74495320180748958</v>
      </c>
      <c r="AK79">
        <f t="shared" si="49"/>
        <v>-0.48670275853938161</v>
      </c>
      <c r="AL79">
        <f t="shared" si="26"/>
        <v>-1.2316560028341965</v>
      </c>
      <c r="AN79">
        <f t="shared" si="36"/>
        <v>0</v>
      </c>
      <c r="AO79">
        <f t="shared" si="36"/>
        <v>0</v>
      </c>
      <c r="AP79">
        <f t="shared" si="36"/>
        <v>-1.1481967280146488E-17</v>
      </c>
      <c r="AQ79">
        <f t="shared" si="36"/>
        <v>-7.7212750759392139E-12</v>
      </c>
      <c r="AR79">
        <f t="shared" si="36"/>
        <v>-7.7212865579064941E-12</v>
      </c>
      <c r="AS79">
        <f t="shared" si="36"/>
        <v>-1.3538148331401119E-4</v>
      </c>
      <c r="AT79">
        <f t="shared" si="36"/>
        <v>-8.8449235769725459E-5</v>
      </c>
      <c r="AU79">
        <f t="shared" si="23"/>
        <v>-2.2383072680502318E-4</v>
      </c>
      <c r="AW79">
        <v>76</v>
      </c>
      <c r="AX79">
        <f>IF(Z79&gt;0, (R79*SUMPRODUCT(K79:$K$98, X79:$X$98)-K79*$AZ$3)/Z79, 0)</f>
        <v>-1228207458003304.3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12.5</v>
      </c>
      <c r="R80">
        <f t="shared" si="28"/>
        <v>2000000</v>
      </c>
      <c r="S80">
        <f t="shared" si="29"/>
        <v>-5890576942305175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-6.2079433487551041</v>
      </c>
      <c r="AC80">
        <f t="shared" si="30"/>
        <v>-5.5428065613952082</v>
      </c>
      <c r="AE80">
        <f t="shared" si="31"/>
        <v>0</v>
      </c>
      <c r="AF80">
        <f t="shared" si="32"/>
        <v>0</v>
      </c>
      <c r="AG80">
        <f t="shared" si="32"/>
        <v>-1.1762019696211045E-14</v>
      </c>
      <c r="AH80">
        <f t="shared" si="33"/>
        <v>-8.1259364739807252E-9</v>
      </c>
      <c r="AI80">
        <f t="shared" si="34"/>
        <v>-8.1259482360004217E-9</v>
      </c>
      <c r="AJ80">
        <f t="shared" si="35"/>
        <v>-0.6651367873598959</v>
      </c>
      <c r="AK80">
        <f t="shared" si="49"/>
        <v>-0.43455603441285734</v>
      </c>
      <c r="AL80">
        <f t="shared" si="26"/>
        <v>-1.0996928298987014</v>
      </c>
      <c r="AN80">
        <f t="shared" si="36"/>
        <v>0</v>
      </c>
      <c r="AO80">
        <f t="shared" si="36"/>
        <v>0</v>
      </c>
      <c r="AP80">
        <f t="shared" si="36"/>
        <v>-1.90850875572033E-18</v>
      </c>
      <c r="AQ80">
        <f t="shared" si="36"/>
        <v>-1.3185168287054647E-12</v>
      </c>
      <c r="AR80">
        <f t="shared" si="36"/>
        <v>-1.3185187372142204E-12</v>
      </c>
      <c r="AS80">
        <f t="shared" si="36"/>
        <v>-1.07925289636862E-4</v>
      </c>
      <c r="AT80">
        <f t="shared" si="36"/>
        <v>-7.0511189230129155E-5</v>
      </c>
      <c r="AU80">
        <f t="shared" si="23"/>
        <v>-1.784364801855099E-4</v>
      </c>
      <c r="AW80">
        <v>77</v>
      </c>
      <c r="AX80">
        <f>IF(Z80&gt;0, (R80*SUMPRODUCT(K80:$K$98, X80:$X$98)-K80*$AZ$3)/Z80, 0)</f>
        <v>-5890576942305175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12.5</v>
      </c>
      <c r="R81">
        <f t="shared" si="28"/>
        <v>2000000</v>
      </c>
      <c r="S81">
        <f t="shared" si="29"/>
        <v>-2.8905571724353256E+16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-5.5428065613952082</v>
      </c>
      <c r="AC81">
        <f t="shared" si="30"/>
        <v>-4.9489344298182996</v>
      </c>
      <c r="AE81">
        <f t="shared" si="31"/>
        <v>0</v>
      </c>
      <c r="AF81">
        <f t="shared" si="32"/>
        <v>0</v>
      </c>
      <c r="AG81">
        <f t="shared" si="32"/>
        <v>-2.1401299708806523E-15</v>
      </c>
      <c r="AH81">
        <f t="shared" si="33"/>
        <v>-1.5206831245389251E-9</v>
      </c>
      <c r="AI81">
        <f t="shared" si="34"/>
        <v>-1.5206852646688961E-9</v>
      </c>
      <c r="AJ81">
        <f t="shared" si="35"/>
        <v>-0.59387213157690866</v>
      </c>
      <c r="AK81">
        <f t="shared" si="49"/>
        <v>-0.38799645929766463</v>
      </c>
      <c r="AL81">
        <f t="shared" si="26"/>
        <v>-0.98186859239525859</v>
      </c>
      <c r="AN81">
        <f t="shared" si="36"/>
        <v>0</v>
      </c>
      <c r="AO81">
        <f t="shared" si="36"/>
        <v>0</v>
      </c>
      <c r="AP81">
        <f t="shared" si="36"/>
        <v>-3.1005188835536509E-19</v>
      </c>
      <c r="AQ81">
        <f t="shared" si="36"/>
        <v>-2.2030936474358825E-13</v>
      </c>
      <c r="AR81">
        <f t="shared" si="36"/>
        <v>-2.2030967479547663E-13</v>
      </c>
      <c r="AS81">
        <f t="shared" si="36"/>
        <v>-8.6037380132234368E-5</v>
      </c>
      <c r="AT81">
        <f t="shared" si="36"/>
        <v>-5.6211088353168587E-5</v>
      </c>
      <c r="AU81">
        <f t="shared" si="23"/>
        <v>-1.4224846870571265E-4</v>
      </c>
      <c r="AW81">
        <v>78</v>
      </c>
      <c r="AX81">
        <f>IF(Z81&gt;0, (R81*SUMPRODUCT(K81:$K$98, X81:$X$98)-K81*$AZ$3)/Z81, 0)</f>
        <v>-2.8905571724353256E+16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12.5</v>
      </c>
      <c r="R82">
        <f t="shared" si="28"/>
        <v>2000000</v>
      </c>
      <c r="S82">
        <f t="shared" si="29"/>
        <v>-1.4526327732154787E+17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-4.9489344298182996</v>
      </c>
      <c r="AC82">
        <f t="shared" si="30"/>
        <v>-4.418691455195102</v>
      </c>
      <c r="AE82">
        <f t="shared" si="31"/>
        <v>0</v>
      </c>
      <c r="AF82">
        <f t="shared" si="32"/>
        <v>0</v>
      </c>
      <c r="AG82">
        <f t="shared" si="32"/>
        <v>-3.8023128906610172E-16</v>
      </c>
      <c r="AH82">
        <f t="shared" si="33"/>
        <v>-2.7815958113691905E-10</v>
      </c>
      <c r="AI82">
        <f t="shared" si="34"/>
        <v>-2.781599613682081E-10</v>
      </c>
      <c r="AJ82">
        <f t="shared" si="35"/>
        <v>-0.53024297462319758</v>
      </c>
      <c r="AK82">
        <f t="shared" si="49"/>
        <v>-0.346425410087281</v>
      </c>
      <c r="AL82">
        <f t="shared" si="26"/>
        <v>-0.87666838498863853</v>
      </c>
      <c r="AN82">
        <f t="shared" si="36"/>
        <v>0</v>
      </c>
      <c r="AO82">
        <f t="shared" si="36"/>
        <v>0</v>
      </c>
      <c r="AP82">
        <f t="shared" si="36"/>
        <v>-4.918402436451249E-20</v>
      </c>
      <c r="AQ82">
        <f t="shared" si="36"/>
        <v>-3.5980751740508199E-14</v>
      </c>
      <c r="AR82">
        <f t="shared" si="36"/>
        <v>-3.5980800924532558E-14</v>
      </c>
      <c r="AS82">
        <f t="shared" si="36"/>
        <v>-6.8588472682070922E-5</v>
      </c>
      <c r="AT82">
        <f t="shared" si="36"/>
        <v>-4.4811135485635869E-5</v>
      </c>
      <c r="AU82">
        <f t="shared" si="23"/>
        <v>-1.1339960820368758E-4</v>
      </c>
      <c r="AW82">
        <v>79</v>
      </c>
      <c r="AX82">
        <f>IF(Z82&gt;0, (R82*SUMPRODUCT(K82:$K$98, X82:$X$98)-K82*$AZ$3)/Z82, 0)</f>
        <v>-1.4526327732154787E+17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12.5</v>
      </c>
      <c r="R83">
        <f t="shared" si="28"/>
        <v>2000000</v>
      </c>
      <c r="S83">
        <f t="shared" si="29"/>
        <v>-7.4825341381578086E+17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-4.418691455195102</v>
      </c>
      <c r="AC83">
        <f t="shared" si="30"/>
        <v>-3.9452602278528004</v>
      </c>
      <c r="AE83">
        <f t="shared" si="31"/>
        <v>0</v>
      </c>
      <c r="AF83">
        <f t="shared" si="32"/>
        <v>0</v>
      </c>
      <c r="AG83">
        <f t="shared" si="32"/>
        <v>-6.5907822052785834E-17</v>
      </c>
      <c r="AH83">
        <f t="shared" si="33"/>
        <v>-4.968338465962478E-11</v>
      </c>
      <c r="AI83">
        <f t="shared" si="34"/>
        <v>-4.9683450567446835E-11</v>
      </c>
      <c r="AJ83">
        <f t="shared" si="35"/>
        <v>-0.47343122734230159</v>
      </c>
      <c r="AK83">
        <f t="shared" si="49"/>
        <v>-0.30930840186365716</v>
      </c>
      <c r="AL83">
        <f t="shared" si="26"/>
        <v>-0.78273962925564211</v>
      </c>
      <c r="AN83">
        <f t="shared" si="36"/>
        <v>0</v>
      </c>
      <c r="AO83">
        <f t="shared" si="36"/>
        <v>0</v>
      </c>
      <c r="AP83">
        <f t="shared" si="36"/>
        <v>-7.6119363277593084E-21</v>
      </c>
      <c r="AQ83">
        <f t="shared" si="36"/>
        <v>-5.738116490539562E-15</v>
      </c>
      <c r="AR83">
        <f t="shared" si="36"/>
        <v>-5.7381241024758899E-15</v>
      </c>
      <c r="AS83">
        <f t="shared" si="36"/>
        <v>-5.4678310492740921E-5</v>
      </c>
      <c r="AT83">
        <f t="shared" si="36"/>
        <v>-3.5723162855259724E-5</v>
      </c>
      <c r="AU83">
        <f t="shared" si="23"/>
        <v>-9.0401473353738765E-5</v>
      </c>
      <c r="AW83">
        <v>80</v>
      </c>
      <c r="AX83">
        <f>IF(Z83&gt;0, (R83*SUMPRODUCT(K83:$K$98, X83:$X$98)-K83*$AZ$3)/Z83, 0)</f>
        <v>-7.4825341381578086E+17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12.5</v>
      </c>
      <c r="R84">
        <f t="shared" si="28"/>
        <v>2000000</v>
      </c>
      <c r="S84">
        <f t="shared" si="29"/>
        <v>-3.9534790488169062E+18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-3.9452602278528004</v>
      </c>
      <c r="AC84">
        <f t="shared" si="30"/>
        <v>-3.5225537748685767</v>
      </c>
      <c r="AE84">
        <f t="shared" si="31"/>
        <v>0</v>
      </c>
      <c r="AF84">
        <f t="shared" si="32"/>
        <v>0</v>
      </c>
      <c r="AG84">
        <f t="shared" si="32"/>
        <v>-1.1137512464884298E-17</v>
      </c>
      <c r="AH84">
        <f t="shared" si="33"/>
        <v>-8.6577970187797872E-12</v>
      </c>
      <c r="AI84">
        <f t="shared" si="34"/>
        <v>-8.6578081562922518E-12</v>
      </c>
      <c r="AJ84">
        <f t="shared" si="35"/>
        <v>-0.42270645298422371</v>
      </c>
      <c r="AK84">
        <f t="shared" si="49"/>
        <v>-0.27616821594969604</v>
      </c>
      <c r="AL84">
        <f t="shared" si="26"/>
        <v>-0.69887466894257755</v>
      </c>
      <c r="AN84">
        <f t="shared" si="36"/>
        <v>0</v>
      </c>
      <c r="AO84">
        <f t="shared" si="36"/>
        <v>0</v>
      </c>
      <c r="AP84">
        <f t="shared" si="36"/>
        <v>-1.1484930377517287E-21</v>
      </c>
      <c r="AQ84">
        <f t="shared" si="36"/>
        <v>-8.9278639459996836E-16</v>
      </c>
      <c r="AR84">
        <f t="shared" si="36"/>
        <v>-8.9278754309300598E-16</v>
      </c>
      <c r="AS84">
        <f t="shared" si="36"/>
        <v>-4.3589214359649448E-5</v>
      </c>
      <c r="AT84">
        <f t="shared" si="36"/>
        <v>-2.8478286714971305E-5</v>
      </c>
      <c r="AU84">
        <f t="shared" si="23"/>
        <v>-7.2067501075513546E-5</v>
      </c>
      <c r="AW84">
        <v>81</v>
      </c>
      <c r="AX84">
        <f>IF(Z84&gt;0, (R84*SUMPRODUCT(K84:$K$98, X84:$X$98)-K84*$AZ$3)/Z84, 0)</f>
        <v>-3.9534790488169062E+18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12.5</v>
      </c>
      <c r="R85">
        <f t="shared" si="28"/>
        <v>2000000</v>
      </c>
      <c r="S85">
        <f t="shared" si="29"/>
        <v>-2.1443558604558483E+19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-3.5225537748685767</v>
      </c>
      <c r="AC85">
        <f t="shared" si="30"/>
        <v>-3.1451372989898014</v>
      </c>
      <c r="AE85">
        <f t="shared" si="31"/>
        <v>0</v>
      </c>
      <c r="AF85">
        <f t="shared" si="32"/>
        <v>0</v>
      </c>
      <c r="AG85">
        <f t="shared" si="32"/>
        <v>-1.8333811547965309E-18</v>
      </c>
      <c r="AH85">
        <f t="shared" si="33"/>
        <v>-1.4708409896702279E-12</v>
      </c>
      <c r="AI85">
        <f t="shared" si="34"/>
        <v>-1.4708428230513826E-12</v>
      </c>
      <c r="AJ85">
        <f t="shared" si="35"/>
        <v>-0.37741647587877525</v>
      </c>
      <c r="AK85">
        <f t="shared" si="49"/>
        <v>-0.24657876424080039</v>
      </c>
      <c r="AL85">
        <f t="shared" si="26"/>
        <v>-0.62399524012104646</v>
      </c>
      <c r="AN85">
        <f t="shared" si="36"/>
        <v>0</v>
      </c>
      <c r="AO85">
        <f t="shared" si="36"/>
        <v>0</v>
      </c>
      <c r="AP85">
        <f t="shared" si="36"/>
        <v>-1.6880095681052723E-22</v>
      </c>
      <c r="AQ85">
        <f t="shared" si="36"/>
        <v>-1.35421576535203E-16</v>
      </c>
      <c r="AR85">
        <f t="shared" si="36"/>
        <v>-1.3542174533615978E-16</v>
      </c>
      <c r="AS85">
        <f t="shared" si="36"/>
        <v>-3.4749054814771939E-5</v>
      </c>
      <c r="AT85">
        <f t="shared" si="36"/>
        <v>-2.2702715812317718E-5</v>
      </c>
      <c r="AU85">
        <f t="shared" si="23"/>
        <v>-5.7451770627225074E-5</v>
      </c>
      <c r="AW85">
        <v>82</v>
      </c>
      <c r="AX85">
        <f>IF(Z85&gt;0, (R85*SUMPRODUCT(K85:$K$98, X85:$X$98)-K85*$AZ$3)/Z85, 0)</f>
        <v>-2.1443558604558483E+19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12.5</v>
      </c>
      <c r="R86">
        <f t="shared" si="28"/>
        <v>2000000</v>
      </c>
      <c r="S86">
        <f t="shared" si="29"/>
        <v>-1.1950658157223186E+20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-3.1451372989898014</v>
      </c>
      <c r="AC86">
        <f t="shared" si="30"/>
        <v>-2.8081583026694652</v>
      </c>
      <c r="AE86">
        <f t="shared" si="31"/>
        <v>0</v>
      </c>
      <c r="AF86">
        <f t="shared" si="32"/>
        <v>0</v>
      </c>
      <c r="AG86">
        <f t="shared" si="32"/>
        <v>-2.9372423109728122E-19</v>
      </c>
      <c r="AH86">
        <f t="shared" si="33"/>
        <v>-2.434116979442055E-13</v>
      </c>
      <c r="AI86">
        <f t="shared" si="34"/>
        <v>-2.434119916684366E-13</v>
      </c>
      <c r="AJ86">
        <f t="shared" si="35"/>
        <v>-0.33697899632033623</v>
      </c>
      <c r="AK86">
        <f t="shared" si="49"/>
        <v>-0.22015961092928613</v>
      </c>
      <c r="AL86">
        <f t="shared" si="26"/>
        <v>-0.55713860724986575</v>
      </c>
      <c r="AN86">
        <f t="shared" si="36"/>
        <v>0</v>
      </c>
      <c r="AO86">
        <f t="shared" si="36"/>
        <v>0</v>
      </c>
      <c r="AP86">
        <f t="shared" si="36"/>
        <v>-2.4145927592941165E-23</v>
      </c>
      <c r="AQ86">
        <f t="shared" si="36"/>
        <v>-2.0009929762618261E-17</v>
      </c>
      <c r="AR86">
        <f t="shared" si="36"/>
        <v>-2.0009953908545856E-17</v>
      </c>
      <c r="AS86">
        <f t="shared" si="36"/>
        <v>-2.7701733749021091E-5</v>
      </c>
      <c r="AT86">
        <f t="shared" si="36"/>
        <v>-1.8098466049360428E-5</v>
      </c>
      <c r="AU86">
        <f t="shared" si="23"/>
        <v>-4.5800199798401533E-5</v>
      </c>
      <c r="AW86">
        <v>83</v>
      </c>
      <c r="AX86">
        <f>IF(Z86&gt;0, (R86*SUMPRODUCT(K86:$K$98, X86:$X$98)-K86*$AZ$3)/Z86, 0)</f>
        <v>-1.1950658157223186E+20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12.5</v>
      </c>
      <c r="R87">
        <f t="shared" si="28"/>
        <v>2000000</v>
      </c>
      <c r="S87">
        <f t="shared" si="29"/>
        <v>-6.8487245748891773E+20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-2.8081583026694652</v>
      </c>
      <c r="AC87">
        <f t="shared" si="30"/>
        <v>-2.5072841988120227</v>
      </c>
      <c r="AE87">
        <f t="shared" si="31"/>
        <v>0</v>
      </c>
      <c r="AF87">
        <f t="shared" si="32"/>
        <v>0</v>
      </c>
      <c r="AG87">
        <f t="shared" si="32"/>
        <v>-4.5761881854706405E-20</v>
      </c>
      <c r="AH87">
        <f t="shared" si="33"/>
        <v>-3.9204017109056318E-14</v>
      </c>
      <c r="AI87">
        <f t="shared" si="34"/>
        <v>-3.9204062870938172E-14</v>
      </c>
      <c r="AJ87">
        <f t="shared" si="35"/>
        <v>-0.30087410385744251</v>
      </c>
      <c r="AK87">
        <f t="shared" si="49"/>
        <v>-0.19657108118686259</v>
      </c>
      <c r="AL87">
        <f t="shared" si="26"/>
        <v>-0.49744518504434432</v>
      </c>
      <c r="AN87">
        <f t="shared" si="36"/>
        <v>0</v>
      </c>
      <c r="AO87">
        <f t="shared" si="36"/>
        <v>0</v>
      </c>
      <c r="AP87">
        <f t="shared" si="36"/>
        <v>-3.3588450637761953E-24</v>
      </c>
      <c r="AQ87">
        <f t="shared" si="36"/>
        <v>-2.8775088350832018E-18</v>
      </c>
      <c r="AR87">
        <f t="shared" si="36"/>
        <v>-2.8775121939282654E-18</v>
      </c>
      <c r="AS87">
        <f t="shared" si="36"/>
        <v>-2.2083652542268049E-5</v>
      </c>
      <c r="AT87">
        <f t="shared" si="36"/>
        <v>-1.4427986327615135E-5</v>
      </c>
      <c r="AU87">
        <f t="shared" si="23"/>
        <v>-3.6511638869886061E-5</v>
      </c>
      <c r="AW87">
        <v>84</v>
      </c>
      <c r="AX87">
        <f>IF(Z87&gt;0, (R87*SUMPRODUCT(K87:$K$98, X87:$X$98)-K87*$AZ$3)/Z87, 0)</f>
        <v>-6.8487245748891773E+20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12.5</v>
      </c>
      <c r="R88">
        <f t="shared" si="28"/>
        <v>2000000</v>
      </c>
      <c r="S88">
        <f t="shared" si="29"/>
        <v>-4.0387092759553775E+21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-2.5072841988120227</v>
      </c>
      <c r="AC88">
        <f t="shared" si="30"/>
        <v>-2.2386466060821628</v>
      </c>
      <c r="AE88">
        <f t="shared" si="31"/>
        <v>0</v>
      </c>
      <c r="AF88">
        <f t="shared" si="32"/>
        <v>0</v>
      </c>
      <c r="AG88">
        <f t="shared" si="32"/>
        <v>-6.9287192179505159E-21</v>
      </c>
      <c r="AH88">
        <f t="shared" si="33"/>
        <v>-6.1400870109134115E-15</v>
      </c>
      <c r="AI88">
        <f t="shared" si="34"/>
        <v>-6.1400939396326291E-15</v>
      </c>
      <c r="AJ88">
        <f t="shared" si="35"/>
        <v>-0.26863759272985988</v>
      </c>
      <c r="AK88">
        <f t="shared" si="49"/>
        <v>-0.1755098939168416</v>
      </c>
      <c r="AL88">
        <f t="shared" si="26"/>
        <v>-0.44414748664670767</v>
      </c>
      <c r="AN88">
        <f t="shared" si="36"/>
        <v>0</v>
      </c>
      <c r="AO88">
        <f t="shared" si="36"/>
        <v>0</v>
      </c>
      <c r="AP88">
        <f t="shared" si="36"/>
        <v>-4.5406814502676064E-25</v>
      </c>
      <c r="AQ88">
        <f t="shared" si="36"/>
        <v>-4.0238575581549443E-19</v>
      </c>
      <c r="AR88">
        <f t="shared" si="36"/>
        <v>-4.0238620988363946E-19</v>
      </c>
      <c r="AS88">
        <f t="shared" si="36"/>
        <v>-1.7604952600660147E-5</v>
      </c>
      <c r="AT88">
        <f t="shared" si="36"/>
        <v>-1.1501902365764617E-5</v>
      </c>
      <c r="AU88">
        <f t="shared" si="23"/>
        <v>-2.9106854966425167E-5</v>
      </c>
      <c r="AW88">
        <v>85</v>
      </c>
      <c r="AX88">
        <f>IF(Z88&gt;0, (R88*SUMPRODUCT(K88:$K$98, X88:$X$98)-K88*$AZ$3)/Z88, 0)</f>
        <v>-4.0387092759553775E+21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12.5</v>
      </c>
      <c r="R89">
        <f t="shared" si="28"/>
        <v>2000000</v>
      </c>
      <c r="S89">
        <f t="shared" si="29"/>
        <v>-2.4646146252863107E+22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-2.2386466060821628</v>
      </c>
      <c r="AC89">
        <f t="shared" si="30"/>
        <v>-1.9987916125733596</v>
      </c>
      <c r="AE89">
        <f t="shared" si="31"/>
        <v>0</v>
      </c>
      <c r="AF89">
        <f t="shared" si="32"/>
        <v>0</v>
      </c>
      <c r="AG89">
        <f t="shared" si="32"/>
        <v>-1.0137444978548942E-21</v>
      </c>
      <c r="AH89">
        <f t="shared" si="33"/>
        <v>-9.3531000446657857E-16</v>
      </c>
      <c r="AI89">
        <f t="shared" si="34"/>
        <v>-9.3531101821107648E-16</v>
      </c>
      <c r="AJ89">
        <f t="shared" si="35"/>
        <v>-0.23985499350880324</v>
      </c>
      <c r="AK89">
        <f t="shared" si="49"/>
        <v>-0.15670526242575142</v>
      </c>
      <c r="AL89">
        <f t="shared" si="26"/>
        <v>-0.39656025593455557</v>
      </c>
      <c r="AN89">
        <f t="shared" si="36"/>
        <v>0</v>
      </c>
      <c r="AO89">
        <f t="shared" si="36"/>
        <v>0</v>
      </c>
      <c r="AP89">
        <f t="shared" si="36"/>
        <v>-5.9316915630503953E-26</v>
      </c>
      <c r="AQ89">
        <f t="shared" si="36"/>
        <v>-5.4727502581475506E-20</v>
      </c>
      <c r="AR89">
        <f t="shared" si="36"/>
        <v>-5.4727561898391136E-20</v>
      </c>
      <c r="AS89">
        <f t="shared" si="36"/>
        <v>-1.4034560427822169E-5</v>
      </c>
      <c r="AT89">
        <f t="shared" si="36"/>
        <v>-9.169246146177149E-6</v>
      </c>
      <c r="AU89">
        <f t="shared" si="23"/>
        <v>-2.3203806573999371E-5</v>
      </c>
      <c r="AW89">
        <v>86</v>
      </c>
      <c r="AX89">
        <f>IF(Z89&gt;0, (R89*SUMPRODUCT(K89:$K$98, X89:$X$98)-K89*$AZ$3)/Z89, 0)</f>
        <v>-2.4646146252863107E+22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12.5</v>
      </c>
      <c r="R90">
        <f t="shared" si="28"/>
        <v>2000000</v>
      </c>
      <c r="S90">
        <f t="shared" si="29"/>
        <v>-1.5580139331553297E+23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-1.9987916125733596</v>
      </c>
      <c r="AC90">
        <f t="shared" si="30"/>
        <v>-1.7846353683690708</v>
      </c>
      <c r="AE90">
        <f t="shared" si="31"/>
        <v>0</v>
      </c>
      <c r="AF90">
        <f t="shared" si="32"/>
        <v>0</v>
      </c>
      <c r="AG90">
        <f t="shared" si="32"/>
        <v>-1.4318191660478139E-22</v>
      </c>
      <c r="AH90">
        <f t="shared" si="33"/>
        <v>-1.3766802180345023E-16</v>
      </c>
      <c r="AI90">
        <f t="shared" si="34"/>
        <v>-1.3766816498536684E-16</v>
      </c>
      <c r="AJ90">
        <f t="shared" si="35"/>
        <v>-0.2141562442042888</v>
      </c>
      <c r="AK90">
        <f t="shared" si="49"/>
        <v>-0.13991541288013518</v>
      </c>
      <c r="AL90">
        <f t="shared" si="26"/>
        <v>-0.35407165708442412</v>
      </c>
      <c r="AN90">
        <f t="shared" si="36"/>
        <v>0</v>
      </c>
      <c r="AO90">
        <f t="shared" si="36"/>
        <v>0</v>
      </c>
      <c r="AP90">
        <f t="shared" si="36"/>
        <v>-7.4803203838337521E-27</v>
      </c>
      <c r="AQ90">
        <f t="shared" si="36"/>
        <v>-7.1922553777578726E-21</v>
      </c>
      <c r="AR90">
        <f t="shared" si="36"/>
        <v>-7.1922628580782567E-21</v>
      </c>
      <c r="AS90">
        <f t="shared" si="36"/>
        <v>-1.1188265647179672E-5</v>
      </c>
      <c r="AT90">
        <f t="shared" si="36"/>
        <v>-7.30966688949071E-6</v>
      </c>
      <c r="AU90">
        <f t="shared" si="23"/>
        <v>-1.8497932536670391E-5</v>
      </c>
      <c r="AW90">
        <v>87</v>
      </c>
      <c r="AX90">
        <f>IF(Z90&gt;0, (R90*SUMPRODUCT(K90:$K$98, X90:$X$98)-K90*$AZ$3)/Z90, 0)</f>
        <v>-1.5580139331553297E+23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12.5</v>
      </c>
      <c r="R91">
        <f t="shared" si="28"/>
        <v>2000000</v>
      </c>
      <c r="S91">
        <f t="shared" si="29"/>
        <v>-1.0213183413784925E+24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-1.7846353683690708</v>
      </c>
      <c r="AC91">
        <f t="shared" si="30"/>
        <v>-1.5934244360438132</v>
      </c>
      <c r="AE91">
        <f t="shared" si="31"/>
        <v>0</v>
      </c>
      <c r="AF91">
        <f t="shared" si="32"/>
        <v>0</v>
      </c>
      <c r="AG91">
        <f t="shared" si="32"/>
        <v>-1.9502054005672934E-23</v>
      </c>
      <c r="AH91">
        <f t="shared" si="33"/>
        <v>-1.9559686949289702E-17</v>
      </c>
      <c r="AI91">
        <f t="shared" si="34"/>
        <v>-1.9559706451343706E-17</v>
      </c>
      <c r="AJ91">
        <f t="shared" si="35"/>
        <v>-0.19121093232525754</v>
      </c>
      <c r="AK91">
        <f t="shared" si="49"/>
        <v>-0.12492447578583496</v>
      </c>
      <c r="AL91">
        <f t="shared" si="26"/>
        <v>-0.31613540811109253</v>
      </c>
      <c r="AN91">
        <f t="shared" si="36"/>
        <v>0</v>
      </c>
      <c r="AO91">
        <f t="shared" si="36"/>
        <v>0</v>
      </c>
      <c r="AP91">
        <f t="shared" si="36"/>
        <v>-9.0969196717226061E-28</v>
      </c>
      <c r="AQ91">
        <f t="shared" si="36"/>
        <v>-9.1238031096606885E-22</v>
      </c>
      <c r="AR91">
        <f t="shared" si="36"/>
        <v>-9.1238122065803598E-22</v>
      </c>
      <c r="AS91">
        <f t="shared" si="36"/>
        <v>-8.9192168743460258E-6</v>
      </c>
      <c r="AT91">
        <f t="shared" si="36"/>
        <v>-5.8272216912394044E-6</v>
      </c>
      <c r="AU91">
        <f t="shared" si="23"/>
        <v>-1.4746438565585431E-5</v>
      </c>
      <c r="AW91">
        <v>88</v>
      </c>
      <c r="AX91">
        <f>IF(Z91&gt;0, (R91*SUMPRODUCT(K91:$K$98, X91:$X$98)-K91*$AZ$3)/Z91, 0)</f>
        <v>-1.0213183413784925E+24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12.5</v>
      </c>
      <c r="R92">
        <f t="shared" si="28"/>
        <v>2000000</v>
      </c>
      <c r="S92">
        <f t="shared" si="29"/>
        <v>-6.9499104965218511E+24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-1.5934244360438132</v>
      </c>
      <c r="AC92">
        <f t="shared" si="30"/>
        <v>-1.4227003893248331</v>
      </c>
      <c r="AE92">
        <f t="shared" si="31"/>
        <v>0</v>
      </c>
      <c r="AF92">
        <f t="shared" si="32"/>
        <v>0</v>
      </c>
      <c r="AG92">
        <f t="shared" si="32"/>
        <v>-2.55884660319877E-24</v>
      </c>
      <c r="AH92">
        <f t="shared" si="33"/>
        <v>-2.6797098979867894E-18</v>
      </c>
      <c r="AI92">
        <f t="shared" si="34"/>
        <v>-2.6797124568333927E-18</v>
      </c>
      <c r="AJ92">
        <f t="shared" si="35"/>
        <v>-0.17072404671898012</v>
      </c>
      <c r="AK92">
        <f t="shared" si="49"/>
        <v>-0.11153971052306694</v>
      </c>
      <c r="AL92">
        <f t="shared" si="26"/>
        <v>-0.28226375724204705</v>
      </c>
      <c r="AN92">
        <f t="shared" si="36"/>
        <v>0</v>
      </c>
      <c r="AO92">
        <f t="shared" si="36"/>
        <v>0</v>
      </c>
      <c r="AP92">
        <f t="shared" si="36"/>
        <v>-1.0657129278164866E-28</v>
      </c>
      <c r="AQ92">
        <f t="shared" si="36"/>
        <v>-1.116050285121559E-22</v>
      </c>
      <c r="AR92">
        <f t="shared" si="36"/>
        <v>-1.1160513508344867E-22</v>
      </c>
      <c r="AS92">
        <f t="shared" si="36"/>
        <v>-7.1103450847784063E-6</v>
      </c>
      <c r="AT92">
        <f t="shared" si="36"/>
        <v>-4.6454254553885553E-6</v>
      </c>
      <c r="AU92">
        <f t="shared" si="23"/>
        <v>-1.1755770540166961E-5</v>
      </c>
      <c r="AW92">
        <v>89</v>
      </c>
      <c r="AX92">
        <f>IF(Z92&gt;0, (R92*SUMPRODUCT(K92:$K$98, X92:$X$98)-K92*$AZ$3)/Z92, 0)</f>
        <v>-6.9499104965218511E+24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12.5</v>
      </c>
      <c r="R93">
        <f t="shared" si="28"/>
        <v>2000000</v>
      </c>
      <c r="S93">
        <f t="shared" si="29"/>
        <v>-4.914689069781347E+25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-1.4227003893248331</v>
      </c>
      <c r="AC93">
        <f t="shared" si="30"/>
        <v>-1.2702682047543152</v>
      </c>
      <c r="AE93">
        <f t="shared" si="31"/>
        <v>0</v>
      </c>
      <c r="AF93">
        <f t="shared" si="32"/>
        <v>0</v>
      </c>
      <c r="AG93">
        <f t="shared" si="32"/>
        <v>-3.2307949361556179E-25</v>
      </c>
      <c r="AH93">
        <f t="shared" si="33"/>
        <v>-3.5362858296819528E-19</v>
      </c>
      <c r="AI93">
        <f t="shared" si="34"/>
        <v>-3.5362890604768889E-19</v>
      </c>
      <c r="AJ93">
        <f t="shared" si="35"/>
        <v>-0.15243218457051788</v>
      </c>
      <c r="AK93">
        <f t="shared" si="49"/>
        <v>-9.9589027252738327E-2</v>
      </c>
      <c r="AL93">
        <f t="shared" si="26"/>
        <v>-0.25202121182325621</v>
      </c>
      <c r="AN93">
        <f t="shared" si="36"/>
        <v>0</v>
      </c>
      <c r="AO93">
        <f t="shared" si="36"/>
        <v>0</v>
      </c>
      <c r="AP93">
        <f t="shared" si="36"/>
        <v>-1.2013992408731432E-29</v>
      </c>
      <c r="AQ93">
        <f t="shared" si="36"/>
        <v>-1.3149986908007566E-23</v>
      </c>
      <c r="AR93">
        <f t="shared" si="36"/>
        <v>-1.3149998921999974E-23</v>
      </c>
      <c r="AS93">
        <f t="shared" si="36"/>
        <v>-5.6683235688603334E-6</v>
      </c>
      <c r="AT93">
        <f t="shared" si="36"/>
        <v>-3.7033047316554168E-6</v>
      </c>
      <c r="AU93">
        <f t="shared" si="23"/>
        <v>-9.3716283005157498E-6</v>
      </c>
      <c r="AW93">
        <v>90</v>
      </c>
      <c r="AX93">
        <f>IF(Z93&gt;0, (R93*SUMPRODUCT(K93:$K$98, X93:$X$98)-K93*$AZ$3)/Z93, 0)</f>
        <v>-4.914689069781347E+25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12.5</v>
      </c>
      <c r="R94">
        <f t="shared" si="28"/>
        <v>2000000</v>
      </c>
      <c r="S94">
        <f t="shared" si="29"/>
        <v>-3.6165083707329124E+26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-1.2702682047543152</v>
      </c>
      <c r="AC94">
        <f t="shared" si="30"/>
        <v>-1.13416803995921</v>
      </c>
      <c r="AE94">
        <f t="shared" si="31"/>
        <v>0</v>
      </c>
      <c r="AF94">
        <f t="shared" si="32"/>
        <v>0</v>
      </c>
      <c r="AG94">
        <f t="shared" si="32"/>
        <v>-3.9201071990376811E-26</v>
      </c>
      <c r="AH94">
        <f t="shared" si="33"/>
        <v>-4.4903620270244696E-20</v>
      </c>
      <c r="AI94">
        <f t="shared" si="34"/>
        <v>-4.4903659471316685E-20</v>
      </c>
      <c r="AJ94">
        <f t="shared" si="35"/>
        <v>-0.13610016479510523</v>
      </c>
      <c r="AK94">
        <f t="shared" si="49"/>
        <v>-8.891877433280207E-2</v>
      </c>
      <c r="AL94">
        <f t="shared" si="26"/>
        <v>-0.2250189391279073</v>
      </c>
      <c r="AN94">
        <f t="shared" si="36"/>
        <v>0</v>
      </c>
      <c r="AO94">
        <f t="shared" si="36"/>
        <v>0</v>
      </c>
      <c r="AP94">
        <f t="shared" si="36"/>
        <v>-1.3015410808144827E-30</v>
      </c>
      <c r="AQ94">
        <f t="shared" si="36"/>
        <v>-1.4908752105902708E-24</v>
      </c>
      <c r="AR94">
        <f t="shared" si="36"/>
        <v>-1.4908765121313516E-24</v>
      </c>
      <c r="AS94">
        <f t="shared" si="36"/>
        <v>-4.5187528450736061E-6</v>
      </c>
      <c r="AT94">
        <f t="shared" si="36"/>
        <v>-2.9522518587814224E-6</v>
      </c>
      <c r="AU94">
        <f t="shared" si="23"/>
        <v>-7.4710047038550289E-6</v>
      </c>
      <c r="AW94">
        <v>91</v>
      </c>
      <c r="AX94">
        <f>IF(Z94&gt;0, (R94*SUMPRODUCT(K94:$K$98, X94:$X$98)-K94*$AZ$3)/Z94, 0)</f>
        <v>-3.6165083707329124E+26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12.5</v>
      </c>
      <c r="R95">
        <f t="shared" si="28"/>
        <v>2000000</v>
      </c>
      <c r="S95">
        <f t="shared" si="29"/>
        <v>-2.773797220444647E+27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-1.13416803995921</v>
      </c>
      <c r="AC95">
        <f t="shared" si="30"/>
        <v>-1.0126500356778658</v>
      </c>
      <c r="AE95">
        <f t="shared" si="31"/>
        <v>0</v>
      </c>
      <c r="AF95">
        <f t="shared" si="32"/>
        <v>0</v>
      </c>
      <c r="AG95">
        <f t="shared" si="32"/>
        <v>-4.563464608254309E-27</v>
      </c>
      <c r="AH95">
        <f t="shared" si="33"/>
        <v>-5.4792954659549974E-21</v>
      </c>
      <c r="AI95">
        <f t="shared" si="34"/>
        <v>-5.4793000294196057E-21</v>
      </c>
      <c r="AJ95">
        <f t="shared" si="35"/>
        <v>-0.12151800428134418</v>
      </c>
      <c r="AK95">
        <f t="shared" si="49"/>
        <v>-7.9391762797144702E-2</v>
      </c>
      <c r="AL95">
        <f t="shared" si="26"/>
        <v>-0.2009097670784889</v>
      </c>
      <c r="AN95">
        <f t="shared" si="36"/>
        <v>0</v>
      </c>
      <c r="AO95">
        <f t="shared" si="36"/>
        <v>0</v>
      </c>
      <c r="AP95">
        <f t="shared" si="36"/>
        <v>-1.3528093650328909E-31</v>
      </c>
      <c r="AQ95">
        <f t="shared" si="36"/>
        <v>-1.6243014587466488E-25</v>
      </c>
      <c r="AR95">
        <f t="shared" si="36"/>
        <v>-1.6243028115560136E-25</v>
      </c>
      <c r="AS95">
        <f t="shared" si="36"/>
        <v>-3.6023221022589402E-6</v>
      </c>
      <c r="AT95">
        <f t="shared" si="36"/>
        <v>-2.3535171068091693E-6</v>
      </c>
      <c r="AU95">
        <f t="shared" si="23"/>
        <v>-5.95583920906811E-6</v>
      </c>
      <c r="AW95">
        <v>92</v>
      </c>
      <c r="AX95">
        <f>IF(Z95&gt;0, (R95*SUMPRODUCT(K95:$K$98, X95:$X$98)-K95*$AZ$3)/Z95, 0)</f>
        <v>-2.773797220444647E+27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12.5</v>
      </c>
      <c r="R96">
        <f t="shared" si="28"/>
        <v>2000000</v>
      </c>
      <c r="S96">
        <f t="shared" si="29"/>
        <v>-2.2214170853698333E+28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-1.0126500356778658</v>
      </c>
      <c r="AC96">
        <f t="shared" si="30"/>
        <v>-0.90415181756952301</v>
      </c>
      <c r="AE96">
        <f t="shared" si="31"/>
        <v>0</v>
      </c>
      <c r="AF96">
        <f t="shared" si="32"/>
        <v>0</v>
      </c>
      <c r="AG96">
        <f t="shared" si="32"/>
        <v>-5.0876973054960713E-28</v>
      </c>
      <c r="AH96">
        <f t="shared" si="33"/>
        <v>-6.4144963705954542E-22</v>
      </c>
      <c r="AI96">
        <f t="shared" si="34"/>
        <v>-6.4145014582927596E-22</v>
      </c>
      <c r="AJ96">
        <f t="shared" si="35"/>
        <v>-0.10849821810834281</v>
      </c>
      <c r="AK96">
        <f t="shared" si="49"/>
        <v>-7.0885502497450611E-2</v>
      </c>
      <c r="AL96">
        <f t="shared" si="26"/>
        <v>-0.17938372060579344</v>
      </c>
      <c r="AN96">
        <f t="shared" si="36"/>
        <v>0</v>
      </c>
      <c r="AO96">
        <f t="shared" si="36"/>
        <v>0</v>
      </c>
      <c r="AP96">
        <f t="shared" si="36"/>
        <v>-1.3466202984238309E-32</v>
      </c>
      <c r="AQ96">
        <f t="shared" si="36"/>
        <v>-1.6977997113701325E-26</v>
      </c>
      <c r="AR96">
        <f t="shared" si="36"/>
        <v>-1.6978010579904309E-26</v>
      </c>
      <c r="AS96">
        <f t="shared" si="36"/>
        <v>-2.8717491248875422E-6</v>
      </c>
      <c r="AT96">
        <f t="shared" si="36"/>
        <v>-1.8762094282598602E-6</v>
      </c>
      <c r="AU96">
        <f t="shared" si="23"/>
        <v>-4.7479585531474032E-6</v>
      </c>
      <c r="AW96">
        <v>93</v>
      </c>
      <c r="AX96">
        <f>IF(Z96&gt;0, (R96*SUMPRODUCT(K96:$K$98, X96:$X$98)-K96*$AZ$3)/Z96, 0)</f>
        <v>-2.2214170853698333E+28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12.5</v>
      </c>
      <c r="R97">
        <f t="shared" si="28"/>
        <v>2000000</v>
      </c>
      <c r="S97">
        <f t="shared" si="29"/>
        <v>-1.8612456972943986E+29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-0.90415181756952301</v>
      </c>
      <c r="AC97">
        <f t="shared" si="30"/>
        <v>-0.80727840854421684</v>
      </c>
      <c r="AE97">
        <f t="shared" si="31"/>
        <v>0</v>
      </c>
      <c r="AF97">
        <f t="shared" si="32"/>
        <v>0</v>
      </c>
      <c r="AG97">
        <f t="shared" si="32"/>
        <v>-5.4216270970949578E-29</v>
      </c>
      <c r="AH97">
        <f t="shared" si="33"/>
        <v>-7.1914521963705832E-23</v>
      </c>
      <c r="AI97">
        <f t="shared" si="34"/>
        <v>-7.1914576179976804E-23</v>
      </c>
      <c r="AJ97">
        <f t="shared" si="35"/>
        <v>-9.6873409025306167E-2</v>
      </c>
      <c r="AK97">
        <f t="shared" si="49"/>
        <v>-6.3290627229866614E-2</v>
      </c>
      <c r="AL97">
        <f t="shared" si="26"/>
        <v>-0.16016403625517278</v>
      </c>
      <c r="AN97">
        <f t="shared" si="36"/>
        <v>0</v>
      </c>
      <c r="AO97">
        <f t="shared" si="36"/>
        <v>0</v>
      </c>
      <c r="AP97">
        <f t="shared" si="36"/>
        <v>-1.2812548201089364E-33</v>
      </c>
      <c r="AQ97">
        <f t="shared" si="36"/>
        <v>-1.6995050794105595E-27</v>
      </c>
      <c r="AR97">
        <f t="shared" si="36"/>
        <v>-1.6995063606653797E-27</v>
      </c>
      <c r="AS97">
        <f t="shared" si="36"/>
        <v>-2.2893408202228511E-6</v>
      </c>
      <c r="AT97">
        <f t="shared" si="36"/>
        <v>-1.4957026692122609E-6</v>
      </c>
      <c r="AU97">
        <f t="shared" si="23"/>
        <v>-3.7850434894351122E-6</v>
      </c>
      <c r="AW97">
        <v>94</v>
      </c>
      <c r="AX97">
        <f>IF(Z97&gt;0, (R97*SUMPRODUCT(K97:$K$98, X97:$X$98)-K97*$AZ$3)/Z97, 0)</f>
        <v>-1.8612456972943986E+29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-0.80727840854421684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-8.6746033553519333E-24</v>
      </c>
      <c r="AI98">
        <f t="shared" si="34"/>
        <v>-8.6746033553519333E-24</v>
      </c>
      <c r="AJ98">
        <f t="shared" si="35"/>
        <v>-0.80727840854421684</v>
      </c>
      <c r="AK98">
        <f t="shared" si="49"/>
        <v>-5.6509488598095181E-2</v>
      </c>
      <c r="AL98">
        <f t="shared" si="26"/>
        <v>-0.86378789714231208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-1.8303640287270519E-28</v>
      </c>
      <c r="AR98">
        <f t="shared" si="36"/>
        <v>-1.8303640287270519E-28</v>
      </c>
      <c r="AS98">
        <f t="shared" si="36"/>
        <v>-1.7033785864753329E-5</v>
      </c>
      <c r="AT98">
        <f t="shared" si="36"/>
        <v>-1.1923650105327333E-6</v>
      </c>
      <c r="AU98">
        <f t="shared" si="36"/>
        <v>-1.8226150875286065E-5</v>
      </c>
      <c r="AW98">
        <v>95</v>
      </c>
    </row>
    <row r="100" spans="5:50" x14ac:dyDescent="0.25">
      <c r="AN100" s="8">
        <f t="shared" ref="AN100:AU100" si="50">SUM(AN3:AN98)</f>
        <v>63608.200024334066</v>
      </c>
      <c r="AO100" s="8">
        <f t="shared" si="50"/>
        <v>-6360.8200024334074</v>
      </c>
      <c r="AP100" s="8">
        <f t="shared" si="50"/>
        <v>-707.27247237651147</v>
      </c>
      <c r="AQ100" s="8">
        <f t="shared" si="50"/>
        <v>-34159.969008279673</v>
      </c>
      <c r="AR100" s="8">
        <f t="shared" si="50"/>
        <v>22380.13854124448</v>
      </c>
      <c r="AS100" s="8">
        <f t="shared" si="50"/>
        <v>-8141.0234733154066</v>
      </c>
      <c r="AT100" s="8">
        <f t="shared" si="50"/>
        <v>4748.9303594339844</v>
      </c>
      <c r="AU100" s="8">
        <f t="shared" si="50"/>
        <v>18988.045427363028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131276.59822279797</v>
      </c>
      <c r="K3">
        <v>1</v>
      </c>
      <c r="L3" s="2">
        <v>0</v>
      </c>
      <c r="O3">
        <f>$C$3</f>
        <v>131276.59822279797</v>
      </c>
      <c r="P3">
        <f>O3*C5</f>
        <v>13127.659822279798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131276.59822279797</v>
      </c>
      <c r="AF3">
        <f t="shared" ref="AF3:AG34" si="4">-$Z3*P3</f>
        <v>-13127.659822279798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117523.98142981817</v>
      </c>
      <c r="AJ3">
        <f t="shared" ref="AJ3:AJ66" si="7">AB3-AC3</f>
        <v>0</v>
      </c>
      <c r="AL3">
        <f t="shared" ref="AL3:AL34" si="8">SUM(AI3:AK3)</f>
        <v>117523.98142981817</v>
      </c>
      <c r="AN3">
        <f t="shared" ref="AN3:AU34" si="9">AE3*$K3</f>
        <v>131276.59822279797</v>
      </c>
      <c r="AO3">
        <f t="shared" si="9"/>
        <v>-13127.659822279798</v>
      </c>
      <c r="AP3">
        <f t="shared" si="9"/>
        <v>-624.95697070000006</v>
      </c>
      <c r="AQ3">
        <f t="shared" si="9"/>
        <v>0</v>
      </c>
      <c r="AR3">
        <f t="shared" si="9"/>
        <v>117523.98142981817</v>
      </c>
      <c r="AS3">
        <f t="shared" si="9"/>
        <v>0</v>
      </c>
      <c r="AT3">
        <f t="shared" si="9"/>
        <v>0</v>
      </c>
      <c r="AU3">
        <f t="shared" si="9"/>
        <v>117523.98142981817</v>
      </c>
      <c r="AW3">
        <v>0</v>
      </c>
      <c r="AX3">
        <f>IF(Z3&gt;0, (R3*SUMPRODUCT(K3:$K$98, X3:$X$98)-K3*$AZ$3)/Z3, 0)</f>
        <v>0</v>
      </c>
      <c r="AZ3">
        <f>C6*SUMPRODUCT(X4:X89, K4:K89)/1</f>
        <v>69971.995750911519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2000000</v>
      </c>
      <c r="S4">
        <f t="shared" si="1"/>
        <v>7582.5479510905097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7496.9995447405236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-7496.9995447405236</v>
      </c>
      <c r="AK4">
        <f>G4*SUM(AB4, AE4:AF4)</f>
        <v>0</v>
      </c>
      <c r="AL4">
        <f t="shared" si="8"/>
        <v>-10061.553544740524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-2289.7803571428572</v>
      </c>
      <c r="AR4">
        <f t="shared" si="9"/>
        <v>-2289.7803571428572</v>
      </c>
      <c r="AS4">
        <f t="shared" si="9"/>
        <v>-6693.7495935183242</v>
      </c>
      <c r="AT4">
        <f t="shared" si="9"/>
        <v>0</v>
      </c>
      <c r="AU4">
        <f t="shared" si="9"/>
        <v>-8983.5299506611809</v>
      </c>
      <c r="AW4">
        <v>1</v>
      </c>
      <c r="AX4">
        <f>IF(Z4&gt;0, (R4*SUMPRODUCT(K4:$K$98, X4:$X$98)-K4*$AZ$3)/Z4, 0)</f>
        <v>7582.5479510905097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12.5</v>
      </c>
      <c r="R5">
        <f t="shared" si="0"/>
        <v>2000000</v>
      </c>
      <c r="S5">
        <f t="shared" si="1"/>
        <v>12174.74468052777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7496.9995447405236</v>
      </c>
      <c r="AC5">
        <f t="shared" si="2"/>
        <v>11900.968781115997</v>
      </c>
      <c r="AE5">
        <f t="shared" si="3"/>
        <v>0</v>
      </c>
      <c r="AF5">
        <f t="shared" si="4"/>
        <v>0</v>
      </c>
      <c r="AG5">
        <f t="shared" si="4"/>
        <v>-12.21891001968028</v>
      </c>
      <c r="AH5">
        <f t="shared" si="5"/>
        <v>-2635.4883911553256</v>
      </c>
      <c r="AI5">
        <f t="shared" si="6"/>
        <v>-2647.7073011750058</v>
      </c>
      <c r="AJ5">
        <f t="shared" si="7"/>
        <v>-4403.969236375473</v>
      </c>
      <c r="AK5">
        <f>G5*SUM(AB5, AE5:AF5)</f>
        <v>524.78996813183664</v>
      </c>
      <c r="AL5">
        <f t="shared" si="8"/>
        <v>-6526.8865694186416</v>
      </c>
      <c r="AN5">
        <f t="shared" si="9"/>
        <v>0</v>
      </c>
      <c r="AO5">
        <f t="shared" si="9"/>
        <v>0</v>
      </c>
      <c r="AP5">
        <f t="shared" si="9"/>
        <v>-9.7408402580359361</v>
      </c>
      <c r="AQ5">
        <f t="shared" si="9"/>
        <v>-2100.995209785814</v>
      </c>
      <c r="AR5">
        <f t="shared" si="9"/>
        <v>-2110.7360500438499</v>
      </c>
      <c r="AS5">
        <f t="shared" si="9"/>
        <v>-3510.8173121615691</v>
      </c>
      <c r="AT5">
        <f t="shared" si="9"/>
        <v>418.35934959489526</v>
      </c>
      <c r="AU5">
        <f t="shared" si="9"/>
        <v>-5203.1940126105237</v>
      </c>
      <c r="AW5">
        <v>2</v>
      </c>
      <c r="AX5">
        <f>IF(Z5&gt;0, (R5*SUMPRODUCT(K5:$K$98, X5:$X$98)-K5*$AZ$3)/Z5, 0)</f>
        <v>12174.74468052777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12.5</v>
      </c>
      <c r="R6">
        <f t="shared" si="0"/>
        <v>2000000</v>
      </c>
      <c r="S6">
        <f t="shared" si="1"/>
        <v>16325.61543182638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11900.968781115997</v>
      </c>
      <c r="AC6">
        <f t="shared" si="2"/>
        <v>15776.535708400123</v>
      </c>
      <c r="AE6">
        <f t="shared" si="3"/>
        <v>0</v>
      </c>
      <c r="AF6">
        <f t="shared" si="4"/>
        <v>0</v>
      </c>
      <c r="AG6">
        <f t="shared" si="4"/>
        <v>-12.07958727060004</v>
      </c>
      <c r="AH6">
        <f t="shared" si="5"/>
        <v>-2741.3838213497861</v>
      </c>
      <c r="AI6">
        <f t="shared" si="6"/>
        <v>-2753.463408620386</v>
      </c>
      <c r="AJ6">
        <f t="shared" si="7"/>
        <v>-3875.566927284126</v>
      </c>
      <c r="AK6">
        <f>G6*SUM(AB6, AE6:AF6)</f>
        <v>833.06781467811982</v>
      </c>
      <c r="AL6">
        <f t="shared" si="8"/>
        <v>-5795.9625212263918</v>
      </c>
      <c r="AN6">
        <f t="shared" si="9"/>
        <v>0</v>
      </c>
      <c r="AO6">
        <f t="shared" si="9"/>
        <v>0</v>
      </c>
      <c r="AP6">
        <f t="shared" si="9"/>
        <v>-8.5980116209514215</v>
      </c>
      <c r="AQ6">
        <f t="shared" si="9"/>
        <v>-1951.2628557120263</v>
      </c>
      <c r="AR6">
        <f t="shared" si="9"/>
        <v>-1959.8608673329777</v>
      </c>
      <c r="AS6">
        <f t="shared" si="9"/>
        <v>-2758.551987919755</v>
      </c>
      <c r="AT6">
        <f t="shared" si="9"/>
        <v>592.96121557696881</v>
      </c>
      <c r="AU6">
        <f t="shared" si="9"/>
        <v>-4125.4516396757635</v>
      </c>
      <c r="AW6">
        <v>3</v>
      </c>
      <c r="AX6">
        <f>IF(Z6&gt;0, (R6*SUMPRODUCT(K6:$K$98, X6:$X$98)-K6*$AZ$3)/Z6, 0)</f>
        <v>16325.61543182638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12.5</v>
      </c>
      <c r="R7">
        <f t="shared" si="0"/>
        <v>2000000</v>
      </c>
      <c r="S7">
        <f t="shared" si="1"/>
        <v>20058.701035475056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15776.535708400123</v>
      </c>
      <c r="AC7">
        <f t="shared" si="2"/>
        <v>19161.489046500545</v>
      </c>
      <c r="AE7">
        <f t="shared" si="3"/>
        <v>0</v>
      </c>
      <c r="AF7">
        <f t="shared" si="4"/>
        <v>0</v>
      </c>
      <c r="AG7">
        <f t="shared" si="4"/>
        <v>-11.940883542640837</v>
      </c>
      <c r="AH7">
        <f t="shared" si="5"/>
        <v>-2865.2568405127336</v>
      </c>
      <c r="AI7">
        <f t="shared" si="6"/>
        <v>-2877.1977240553742</v>
      </c>
      <c r="AJ7">
        <f t="shared" si="7"/>
        <v>-3384.9533381004221</v>
      </c>
      <c r="AK7">
        <f>G7*SUM(AB7, AE7:AF7)</f>
        <v>1104.3574995880087</v>
      </c>
      <c r="AL7">
        <f t="shared" si="8"/>
        <v>-5157.7935625677874</v>
      </c>
      <c r="AN7">
        <f t="shared" si="9"/>
        <v>0</v>
      </c>
      <c r="AO7">
        <f t="shared" si="9"/>
        <v>0</v>
      </c>
      <c r="AP7">
        <f t="shared" si="9"/>
        <v>-7.588647363474978</v>
      </c>
      <c r="AQ7">
        <f t="shared" si="9"/>
        <v>-1820.9225214189503</v>
      </c>
      <c r="AR7">
        <f t="shared" si="9"/>
        <v>-1828.5111687824253</v>
      </c>
      <c r="AS7">
        <f t="shared" si="9"/>
        <v>-2151.1990409195992</v>
      </c>
      <c r="AT7">
        <f t="shared" si="9"/>
        <v>701.83915601013553</v>
      </c>
      <c r="AU7">
        <f t="shared" si="9"/>
        <v>-3277.8710536918888</v>
      </c>
      <c r="AW7">
        <v>4</v>
      </c>
      <c r="AX7">
        <f>IF(Z7&gt;0, (R7*SUMPRODUCT(K7:$K$98, X7:$X$98)-K7*$AZ$3)/Z7, 0)</f>
        <v>20058.701035475056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12.5</v>
      </c>
      <c r="R8">
        <f t="shared" si="0"/>
        <v>2000000</v>
      </c>
      <c r="S8">
        <f t="shared" si="1"/>
        <v>23410.821279342512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19161.489046500545</v>
      </c>
      <c r="AC8">
        <f t="shared" si="2"/>
        <v>22105.045269556991</v>
      </c>
      <c r="AE8">
        <f t="shared" si="3"/>
        <v>0</v>
      </c>
      <c r="AF8">
        <f t="shared" si="4"/>
        <v>0</v>
      </c>
      <c r="AG8">
        <f t="shared" si="4"/>
        <v>-11.80279250234072</v>
      </c>
      <c r="AH8">
        <f t="shared" si="5"/>
        <v>-2989.1527797931294</v>
      </c>
      <c r="AI8">
        <f t="shared" si="6"/>
        <v>-3000.9555722954701</v>
      </c>
      <c r="AJ8">
        <f t="shared" si="7"/>
        <v>-2943.5562230564465</v>
      </c>
      <c r="AK8">
        <f t="shared" ref="AK8:AK71" si="22">G8*SUM(AB8:AB8, AE8:AF8)</f>
        <v>1341.3042332550383</v>
      </c>
      <c r="AL8">
        <f t="shared" si="8"/>
        <v>-4603.2075620968781</v>
      </c>
      <c r="AN8">
        <f t="shared" si="9"/>
        <v>0</v>
      </c>
      <c r="AO8">
        <f t="shared" si="9"/>
        <v>0</v>
      </c>
      <c r="AP8">
        <f t="shared" si="9"/>
        <v>-6.6972214383022539</v>
      </c>
      <c r="AQ8">
        <f t="shared" si="9"/>
        <v>-1696.1255631005261</v>
      </c>
      <c r="AR8">
        <f t="shared" si="9"/>
        <v>-1702.8227845388283</v>
      </c>
      <c r="AS8">
        <f t="shared" si="9"/>
        <v>-1670.2528522798355</v>
      </c>
      <c r="AT8">
        <f t="shared" si="9"/>
        <v>761.09204363795311</v>
      </c>
      <c r="AU8">
        <f t="shared" si="9"/>
        <v>-2611.9835931807106</v>
      </c>
      <c r="AW8">
        <v>5</v>
      </c>
      <c r="AX8">
        <f>IF(Z8&gt;0, (R8*SUMPRODUCT(K8:$K$98, X8:$X$98)-K8*$AZ$3)/Z8, 0)</f>
        <v>23410.821279342512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12.5</v>
      </c>
      <c r="R9">
        <f t="shared" si="0"/>
        <v>2000000</v>
      </c>
      <c r="S9">
        <f t="shared" si="1"/>
        <v>26427.70453723388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22105.045269556991</v>
      </c>
      <c r="AC9">
        <f t="shared" si="2"/>
        <v>24662.918585452353</v>
      </c>
      <c r="AE9">
        <f t="shared" si="3"/>
        <v>0</v>
      </c>
      <c r="AF9">
        <f t="shared" si="4"/>
        <v>0</v>
      </c>
      <c r="AG9">
        <f t="shared" si="4"/>
        <v>-11.665276561716167</v>
      </c>
      <c r="AH9">
        <f t="shared" si="5"/>
        <v>-3118.0824961831754</v>
      </c>
      <c r="AI9">
        <f t="shared" si="6"/>
        <v>-3129.7477727448918</v>
      </c>
      <c r="AJ9">
        <f t="shared" si="7"/>
        <v>-2557.8733158953619</v>
      </c>
      <c r="AK9">
        <f t="shared" si="22"/>
        <v>1547.3531688689895</v>
      </c>
      <c r="AL9">
        <f t="shared" si="8"/>
        <v>-4140.2679197712641</v>
      </c>
      <c r="AN9">
        <f t="shared" si="9"/>
        <v>0</v>
      </c>
      <c r="AO9">
        <f t="shared" si="9"/>
        <v>0</v>
      </c>
      <c r="AP9">
        <f t="shared" si="9"/>
        <v>-5.9099921433057832</v>
      </c>
      <c r="AQ9">
        <f t="shared" si="9"/>
        <v>-1579.7176309646611</v>
      </c>
      <c r="AR9">
        <f t="shared" si="9"/>
        <v>-1585.6276231079671</v>
      </c>
      <c r="AS9">
        <f t="shared" si="9"/>
        <v>-1295.8982258616184</v>
      </c>
      <c r="AT9">
        <f t="shared" si="9"/>
        <v>783.93727080137637</v>
      </c>
      <c r="AU9">
        <f t="shared" si="9"/>
        <v>-2097.5885781682091</v>
      </c>
      <c r="AW9">
        <v>6</v>
      </c>
      <c r="AX9">
        <f>IF(Z9&gt;0, (R9*SUMPRODUCT(K9:$K$98, X9:$X$98)-K9*$AZ$3)/Z9, 0)</f>
        <v>26427.70453723388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12.5</v>
      </c>
      <c r="R10">
        <f t="shared" si="0"/>
        <v>2000000</v>
      </c>
      <c r="S10">
        <f t="shared" si="1"/>
        <v>29147.466350022347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24662.918585452353</v>
      </c>
      <c r="AC10">
        <f t="shared" si="2"/>
        <v>26881.414239305439</v>
      </c>
      <c r="AE10">
        <f t="shared" si="3"/>
        <v>0</v>
      </c>
      <c r="AF10">
        <f t="shared" si="4"/>
        <v>0</v>
      </c>
      <c r="AG10">
        <f t="shared" si="4"/>
        <v>-11.528195073842513</v>
      </c>
      <c r="AH10">
        <f t="shared" si="5"/>
        <v>-3268.595561038871</v>
      </c>
      <c r="AI10">
        <f t="shared" si="6"/>
        <v>-3280.1237561127136</v>
      </c>
      <c r="AJ10">
        <f t="shared" si="7"/>
        <v>-2218.495653853086</v>
      </c>
      <c r="AK10">
        <f t="shared" si="22"/>
        <v>1726.4043009816648</v>
      </c>
      <c r="AL10">
        <f t="shared" si="8"/>
        <v>-3772.2151089841345</v>
      </c>
      <c r="AN10">
        <f t="shared" si="9"/>
        <v>0</v>
      </c>
      <c r="AO10">
        <f t="shared" si="9"/>
        <v>0</v>
      </c>
      <c r="AP10">
        <f t="shared" si="9"/>
        <v>-5.2147699959033025</v>
      </c>
      <c r="AQ10">
        <f t="shared" si="9"/>
        <v>-1478.5466372895867</v>
      </c>
      <c r="AR10">
        <f t="shared" si="9"/>
        <v>-1483.7614072854899</v>
      </c>
      <c r="AS10">
        <f t="shared" si="9"/>
        <v>-1003.534768248752</v>
      </c>
      <c r="AT10">
        <f t="shared" si="9"/>
        <v>780.93763090329423</v>
      </c>
      <c r="AU10">
        <f t="shared" si="9"/>
        <v>-1706.3585446309476</v>
      </c>
      <c r="AW10">
        <v>7</v>
      </c>
      <c r="AX10">
        <f>IF(Z10&gt;0, (R10*SUMPRODUCT(K10:$K$98, X10:$X$98)-K10*$AZ$3)/Z10, 0)</f>
        <v>29147.466350022347</v>
      </c>
    </row>
    <row r="11" spans="1:52" x14ac:dyDescent="0.25">
      <c r="A11" t="s">
        <v>33</v>
      </c>
      <c r="C11" s="12">
        <f>AU91</f>
        <v>39063.282139406336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12.5</v>
      </c>
      <c r="R11">
        <f t="shared" si="0"/>
        <v>2000000</v>
      </c>
      <c r="S11">
        <f t="shared" si="1"/>
        <v>31595.844682156585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26881.414239305439</v>
      </c>
      <c r="AC11">
        <f t="shared" si="2"/>
        <v>28794.129463460282</v>
      </c>
      <c r="AE11">
        <f t="shared" si="3"/>
        <v>0</v>
      </c>
      <c r="AF11">
        <f t="shared" si="4"/>
        <v>0</v>
      </c>
      <c r="AG11">
        <f t="shared" si="4"/>
        <v>-11.391580820642476</v>
      </c>
      <c r="AH11">
        <f t="shared" si="5"/>
        <v>-3413.1683938578531</v>
      </c>
      <c r="AI11">
        <f t="shared" si="6"/>
        <v>-3424.5599746784956</v>
      </c>
      <c r="AJ11">
        <f t="shared" si="7"/>
        <v>-1912.7152241548429</v>
      </c>
      <c r="AK11">
        <f t="shared" si="22"/>
        <v>1881.6989967513809</v>
      </c>
      <c r="AL11">
        <f t="shared" si="8"/>
        <v>-3455.5762020819575</v>
      </c>
      <c r="AN11">
        <f t="shared" si="9"/>
        <v>0</v>
      </c>
      <c r="AO11">
        <f t="shared" si="9"/>
        <v>0</v>
      </c>
      <c r="AP11">
        <f t="shared" si="9"/>
        <v>-4.6008684336289551</v>
      </c>
      <c r="AQ11">
        <f t="shared" si="9"/>
        <v>-1378.5214685484686</v>
      </c>
      <c r="AR11">
        <f t="shared" si="9"/>
        <v>-1383.1223369820977</v>
      </c>
      <c r="AS11">
        <f t="shared" si="9"/>
        <v>-772.51359893694064</v>
      </c>
      <c r="AT11">
        <f t="shared" si="9"/>
        <v>759.9866648934883</v>
      </c>
      <c r="AU11">
        <f t="shared" si="9"/>
        <v>-1395.64927102555</v>
      </c>
      <c r="AW11">
        <v>8</v>
      </c>
      <c r="AX11">
        <f>IF(Z11&gt;0, (R11*SUMPRODUCT(K11:$K$98, X11:$X$98)-K11*$AZ$3)/Z11, 0)</f>
        <v>31595.844682156585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12.5</v>
      </c>
      <c r="R12">
        <f t="shared" si="0"/>
        <v>2000000</v>
      </c>
      <c r="S12">
        <f t="shared" si="1"/>
        <v>33810.232274307535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28794.129463460282</v>
      </c>
      <c r="AC12">
        <f t="shared" si="2"/>
        <v>30443.520371201477</v>
      </c>
      <c r="AE12">
        <f t="shared" si="3"/>
        <v>0</v>
      </c>
      <c r="AF12">
        <f t="shared" si="4"/>
        <v>0</v>
      </c>
      <c r="AG12">
        <f t="shared" si="4"/>
        <v>-11.255291047769425</v>
      </c>
      <c r="AH12">
        <f t="shared" si="5"/>
        <v>-3579.8343466602646</v>
      </c>
      <c r="AI12">
        <f t="shared" si="6"/>
        <v>-3591.0896377080339</v>
      </c>
      <c r="AJ12">
        <f t="shared" si="7"/>
        <v>-1649.3909077411954</v>
      </c>
      <c r="AK12">
        <f t="shared" si="22"/>
        <v>2015.58906244222</v>
      </c>
      <c r="AL12">
        <f t="shared" si="8"/>
        <v>-3224.8914830070089</v>
      </c>
      <c r="AN12">
        <f t="shared" si="9"/>
        <v>0</v>
      </c>
      <c r="AO12">
        <f t="shared" si="9"/>
        <v>0</v>
      </c>
      <c r="AP12">
        <f t="shared" si="9"/>
        <v>-4.058770785911082</v>
      </c>
      <c r="AQ12">
        <f t="shared" si="9"/>
        <v>-1290.9241531790749</v>
      </c>
      <c r="AR12">
        <f t="shared" si="9"/>
        <v>-1294.9829239649857</v>
      </c>
      <c r="AS12">
        <f t="shared" si="9"/>
        <v>-594.78689644494273</v>
      </c>
      <c r="AT12">
        <f t="shared" si="9"/>
        <v>726.84162215988761</v>
      </c>
      <c r="AU12">
        <f t="shared" si="9"/>
        <v>-1162.9281982500409</v>
      </c>
      <c r="AW12">
        <v>9</v>
      </c>
      <c r="AX12">
        <f>IF(Z12&gt;0, (R12*SUMPRODUCT(K12:$K$98, X12:$X$98)-K12*$AZ$3)/Z12, 0)</f>
        <v>33810.232274307535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12.5</v>
      </c>
      <c r="R13">
        <f t="shared" si="0"/>
        <v>2000000</v>
      </c>
      <c r="S13">
        <f t="shared" si="1"/>
        <v>35811.864009603705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30443.520371201477</v>
      </c>
      <c r="AC13">
        <f t="shared" si="2"/>
        <v>31856.089411138171</v>
      </c>
      <c r="AE13">
        <f t="shared" si="3"/>
        <v>0</v>
      </c>
      <c r="AF13">
        <f t="shared" si="4"/>
        <v>0</v>
      </c>
      <c r="AG13">
        <f t="shared" si="4"/>
        <v>-11.119251361293038</v>
      </c>
      <c r="AH13">
        <f t="shared" si="5"/>
        <v>-3757.8841597910382</v>
      </c>
      <c r="AI13">
        <f t="shared" si="6"/>
        <v>-3769.0034111523314</v>
      </c>
      <c r="AJ13">
        <f t="shared" si="7"/>
        <v>-1412.569039936694</v>
      </c>
      <c r="AK13">
        <f t="shared" si="22"/>
        <v>2131.0464259841037</v>
      </c>
      <c r="AL13">
        <f t="shared" si="8"/>
        <v>-3050.5260251049212</v>
      </c>
      <c r="AN13">
        <f t="shared" si="9"/>
        <v>0</v>
      </c>
      <c r="AO13">
        <f t="shared" si="9"/>
        <v>0</v>
      </c>
      <c r="AP13">
        <f t="shared" si="9"/>
        <v>-3.5801013492610223</v>
      </c>
      <c r="AQ13">
        <f t="shared" si="9"/>
        <v>-1209.938125660829</v>
      </c>
      <c r="AR13">
        <f t="shared" si="9"/>
        <v>-1213.51822701009</v>
      </c>
      <c r="AS13">
        <f t="shared" si="9"/>
        <v>-454.80942569622954</v>
      </c>
      <c r="AT13">
        <f t="shared" si="9"/>
        <v>686.13991509913706</v>
      </c>
      <c r="AU13">
        <f t="shared" si="9"/>
        <v>-982.18773760718238</v>
      </c>
      <c r="AW13">
        <v>10</v>
      </c>
      <c r="AX13">
        <f>IF(Z13&gt;0, (R13*SUMPRODUCT(K13:$K$98, X13:$X$98)-K13*$AZ$3)/Z13, 0)</f>
        <v>35811.864009603705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12.5</v>
      </c>
      <c r="R14">
        <f t="shared" si="0"/>
        <v>2000000</v>
      </c>
      <c r="S14">
        <f t="shared" si="1"/>
        <v>37625.040195020847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31856.089411138171</v>
      </c>
      <c r="AC14">
        <f t="shared" si="2"/>
        <v>33059.98449361643</v>
      </c>
      <c r="AE14">
        <f t="shared" si="3"/>
        <v>0</v>
      </c>
      <c r="AF14">
        <f t="shared" si="4"/>
        <v>0</v>
      </c>
      <c r="AG14">
        <f t="shared" si="4"/>
        <v>-10.983371819092257</v>
      </c>
      <c r="AH14">
        <f t="shared" si="5"/>
        <v>-3949.9245740561555</v>
      </c>
      <c r="AI14">
        <f t="shared" si="6"/>
        <v>-3960.9079458752476</v>
      </c>
      <c r="AJ14">
        <f t="shared" si="7"/>
        <v>-1203.8950824782587</v>
      </c>
      <c r="AK14">
        <f t="shared" si="22"/>
        <v>2229.926258779672</v>
      </c>
      <c r="AL14">
        <f t="shared" si="8"/>
        <v>-2934.8767695738343</v>
      </c>
      <c r="AN14">
        <f t="shared" si="9"/>
        <v>0</v>
      </c>
      <c r="AO14">
        <f t="shared" si="9"/>
        <v>0</v>
      </c>
      <c r="AP14">
        <f t="shared" si="9"/>
        <v>-3.1574569404215844</v>
      </c>
      <c r="AQ14">
        <f t="shared" si="9"/>
        <v>-1135.5089280339166</v>
      </c>
      <c r="AR14">
        <f t="shared" si="9"/>
        <v>-1138.6663849743384</v>
      </c>
      <c r="AS14">
        <f t="shared" si="9"/>
        <v>-346.09106805459635</v>
      </c>
      <c r="AT14">
        <f t="shared" si="9"/>
        <v>641.05051330167225</v>
      </c>
      <c r="AU14">
        <f t="shared" si="9"/>
        <v>-843.70693972726235</v>
      </c>
      <c r="AW14">
        <v>11</v>
      </c>
      <c r="AX14">
        <f>IF(Z14&gt;0, (R14*SUMPRODUCT(K14:$K$98, X14:$X$98)-K14*$AZ$3)/Z14, 0)</f>
        <v>37625.040195020847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12.5</v>
      </c>
      <c r="R15">
        <f t="shared" si="0"/>
        <v>2000000</v>
      </c>
      <c r="S15">
        <f t="shared" si="1"/>
        <v>39271.00384809728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33059.98449361643</v>
      </c>
      <c r="AC15">
        <f t="shared" si="2"/>
        <v>34079.683787135262</v>
      </c>
      <c r="AE15">
        <f t="shared" si="3"/>
        <v>0</v>
      </c>
      <c r="AF15">
        <f t="shared" si="4"/>
        <v>0</v>
      </c>
      <c r="AG15">
        <f t="shared" si="4"/>
        <v>-10.847597606289117</v>
      </c>
      <c r="AH15">
        <f t="shared" si="5"/>
        <v>-4150.4791379546623</v>
      </c>
      <c r="AI15">
        <f t="shared" si="6"/>
        <v>-4161.3267355609514</v>
      </c>
      <c r="AJ15">
        <f t="shared" si="7"/>
        <v>-1019.6992935188318</v>
      </c>
      <c r="AK15">
        <f t="shared" si="22"/>
        <v>2314.1989145531502</v>
      </c>
      <c r="AL15">
        <f t="shared" si="8"/>
        <v>-2866.8271145266331</v>
      </c>
      <c r="AN15">
        <f t="shared" si="9"/>
        <v>0</v>
      </c>
      <c r="AO15">
        <f t="shared" si="9"/>
        <v>0</v>
      </c>
      <c r="AP15">
        <f t="shared" si="9"/>
        <v>-2.7843081238284388</v>
      </c>
      <c r="AQ15">
        <f t="shared" si="9"/>
        <v>-1065.3246185024111</v>
      </c>
      <c r="AR15">
        <f t="shared" si="9"/>
        <v>-1068.1089266262395</v>
      </c>
      <c r="AS15">
        <f t="shared" si="9"/>
        <v>-261.7314109402937</v>
      </c>
      <c r="AT15">
        <f t="shared" si="9"/>
        <v>593.99722148704825</v>
      </c>
      <c r="AU15">
        <f t="shared" si="9"/>
        <v>-735.84311607948496</v>
      </c>
      <c r="AW15">
        <v>12</v>
      </c>
      <c r="AX15">
        <f>IF(Z15&gt;0, (R15*SUMPRODUCT(K15:$K$98, X15:$X$98)-K15*$AZ$3)/Z15, 0)</f>
        <v>39271.00384809728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12.5</v>
      </c>
      <c r="R16">
        <f t="shared" si="0"/>
        <v>2000000</v>
      </c>
      <c r="S16">
        <f t="shared" si="1"/>
        <v>40771.631072323857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34079.683787135262</v>
      </c>
      <c r="AC16">
        <f t="shared" si="2"/>
        <v>34938.65222359066</v>
      </c>
      <c r="AE16">
        <f t="shared" si="3"/>
        <v>0</v>
      </c>
      <c r="AF16">
        <f t="shared" si="4"/>
        <v>0</v>
      </c>
      <c r="AG16">
        <f t="shared" si="4"/>
        <v>-10.71169196101506</v>
      </c>
      <c r="AH16">
        <f t="shared" si="5"/>
        <v>-4388.7470737867061</v>
      </c>
      <c r="AI16">
        <f t="shared" si="6"/>
        <v>-4399.4587657477214</v>
      </c>
      <c r="AJ16">
        <f t="shared" si="7"/>
        <v>-858.96843645539775</v>
      </c>
      <c r="AK16">
        <f t="shared" si="22"/>
        <v>2385.5778650994685</v>
      </c>
      <c r="AL16">
        <f t="shared" si="8"/>
        <v>-2872.8493371036507</v>
      </c>
      <c r="AN16">
        <f t="shared" si="9"/>
        <v>0</v>
      </c>
      <c r="AO16">
        <f t="shared" si="9"/>
        <v>0</v>
      </c>
      <c r="AP16">
        <f t="shared" si="9"/>
        <v>-2.45484333008564</v>
      </c>
      <c r="AQ16">
        <f t="shared" si="9"/>
        <v>-1005.7875563196491</v>
      </c>
      <c r="AR16">
        <f t="shared" si="9"/>
        <v>-1008.2423996497347</v>
      </c>
      <c r="AS16">
        <f t="shared" si="9"/>
        <v>-196.85339577173636</v>
      </c>
      <c r="AT16">
        <f t="shared" si="9"/>
        <v>546.71287522577575</v>
      </c>
      <c r="AU16">
        <f t="shared" si="9"/>
        <v>-658.38292019569531</v>
      </c>
      <c r="AW16">
        <v>13</v>
      </c>
      <c r="AX16">
        <f>IF(Z16&gt;0, (R16*SUMPRODUCT(K16:$K$98, X16:$X$98)-K16*$AZ$3)/Z16, 0)</f>
        <v>40771.631072323857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12.5</v>
      </c>
      <c r="R17">
        <f t="shared" si="0"/>
        <v>2000000</v>
      </c>
      <c r="S17">
        <f t="shared" si="1"/>
        <v>42138.885044655988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34938.65222359066</v>
      </c>
      <c r="AC17">
        <f t="shared" si="2"/>
        <v>35650.983466340491</v>
      </c>
      <c r="AE17">
        <f t="shared" si="3"/>
        <v>0</v>
      </c>
      <c r="AF17">
        <f t="shared" si="4"/>
        <v>0</v>
      </c>
      <c r="AG17">
        <f t="shared" si="4"/>
        <v>-10.575441017411812</v>
      </c>
      <c r="AH17">
        <f t="shared" si="5"/>
        <v>-4661.4438388952685</v>
      </c>
      <c r="AI17">
        <f t="shared" si="6"/>
        <v>-4672.0192799126808</v>
      </c>
      <c r="AJ17">
        <f t="shared" si="7"/>
        <v>-712.33124274983129</v>
      </c>
      <c r="AK17">
        <f t="shared" si="22"/>
        <v>2445.7056556513462</v>
      </c>
      <c r="AL17">
        <f t="shared" si="8"/>
        <v>-2938.6448670111658</v>
      </c>
      <c r="AN17">
        <f t="shared" si="9"/>
        <v>0</v>
      </c>
      <c r="AO17">
        <f t="shared" si="9"/>
        <v>0</v>
      </c>
      <c r="AP17">
        <f t="shared" si="9"/>
        <v>-2.1639447593133418</v>
      </c>
      <c r="AQ17">
        <f t="shared" si="9"/>
        <v>-953.82376483430642</v>
      </c>
      <c r="AR17">
        <f t="shared" si="9"/>
        <v>-955.98770959361991</v>
      </c>
      <c r="AS17">
        <f t="shared" si="9"/>
        <v>-145.75708541192395</v>
      </c>
      <c r="AT17">
        <f t="shared" si="9"/>
        <v>500.43983297303322</v>
      </c>
      <c r="AU17">
        <f t="shared" si="9"/>
        <v>-601.30496203251062</v>
      </c>
      <c r="AW17">
        <v>14</v>
      </c>
      <c r="AX17">
        <f>IF(Z17&gt;0, (R17*SUMPRODUCT(K17:$K$98, X17:$X$98)-K17*$AZ$3)/Z17, 0)</f>
        <v>42138.885044655988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12.5</v>
      </c>
      <c r="R18">
        <f t="shared" si="0"/>
        <v>2000000</v>
      </c>
      <c r="S18">
        <f t="shared" si="1"/>
        <v>43443.334407798815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35650.983466340491</v>
      </c>
      <c r="AC18">
        <f t="shared" si="2"/>
        <v>36231.194343532501</v>
      </c>
      <c r="AE18">
        <f t="shared" si="3"/>
        <v>0</v>
      </c>
      <c r="AF18">
        <f t="shared" si="4"/>
        <v>0</v>
      </c>
      <c r="AG18">
        <f t="shared" si="4"/>
        <v>-10.424842739807165</v>
      </c>
      <c r="AH18">
        <f t="shared" si="5"/>
        <v>-7175.0187888849077</v>
      </c>
      <c r="AI18">
        <f t="shared" si="6"/>
        <v>-7185.4436316247147</v>
      </c>
      <c r="AJ18">
        <f t="shared" si="7"/>
        <v>-580.21087719201023</v>
      </c>
      <c r="AK18">
        <f t="shared" si="22"/>
        <v>2495.5688426438346</v>
      </c>
      <c r="AL18">
        <f t="shared" si="8"/>
        <v>-5270.0856661728903</v>
      </c>
      <c r="AN18">
        <f t="shared" si="9"/>
        <v>0</v>
      </c>
      <c r="AO18">
        <f t="shared" si="9"/>
        <v>0</v>
      </c>
      <c r="AP18">
        <f t="shared" si="9"/>
        <v>-1.904579792830001</v>
      </c>
      <c r="AQ18">
        <f t="shared" si="9"/>
        <v>-1310.8491072296561</v>
      </c>
      <c r="AR18">
        <f t="shared" si="9"/>
        <v>-1312.753687022486</v>
      </c>
      <c r="AS18">
        <f t="shared" si="9"/>
        <v>-106.00235800780176</v>
      </c>
      <c r="AT18">
        <f t="shared" si="9"/>
        <v>455.93109727845348</v>
      </c>
      <c r="AU18">
        <f t="shared" si="9"/>
        <v>-962.8249477518342</v>
      </c>
      <c r="AW18">
        <v>15</v>
      </c>
      <c r="AX18">
        <f>IF(Z18&gt;0, (R18*SUMPRODUCT(K18:$K$98, X18:$X$98)-K18*$AZ$3)/Z18, 0)</f>
        <v>43443.334407798815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12.5</v>
      </c>
      <c r="R19">
        <f t="shared" si="0"/>
        <v>2000000</v>
      </c>
      <c r="S19">
        <f t="shared" si="1"/>
        <v>44217.358792430772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36231.194343532501</v>
      </c>
      <c r="AC19">
        <f t="shared" si="2"/>
        <v>36290.019023826346</v>
      </c>
      <c r="AE19">
        <f t="shared" si="3"/>
        <v>0</v>
      </c>
      <c r="AF19">
        <f t="shared" si="4"/>
        <v>0</v>
      </c>
      <c r="AG19">
        <f t="shared" si="4"/>
        <v>-10.258985389138212</v>
      </c>
      <c r="AH19">
        <f t="shared" si="5"/>
        <v>-9857.4277233410721</v>
      </c>
      <c r="AI19">
        <f t="shared" si="6"/>
        <v>-9867.6867087302107</v>
      </c>
      <c r="AJ19">
        <f t="shared" si="7"/>
        <v>-58.824680293844722</v>
      </c>
      <c r="AK19">
        <f t="shared" si="22"/>
        <v>2536.1836040472754</v>
      </c>
      <c r="AL19">
        <f t="shared" si="8"/>
        <v>-7390.3277849767801</v>
      </c>
      <c r="AN19">
        <f t="shared" si="9"/>
        <v>0</v>
      </c>
      <c r="AO19">
        <f t="shared" si="9"/>
        <v>0</v>
      </c>
      <c r="AP19">
        <f t="shared" si="9"/>
        <v>-1.6734627454996411</v>
      </c>
      <c r="AQ19">
        <f t="shared" si="9"/>
        <v>-1607.9599917290016</v>
      </c>
      <c r="AR19">
        <f t="shared" si="9"/>
        <v>-1609.6334544745014</v>
      </c>
      <c r="AS19">
        <f t="shared" si="9"/>
        <v>-9.5955796069171893</v>
      </c>
      <c r="AT19">
        <f t="shared" si="9"/>
        <v>413.70648423124965</v>
      </c>
      <c r="AU19">
        <f t="shared" si="9"/>
        <v>-1205.5225498501688</v>
      </c>
      <c r="AW19">
        <v>16</v>
      </c>
      <c r="AX19">
        <f>IF(Z19&gt;0, (R19*SUMPRODUCT(K19:$K$98, X19:$X$98)-K19*$AZ$3)/Z19, 0)</f>
        <v>44217.358792430772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12.5</v>
      </c>
      <c r="R20">
        <f t="shared" si="0"/>
        <v>2000000</v>
      </c>
      <c r="S20">
        <f t="shared" si="1"/>
        <v>44536.598941632496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36290.019023826346</v>
      </c>
      <c r="AC20">
        <f t="shared" si="2"/>
        <v>35904.982056671892</v>
      </c>
      <c r="AE20">
        <f t="shared" si="3"/>
        <v>0</v>
      </c>
      <c r="AF20">
        <f t="shared" si="4"/>
        <v>0</v>
      </c>
      <c r="AG20">
        <f t="shared" si="4"/>
        <v>-10.077380993923454</v>
      </c>
      <c r="AH20">
        <f t="shared" si="5"/>
        <v>-12642.326611740205</v>
      </c>
      <c r="AI20">
        <f t="shared" si="6"/>
        <v>-12652.403992734129</v>
      </c>
      <c r="AJ20">
        <f t="shared" si="7"/>
        <v>385.03696715445403</v>
      </c>
      <c r="AK20">
        <f t="shared" si="22"/>
        <v>2540.3013316678444</v>
      </c>
      <c r="AL20">
        <f t="shared" si="8"/>
        <v>-9727.0656939118307</v>
      </c>
      <c r="AN20">
        <f t="shared" si="9"/>
        <v>0</v>
      </c>
      <c r="AO20">
        <f t="shared" si="9"/>
        <v>0</v>
      </c>
      <c r="AP20">
        <f t="shared" si="9"/>
        <v>-1.467713513173402</v>
      </c>
      <c r="AQ20">
        <f t="shared" si="9"/>
        <v>-1841.2833272049011</v>
      </c>
      <c r="AR20">
        <f t="shared" si="9"/>
        <v>-1842.7510407180744</v>
      </c>
      <c r="AS20">
        <f t="shared" si="9"/>
        <v>56.078455315389867</v>
      </c>
      <c r="AT20">
        <f t="shared" si="9"/>
        <v>369.98051321761943</v>
      </c>
      <c r="AU20">
        <f t="shared" si="9"/>
        <v>-1416.6920721850652</v>
      </c>
      <c r="AW20">
        <v>17</v>
      </c>
      <c r="AX20">
        <f>IF(Z20&gt;0, (R20*SUMPRODUCT(K20:$K$98, X20:$X$98)-K20*$AZ$3)/Z20, 0)</f>
        <v>44536.598941632496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12.5</v>
      </c>
      <c r="R21">
        <f t="shared" si="0"/>
        <v>2000000</v>
      </c>
      <c r="S21">
        <f t="shared" si="1"/>
        <v>44486.323517834593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35904.982056671892</v>
      </c>
      <c r="AC21">
        <f t="shared" si="2"/>
        <v>35155.594287122847</v>
      </c>
      <c r="AE21">
        <f t="shared" si="3"/>
        <v>0</v>
      </c>
      <c r="AF21">
        <f t="shared" si="4"/>
        <v>0</v>
      </c>
      <c r="AG21">
        <f t="shared" si="4"/>
        <v>-9.8782028686380841</v>
      </c>
      <c r="AH21">
        <f t="shared" si="5"/>
        <v>-15744.690455381329</v>
      </c>
      <c r="AI21">
        <f t="shared" si="6"/>
        <v>-15754.568658249967</v>
      </c>
      <c r="AJ21">
        <f t="shared" si="7"/>
        <v>749.38776954904461</v>
      </c>
      <c r="AK21">
        <f t="shared" si="22"/>
        <v>2513.3487439670325</v>
      </c>
      <c r="AL21">
        <f t="shared" si="8"/>
        <v>-12491.832144733889</v>
      </c>
      <c r="AN21">
        <f t="shared" si="9"/>
        <v>0</v>
      </c>
      <c r="AO21">
        <f t="shared" si="9"/>
        <v>0</v>
      </c>
      <c r="AP21">
        <f t="shared" si="9"/>
        <v>-1.2845574521323981</v>
      </c>
      <c r="AQ21">
        <f t="shared" si="9"/>
        <v>-2047.4330933402223</v>
      </c>
      <c r="AR21">
        <f t="shared" si="9"/>
        <v>-2048.7176507923546</v>
      </c>
      <c r="AS21">
        <f t="shared" si="9"/>
        <v>97.45007839101207</v>
      </c>
      <c r="AT21">
        <f t="shared" si="9"/>
        <v>326.83484048709118</v>
      </c>
      <c r="AU21">
        <f t="shared" si="9"/>
        <v>-1624.4327319142512</v>
      </c>
      <c r="AW21">
        <v>18</v>
      </c>
      <c r="AX21">
        <f>IF(Z21&gt;0, (R21*SUMPRODUCT(K21:$K$98, X21:$X$98)-K21*$AZ$3)/Z21, 0)</f>
        <v>44486.323517834593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12.5</v>
      </c>
      <c r="R22">
        <f t="shared" si="0"/>
        <v>2000000</v>
      </c>
      <c r="S22">
        <f t="shared" si="1"/>
        <v>44104.412550241519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35155.594287122847</v>
      </c>
      <c r="AC22">
        <f t="shared" si="2"/>
        <v>34083.067941689624</v>
      </c>
      <c r="AE22">
        <f t="shared" si="3"/>
        <v>0</v>
      </c>
      <c r="AF22">
        <f t="shared" si="4"/>
        <v>0</v>
      </c>
      <c r="AG22">
        <f t="shared" si="4"/>
        <v>-9.6597670082511335</v>
      </c>
      <c r="AH22">
        <f t="shared" si="5"/>
        <v>-19144.613072091088</v>
      </c>
      <c r="AI22">
        <f t="shared" si="6"/>
        <v>-19154.27283909934</v>
      </c>
      <c r="AJ22">
        <f t="shared" si="7"/>
        <v>1072.5263454332235</v>
      </c>
      <c r="AK22">
        <f t="shared" si="22"/>
        <v>2460.8916000985996</v>
      </c>
      <c r="AL22">
        <f t="shared" si="8"/>
        <v>-15620.854893567517</v>
      </c>
      <c r="AN22">
        <f t="shared" si="9"/>
        <v>0</v>
      </c>
      <c r="AO22">
        <f t="shared" si="9"/>
        <v>0</v>
      </c>
      <c r="AP22">
        <f t="shared" si="9"/>
        <v>-1.1215644128399802</v>
      </c>
      <c r="AQ22">
        <f t="shared" si="9"/>
        <v>-2222.8193186137587</v>
      </c>
      <c r="AR22">
        <f t="shared" si="9"/>
        <v>-2223.9408830265988</v>
      </c>
      <c r="AS22">
        <f t="shared" si="9"/>
        <v>124.52757709826017</v>
      </c>
      <c r="AT22">
        <f t="shared" si="9"/>
        <v>285.72619196403599</v>
      </c>
      <c r="AU22">
        <f t="shared" si="9"/>
        <v>-1813.6871139643026</v>
      </c>
      <c r="AW22">
        <v>19</v>
      </c>
      <c r="AX22">
        <f>IF(Z22&gt;0, (R22*SUMPRODUCT(K22:$K$98, X22:$X$98)-K22*$AZ$3)/Z22, 0)</f>
        <v>44104.412550241519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12.5</v>
      </c>
      <c r="R23">
        <f t="shared" si="0"/>
        <v>2000000</v>
      </c>
      <c r="S23">
        <f t="shared" si="1"/>
        <v>43427.628475042082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34083.067941689624</v>
      </c>
      <c r="AC23">
        <f t="shared" si="2"/>
        <v>32730.701076564266</v>
      </c>
      <c r="AE23">
        <f t="shared" si="3"/>
        <v>0</v>
      </c>
      <c r="AF23">
        <f t="shared" si="4"/>
        <v>0</v>
      </c>
      <c r="AG23">
        <f t="shared" si="4"/>
        <v>-9.4210477943133153</v>
      </c>
      <c r="AH23">
        <f t="shared" si="5"/>
        <v>-22739.447016849073</v>
      </c>
      <c r="AI23">
        <f t="shared" si="6"/>
        <v>-22748.868064643386</v>
      </c>
      <c r="AJ23">
        <f t="shared" si="7"/>
        <v>1352.3668651253574</v>
      </c>
      <c r="AK23">
        <f t="shared" si="22"/>
        <v>2385.8147559182739</v>
      </c>
      <c r="AL23">
        <f t="shared" si="8"/>
        <v>-19010.686443599756</v>
      </c>
      <c r="AN23">
        <f t="shared" si="9"/>
        <v>0</v>
      </c>
      <c r="AO23">
        <f t="shared" si="9"/>
        <v>0</v>
      </c>
      <c r="AP23">
        <f t="shared" si="9"/>
        <v>-0.97664954850701535</v>
      </c>
      <c r="AQ23">
        <f t="shared" si="9"/>
        <v>-2357.324911960452</v>
      </c>
      <c r="AR23">
        <f t="shared" si="9"/>
        <v>-2358.3015615089589</v>
      </c>
      <c r="AS23">
        <f t="shared" si="9"/>
        <v>140.19549810985734</v>
      </c>
      <c r="AT23">
        <f t="shared" si="9"/>
        <v>247.32969782781947</v>
      </c>
      <c r="AU23">
        <f t="shared" si="9"/>
        <v>-1970.776365571282</v>
      </c>
      <c r="AW23">
        <v>20</v>
      </c>
      <c r="AX23">
        <f>IF(Z23&gt;0, (R23*SUMPRODUCT(K23:$K$98, X23:$X$98)-K23*$AZ$3)/Z23, 0)</f>
        <v>43427.628475042082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12.5</v>
      </c>
      <c r="R24">
        <f t="shared" si="0"/>
        <v>2000000</v>
      </c>
      <c r="S24">
        <f t="shared" si="1"/>
        <v>42507.053132281326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32730.701076564266</v>
      </c>
      <c r="AC24">
        <f t="shared" si="2"/>
        <v>31150.565855218461</v>
      </c>
      <c r="AE24">
        <f t="shared" si="3"/>
        <v>0</v>
      </c>
      <c r="AF24">
        <f t="shared" si="4"/>
        <v>0</v>
      </c>
      <c r="AG24">
        <f t="shared" si="4"/>
        <v>-9.1604109082433798</v>
      </c>
      <c r="AH24">
        <f t="shared" si="5"/>
        <v>-26628.225300288344</v>
      </c>
      <c r="AI24">
        <f t="shared" si="6"/>
        <v>-26637.385711196588</v>
      </c>
      <c r="AJ24">
        <f t="shared" si="7"/>
        <v>1580.1352213458049</v>
      </c>
      <c r="AK24">
        <f t="shared" si="22"/>
        <v>2291.149075359499</v>
      </c>
      <c r="AL24">
        <f t="shared" si="8"/>
        <v>-22766.101414491284</v>
      </c>
      <c r="AN24">
        <f t="shared" si="9"/>
        <v>0</v>
      </c>
      <c r="AO24">
        <f t="shared" si="9"/>
        <v>0</v>
      </c>
      <c r="AP24">
        <f t="shared" si="9"/>
        <v>-0.84788407648878672</v>
      </c>
      <c r="AQ24">
        <f t="shared" si="9"/>
        <v>-2464.6981935005651</v>
      </c>
      <c r="AR24">
        <f t="shared" si="9"/>
        <v>-2465.5460775770539</v>
      </c>
      <c r="AS24">
        <f t="shared" si="9"/>
        <v>146.25670248837233</v>
      </c>
      <c r="AT24">
        <f t="shared" si="9"/>
        <v>212.06786871440127</v>
      </c>
      <c r="AU24">
        <f t="shared" si="9"/>
        <v>-2107.2215063742806</v>
      </c>
      <c r="AW24">
        <v>21</v>
      </c>
      <c r="AX24">
        <f>IF(Z24&gt;0, (R24*SUMPRODUCT(K24:$K$98, X24:$X$98)-K24*$AZ$3)/Z24, 0)</f>
        <v>42507.053132281326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12.5</v>
      </c>
      <c r="R25">
        <f t="shared" si="0"/>
        <v>2000000</v>
      </c>
      <c r="S25">
        <f t="shared" si="1"/>
        <v>41373.728996006066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31150.565855218461</v>
      </c>
      <c r="AC25">
        <f t="shared" si="2"/>
        <v>29379.78702833812</v>
      </c>
      <c r="AE25">
        <f t="shared" si="3"/>
        <v>0</v>
      </c>
      <c r="AF25">
        <f t="shared" si="4"/>
        <v>0</v>
      </c>
      <c r="AG25">
        <f t="shared" si="4"/>
        <v>-8.8763412621008371</v>
      </c>
      <c r="AH25">
        <f t="shared" si="5"/>
        <v>-30794.485929617487</v>
      </c>
      <c r="AI25">
        <f t="shared" si="6"/>
        <v>-30803.362270879588</v>
      </c>
      <c r="AJ25">
        <f t="shared" si="7"/>
        <v>1770.7788268803415</v>
      </c>
      <c r="AK25">
        <f t="shared" si="22"/>
        <v>2180.5396098652923</v>
      </c>
      <c r="AL25">
        <f t="shared" si="8"/>
        <v>-26852.043834133954</v>
      </c>
      <c r="AN25">
        <f t="shared" si="9"/>
        <v>0</v>
      </c>
      <c r="AO25">
        <f t="shared" si="9"/>
        <v>0</v>
      </c>
      <c r="AP25">
        <f t="shared" si="9"/>
        <v>-0.73356312531427603</v>
      </c>
      <c r="AQ25">
        <f t="shared" si="9"/>
        <v>-2544.9336245585282</v>
      </c>
      <c r="AR25">
        <f t="shared" si="9"/>
        <v>-2545.6671876838423</v>
      </c>
      <c r="AS25">
        <f t="shared" si="9"/>
        <v>146.34160766586513</v>
      </c>
      <c r="AT25">
        <f t="shared" si="9"/>
        <v>180.2052674466207</v>
      </c>
      <c r="AU25">
        <f t="shared" si="9"/>
        <v>-2219.1203125713564</v>
      </c>
      <c r="AW25">
        <v>22</v>
      </c>
      <c r="AX25">
        <f>IF(Z25&gt;0, (R25*SUMPRODUCT(K25:$K$98, X25:$X$98)-K25*$AZ$3)/Z25, 0)</f>
        <v>41373.728996006066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12.5</v>
      </c>
      <c r="R26">
        <f t="shared" si="0"/>
        <v>2000000</v>
      </c>
      <c r="S26">
        <f t="shared" si="1"/>
        <v>40043.843097068973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29379.78702833812</v>
      </c>
      <c r="AC26">
        <f t="shared" si="2"/>
        <v>27454.424266833343</v>
      </c>
      <c r="AE26">
        <f t="shared" si="3"/>
        <v>0</v>
      </c>
      <c r="AF26">
        <f t="shared" si="4"/>
        <v>0</v>
      </c>
      <c r="AG26">
        <f t="shared" si="4"/>
        <v>-8.5701140748035751</v>
      </c>
      <c r="AH26">
        <f t="shared" si="5"/>
        <v>-34794.203948200644</v>
      </c>
      <c r="AI26">
        <f t="shared" si="6"/>
        <v>-34802.77406227545</v>
      </c>
      <c r="AJ26">
        <f t="shared" si="7"/>
        <v>1925.3627615047772</v>
      </c>
      <c r="AK26">
        <f t="shared" si="22"/>
        <v>2056.5850919836685</v>
      </c>
      <c r="AL26">
        <f t="shared" si="8"/>
        <v>-30820.82620878701</v>
      </c>
      <c r="AN26">
        <f t="shared" si="9"/>
        <v>0</v>
      </c>
      <c r="AO26">
        <f t="shared" si="9"/>
        <v>0</v>
      </c>
      <c r="AP26">
        <f t="shared" si="9"/>
        <v>-0.63237119803104691</v>
      </c>
      <c r="AQ26">
        <f t="shared" si="9"/>
        <v>-2567.3931809086826</v>
      </c>
      <c r="AR26">
        <f t="shared" si="9"/>
        <v>-2568.0255521067138</v>
      </c>
      <c r="AS26">
        <f t="shared" si="9"/>
        <v>142.06858222771632</v>
      </c>
      <c r="AT26">
        <f t="shared" si="9"/>
        <v>151.75120974108049</v>
      </c>
      <c r="AU26">
        <f t="shared" si="9"/>
        <v>-2274.2057601379174</v>
      </c>
      <c r="AW26">
        <v>23</v>
      </c>
      <c r="AX26">
        <f>IF(Z26&gt;0, (R26*SUMPRODUCT(K26:$K$98, X26:$X$98)-K26*$AZ$3)/Z26, 0)</f>
        <v>40043.843097068973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12.5</v>
      </c>
      <c r="R27">
        <f t="shared" si="0"/>
        <v>2000000</v>
      </c>
      <c r="S27">
        <f t="shared" si="1"/>
        <v>38581.060241767074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27454.424266833343</v>
      </c>
      <c r="AC27">
        <f t="shared" si="2"/>
        <v>25440.219356508376</v>
      </c>
      <c r="AE27">
        <f t="shared" si="3"/>
        <v>0</v>
      </c>
      <c r="AF27">
        <f t="shared" si="4"/>
        <v>0</v>
      </c>
      <c r="AG27">
        <f t="shared" si="4"/>
        <v>-8.2424573084202439</v>
      </c>
      <c r="AH27">
        <f t="shared" si="5"/>
        <v>-38712.900101647188</v>
      </c>
      <c r="AI27">
        <f t="shared" si="6"/>
        <v>-38721.142558955609</v>
      </c>
      <c r="AJ27">
        <f t="shared" si="7"/>
        <v>2014.2049103249665</v>
      </c>
      <c r="AK27">
        <f t="shared" si="22"/>
        <v>1921.8096986783341</v>
      </c>
      <c r="AL27">
        <f t="shared" si="8"/>
        <v>-34785.127949952308</v>
      </c>
      <c r="AN27">
        <f t="shared" si="9"/>
        <v>0</v>
      </c>
      <c r="AO27">
        <f t="shared" si="9"/>
        <v>0</v>
      </c>
      <c r="AP27">
        <f t="shared" si="9"/>
        <v>-0.54303042415671565</v>
      </c>
      <c r="AQ27">
        <f t="shared" si="9"/>
        <v>-2550.4872850306801</v>
      </c>
      <c r="AR27">
        <f t="shared" si="9"/>
        <v>-2551.0303154548369</v>
      </c>
      <c r="AS27">
        <f t="shared" si="9"/>
        <v>132.7000560469921</v>
      </c>
      <c r="AT27">
        <f t="shared" si="9"/>
        <v>126.61286516530386</v>
      </c>
      <c r="AU27">
        <f t="shared" si="9"/>
        <v>-2291.7173942425406</v>
      </c>
      <c r="AW27">
        <v>24</v>
      </c>
      <c r="AX27">
        <f>IF(Z27&gt;0, (R27*SUMPRODUCT(K27:$K$98, X27:$X$98)-K27*$AZ$3)/Z27, 0)</f>
        <v>38581.060241767074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12.5</v>
      </c>
      <c r="R28">
        <f t="shared" si="0"/>
        <v>2000000</v>
      </c>
      <c r="S28">
        <f t="shared" si="1"/>
        <v>37030.264586518962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25440.219356508376</v>
      </c>
      <c r="AC28">
        <f t="shared" si="2"/>
        <v>23383.650170213157</v>
      </c>
      <c r="AE28">
        <f t="shared" si="3"/>
        <v>0</v>
      </c>
      <c r="AF28">
        <f t="shared" si="4"/>
        <v>0</v>
      </c>
      <c r="AG28">
        <f t="shared" si="4"/>
        <v>-7.8934252939169127</v>
      </c>
      <c r="AH28">
        <f t="shared" si="5"/>
        <v>-42657.19062706046</v>
      </c>
      <c r="AI28">
        <f t="shared" si="6"/>
        <v>-42665.084052354374</v>
      </c>
      <c r="AJ28">
        <f t="shared" si="7"/>
        <v>2056.569186295219</v>
      </c>
      <c r="AK28">
        <f t="shared" si="22"/>
        <v>1780.8153549555866</v>
      </c>
      <c r="AL28">
        <f t="shared" si="8"/>
        <v>-38827.699511103565</v>
      </c>
      <c r="AN28">
        <f t="shared" si="9"/>
        <v>0</v>
      </c>
      <c r="AO28">
        <f t="shared" si="9"/>
        <v>0</v>
      </c>
      <c r="AP28">
        <f t="shared" si="9"/>
        <v>-0.46431737581138743</v>
      </c>
      <c r="AQ28">
        <f t="shared" si="9"/>
        <v>-2509.2370009134984</v>
      </c>
      <c r="AR28">
        <f t="shared" si="9"/>
        <v>-2509.7013182893097</v>
      </c>
      <c r="AS28">
        <f t="shared" si="9"/>
        <v>120.97419969136251</v>
      </c>
      <c r="AT28">
        <f t="shared" si="9"/>
        <v>104.75344753751287</v>
      </c>
      <c r="AU28">
        <f t="shared" si="9"/>
        <v>-2283.9736710604343</v>
      </c>
      <c r="AW28">
        <v>25</v>
      </c>
      <c r="AX28">
        <f>IF(Z28&gt;0, (R28*SUMPRODUCT(K28:$K$98, X28:$X$98)-K28*$AZ$3)/Z28, 0)</f>
        <v>37030.264586518962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12.5</v>
      </c>
      <c r="R29">
        <f t="shared" si="0"/>
        <v>2000000</v>
      </c>
      <c r="S29">
        <f t="shared" si="1"/>
        <v>35429.607673387865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23383.650170213157</v>
      </c>
      <c r="AC29">
        <f t="shared" si="2"/>
        <v>21315.411471742038</v>
      </c>
      <c r="AE29">
        <f t="shared" si="3"/>
        <v>0</v>
      </c>
      <c r="AF29">
        <f t="shared" si="4"/>
        <v>0</v>
      </c>
      <c r="AG29">
        <f t="shared" si="4"/>
        <v>-7.5203385217530299</v>
      </c>
      <c r="AH29">
        <f t="shared" si="5"/>
        <v>-47064.403075954186</v>
      </c>
      <c r="AI29">
        <f t="shared" si="6"/>
        <v>-47071.923414475939</v>
      </c>
      <c r="AJ29">
        <f t="shared" si="7"/>
        <v>2068.2386984711193</v>
      </c>
      <c r="AK29">
        <f t="shared" si="22"/>
        <v>1636.8555119149212</v>
      </c>
      <c r="AL29">
        <f t="shared" si="8"/>
        <v>-43366.829204089896</v>
      </c>
      <c r="AN29">
        <f t="shared" si="9"/>
        <v>0</v>
      </c>
      <c r="AO29">
        <f t="shared" si="9"/>
        <v>0</v>
      </c>
      <c r="AP29">
        <f t="shared" si="9"/>
        <v>-0.39497426628732185</v>
      </c>
      <c r="AQ29">
        <f t="shared" si="9"/>
        <v>-2471.8605444961449</v>
      </c>
      <c r="AR29">
        <f t="shared" si="9"/>
        <v>-2472.2555187624325</v>
      </c>
      <c r="AS29">
        <f t="shared" si="9"/>
        <v>108.62557052089352</v>
      </c>
      <c r="AT29">
        <f t="shared" si="9"/>
        <v>85.96897639206918</v>
      </c>
      <c r="AU29">
        <f t="shared" si="9"/>
        <v>-2277.6609718494697</v>
      </c>
      <c r="AW29">
        <v>26</v>
      </c>
      <c r="AX29">
        <f>IF(Z29&gt;0, (R29*SUMPRODUCT(K29:$K$98, X29:$X$98)-K29*$AZ$3)/Z29, 0)</f>
        <v>35429.607673387865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12.5</v>
      </c>
      <c r="R30">
        <f t="shared" si="0"/>
        <v>2000000</v>
      </c>
      <c r="S30">
        <f t="shared" si="1"/>
        <v>33747.611278866592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21315.411471742038</v>
      </c>
      <c r="AC30">
        <f t="shared" si="2"/>
        <v>19237.299411569449</v>
      </c>
      <c r="AE30">
        <f t="shared" si="3"/>
        <v>0</v>
      </c>
      <c r="AF30">
        <f t="shared" si="4"/>
        <v>0</v>
      </c>
      <c r="AG30">
        <f t="shared" si="4"/>
        <v>-7.1254300239970689</v>
      </c>
      <c r="AH30">
        <f t="shared" si="5"/>
        <v>-51152.818006148831</v>
      </c>
      <c r="AI30">
        <f t="shared" si="6"/>
        <v>-51159.943436172827</v>
      </c>
      <c r="AJ30">
        <f t="shared" si="7"/>
        <v>2078.1120601725888</v>
      </c>
      <c r="AK30">
        <f t="shared" si="22"/>
        <v>1492.0788030219428</v>
      </c>
      <c r="AL30">
        <f t="shared" si="8"/>
        <v>-47589.752572978294</v>
      </c>
      <c r="AN30">
        <f t="shared" si="9"/>
        <v>0</v>
      </c>
      <c r="AO30">
        <f t="shared" si="9"/>
        <v>0</v>
      </c>
      <c r="AP30">
        <f t="shared" si="9"/>
        <v>-0.33413692173007936</v>
      </c>
      <c r="AQ30">
        <f t="shared" si="9"/>
        <v>-2398.738755251381</v>
      </c>
      <c r="AR30">
        <f t="shared" si="9"/>
        <v>-2399.0728921731111</v>
      </c>
      <c r="AS30">
        <f t="shared" si="9"/>
        <v>97.450113811756651</v>
      </c>
      <c r="AT30">
        <f t="shared" si="9"/>
        <v>69.968916478220194</v>
      </c>
      <c r="AU30">
        <f t="shared" si="9"/>
        <v>-2231.6538618831341</v>
      </c>
      <c r="AW30">
        <v>27</v>
      </c>
      <c r="AX30">
        <f>IF(Z30&gt;0, (R30*SUMPRODUCT(K30:$K$98, X30:$X$98)-K30*$AZ$3)/Z30, 0)</f>
        <v>33747.611278866592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12.5</v>
      </c>
      <c r="R31">
        <f t="shared" si="0"/>
        <v>2000000</v>
      </c>
      <c r="S31">
        <f t="shared" si="1"/>
        <v>32004.138922915787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19237.299411569449</v>
      </c>
      <c r="AC31">
        <f t="shared" si="2"/>
        <v>17190.121803035527</v>
      </c>
      <c r="AE31">
        <f t="shared" si="3"/>
        <v>0</v>
      </c>
      <c r="AF31">
        <f t="shared" si="4"/>
        <v>0</v>
      </c>
      <c r="AG31">
        <f t="shared" si="4"/>
        <v>-6.7140229285808708</v>
      </c>
      <c r="AH31">
        <f t="shared" si="5"/>
        <v>-54424.447228196601</v>
      </c>
      <c r="AI31">
        <f t="shared" si="6"/>
        <v>-54431.161251125181</v>
      </c>
      <c r="AJ31">
        <f t="shared" si="7"/>
        <v>2047.1776085339225</v>
      </c>
      <c r="AK31">
        <f t="shared" si="22"/>
        <v>1346.6109588098616</v>
      </c>
      <c r="AL31">
        <f t="shared" si="8"/>
        <v>-51037.372683781396</v>
      </c>
      <c r="AN31">
        <f t="shared" si="9"/>
        <v>0</v>
      </c>
      <c r="AO31">
        <f t="shared" si="9"/>
        <v>0</v>
      </c>
      <c r="AP31">
        <f t="shared" si="9"/>
        <v>-0.2811112234411815</v>
      </c>
      <c r="AQ31">
        <f t="shared" si="9"/>
        <v>-2278.7117512364757</v>
      </c>
      <c r="AR31">
        <f t="shared" si="9"/>
        <v>-2278.9928624599165</v>
      </c>
      <c r="AS31">
        <f t="shared" si="9"/>
        <v>85.713827351793398</v>
      </c>
      <c r="AT31">
        <f t="shared" si="9"/>
        <v>56.381614742318945</v>
      </c>
      <c r="AU31">
        <f t="shared" si="9"/>
        <v>-2136.8974203658045</v>
      </c>
      <c r="AW31">
        <v>28</v>
      </c>
      <c r="AX31">
        <f>IF(Z31&gt;0, (R31*SUMPRODUCT(K31:$K$98, X31:$X$98)-K31*$AZ$3)/Z31, 0)</f>
        <v>32004.138922915787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12.5</v>
      </c>
      <c r="R32">
        <f t="shared" si="0"/>
        <v>2000000</v>
      </c>
      <c r="S32">
        <f t="shared" si="1"/>
        <v>30267.697029105933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17190.121803035527</v>
      </c>
      <c r="AC32">
        <f t="shared" si="2"/>
        <v>15225.303932796776</v>
      </c>
      <c r="AE32">
        <f t="shared" si="3"/>
        <v>0</v>
      </c>
      <c r="AF32">
        <f t="shared" si="4"/>
        <v>0</v>
      </c>
      <c r="AG32">
        <f t="shared" si="4"/>
        <v>-6.2877693990708412</v>
      </c>
      <c r="AH32">
        <f t="shared" si="5"/>
        <v>-57458.128035875241</v>
      </c>
      <c r="AI32">
        <f t="shared" si="6"/>
        <v>-57464.415805274315</v>
      </c>
      <c r="AJ32">
        <f t="shared" si="7"/>
        <v>1964.8178702387504</v>
      </c>
      <c r="AK32">
        <f t="shared" si="22"/>
        <v>1203.3085262124871</v>
      </c>
      <c r="AL32">
        <f t="shared" si="8"/>
        <v>-54296.289408823075</v>
      </c>
      <c r="AN32">
        <f t="shared" si="9"/>
        <v>0</v>
      </c>
      <c r="AO32">
        <f t="shared" si="9"/>
        <v>0</v>
      </c>
      <c r="AP32">
        <f t="shared" si="9"/>
        <v>-0.23505741098185384</v>
      </c>
      <c r="AQ32">
        <f t="shared" si="9"/>
        <v>-2147.9729867276164</v>
      </c>
      <c r="AR32">
        <f t="shared" si="9"/>
        <v>-2148.2080441385983</v>
      </c>
      <c r="AS32">
        <f t="shared" si="9"/>
        <v>73.451326268016231</v>
      </c>
      <c r="AT32">
        <f t="shared" si="9"/>
        <v>44.983613239011973</v>
      </c>
      <c r="AU32">
        <f t="shared" si="9"/>
        <v>-2029.7731046315703</v>
      </c>
      <c r="AW32">
        <v>29</v>
      </c>
      <c r="AX32">
        <f>IF(Z32&gt;0, (R32*SUMPRODUCT(K32:$K$98, X32:$X$98)-K32*$AZ$3)/Z32, 0)</f>
        <v>30267.697029105933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12.5</v>
      </c>
      <c r="R33">
        <f t="shared" si="0"/>
        <v>2000000</v>
      </c>
      <c r="S33">
        <f t="shared" si="1"/>
        <v>28541.232517942673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15225.303932796776</v>
      </c>
      <c r="AC33">
        <f t="shared" si="2"/>
        <v>13357.593339817131</v>
      </c>
      <c r="AE33">
        <f t="shared" si="3"/>
        <v>0</v>
      </c>
      <c r="AF33">
        <f t="shared" si="4"/>
        <v>0</v>
      </c>
      <c r="AG33">
        <f t="shared" si="4"/>
        <v>-5.8501298653709917</v>
      </c>
      <c r="AH33">
        <f t="shared" si="5"/>
        <v>-59961.894353462652</v>
      </c>
      <c r="AI33">
        <f t="shared" si="6"/>
        <v>-59967.744483328024</v>
      </c>
      <c r="AJ33">
        <f t="shared" si="7"/>
        <v>1867.7105929796453</v>
      </c>
      <c r="AK33">
        <f t="shared" si="22"/>
        <v>1065.7712752957743</v>
      </c>
      <c r="AL33">
        <f t="shared" si="8"/>
        <v>-57034.262615052605</v>
      </c>
      <c r="AN33">
        <f t="shared" si="9"/>
        <v>0</v>
      </c>
      <c r="AO33">
        <f t="shared" si="9"/>
        <v>0</v>
      </c>
      <c r="AP33">
        <f t="shared" si="9"/>
        <v>-0.19526518933397946</v>
      </c>
      <c r="AQ33">
        <f t="shared" si="9"/>
        <v>-2001.4035454254749</v>
      </c>
      <c r="AR33">
        <f t="shared" si="9"/>
        <v>-2001.5988106148091</v>
      </c>
      <c r="AS33">
        <f t="shared" si="9"/>
        <v>62.340302002188423</v>
      </c>
      <c r="AT33">
        <f t="shared" si="9"/>
        <v>35.573232500223952</v>
      </c>
      <c r="AU33">
        <f t="shared" si="9"/>
        <v>-1903.6852761123967</v>
      </c>
      <c r="AW33">
        <v>30</v>
      </c>
      <c r="AX33">
        <f>IF(Z33&gt;0, (R33*SUMPRODUCT(K33:$K$98, X33:$X$98)-K33*$AZ$3)/Z33, 0)</f>
        <v>28541.232517942673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12.5</v>
      </c>
      <c r="R34">
        <f t="shared" si="0"/>
        <v>2000000</v>
      </c>
      <c r="S34">
        <f t="shared" si="1"/>
        <v>26851.184362279328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13357.593339817131</v>
      </c>
      <c r="AC34">
        <f t="shared" si="2"/>
        <v>11606.424074523777</v>
      </c>
      <c r="AE34">
        <f t="shared" si="3"/>
        <v>0</v>
      </c>
      <c r="AF34">
        <f t="shared" si="4"/>
        <v>0</v>
      </c>
      <c r="AG34">
        <f t="shared" si="4"/>
        <v>-5.4031248295831862</v>
      </c>
      <c r="AH34">
        <f t="shared" si="5"/>
        <v>-62160.597941455271</v>
      </c>
      <c r="AI34">
        <f t="shared" si="6"/>
        <v>-62166.001066284851</v>
      </c>
      <c r="AJ34">
        <f t="shared" si="7"/>
        <v>1751.1692652933543</v>
      </c>
      <c r="AK34">
        <f t="shared" si="22"/>
        <v>935.03153378719924</v>
      </c>
      <c r="AL34">
        <f t="shared" si="8"/>
        <v>-59479.800267204293</v>
      </c>
      <c r="AN34">
        <f t="shared" si="9"/>
        <v>0</v>
      </c>
      <c r="AO34">
        <f t="shared" si="9"/>
        <v>0</v>
      </c>
      <c r="AP34">
        <f t="shared" si="9"/>
        <v>-0.16102240113885241</v>
      </c>
      <c r="AQ34">
        <f t="shared" si="9"/>
        <v>-1852.4925950178499</v>
      </c>
      <c r="AR34">
        <f t="shared" si="9"/>
        <v>-1852.6536174189887</v>
      </c>
      <c r="AS34">
        <f t="shared" si="9"/>
        <v>52.18785217661695</v>
      </c>
      <c r="AT34">
        <f t="shared" si="9"/>
        <v>27.86554585720604</v>
      </c>
      <c r="AU34">
        <f t="shared" ref="AU34:AU89" si="23">AL34*$K34</f>
        <v>-1772.6002193851657</v>
      </c>
      <c r="AW34">
        <v>31</v>
      </c>
      <c r="AX34">
        <f>IF(Z34&gt;0, (R34*SUMPRODUCT(K34:$K$98, X34:$X$98)-K34*$AZ$3)/Z34, 0)</f>
        <v>26851.184362279328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12.5</v>
      </c>
      <c r="R35">
        <f t="shared" si="0"/>
        <v>2000000</v>
      </c>
      <c r="S35">
        <f t="shared" si="1"/>
        <v>25206.28369877996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11606.424074523777</v>
      </c>
      <c r="AC35">
        <f t="shared" si="2"/>
        <v>9977.3549439096041</v>
      </c>
      <c r="AE35">
        <f t="shared" si="3"/>
        <v>0</v>
      </c>
      <c r="AF35">
        <f t="shared" ref="AF35:AG66" si="24">-$Z35*P35</f>
        <v>0</v>
      </c>
      <c r="AG35">
        <f t="shared" si="24"/>
        <v>-4.9478510314833368</v>
      </c>
      <c r="AH35">
        <f t="shared" si="5"/>
        <v>-64198.807968642788</v>
      </c>
      <c r="AI35">
        <f t="shared" ref="AI35:AI66" si="25">SUM(AE35:AH35)</f>
        <v>-64203.755819674268</v>
      </c>
      <c r="AJ35">
        <f t="shared" si="7"/>
        <v>1629.0691306141725</v>
      </c>
      <c r="AK35">
        <f t="shared" si="22"/>
        <v>812.44968521666442</v>
      </c>
      <c r="AL35">
        <f t="shared" ref="AL35:AL89" si="26">SUM(AI35:AK35)</f>
        <v>-61762.237003843431</v>
      </c>
      <c r="AN35">
        <f t="shared" ref="AN35:AT66" si="27">AE35*$K35</f>
        <v>0</v>
      </c>
      <c r="AO35">
        <f t="shared" si="27"/>
        <v>0</v>
      </c>
      <c r="AP35">
        <f t="shared" si="27"/>
        <v>-0.13165576777584298</v>
      </c>
      <c r="AQ35">
        <f t="shared" si="27"/>
        <v>-1708.2453169313931</v>
      </c>
      <c r="AR35">
        <f t="shared" si="27"/>
        <v>-1708.3769726991688</v>
      </c>
      <c r="AS35">
        <f t="shared" si="27"/>
        <v>43.347373594357215</v>
      </c>
      <c r="AT35">
        <f t="shared" si="27"/>
        <v>21.618210897181118</v>
      </c>
      <c r="AU35">
        <f t="shared" si="23"/>
        <v>-1643.4113882076306</v>
      </c>
      <c r="AW35">
        <v>32</v>
      </c>
      <c r="AX35">
        <f>IF(Z35&gt;0, (R35*SUMPRODUCT(K35:$K$98, X35:$X$98)-K35*$AZ$3)/Z35, 0)</f>
        <v>25206.28369877996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12.5</v>
      </c>
      <c r="R36">
        <f t="shared" si="0"/>
        <v>2000000</v>
      </c>
      <c r="S36">
        <f t="shared" si="1"/>
        <v>23579.431215782675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9977.3549439096041</v>
      </c>
      <c r="AC36">
        <f t="shared" si="2"/>
        <v>8468.5948630529238</v>
      </c>
      <c r="AE36">
        <f t="shared" si="3"/>
        <v>0</v>
      </c>
      <c r="AF36">
        <f t="shared" si="24"/>
        <v>0</v>
      </c>
      <c r="AG36">
        <f t="shared" si="24"/>
        <v>-4.4893973403949978</v>
      </c>
      <c r="AH36">
        <f t="shared" si="5"/>
        <v>-65436.028923760852</v>
      </c>
      <c r="AI36">
        <f t="shared" si="25"/>
        <v>-65440.518321101248</v>
      </c>
      <c r="AJ36">
        <f t="shared" si="7"/>
        <v>1508.7600808566804</v>
      </c>
      <c r="AK36">
        <f t="shared" si="22"/>
        <v>698.41484607367238</v>
      </c>
      <c r="AL36">
        <f t="shared" si="26"/>
        <v>-63233.343394170894</v>
      </c>
      <c r="AN36">
        <f t="shared" si="27"/>
        <v>0</v>
      </c>
      <c r="AO36">
        <f t="shared" si="27"/>
        <v>0</v>
      </c>
      <c r="AP36">
        <f t="shared" si="27"/>
        <v>-0.10665796588466032</v>
      </c>
      <c r="AQ36">
        <f t="shared" si="27"/>
        <v>-1554.6126153235666</v>
      </c>
      <c r="AR36">
        <f t="shared" si="27"/>
        <v>-1554.7192732894512</v>
      </c>
      <c r="AS36">
        <f t="shared" si="27"/>
        <v>35.84474018020213</v>
      </c>
      <c r="AT36">
        <f t="shared" si="27"/>
        <v>16.592763165692958</v>
      </c>
      <c r="AU36">
        <f t="shared" si="23"/>
        <v>-1502.2817699435561</v>
      </c>
      <c r="AW36">
        <v>33</v>
      </c>
      <c r="AX36">
        <f>IF(Z36&gt;0, (R36*SUMPRODUCT(K36:$K$98, X36:$X$98)-K36*$AZ$3)/Z36, 0)</f>
        <v>23579.431215782675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12.5</v>
      </c>
      <c r="R37">
        <f t="shared" si="0"/>
        <v>2000000</v>
      </c>
      <c r="S37">
        <f t="shared" si="1"/>
        <v>21979.352480371326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8468.5948630529238</v>
      </c>
      <c r="AC37">
        <f t="shared" si="2"/>
        <v>7092.0940656532048</v>
      </c>
      <c r="AE37">
        <f t="shared" si="3"/>
        <v>0</v>
      </c>
      <c r="AF37">
        <f t="shared" si="24"/>
        <v>0</v>
      </c>
      <c r="AG37">
        <f t="shared" si="24"/>
        <v>-4.0333843273970444</v>
      </c>
      <c r="AH37">
        <f t="shared" si="5"/>
        <v>-65779.046335040621</v>
      </c>
      <c r="AI37">
        <f t="shared" si="25"/>
        <v>-65783.079719368019</v>
      </c>
      <c r="AJ37">
        <f t="shared" si="7"/>
        <v>1376.500797399719</v>
      </c>
      <c r="AK37">
        <f t="shared" si="22"/>
        <v>592.80164041370472</v>
      </c>
      <c r="AL37">
        <f t="shared" si="26"/>
        <v>-63813.777281554598</v>
      </c>
      <c r="AN37">
        <f t="shared" si="27"/>
        <v>0</v>
      </c>
      <c r="AO37">
        <f t="shared" si="27"/>
        <v>0</v>
      </c>
      <c r="AP37">
        <f t="shared" si="27"/>
        <v>-8.5557253682793558E-2</v>
      </c>
      <c r="AQ37">
        <f t="shared" si="27"/>
        <v>-1395.3231572978484</v>
      </c>
      <c r="AR37">
        <f t="shared" si="27"/>
        <v>-1395.4087145515311</v>
      </c>
      <c r="AS37">
        <f t="shared" si="27"/>
        <v>29.19871213802686</v>
      </c>
      <c r="AT37">
        <f t="shared" si="27"/>
        <v>12.574670850963219</v>
      </c>
      <c r="AU37">
        <f t="shared" si="23"/>
        <v>-1353.6353315625411</v>
      </c>
      <c r="AW37">
        <v>34</v>
      </c>
      <c r="AX37">
        <f>IF(Z37&gt;0, (R37*SUMPRODUCT(K37:$K$98, X37:$X$98)-K37*$AZ$3)/Z37, 0)</f>
        <v>21979.352480371326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12.5</v>
      </c>
      <c r="R38">
        <f t="shared" si="0"/>
        <v>2000000</v>
      </c>
      <c r="S38">
        <f t="shared" si="1"/>
        <v>20428.096449735978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7092.0940656532048</v>
      </c>
      <c r="AC38">
        <f t="shared" si="2"/>
        <v>5855.7993172159349</v>
      </c>
      <c r="AE38">
        <f t="shared" si="3"/>
        <v>0</v>
      </c>
      <c r="AF38">
        <f t="shared" si="24"/>
        <v>0</v>
      </c>
      <c r="AG38">
        <f t="shared" si="24"/>
        <v>-3.5831772992311883</v>
      </c>
      <c r="AH38">
        <f t="shared" si="5"/>
        <v>-65579.709582701762</v>
      </c>
      <c r="AI38">
        <f t="shared" si="25"/>
        <v>-65583.292760000986</v>
      </c>
      <c r="AJ38">
        <f t="shared" si="7"/>
        <v>1236.2947484372698</v>
      </c>
      <c r="AK38">
        <f t="shared" si="22"/>
        <v>496.4465845957244</v>
      </c>
      <c r="AL38">
        <f t="shared" si="26"/>
        <v>-63850.551426967992</v>
      </c>
      <c r="AN38">
        <f t="shared" si="27"/>
        <v>0</v>
      </c>
      <c r="AO38">
        <f t="shared" si="27"/>
        <v>0</v>
      </c>
      <c r="AP38">
        <f t="shared" si="27"/>
        <v>-6.7863695378764327E-2</v>
      </c>
      <c r="AQ38">
        <f t="shared" si="27"/>
        <v>-1242.0489031070847</v>
      </c>
      <c r="AR38">
        <f t="shared" si="27"/>
        <v>-1242.1167668024634</v>
      </c>
      <c r="AS38">
        <f t="shared" si="27"/>
        <v>23.414841968415729</v>
      </c>
      <c r="AT38">
        <f t="shared" si="27"/>
        <v>9.4024651797333387</v>
      </c>
      <c r="AU38">
        <f t="shared" si="23"/>
        <v>-1209.2994596543144</v>
      </c>
      <c r="AW38">
        <v>35</v>
      </c>
      <c r="AX38">
        <f>IF(Z38&gt;0, (R38*SUMPRODUCT(K38:$K$98, X38:$X$98)-K38*$AZ$3)/Z38, 0)</f>
        <v>20428.096449735978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12.5</v>
      </c>
      <c r="R39">
        <f t="shared" si="0"/>
        <v>2000000</v>
      </c>
      <c r="S39">
        <f t="shared" si="1"/>
        <v>18916.205827155736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5855.7993172159349</v>
      </c>
      <c r="AC39">
        <f t="shared" si="2"/>
        <v>4755.7400648772273</v>
      </c>
      <c r="AE39">
        <f t="shared" si="3"/>
        <v>0</v>
      </c>
      <c r="AF39">
        <f t="shared" si="24"/>
        <v>0</v>
      </c>
      <c r="AG39">
        <f t="shared" si="24"/>
        <v>-3.1426360737534771</v>
      </c>
      <c r="AH39">
        <f t="shared" si="5"/>
        <v>-64753.512397663886</v>
      </c>
      <c r="AI39">
        <f t="shared" si="25"/>
        <v>-64756.655033737639</v>
      </c>
      <c r="AJ39">
        <f t="shared" si="7"/>
        <v>1100.0592523387077</v>
      </c>
      <c r="AK39">
        <f t="shared" si="22"/>
        <v>409.90595220511551</v>
      </c>
      <c r="AL39">
        <f t="shared" si="26"/>
        <v>-63246.689829193812</v>
      </c>
      <c r="AN39">
        <f t="shared" si="27"/>
        <v>0</v>
      </c>
      <c r="AO39">
        <f t="shared" si="27"/>
        <v>0</v>
      </c>
      <c r="AP39">
        <f t="shared" si="27"/>
        <v>-5.3142903078067051E-2</v>
      </c>
      <c r="AQ39">
        <f t="shared" si="27"/>
        <v>-1095.0009967916533</v>
      </c>
      <c r="AR39">
        <f t="shared" si="27"/>
        <v>-1095.0541396947312</v>
      </c>
      <c r="AS39">
        <f t="shared" si="27"/>
        <v>18.60232647216559</v>
      </c>
      <c r="AT39">
        <f t="shared" si="27"/>
        <v>6.9316305731644965</v>
      </c>
      <c r="AU39">
        <f t="shared" si="23"/>
        <v>-1069.5201826494012</v>
      </c>
      <c r="AW39">
        <v>36</v>
      </c>
      <c r="AX39">
        <f>IF(Z39&gt;0, (R39*SUMPRODUCT(K39:$K$98, X39:$X$98)-K39*$AZ$3)/Z39, 0)</f>
        <v>18916.205827155736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12.5</v>
      </c>
      <c r="R40">
        <f t="shared" si="0"/>
        <v>2000000</v>
      </c>
      <c r="S40">
        <f t="shared" si="1"/>
        <v>17434.594612159253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4755.7400648772273</v>
      </c>
      <c r="AC40">
        <f t="shared" si="2"/>
        <v>3787.5155419859084</v>
      </c>
      <c r="AE40">
        <f t="shared" si="3"/>
        <v>0</v>
      </c>
      <c r="AF40">
        <f t="shared" si="24"/>
        <v>0</v>
      </c>
      <c r="AG40">
        <f t="shared" si="24"/>
        <v>-2.7155173566126503</v>
      </c>
      <c r="AH40">
        <f t="shared" si="5"/>
        <v>-63310.777024526702</v>
      </c>
      <c r="AI40">
        <f t="shared" si="25"/>
        <v>-63313.492541883315</v>
      </c>
      <c r="AJ40">
        <f t="shared" si="7"/>
        <v>968.22452289131888</v>
      </c>
      <c r="AK40">
        <f t="shared" si="22"/>
        <v>332.90180454140597</v>
      </c>
      <c r="AL40">
        <f t="shared" si="26"/>
        <v>-62012.366214450594</v>
      </c>
      <c r="AN40">
        <f t="shared" si="27"/>
        <v>0</v>
      </c>
      <c r="AO40">
        <f t="shared" si="27"/>
        <v>0</v>
      </c>
      <c r="AP40">
        <f t="shared" si="27"/>
        <v>-4.1000178189384791E-2</v>
      </c>
      <c r="AQ40">
        <f t="shared" si="27"/>
        <v>-955.89635359648696</v>
      </c>
      <c r="AR40">
        <f t="shared" si="27"/>
        <v>-955.93735377467635</v>
      </c>
      <c r="AS40">
        <f t="shared" si="27"/>
        <v>14.618716344864337</v>
      </c>
      <c r="AT40">
        <f t="shared" si="27"/>
        <v>5.0263104643865226</v>
      </c>
      <c r="AU40">
        <f t="shared" si="23"/>
        <v>-936.29232696542556</v>
      </c>
      <c r="AW40">
        <v>37</v>
      </c>
      <c r="AX40">
        <f>IF(Z40&gt;0, (R40*SUMPRODUCT(K40:$K$98, X40:$X$98)-K40*$AZ$3)/Z40, 0)</f>
        <v>17434.594612159253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12.5</v>
      </c>
      <c r="R41">
        <f t="shared" si="0"/>
        <v>2000000</v>
      </c>
      <c r="S41">
        <f t="shared" si="1"/>
        <v>15963.953522046131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3787.5155419859084</v>
      </c>
      <c r="AC41">
        <f t="shared" si="2"/>
        <v>2944.8124686575775</v>
      </c>
      <c r="AE41">
        <f t="shared" si="3"/>
        <v>0</v>
      </c>
      <c r="AF41">
        <f t="shared" si="24"/>
        <v>0</v>
      </c>
      <c r="AG41">
        <f t="shared" si="24"/>
        <v>-2.3058295557792183</v>
      </c>
      <c r="AH41">
        <f t="shared" si="5"/>
        <v>-61205.220362768901</v>
      </c>
      <c r="AI41">
        <f t="shared" si="25"/>
        <v>-61207.52619232468</v>
      </c>
      <c r="AJ41">
        <f t="shared" si="7"/>
        <v>842.7030733283309</v>
      </c>
      <c r="AK41">
        <f t="shared" si="22"/>
        <v>265.12608793901359</v>
      </c>
      <c r="AL41">
        <f t="shared" si="26"/>
        <v>-60099.697031057338</v>
      </c>
      <c r="AN41">
        <f t="shared" si="27"/>
        <v>0</v>
      </c>
      <c r="AO41">
        <f t="shared" si="27"/>
        <v>0</v>
      </c>
      <c r="AP41">
        <f t="shared" si="27"/>
        <v>-3.1084389351878048E-2</v>
      </c>
      <c r="AQ41">
        <f t="shared" si="27"/>
        <v>-825.09433334107587</v>
      </c>
      <c r="AR41">
        <f t="shared" si="27"/>
        <v>-825.12541773042767</v>
      </c>
      <c r="AS41">
        <f t="shared" si="27"/>
        <v>11.360297804193044</v>
      </c>
      <c r="AT41">
        <f t="shared" si="27"/>
        <v>3.5741074287910872</v>
      </c>
      <c r="AU41">
        <f t="shared" si="23"/>
        <v>-810.19101249744358</v>
      </c>
      <c r="AW41">
        <v>38</v>
      </c>
      <c r="AX41">
        <f>IF(Z41&gt;0, (R41*SUMPRODUCT(K41:$K$98, X41:$X$98)-K41*$AZ$3)/Z41, 0)</f>
        <v>15963.953522046131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12.5</v>
      </c>
      <c r="R42">
        <f t="shared" si="0"/>
        <v>2000000</v>
      </c>
      <c r="S42">
        <f t="shared" si="1"/>
        <v>14471.905225876877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2944.8124686575775</v>
      </c>
      <c r="AC42">
        <f t="shared" si="2"/>
        <v>2220.7835641273555</v>
      </c>
      <c r="AE42">
        <f t="shared" si="3"/>
        <v>0</v>
      </c>
      <c r="AF42">
        <f t="shared" si="24"/>
        <v>0</v>
      </c>
      <c r="AG42">
        <f t="shared" si="24"/>
        <v>-1.9181852090874185</v>
      </c>
      <c r="AH42">
        <f t="shared" si="5"/>
        <v>-58333.768181441206</v>
      </c>
      <c r="AI42">
        <f t="shared" si="25"/>
        <v>-58335.68636665029</v>
      </c>
      <c r="AJ42">
        <f t="shared" si="7"/>
        <v>724.02890453022201</v>
      </c>
      <c r="AK42">
        <f t="shared" si="22"/>
        <v>206.13687280603045</v>
      </c>
      <c r="AL42">
        <f t="shared" si="26"/>
        <v>-57405.520589314037</v>
      </c>
      <c r="AN42">
        <f t="shared" si="27"/>
        <v>0</v>
      </c>
      <c r="AO42">
        <f t="shared" si="27"/>
        <v>0</v>
      </c>
      <c r="AP42">
        <f t="shared" si="27"/>
        <v>-2.3088071236524101E-2</v>
      </c>
      <c r="AQ42">
        <f t="shared" si="27"/>
        <v>-702.12938192175295</v>
      </c>
      <c r="AR42">
        <f t="shared" si="27"/>
        <v>-702.15246999298938</v>
      </c>
      <c r="AS42">
        <f t="shared" si="27"/>
        <v>8.7147116169502521</v>
      </c>
      <c r="AT42">
        <f t="shared" si="27"/>
        <v>2.4811487343728342</v>
      </c>
      <c r="AU42">
        <f t="shared" si="23"/>
        <v>-690.95660964166632</v>
      </c>
      <c r="AW42">
        <v>39</v>
      </c>
      <c r="AX42">
        <f>IF(Z42&gt;0, (R42*SUMPRODUCT(K42:$K$98, X42:$X$98)-K42*$AZ$3)/Z42, 0)</f>
        <v>14471.905225876877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12.5</v>
      </c>
      <c r="R43">
        <f t="shared" si="0"/>
        <v>2000000</v>
      </c>
      <c r="S43">
        <f t="shared" si="1"/>
        <v>12922.385652730392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2220.7835641273555</v>
      </c>
      <c r="AC43">
        <f t="shared" si="2"/>
        <v>1608.891172215293</v>
      </c>
      <c r="AE43">
        <f t="shared" si="3"/>
        <v>0</v>
      </c>
      <c r="AF43">
        <f t="shared" si="24"/>
        <v>0</v>
      </c>
      <c r="AG43">
        <f t="shared" si="24"/>
        <v>-1.5563023882081592</v>
      </c>
      <c r="AH43">
        <f t="shared" si="5"/>
        <v>-54832.15500614162</v>
      </c>
      <c r="AI43">
        <f t="shared" si="25"/>
        <v>-54833.711308529826</v>
      </c>
      <c r="AJ43">
        <f t="shared" si="7"/>
        <v>611.89239191206252</v>
      </c>
      <c r="AK43">
        <f t="shared" si="22"/>
        <v>155.4548494889149</v>
      </c>
      <c r="AL43">
        <f t="shared" si="26"/>
        <v>-54066.364067128845</v>
      </c>
      <c r="AN43">
        <f t="shared" si="27"/>
        <v>0</v>
      </c>
      <c r="AO43">
        <f t="shared" si="27"/>
        <v>0</v>
      </c>
      <c r="AP43">
        <f t="shared" si="27"/>
        <v>-1.6725267676696218E-2</v>
      </c>
      <c r="AQ43">
        <f t="shared" si="27"/>
        <v>-589.27010375129942</v>
      </c>
      <c r="AR43">
        <f t="shared" si="27"/>
        <v>-589.28682901897616</v>
      </c>
      <c r="AS43">
        <f t="shared" si="27"/>
        <v>6.5758840451604588</v>
      </c>
      <c r="AT43">
        <f t="shared" si="27"/>
        <v>1.6706418939163539</v>
      </c>
      <c r="AU43">
        <f t="shared" si="23"/>
        <v>-581.04030307989922</v>
      </c>
      <c r="AW43">
        <v>40</v>
      </c>
      <c r="AX43">
        <f>IF(Z43&gt;0, (R43*SUMPRODUCT(K43:$K$98, X43:$X$98)-K43*$AZ$3)/Z43, 0)</f>
        <v>12922.385652730392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12.5</v>
      </c>
      <c r="R44">
        <f t="shared" si="0"/>
        <v>2000000</v>
      </c>
      <c r="S44">
        <f t="shared" si="1"/>
        <v>11218.936169456794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1608.891172215293</v>
      </c>
      <c r="AC44">
        <f t="shared" si="2"/>
        <v>1100.1898095440752</v>
      </c>
      <c r="AE44">
        <f t="shared" si="3"/>
        <v>0</v>
      </c>
      <c r="AF44">
        <f t="shared" si="24"/>
        <v>0</v>
      </c>
      <c r="AG44">
        <f t="shared" si="24"/>
        <v>-1.2258178860791942</v>
      </c>
      <c r="AH44">
        <f t="shared" si="5"/>
        <v>-50387.436519501352</v>
      </c>
      <c r="AI44">
        <f t="shared" si="25"/>
        <v>-50388.662337387432</v>
      </c>
      <c r="AJ44">
        <f t="shared" si="7"/>
        <v>508.70136267121779</v>
      </c>
      <c r="AK44">
        <f t="shared" si="22"/>
        <v>112.62238205507052</v>
      </c>
      <c r="AL44">
        <f t="shared" si="26"/>
        <v>-49767.338592661145</v>
      </c>
      <c r="AN44">
        <f t="shared" si="27"/>
        <v>0</v>
      </c>
      <c r="AO44">
        <f t="shared" si="27"/>
        <v>0</v>
      </c>
      <c r="AP44">
        <f t="shared" si="27"/>
        <v>-1.1762158419589388E-2</v>
      </c>
      <c r="AQ44">
        <f t="shared" si="27"/>
        <v>-483.48536714130586</v>
      </c>
      <c r="AR44">
        <f t="shared" si="27"/>
        <v>-483.49712929972543</v>
      </c>
      <c r="AS44">
        <f t="shared" si="27"/>
        <v>4.8811704282909272</v>
      </c>
      <c r="AT44">
        <f t="shared" si="27"/>
        <v>1.0806517953170729</v>
      </c>
      <c r="AU44">
        <f t="shared" si="23"/>
        <v>-477.53530707611742</v>
      </c>
      <c r="AW44">
        <v>41</v>
      </c>
      <c r="AX44">
        <f>IF(Z44&gt;0, (R44*SUMPRODUCT(K44:$K$98, X44:$X$98)-K44*$AZ$3)/Z44, 0)</f>
        <v>11218.936169456794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12.5</v>
      </c>
      <c r="R45">
        <f t="shared" si="0"/>
        <v>2000000</v>
      </c>
      <c r="S45">
        <f t="shared" si="1"/>
        <v>9234.4863689233534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1100.1898095440752</v>
      </c>
      <c r="AC45">
        <f t="shared" si="2"/>
        <v>688.64081836712739</v>
      </c>
      <c r="AE45">
        <f t="shared" si="3"/>
        <v>0</v>
      </c>
      <c r="AF45">
        <f t="shared" si="24"/>
        <v>0</v>
      </c>
      <c r="AG45">
        <f t="shared" si="24"/>
        <v>-0.93215907043378943</v>
      </c>
      <c r="AH45">
        <f t="shared" si="5"/>
        <v>-45024.101885538046</v>
      </c>
      <c r="AI45">
        <f t="shared" si="25"/>
        <v>-45025.034044608481</v>
      </c>
      <c r="AJ45">
        <f t="shared" si="7"/>
        <v>411.54899117694777</v>
      </c>
      <c r="AK45">
        <f t="shared" si="22"/>
        <v>77.013286668085271</v>
      </c>
      <c r="AL45">
        <f t="shared" si="26"/>
        <v>-44536.471766763447</v>
      </c>
      <c r="AN45">
        <f t="shared" si="27"/>
        <v>0</v>
      </c>
      <c r="AO45">
        <f t="shared" si="27"/>
        <v>0</v>
      </c>
      <c r="AP45">
        <f t="shared" si="27"/>
        <v>-7.9860693588546614E-3</v>
      </c>
      <c r="AQ45">
        <f t="shared" si="27"/>
        <v>-385.73416478232451</v>
      </c>
      <c r="AR45">
        <f t="shared" si="27"/>
        <v>-385.74215085168333</v>
      </c>
      <c r="AS45">
        <f t="shared" si="27"/>
        <v>3.5258561466084224</v>
      </c>
      <c r="AT45">
        <f t="shared" si="27"/>
        <v>0.65979452262206073</v>
      </c>
      <c r="AU45">
        <f t="shared" si="23"/>
        <v>-381.55650018245285</v>
      </c>
      <c r="AW45">
        <v>42</v>
      </c>
      <c r="AX45">
        <f>IF(Z45&gt;0, (R45*SUMPRODUCT(K45:$K$98, X45:$X$98)-K45*$AZ$3)/Z45, 0)</f>
        <v>9234.4863689233534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12.5</v>
      </c>
      <c r="R46">
        <f t="shared" si="0"/>
        <v>2000000</v>
      </c>
      <c r="S46">
        <f t="shared" si="1"/>
        <v>6753.2716171031134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688.64081836712739</v>
      </c>
      <c r="AC46">
        <f t="shared" si="2"/>
        <v>367.13556069583592</v>
      </c>
      <c r="AE46">
        <f t="shared" si="3"/>
        <v>0</v>
      </c>
      <c r="AF46">
        <f t="shared" si="24"/>
        <v>0</v>
      </c>
      <c r="AG46">
        <f t="shared" si="24"/>
        <v>-0.67955130030243505</v>
      </c>
      <c r="AH46">
        <f t="shared" si="5"/>
        <v>-38925.788708322652</v>
      </c>
      <c r="AI46">
        <f t="shared" si="25"/>
        <v>-38926.468259622954</v>
      </c>
      <c r="AJ46">
        <f t="shared" si="7"/>
        <v>321.50525767129147</v>
      </c>
      <c r="AK46">
        <f t="shared" si="22"/>
        <v>48.204857285698921</v>
      </c>
      <c r="AL46">
        <f t="shared" si="26"/>
        <v>-38556.758144665961</v>
      </c>
      <c r="AN46">
        <f t="shared" si="27"/>
        <v>0</v>
      </c>
      <c r="AO46">
        <f t="shared" si="27"/>
        <v>0</v>
      </c>
      <c r="AP46">
        <f t="shared" si="27"/>
        <v>-5.198131632984858E-3</v>
      </c>
      <c r="AQ46">
        <f t="shared" si="27"/>
        <v>-297.7573194747248</v>
      </c>
      <c r="AR46">
        <f t="shared" si="27"/>
        <v>-297.76251760635773</v>
      </c>
      <c r="AS46">
        <f t="shared" si="27"/>
        <v>2.4593090313097874</v>
      </c>
      <c r="AT46">
        <f t="shared" si="27"/>
        <v>0.36873624317809917</v>
      </c>
      <c r="AU46">
        <f t="shared" si="23"/>
        <v>-294.93447233186987</v>
      </c>
      <c r="AW46">
        <v>43</v>
      </c>
      <c r="AX46">
        <f>IF(Z46&gt;0, (R46*SUMPRODUCT(K46:$K$98, X46:$X$98)-K46*$AZ$3)/Z46, 0)</f>
        <v>6753.2716171031134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12.5</v>
      </c>
      <c r="R47">
        <f t="shared" si="0"/>
        <v>2000000</v>
      </c>
      <c r="S47">
        <f t="shared" si="1"/>
        <v>3359.5170473499084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367.13556069583592</v>
      </c>
      <c r="AC47">
        <f t="shared" si="2"/>
        <v>126.7254797131057</v>
      </c>
      <c r="AE47">
        <f t="shared" si="3"/>
        <v>0</v>
      </c>
      <c r="AF47">
        <f t="shared" si="24"/>
        <v>0</v>
      </c>
      <c r="AG47">
        <f t="shared" si="24"/>
        <v>-0.47151673115139686</v>
      </c>
      <c r="AH47">
        <f t="shared" si="5"/>
        <v>-32198.248983682217</v>
      </c>
      <c r="AI47">
        <f t="shared" si="25"/>
        <v>-32198.720500413368</v>
      </c>
      <c r="AJ47">
        <f t="shared" si="7"/>
        <v>240.41008098273022</v>
      </c>
      <c r="AK47">
        <f t="shared" si="22"/>
        <v>25.699489248708517</v>
      </c>
      <c r="AL47">
        <f t="shared" si="26"/>
        <v>-31932.610930181931</v>
      </c>
      <c r="AN47">
        <f t="shared" si="27"/>
        <v>0</v>
      </c>
      <c r="AO47">
        <f t="shared" si="27"/>
        <v>0</v>
      </c>
      <c r="AP47">
        <f t="shared" si="27"/>
        <v>-3.2203576759674123E-3</v>
      </c>
      <c r="AQ47">
        <f t="shared" si="27"/>
        <v>-219.90710279592966</v>
      </c>
      <c r="AR47">
        <f t="shared" si="27"/>
        <v>-219.91032315360562</v>
      </c>
      <c r="AS47">
        <f t="shared" si="27"/>
        <v>1.6419490519077604</v>
      </c>
      <c r="AT47">
        <f t="shared" si="27"/>
        <v>0.1755219740950125</v>
      </c>
      <c r="AU47">
        <f t="shared" si="23"/>
        <v>-218.09285212760287</v>
      </c>
      <c r="AW47">
        <v>44</v>
      </c>
      <c r="AX47">
        <f>IF(Z47&gt;0, (R47*SUMPRODUCT(K47:$K$98, X47:$X$98)-K47*$AZ$3)/Z47, 0)</f>
        <v>3359.5170473499084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12.5</v>
      </c>
      <c r="R48">
        <f t="shared" si="0"/>
        <v>2000000</v>
      </c>
      <c r="S48">
        <f t="shared" si="1"/>
        <v>-1699.6728154448574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126.7254797131057</v>
      </c>
      <c r="AC48">
        <f t="shared" si="2"/>
        <v>-41.978731572113986</v>
      </c>
      <c r="AE48">
        <f t="shared" si="3"/>
        <v>0</v>
      </c>
      <c r="AF48">
        <f t="shared" si="24"/>
        <v>0</v>
      </c>
      <c r="AG48">
        <f t="shared" si="24"/>
        <v>-0.30872656189072811</v>
      </c>
      <c r="AH48">
        <f t="shared" si="5"/>
        <v>-25292.000311864769</v>
      </c>
      <c r="AI48">
        <f t="shared" si="25"/>
        <v>-25292.309038426662</v>
      </c>
      <c r="AJ48">
        <f t="shared" si="7"/>
        <v>168.70421128521969</v>
      </c>
      <c r="AK48">
        <f t="shared" si="22"/>
        <v>8.8707835799174006</v>
      </c>
      <c r="AL48">
        <f t="shared" si="26"/>
        <v>-25114.734043561522</v>
      </c>
      <c r="AN48">
        <f t="shared" si="27"/>
        <v>0</v>
      </c>
      <c r="AO48">
        <f t="shared" si="27"/>
        <v>0</v>
      </c>
      <c r="AP48">
        <f t="shared" si="27"/>
        <v>-1.8826213360220556E-3</v>
      </c>
      <c r="AQ48">
        <f t="shared" si="27"/>
        <v>-154.23117183757654</v>
      </c>
      <c r="AR48">
        <f t="shared" si="27"/>
        <v>-154.23305445891256</v>
      </c>
      <c r="AS48">
        <f t="shared" si="27"/>
        <v>1.0287619753130999</v>
      </c>
      <c r="AT48">
        <f t="shared" si="27"/>
        <v>5.409423255488327E-2</v>
      </c>
      <c r="AU48">
        <f t="shared" si="23"/>
        <v>-153.15019825104457</v>
      </c>
      <c r="AW48">
        <v>45</v>
      </c>
      <c r="AX48">
        <f>IF(Z48&gt;0, (R48*SUMPRODUCT(K48:$K$98, X48:$X$98)-K48*$AZ$3)/Z48, 0)</f>
        <v>-1699.6728154448574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12.5</v>
      </c>
      <c r="R49">
        <f t="shared" si="0"/>
        <v>2000000</v>
      </c>
      <c r="S49">
        <f t="shared" si="1"/>
        <v>-9955.37144249007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-41.978731572113986</v>
      </c>
      <c r="AC49">
        <f t="shared" si="2"/>
        <v>-150.49303598941427</v>
      </c>
      <c r="AE49">
        <f t="shared" si="3"/>
        <v>0</v>
      </c>
      <c r="AF49">
        <f t="shared" si="24"/>
        <v>0</v>
      </c>
      <c r="AG49">
        <f t="shared" si="24"/>
        <v>-0.18895959439933821</v>
      </c>
      <c r="AH49">
        <f t="shared" si="5"/>
        <v>-18668.752299597214</v>
      </c>
      <c r="AI49">
        <f t="shared" si="25"/>
        <v>-18668.941259191612</v>
      </c>
      <c r="AJ49">
        <f t="shared" si="7"/>
        <v>108.51430441730028</v>
      </c>
      <c r="AK49">
        <f t="shared" si="22"/>
        <v>-2.9385112100479791</v>
      </c>
      <c r="AL49">
        <f t="shared" si="26"/>
        <v>-18563.365465984356</v>
      </c>
      <c r="AN49">
        <f t="shared" si="27"/>
        <v>0</v>
      </c>
      <c r="AO49">
        <f t="shared" si="27"/>
        <v>0</v>
      </c>
      <c r="AP49">
        <f t="shared" si="27"/>
        <v>-1.0288212010435131E-3</v>
      </c>
      <c r="AQ49">
        <f t="shared" si="27"/>
        <v>-101.64505392758569</v>
      </c>
      <c r="AR49">
        <f t="shared" si="27"/>
        <v>-101.64608274878674</v>
      </c>
      <c r="AS49">
        <f t="shared" si="27"/>
        <v>0.59082375444281376</v>
      </c>
      <c r="AT49">
        <f t="shared" si="27"/>
        <v>-1.5999201533065829E-2</v>
      </c>
      <c r="AU49">
        <f t="shared" si="23"/>
        <v>-101.07125819587696</v>
      </c>
      <c r="AW49">
        <v>46</v>
      </c>
      <c r="AX49">
        <f>IF(Z49&gt;0, (R49*SUMPRODUCT(K49:$K$98, X49:$X$98)-K49*$AZ$3)/Z49, 0)</f>
        <v>-9955.37144249007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12.5</v>
      </c>
      <c r="R50">
        <f t="shared" si="0"/>
        <v>2000000</v>
      </c>
      <c r="S50">
        <f t="shared" si="1"/>
        <v>-24735.868430204329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-150.49303598941427</v>
      </c>
      <c r="AC50">
        <f t="shared" si="2"/>
        <v>-211.31945829175328</v>
      </c>
      <c r="AE50">
        <f t="shared" si="3"/>
        <v>0</v>
      </c>
      <c r="AF50">
        <f t="shared" si="24"/>
        <v>0</v>
      </c>
      <c r="AG50">
        <f t="shared" si="24"/>
        <v>-0.10678797213448375</v>
      </c>
      <c r="AH50">
        <f t="shared" si="5"/>
        <v>-12845.124211337772</v>
      </c>
      <c r="AI50">
        <f t="shared" si="25"/>
        <v>-12845.230999309906</v>
      </c>
      <c r="AJ50">
        <f t="shared" si="7"/>
        <v>60.826422302339012</v>
      </c>
      <c r="AK50">
        <f t="shared" si="22"/>
        <v>-10.534512519259</v>
      </c>
      <c r="AL50">
        <f t="shared" si="26"/>
        <v>-12794.939089526826</v>
      </c>
      <c r="AN50">
        <f t="shared" si="27"/>
        <v>0</v>
      </c>
      <c r="AO50">
        <f t="shared" si="27"/>
        <v>0</v>
      </c>
      <c r="AP50">
        <f t="shared" si="27"/>
        <v>-5.1912898031398233E-4</v>
      </c>
      <c r="AQ50">
        <f t="shared" si="27"/>
        <v>-62.444075868773965</v>
      </c>
      <c r="AR50">
        <f t="shared" si="27"/>
        <v>-62.44459499775428</v>
      </c>
      <c r="AS50">
        <f t="shared" si="27"/>
        <v>0.29569583497844343</v>
      </c>
      <c r="AT50">
        <f t="shared" si="27"/>
        <v>-5.1211486021484634E-2</v>
      </c>
      <c r="AU50">
        <f t="shared" si="23"/>
        <v>-62.20011064879732</v>
      </c>
      <c r="AW50">
        <v>47</v>
      </c>
      <c r="AX50">
        <f>IF(Z50&gt;0, (R50*SUMPRODUCT(K50:$K$98, X50:$X$98)-K50*$AZ$3)/Z50, 0)</f>
        <v>-24735.868430204329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12.5</v>
      </c>
      <c r="R51">
        <f t="shared" si="0"/>
        <v>2000000</v>
      </c>
      <c r="S51">
        <f t="shared" si="1"/>
        <v>-54219.401043482394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-211.31945829175328</v>
      </c>
      <c r="AC51">
        <f t="shared" si="2"/>
        <v>-237.31832735227124</v>
      </c>
      <c r="AE51">
        <f t="shared" si="3"/>
        <v>0</v>
      </c>
      <c r="AF51">
        <f t="shared" si="24"/>
        <v>0</v>
      </c>
      <c r="AG51">
        <f t="shared" si="24"/>
        <v>-5.4712502071433064E-2</v>
      </c>
      <c r="AH51">
        <f t="shared" si="5"/>
        <v>-8161.214454672936</v>
      </c>
      <c r="AI51">
        <f t="shared" si="25"/>
        <v>-8161.2691671750072</v>
      </c>
      <c r="AJ51">
        <f t="shared" si="7"/>
        <v>25.998869060517961</v>
      </c>
      <c r="AK51">
        <f t="shared" si="22"/>
        <v>-14.79236208042273</v>
      </c>
      <c r="AL51">
        <f t="shared" si="26"/>
        <v>-8150.0626601949125</v>
      </c>
      <c r="AN51">
        <f t="shared" si="27"/>
        <v>0</v>
      </c>
      <c r="AO51">
        <f t="shared" si="27"/>
        <v>0</v>
      </c>
      <c r="AP51">
        <f t="shared" si="27"/>
        <v>-2.3747696389005444E-4</v>
      </c>
      <c r="AQ51">
        <f t="shared" si="27"/>
        <v>-35.423355850568782</v>
      </c>
      <c r="AR51">
        <f t="shared" si="27"/>
        <v>-35.423593327532672</v>
      </c>
      <c r="AS51">
        <f t="shared" si="27"/>
        <v>0.11284683125999032</v>
      </c>
      <c r="AT51">
        <f t="shared" si="27"/>
        <v>-6.4205530776763997E-2</v>
      </c>
      <c r="AU51">
        <f t="shared" si="23"/>
        <v>-35.374952027049446</v>
      </c>
      <c r="AW51">
        <v>48</v>
      </c>
      <c r="AX51">
        <f>IF(Z51&gt;0, (R51*SUMPRODUCT(K51:$K$98, X51:$X$98)-K51*$AZ$3)/Z51, 0)</f>
        <v>-54219.401043482394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12.5</v>
      </c>
      <c r="R52">
        <f t="shared" si="0"/>
        <v>2000000</v>
      </c>
      <c r="S52">
        <f t="shared" si="1"/>
        <v>-121137.66015331303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-237.31832735227124</v>
      </c>
      <c r="AC52">
        <f t="shared" si="2"/>
        <v>-240.20131998118293</v>
      </c>
      <c r="AE52">
        <f t="shared" si="3"/>
        <v>0</v>
      </c>
      <c r="AF52">
        <f t="shared" si="24"/>
        <v>0</v>
      </c>
      <c r="AG52">
        <f t="shared" si="24"/>
        <v>-2.4785987247605508E-2</v>
      </c>
      <c r="AH52">
        <f t="shared" si="5"/>
        <v>-4700.7023684981159</v>
      </c>
      <c r="AI52">
        <f t="shared" si="25"/>
        <v>-4700.7271544853638</v>
      </c>
      <c r="AJ52">
        <f t="shared" si="7"/>
        <v>2.8829926289116941</v>
      </c>
      <c r="AK52">
        <f t="shared" si="22"/>
        <v>-16.612282914658987</v>
      </c>
      <c r="AL52">
        <f t="shared" si="26"/>
        <v>-4714.4564447711109</v>
      </c>
      <c r="AN52">
        <f t="shared" si="27"/>
        <v>0</v>
      </c>
      <c r="AO52">
        <f t="shared" si="27"/>
        <v>0</v>
      </c>
      <c r="AP52">
        <f t="shared" si="27"/>
        <v>-9.6055693327609762E-5</v>
      </c>
      <c r="AQ52">
        <f t="shared" si="27"/>
        <v>-18.217116817747279</v>
      </c>
      <c r="AR52">
        <f t="shared" si="27"/>
        <v>-18.217212873440605</v>
      </c>
      <c r="AS52">
        <f t="shared" si="27"/>
        <v>1.1172758747193102E-2</v>
      </c>
      <c r="AT52">
        <f t="shared" si="27"/>
        <v>-6.4379293718717243E-2</v>
      </c>
      <c r="AU52">
        <f t="shared" si="23"/>
        <v>-18.270419408412131</v>
      </c>
      <c r="AW52">
        <v>49</v>
      </c>
      <c r="AX52">
        <f>IF(Z52&gt;0, (R52*SUMPRODUCT(K52:$K$98, X52:$X$98)-K52*$AZ$3)/Z52, 0)</f>
        <v>-121137.66015331303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12.5</v>
      </c>
      <c r="R53">
        <f t="shared" si="0"/>
        <v>2000000</v>
      </c>
      <c r="S53">
        <f t="shared" si="1"/>
        <v>-299579.13730818534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-240.20131998118293</v>
      </c>
      <c r="AC53">
        <f t="shared" si="2"/>
        <v>-229.36454106530775</v>
      </c>
      <c r="AE53">
        <f t="shared" si="3"/>
        <v>0</v>
      </c>
      <c r="AF53">
        <f t="shared" si="24"/>
        <v>0</v>
      </c>
      <c r="AG53">
        <f t="shared" si="24"/>
        <v>-9.5702817929104525E-3</v>
      </c>
      <c r="AH53">
        <f t="shared" si="5"/>
        <v>-2394.8552931550398</v>
      </c>
      <c r="AI53">
        <f t="shared" si="25"/>
        <v>-2394.8648634368328</v>
      </c>
      <c r="AJ53">
        <f t="shared" si="7"/>
        <v>-10.836778915875186</v>
      </c>
      <c r="AK53">
        <f t="shared" si="22"/>
        <v>-16.814092398682806</v>
      </c>
      <c r="AL53">
        <f t="shared" si="26"/>
        <v>-2422.5157347513909</v>
      </c>
      <c r="AN53">
        <f t="shared" si="27"/>
        <v>0</v>
      </c>
      <c r="AO53">
        <f t="shared" si="27"/>
        <v>0</v>
      </c>
      <c r="AP53">
        <f t="shared" si="27"/>
        <v>-3.3114910992681324E-5</v>
      </c>
      <c r="AQ53">
        <f t="shared" si="27"/>
        <v>-8.2866337260757952</v>
      </c>
      <c r="AR53">
        <f t="shared" si="27"/>
        <v>-8.2866668409867881</v>
      </c>
      <c r="AS53">
        <f t="shared" si="27"/>
        <v>-3.7497220772789649E-2</v>
      </c>
      <c r="AT53">
        <f t="shared" si="27"/>
        <v>-5.8179809670554243E-2</v>
      </c>
      <c r="AU53">
        <f t="shared" si="23"/>
        <v>-8.3823438714301322</v>
      </c>
      <c r="AW53">
        <v>50</v>
      </c>
      <c r="AX53">
        <f>IF(Z53&gt;0, (R53*SUMPRODUCT(K53:$K$98, X53:$X$98)-K53*$AZ$3)/Z53, 0)</f>
        <v>-299579.13730818534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12.5</v>
      </c>
      <c r="R54">
        <f t="shared" si="0"/>
        <v>2000000</v>
      </c>
      <c r="S54">
        <f t="shared" si="1"/>
        <v>-881082.4384715535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-229.36454106530775</v>
      </c>
      <c r="AC54">
        <f t="shared" si="2"/>
        <v>-211.71019645779208</v>
      </c>
      <c r="AE54">
        <f t="shared" si="3"/>
        <v>0</v>
      </c>
      <c r="AF54">
        <f t="shared" si="24"/>
        <v>0</v>
      </c>
      <c r="AG54">
        <f t="shared" si="24"/>
        <v>-3.0035526077595767E-3</v>
      </c>
      <c r="AH54">
        <f t="shared" si="5"/>
        <v>-1035.3642187554835</v>
      </c>
      <c r="AI54">
        <f t="shared" si="25"/>
        <v>-1035.3672223080912</v>
      </c>
      <c r="AJ54">
        <f t="shared" si="7"/>
        <v>-17.654344607515668</v>
      </c>
      <c r="AK54">
        <f t="shared" si="22"/>
        <v>-16.055517874571542</v>
      </c>
      <c r="AL54">
        <f t="shared" si="26"/>
        <v>-1069.0770847901783</v>
      </c>
      <c r="AN54">
        <f t="shared" si="27"/>
        <v>0</v>
      </c>
      <c r="AO54">
        <f t="shared" si="27"/>
        <v>0</v>
      </c>
      <c r="AP54">
        <f t="shared" si="27"/>
        <v>-9.2793186147233587E-6</v>
      </c>
      <c r="AQ54">
        <f t="shared" si="27"/>
        <v>-3.1987035763234779</v>
      </c>
      <c r="AR54">
        <f t="shared" si="27"/>
        <v>-3.1987128556420923</v>
      </c>
      <c r="AS54">
        <f t="shared" si="27"/>
        <v>-5.4542173865720522E-2</v>
      </c>
      <c r="AT54">
        <f t="shared" si="27"/>
        <v>-4.9602682336124068E-2</v>
      </c>
      <c r="AU54">
        <f t="shared" si="23"/>
        <v>-3.3028577118439366</v>
      </c>
      <c r="AW54">
        <v>51</v>
      </c>
      <c r="AX54">
        <f>IF(Z54&gt;0, (R54*SUMPRODUCT(K54:$K$98, X54:$X$98)-K54*$AZ$3)/Z54, 0)</f>
        <v>-881082.4384715535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12.5</v>
      </c>
      <c r="R55">
        <f t="shared" si="0"/>
        <v>2000000</v>
      </c>
      <c r="S55">
        <f t="shared" si="1"/>
        <v>-3348400.8370885621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-211.71019645779208</v>
      </c>
      <c r="AC55">
        <f t="shared" si="2"/>
        <v>-191.74731223626605</v>
      </c>
      <c r="AE55">
        <f t="shared" si="3"/>
        <v>0</v>
      </c>
      <c r="AF55">
        <f t="shared" si="24"/>
        <v>0</v>
      </c>
      <c r="AG55">
        <f t="shared" si="24"/>
        <v>-7.1581674941802425E-4</v>
      </c>
      <c r="AH55">
        <f t="shared" si="5"/>
        <v>-361.23205316223306</v>
      </c>
      <c r="AI55">
        <f t="shared" si="25"/>
        <v>-361.23276897898245</v>
      </c>
      <c r="AJ55">
        <f t="shared" si="7"/>
        <v>-19.962884221526025</v>
      </c>
      <c r="AK55">
        <f t="shared" si="22"/>
        <v>-14.819713752045446</v>
      </c>
      <c r="AL55">
        <f t="shared" si="26"/>
        <v>-396.0153669525539</v>
      </c>
      <c r="AN55">
        <f t="shared" si="27"/>
        <v>0</v>
      </c>
      <c r="AO55">
        <f t="shared" si="27"/>
        <v>0</v>
      </c>
      <c r="AP55">
        <f t="shared" si="27"/>
        <v>-1.9745342774744787E-6</v>
      </c>
      <c r="AQ55">
        <f t="shared" si="27"/>
        <v>-0.99643529111495843</v>
      </c>
      <c r="AR55">
        <f t="shared" si="27"/>
        <v>-0.99643726564923585</v>
      </c>
      <c r="AS55">
        <f t="shared" si="27"/>
        <v>-5.5066326968047093E-2</v>
      </c>
      <c r="AT55">
        <f t="shared" si="27"/>
        <v>-4.0879223362074668E-2</v>
      </c>
      <c r="AU55">
        <f t="shared" si="23"/>
        <v>-1.0923828159793576</v>
      </c>
      <c r="AW55">
        <v>52</v>
      </c>
      <c r="AX55">
        <f>IF(Z55&gt;0, (R55*SUMPRODUCT(K55:$K$98, X55:$X$98)-K55*$AZ$3)/Z55, 0)</f>
        <v>-3348400.8370885621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12.5</v>
      </c>
      <c r="R56">
        <f t="shared" si="0"/>
        <v>2000000</v>
      </c>
      <c r="S56">
        <f t="shared" si="1"/>
        <v>-12717673.387269806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-191.74731223626605</v>
      </c>
      <c r="AC56">
        <f t="shared" si="2"/>
        <v>-172.06375842215823</v>
      </c>
      <c r="AE56">
        <f t="shared" si="3"/>
        <v>0</v>
      </c>
      <c r="AF56">
        <f t="shared" si="24"/>
        <v>0</v>
      </c>
      <c r="AG56">
        <f t="shared" si="24"/>
        <v>-1.6911874639192201E-4</v>
      </c>
      <c r="AH56">
        <f t="shared" si="5"/>
        <v>-86.326373685107512</v>
      </c>
      <c r="AI56">
        <f t="shared" si="25"/>
        <v>-86.326542803853911</v>
      </c>
      <c r="AJ56">
        <f t="shared" si="7"/>
        <v>-19.683553814107825</v>
      </c>
      <c r="AK56">
        <f t="shared" si="22"/>
        <v>-13.422311856538625</v>
      </c>
      <c r="AL56">
        <f t="shared" si="26"/>
        <v>-119.43240847450036</v>
      </c>
      <c r="AN56">
        <f t="shared" si="27"/>
        <v>0</v>
      </c>
      <c r="AO56">
        <f t="shared" si="27"/>
        <v>0</v>
      </c>
      <c r="AP56">
        <f t="shared" si="27"/>
        <v>-4.1652066127091988E-7</v>
      </c>
      <c r="AQ56">
        <f t="shared" si="27"/>
        <v>-0.21261225629661476</v>
      </c>
      <c r="AR56">
        <f t="shared" si="27"/>
        <v>-0.21261267281727605</v>
      </c>
      <c r="AS56">
        <f t="shared" si="27"/>
        <v>-4.8478403640801443E-2</v>
      </c>
      <c r="AT56">
        <f t="shared" si="27"/>
        <v>-3.3057661137778013E-2</v>
      </c>
      <c r="AU56">
        <f t="shared" si="23"/>
        <v>-0.29414873759585553</v>
      </c>
      <c r="AW56">
        <v>53</v>
      </c>
      <c r="AX56">
        <f>IF(Z56&gt;0, (R56*SUMPRODUCT(K56:$K$98, X56:$X$98)-K56*$AZ$3)/Z56, 0)</f>
        <v>-12717673.387269806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12.5</v>
      </c>
      <c r="R57">
        <f t="shared" si="0"/>
        <v>2000000</v>
      </c>
      <c r="S57">
        <f t="shared" si="1"/>
        <v>-48577554.559650943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-172.06375842215823</v>
      </c>
      <c r="AC57">
        <f t="shared" si="2"/>
        <v>-153.81209469164878</v>
      </c>
      <c r="AE57">
        <f t="shared" si="3"/>
        <v>0</v>
      </c>
      <c r="AF57">
        <f t="shared" si="24"/>
        <v>0</v>
      </c>
      <c r="AG57">
        <f t="shared" si="24"/>
        <v>-3.9579003123442221E-5</v>
      </c>
      <c r="AH57">
        <f t="shared" si="5"/>
        <v>-20.45576892872969</v>
      </c>
      <c r="AI57">
        <f t="shared" si="25"/>
        <v>-20.455808507732812</v>
      </c>
      <c r="AJ57">
        <f t="shared" si="7"/>
        <v>-18.251663730509449</v>
      </c>
      <c r="AK57">
        <f t="shared" si="22"/>
        <v>-12.044463089551078</v>
      </c>
      <c r="AL57">
        <f t="shared" si="26"/>
        <v>-50.75193532779334</v>
      </c>
      <c r="AN57">
        <f t="shared" si="27"/>
        <v>0</v>
      </c>
      <c r="AO57">
        <f t="shared" si="27"/>
        <v>0</v>
      </c>
      <c r="AP57">
        <f t="shared" si="27"/>
        <v>-8.7034537783207294E-8</v>
      </c>
      <c r="AQ57">
        <f t="shared" si="27"/>
        <v>-4.498239604871692E-2</v>
      </c>
      <c r="AR57">
        <f t="shared" si="27"/>
        <v>-4.4982483083254698E-2</v>
      </c>
      <c r="AS57">
        <f t="shared" si="27"/>
        <v>-4.0135551459065236E-2</v>
      </c>
      <c r="AT57">
        <f t="shared" si="27"/>
        <v>-2.6485868645465992E-2</v>
      </c>
      <c r="AU57">
        <f t="shared" si="23"/>
        <v>-0.11160390318778593</v>
      </c>
      <c r="AW57">
        <v>54</v>
      </c>
      <c r="AX57">
        <f>IF(Z57&gt;0, (R57*SUMPRODUCT(K57:$K$98, X57:$X$98)-K57*$AZ$3)/Z57, 0)</f>
        <v>-48577554.559650943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12.5</v>
      </c>
      <c r="R58">
        <f t="shared" si="0"/>
        <v>2000000</v>
      </c>
      <c r="S58">
        <f t="shared" si="1"/>
        <v>-187348157.63596132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-153.81209469164878</v>
      </c>
      <c r="AC58">
        <f t="shared" si="2"/>
        <v>-137.3711163851921</v>
      </c>
      <c r="AE58">
        <f t="shared" si="3"/>
        <v>0</v>
      </c>
      <c r="AF58">
        <f t="shared" si="24"/>
        <v>0</v>
      </c>
      <c r="AG58">
        <f t="shared" si="24"/>
        <v>-9.1654968828222827E-6</v>
      </c>
      <c r="AH58">
        <f t="shared" si="5"/>
        <v>-4.8028345935016832</v>
      </c>
      <c r="AI58">
        <f t="shared" si="25"/>
        <v>-4.8028437589985664</v>
      </c>
      <c r="AJ58">
        <f t="shared" si="7"/>
        <v>-16.440978306456685</v>
      </c>
      <c r="AK58">
        <f t="shared" si="22"/>
        <v>-10.766846628415415</v>
      </c>
      <c r="AL58">
        <f t="shared" si="26"/>
        <v>-32.01066869387067</v>
      </c>
      <c r="AN58">
        <f t="shared" si="27"/>
        <v>0</v>
      </c>
      <c r="AO58">
        <f t="shared" si="27"/>
        <v>0</v>
      </c>
      <c r="AP58">
        <f t="shared" si="27"/>
        <v>-1.7995535190849955E-8</v>
      </c>
      <c r="AQ58">
        <f t="shared" si="27"/>
        <v>-9.4298847130890387E-3</v>
      </c>
      <c r="AR58">
        <f t="shared" si="27"/>
        <v>-9.4299027086242292E-3</v>
      </c>
      <c r="AS58">
        <f t="shared" si="27"/>
        <v>-3.2280214315531804E-2</v>
      </c>
      <c r="AT58">
        <f t="shared" si="27"/>
        <v>-2.1139625038688766E-2</v>
      </c>
      <c r="AU58">
        <f t="shared" si="23"/>
        <v>-6.2849742062844799E-2</v>
      </c>
      <c r="AW58">
        <v>55</v>
      </c>
      <c r="AX58">
        <f>IF(Z58&gt;0, (R58*SUMPRODUCT(K58:$K$98, X58:$X$98)-K58*$AZ$3)/Z58, 0)</f>
        <v>-187348157.63596132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12.5</v>
      </c>
      <c r="R59">
        <f t="shared" si="0"/>
        <v>2000000</v>
      </c>
      <c r="S59">
        <f t="shared" si="1"/>
        <v>-730959285.8811655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-137.3711163851921</v>
      </c>
      <c r="AC59">
        <f t="shared" si="2"/>
        <v>-122.66093849981108</v>
      </c>
      <c r="AE59">
        <f t="shared" si="3"/>
        <v>0</v>
      </c>
      <c r="AF59">
        <f t="shared" si="24"/>
        <v>0</v>
      </c>
      <c r="AG59">
        <f t="shared" si="24"/>
        <v>-2.0976020974948065E-6</v>
      </c>
      <c r="AH59">
        <f t="shared" si="5"/>
        <v>-1.1161983706398806</v>
      </c>
      <c r="AI59">
        <f t="shared" si="25"/>
        <v>-1.1162004682419782</v>
      </c>
      <c r="AJ59">
        <f t="shared" si="7"/>
        <v>-14.710177885381015</v>
      </c>
      <c r="AK59">
        <f t="shared" si="22"/>
        <v>-9.6159781469634478</v>
      </c>
      <c r="AL59">
        <f t="shared" si="26"/>
        <v>-25.442356500586442</v>
      </c>
      <c r="AN59">
        <f t="shared" si="27"/>
        <v>0</v>
      </c>
      <c r="AO59">
        <f t="shared" si="27"/>
        <v>0</v>
      </c>
      <c r="AP59">
        <f t="shared" si="27"/>
        <v>-3.6771711074674246E-9</v>
      </c>
      <c r="AQ59">
        <f t="shared" si="27"/>
        <v>-1.9567354569397055E-3</v>
      </c>
      <c r="AR59">
        <f t="shared" si="27"/>
        <v>-1.956739134110813E-3</v>
      </c>
      <c r="AS59">
        <f t="shared" si="27"/>
        <v>-2.5787465206309583E-2</v>
      </c>
      <c r="AT59">
        <f t="shared" si="27"/>
        <v>-1.6857151818394235E-2</v>
      </c>
      <c r="AU59">
        <f t="shared" si="23"/>
        <v>-4.460135615881463E-2</v>
      </c>
      <c r="AW59">
        <v>56</v>
      </c>
      <c r="AX59">
        <f>IF(Z59&gt;0, (R59*SUMPRODUCT(K59:$K$98, X59:$X$98)-K59*$AZ$3)/Z59, 0)</f>
        <v>-730959285.8811655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12.5</v>
      </c>
      <c r="R60">
        <f t="shared" si="0"/>
        <v>2000000</v>
      </c>
      <c r="S60">
        <f t="shared" si="1"/>
        <v>-2885788329.0780168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-122.66093849981108</v>
      </c>
      <c r="AC60">
        <f t="shared" si="2"/>
        <v>-109.52038829768399</v>
      </c>
      <c r="AE60">
        <f t="shared" si="3"/>
        <v>0</v>
      </c>
      <c r="AF60">
        <f t="shared" si="24"/>
        <v>0</v>
      </c>
      <c r="AG60">
        <f t="shared" si="24"/>
        <v>-4.7439545025758507E-7</v>
      </c>
      <c r="AH60">
        <f t="shared" si="5"/>
        <v>-0.25635690020196372</v>
      </c>
      <c r="AI60">
        <f t="shared" si="25"/>
        <v>-0.25635737459741398</v>
      </c>
      <c r="AJ60">
        <f t="shared" si="7"/>
        <v>-13.140550202127088</v>
      </c>
      <c r="AK60">
        <f t="shared" si="22"/>
        <v>-8.5862656949867766</v>
      </c>
      <c r="AL60">
        <f t="shared" si="26"/>
        <v>-21.98317327171128</v>
      </c>
      <c r="AN60">
        <f t="shared" si="27"/>
        <v>0</v>
      </c>
      <c r="AO60">
        <f t="shared" si="27"/>
        <v>0</v>
      </c>
      <c r="AP60">
        <f t="shared" si="27"/>
        <v>-7.4252866322445678E-10</v>
      </c>
      <c r="AQ60">
        <f t="shared" si="27"/>
        <v>-4.0125247051162266E-4</v>
      </c>
      <c r="AR60">
        <f t="shared" si="27"/>
        <v>-4.0125321304028589E-4</v>
      </c>
      <c r="AS60">
        <f t="shared" si="27"/>
        <v>-2.0567725028394251E-2</v>
      </c>
      <c r="AT60">
        <f t="shared" si="27"/>
        <v>-1.3439311833886216E-2</v>
      </c>
      <c r="AU60">
        <f t="shared" si="23"/>
        <v>-3.4408290075320758E-2</v>
      </c>
      <c r="AW60">
        <v>57</v>
      </c>
      <c r="AX60">
        <f>IF(Z60&gt;0, (R60*SUMPRODUCT(K60:$K$98, X60:$X$98)-K60*$AZ$3)/Z60, 0)</f>
        <v>-2885788329.0780168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12.5</v>
      </c>
      <c r="R61">
        <f t="shared" si="0"/>
        <v>2000000</v>
      </c>
      <c r="S61">
        <f t="shared" si="1"/>
        <v>-11541481810.136795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-109.52038829768399</v>
      </c>
      <c r="AC61">
        <f t="shared" si="2"/>
        <v>-97.78640835588304</v>
      </c>
      <c r="AE61">
        <f t="shared" si="3"/>
        <v>0</v>
      </c>
      <c r="AF61">
        <f t="shared" si="24"/>
        <v>0</v>
      </c>
      <c r="AG61">
        <f t="shared" si="24"/>
        <v>-1.0590755368820793E-7</v>
      </c>
      <c r="AH61">
        <f t="shared" si="5"/>
        <v>-5.819903073068821E-2</v>
      </c>
      <c r="AI61">
        <f t="shared" si="25"/>
        <v>-5.8199136638241895E-2</v>
      </c>
      <c r="AJ61">
        <f t="shared" si="7"/>
        <v>-11.733979941800953</v>
      </c>
      <c r="AK61">
        <f t="shared" si="22"/>
        <v>-7.6664271808378803</v>
      </c>
      <c r="AL61">
        <f t="shared" si="26"/>
        <v>-19.458606259277076</v>
      </c>
      <c r="AN61">
        <f t="shared" si="27"/>
        <v>0</v>
      </c>
      <c r="AO61">
        <f t="shared" si="27"/>
        <v>0</v>
      </c>
      <c r="AP61">
        <f t="shared" si="27"/>
        <v>-1.4800678387991751E-10</v>
      </c>
      <c r="AQ61">
        <f t="shared" si="27"/>
        <v>-8.1333682663814938E-5</v>
      </c>
      <c r="AR61">
        <f t="shared" si="27"/>
        <v>-8.1333830670598809E-5</v>
      </c>
      <c r="AS61">
        <f t="shared" si="27"/>
        <v>-1.6398345281492335E-2</v>
      </c>
      <c r="AT61">
        <f t="shared" si="27"/>
        <v>-1.0713902751695193E-2</v>
      </c>
      <c r="AU61">
        <f t="shared" si="23"/>
        <v>-2.7193581863858129E-2</v>
      </c>
      <c r="AW61">
        <v>58</v>
      </c>
      <c r="AX61">
        <f>IF(Z61&gt;0, (R61*SUMPRODUCT(K61:$K$98, X61:$X$98)-K61*$AZ$3)/Z61, 0)</f>
        <v>-11541481810.136795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12.5</v>
      </c>
      <c r="R62">
        <f t="shared" si="0"/>
        <v>2000000</v>
      </c>
      <c r="S62">
        <f t="shared" si="1"/>
        <v>-46799056223.196609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-97.78640835588304</v>
      </c>
      <c r="AC62">
        <f t="shared" si="2"/>
        <v>-87.309363623251926</v>
      </c>
      <c r="AE62">
        <f t="shared" si="3"/>
        <v>0</v>
      </c>
      <c r="AF62">
        <f t="shared" si="24"/>
        <v>0</v>
      </c>
      <c r="AG62">
        <f t="shared" si="24"/>
        <v>-2.3320278940789786E-8</v>
      </c>
      <c r="AH62">
        <f t="shared" si="5"/>
        <v>-1.3044511873685771E-2</v>
      </c>
      <c r="AI62">
        <f t="shared" si="25"/>
        <v>-1.3044535193964712E-2</v>
      </c>
      <c r="AJ62">
        <f t="shared" si="7"/>
        <v>-10.477044732631114</v>
      </c>
      <c r="AK62">
        <f t="shared" si="22"/>
        <v>-6.8450485849118134</v>
      </c>
      <c r="AL62">
        <f t="shared" si="26"/>
        <v>-17.335137852736892</v>
      </c>
      <c r="AN62">
        <f t="shared" si="27"/>
        <v>0</v>
      </c>
      <c r="AO62">
        <f t="shared" si="27"/>
        <v>0</v>
      </c>
      <c r="AP62">
        <f t="shared" si="27"/>
        <v>-2.9098486680541556E-11</v>
      </c>
      <c r="AQ62">
        <f t="shared" si="27"/>
        <v>-1.6276630136987398E-5</v>
      </c>
      <c r="AR62">
        <f t="shared" si="27"/>
        <v>-1.6276659235474079E-5</v>
      </c>
      <c r="AS62">
        <f t="shared" si="27"/>
        <v>-1.3073006003828685E-2</v>
      </c>
      <c r="AT62">
        <f t="shared" si="27"/>
        <v>-8.5410880196345792E-3</v>
      </c>
      <c r="AU62">
        <f t="shared" si="23"/>
        <v>-2.1630370682698741E-2</v>
      </c>
      <c r="AW62">
        <v>59</v>
      </c>
      <c r="AX62">
        <f>IF(Z62&gt;0, (R62*SUMPRODUCT(K62:$K$98, X62:$X$98)-K62*$AZ$3)/Z62, 0)</f>
        <v>-46799056223.196609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12.5</v>
      </c>
      <c r="R63">
        <f t="shared" si="0"/>
        <v>2000000</v>
      </c>
      <c r="S63">
        <f t="shared" si="1"/>
        <v>-192521098738.57278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-87.309363623251926</v>
      </c>
      <c r="AC63">
        <f t="shared" si="2"/>
        <v>-77.954803054959044</v>
      </c>
      <c r="AE63">
        <f t="shared" si="3"/>
        <v>0</v>
      </c>
      <c r="AF63">
        <f t="shared" si="24"/>
        <v>0</v>
      </c>
      <c r="AG63">
        <f t="shared" si="24"/>
        <v>-5.0614454445337841E-9</v>
      </c>
      <c r="AH63">
        <f t="shared" si="5"/>
        <v>-2.8841009130956968E-3</v>
      </c>
      <c r="AI63">
        <f t="shared" si="25"/>
        <v>-2.8841059745411415E-3</v>
      </c>
      <c r="AJ63">
        <f t="shared" si="7"/>
        <v>-9.3545605682928823</v>
      </c>
      <c r="AK63">
        <f t="shared" si="22"/>
        <v>-6.1116554536276357</v>
      </c>
      <c r="AL63">
        <f t="shared" si="26"/>
        <v>-15.469100127895059</v>
      </c>
      <c r="AN63">
        <f t="shared" si="27"/>
        <v>0</v>
      </c>
      <c r="AO63">
        <f t="shared" si="27"/>
        <v>0</v>
      </c>
      <c r="AP63">
        <f t="shared" si="27"/>
        <v>-5.6388845100529684E-12</v>
      </c>
      <c r="AQ63">
        <f t="shared" si="27"/>
        <v>-3.213135880353831E-6</v>
      </c>
      <c r="AR63">
        <f t="shared" si="27"/>
        <v>-3.2131415192383412E-6</v>
      </c>
      <c r="AS63">
        <f t="shared" si="27"/>
        <v>-1.0421783118074847E-2</v>
      </c>
      <c r="AT63">
        <f t="shared" si="27"/>
        <v>-6.8089085708630112E-3</v>
      </c>
      <c r="AU63">
        <f t="shared" si="23"/>
        <v>-1.7233904830457097E-2</v>
      </c>
      <c r="AW63">
        <v>60</v>
      </c>
      <c r="AX63">
        <f>IF(Z63&gt;0, (R63*SUMPRODUCT(K63:$K$98, X63:$X$98)-K63*$AZ$3)/Z63, 0)</f>
        <v>-192521098738.57278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12.5</v>
      </c>
      <c r="R64">
        <f t="shared" si="0"/>
        <v>2000000</v>
      </c>
      <c r="S64">
        <f t="shared" si="1"/>
        <v>-804534860821.84583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-77.954803054959044</v>
      </c>
      <c r="AC64">
        <f t="shared" si="2"/>
        <v>-69.60250551369937</v>
      </c>
      <c r="AE64">
        <f t="shared" si="3"/>
        <v>0</v>
      </c>
      <c r="AF64">
        <f t="shared" si="24"/>
        <v>0</v>
      </c>
      <c r="AG64">
        <f t="shared" si="24"/>
        <v>-1.0814090989574902E-9</v>
      </c>
      <c r="AH64">
        <f t="shared" si="5"/>
        <v>-6.2870750258095293E-4</v>
      </c>
      <c r="AI64">
        <f t="shared" si="25"/>
        <v>-6.2870858399005191E-4</v>
      </c>
      <c r="AJ64">
        <f t="shared" si="7"/>
        <v>-8.3522975412596736</v>
      </c>
      <c r="AK64">
        <f t="shared" si="22"/>
        <v>-5.4568362138471338</v>
      </c>
      <c r="AL64">
        <f t="shared" si="26"/>
        <v>-13.809762463690799</v>
      </c>
      <c r="AN64">
        <f t="shared" si="27"/>
        <v>0</v>
      </c>
      <c r="AO64">
        <f t="shared" si="27"/>
        <v>0</v>
      </c>
      <c r="AP64">
        <f t="shared" si="27"/>
        <v>-1.0756986820349007E-12</v>
      </c>
      <c r="AQ64">
        <f t="shared" si="27"/>
        <v>-6.2538759158190704E-7</v>
      </c>
      <c r="AR64">
        <f t="shared" si="27"/>
        <v>-6.2538866728058914E-7</v>
      </c>
      <c r="AS64">
        <f t="shared" si="27"/>
        <v>-8.3081929546900846E-3</v>
      </c>
      <c r="AT64">
        <f t="shared" si="27"/>
        <v>-5.4280212076765815E-3</v>
      </c>
      <c r="AU64">
        <f t="shared" si="23"/>
        <v>-1.3736839551033948E-2</v>
      </c>
      <c r="AW64">
        <v>61</v>
      </c>
      <c r="AX64">
        <f>IF(Z64&gt;0, (R64*SUMPRODUCT(K64:$K$98, X64:$X$98)-K64*$AZ$3)/Z64, 0)</f>
        <v>-804534860821.84583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12.5</v>
      </c>
      <c r="R65">
        <f t="shared" si="0"/>
        <v>2000000</v>
      </c>
      <c r="S65">
        <f t="shared" si="1"/>
        <v>-3417782079610.3921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-69.60250551369937</v>
      </c>
      <c r="AC65">
        <f t="shared" si="2"/>
        <v>-62.145094751233778</v>
      </c>
      <c r="AE65">
        <f t="shared" si="3"/>
        <v>0</v>
      </c>
      <c r="AF65">
        <f t="shared" si="24"/>
        <v>0</v>
      </c>
      <c r="AG65">
        <f t="shared" si="24"/>
        <v>-2.2728590246425969E-10</v>
      </c>
      <c r="AH65">
        <f t="shared" si="5"/>
        <v>-1.349294568805849E-4</v>
      </c>
      <c r="AI65">
        <f t="shared" si="25"/>
        <v>-1.3492968416648737E-4</v>
      </c>
      <c r="AJ65">
        <f t="shared" si="7"/>
        <v>-7.4574107624655923</v>
      </c>
      <c r="AK65">
        <f t="shared" si="22"/>
        <v>-4.8721753859589567</v>
      </c>
      <c r="AL65">
        <f t="shared" si="26"/>
        <v>-12.329721078108715</v>
      </c>
      <c r="AN65">
        <f t="shared" si="27"/>
        <v>0</v>
      </c>
      <c r="AO65">
        <f t="shared" si="27"/>
        <v>0</v>
      </c>
      <c r="AP65">
        <f t="shared" si="27"/>
        <v>-2.0186224254739033E-13</v>
      </c>
      <c r="AQ65">
        <f t="shared" si="27"/>
        <v>-1.1983656908021065E-7</v>
      </c>
      <c r="AR65">
        <f t="shared" si="27"/>
        <v>-1.198367709424532E-7</v>
      </c>
      <c r="AS65">
        <f t="shared" si="27"/>
        <v>-6.6232425495244482E-3</v>
      </c>
      <c r="AT65">
        <f t="shared" si="27"/>
        <v>-4.32718544718596E-3</v>
      </c>
      <c r="AU65">
        <f t="shared" si="23"/>
        <v>-1.095054783348135E-2</v>
      </c>
      <c r="AW65">
        <v>62</v>
      </c>
      <c r="AX65">
        <f>IF(Z65&gt;0, (R65*SUMPRODUCT(K65:$K$98, X65:$X$98)-K65*$AZ$3)/Z65, 0)</f>
        <v>-3417782079610.3921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12.5</v>
      </c>
      <c r="R66">
        <f t="shared" si="0"/>
        <v>2000000</v>
      </c>
      <c r="S66">
        <f t="shared" si="1"/>
        <v>-14778446507098.809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-62.145094751233778</v>
      </c>
      <c r="AC66">
        <f t="shared" si="2"/>
        <v>-55.486691846201438</v>
      </c>
      <c r="AE66">
        <f t="shared" si="3"/>
        <v>0</v>
      </c>
      <c r="AF66">
        <f t="shared" si="24"/>
        <v>0</v>
      </c>
      <c r="AG66">
        <f t="shared" si="24"/>
        <v>-4.6932108036142767E-11</v>
      </c>
      <c r="AH66">
        <f t="shared" si="5"/>
        <v>-2.8492949664555891E-5</v>
      </c>
      <c r="AI66">
        <f t="shared" si="25"/>
        <v>-2.8492996596663929E-5</v>
      </c>
      <c r="AJ66">
        <f t="shared" si="7"/>
        <v>-6.6584029050323394</v>
      </c>
      <c r="AK66">
        <f t="shared" si="22"/>
        <v>-4.3501566325863648</v>
      </c>
      <c r="AL66">
        <f t="shared" si="26"/>
        <v>-11.0085880306153</v>
      </c>
      <c r="AN66">
        <f t="shared" si="27"/>
        <v>0</v>
      </c>
      <c r="AO66">
        <f t="shared" si="27"/>
        <v>0</v>
      </c>
      <c r="AP66">
        <f t="shared" si="27"/>
        <v>-3.7216423365492906E-14</v>
      </c>
      <c r="AQ66">
        <f t="shared" si="27"/>
        <v>-2.2594460850366338E-8</v>
      </c>
      <c r="AR66">
        <f t="shared" si="27"/>
        <v>-2.2594498066789703E-8</v>
      </c>
      <c r="AS66">
        <f t="shared" si="27"/>
        <v>-5.2800087577757485E-3</v>
      </c>
      <c r="AT66">
        <f t="shared" si="27"/>
        <v>-3.4496057756421856E-3</v>
      </c>
      <c r="AU66">
        <f t="shared" si="23"/>
        <v>-8.7296371279160009E-3</v>
      </c>
      <c r="AW66">
        <v>63</v>
      </c>
      <c r="AX66">
        <f>IF(Z66&gt;0, (R66*SUMPRODUCT(K66:$K$98, X66:$X$98)-K66*$AZ$3)/Z66, 0)</f>
        <v>-14778446507098.809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12.5</v>
      </c>
      <c r="R67">
        <f t="shared" ref="R67:R89" si="28">$C$6</f>
        <v>2000000</v>
      </c>
      <c r="S67">
        <f t="shared" ref="S67:S89" si="29">AX67</f>
        <v>-65132769657456.367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-55.486691846201438</v>
      </c>
      <c r="AC67">
        <f t="shared" ref="AC67:AC89" si="30">S67*Z67</f>
        <v>-49.541689168020092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-9.5078271330560152E-12</v>
      </c>
      <c r="AH67">
        <f t="shared" ref="AH67:AH89" si="33">-X67*R67</f>
        <v>-5.9127935716360515E-6</v>
      </c>
      <c r="AI67">
        <f t="shared" ref="AI67:AI89" si="34">SUM(AE67:AH67)</f>
        <v>-5.9128030794631849E-6</v>
      </c>
      <c r="AJ67">
        <f t="shared" ref="AJ67:AJ89" si="35">AB67-AC67</f>
        <v>-5.9450026781813463</v>
      </c>
      <c r="AK67">
        <f t="shared" si="22"/>
        <v>-3.8840684292341012</v>
      </c>
      <c r="AL67">
        <f t="shared" si="26"/>
        <v>-9.8290770202185271</v>
      </c>
      <c r="AN67">
        <f t="shared" ref="AN67:AT89" si="36">AE67*$K67</f>
        <v>0</v>
      </c>
      <c r="AO67">
        <f t="shared" si="36"/>
        <v>0</v>
      </c>
      <c r="AP67">
        <f t="shared" si="36"/>
        <v>-6.7317476296450096E-15</v>
      </c>
      <c r="AQ67">
        <f t="shared" si="36"/>
        <v>-4.1863859695193664E-9</v>
      </c>
      <c r="AR67">
        <f t="shared" si="36"/>
        <v>-4.1863927012669964E-9</v>
      </c>
      <c r="AS67">
        <f t="shared" si="36"/>
        <v>-4.2091907148733738E-3</v>
      </c>
      <c r="AT67">
        <f t="shared" si="36"/>
        <v>-2.7500046094623958E-3</v>
      </c>
      <c r="AU67">
        <f t="shared" si="23"/>
        <v>-6.9591995107284718E-3</v>
      </c>
      <c r="AW67">
        <v>64</v>
      </c>
      <c r="AX67">
        <f>IF(Z67&gt;0, (R67*SUMPRODUCT(K67:$K$98, X67:$X$98)-K67*$AZ$3)/Z67, 0)</f>
        <v>-65132769657456.367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12.5</v>
      </c>
      <c r="R68">
        <f t="shared" si="28"/>
        <v>2000000</v>
      </c>
      <c r="S68">
        <f t="shared" si="29"/>
        <v>-292802857451519.44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-49.541689168020092</v>
      </c>
      <c r="AC68">
        <f t="shared" si="30"/>
        <v>-44.233651046513778</v>
      </c>
      <c r="AE68">
        <f t="shared" si="31"/>
        <v>0</v>
      </c>
      <c r="AF68">
        <f t="shared" si="32"/>
        <v>0</v>
      </c>
      <c r="AG68">
        <f t="shared" si="32"/>
        <v>-1.8883717286569568E-12</v>
      </c>
      <c r="AH68">
        <f t="shared" si="33"/>
        <v>-1.2039003412909595E-6</v>
      </c>
      <c r="AI68">
        <f t="shared" si="34"/>
        <v>-1.2039022296626883E-6</v>
      </c>
      <c r="AJ68">
        <f t="shared" si="35"/>
        <v>-5.3080381215063142</v>
      </c>
      <c r="AK68">
        <f t="shared" si="22"/>
        <v>-3.467918241761407</v>
      </c>
      <c r="AL68">
        <f t="shared" si="26"/>
        <v>-8.7759575671699501</v>
      </c>
      <c r="AN68">
        <f t="shared" si="36"/>
        <v>0</v>
      </c>
      <c r="AO68">
        <f t="shared" si="36"/>
        <v>0</v>
      </c>
      <c r="AP68">
        <f t="shared" si="36"/>
        <v>-1.1937572338312637E-15</v>
      </c>
      <c r="AQ68">
        <f t="shared" si="36"/>
        <v>-7.6106029306536333E-10</v>
      </c>
      <c r="AR68">
        <f t="shared" si="36"/>
        <v>-7.610614868225972E-10</v>
      </c>
      <c r="AS68">
        <f t="shared" si="36"/>
        <v>-3.3555410774481951E-3</v>
      </c>
      <c r="AT68">
        <f t="shared" si="36"/>
        <v>-2.1922868387689817E-3</v>
      </c>
      <c r="AU68">
        <f t="shared" si="23"/>
        <v>-5.5478286772786631E-3</v>
      </c>
      <c r="AW68">
        <v>65</v>
      </c>
      <c r="AX68">
        <f>IF(Z68&gt;0, (R68*SUMPRODUCT(K68:$K$98, X68:$X$98)-K68*$AZ$3)/Z68, 0)</f>
        <v>-292802857451519.44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12.5</v>
      </c>
      <c r="R69">
        <f t="shared" si="28"/>
        <v>2000000</v>
      </c>
      <c r="S69">
        <f t="shared" si="29"/>
        <v>-1344403799761330.8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-44.233651046513778</v>
      </c>
      <c r="AC69">
        <f t="shared" si="30"/>
        <v>-39.494331292192093</v>
      </c>
      <c r="AE69">
        <f t="shared" si="31"/>
        <v>0</v>
      </c>
      <c r="AF69">
        <f t="shared" si="32"/>
        <v>0</v>
      </c>
      <c r="AG69">
        <f t="shared" si="32"/>
        <v>-3.6721046254112267E-13</v>
      </c>
      <c r="AH69">
        <f t="shared" si="33"/>
        <v>-2.4036440781268233E-7</v>
      </c>
      <c r="AI69">
        <f t="shared" si="34"/>
        <v>-2.4036477502314488E-7</v>
      </c>
      <c r="AJ69">
        <f t="shared" si="35"/>
        <v>-4.7393197543216843</v>
      </c>
      <c r="AK69">
        <f t="shared" si="22"/>
        <v>-3.0963555732559649</v>
      </c>
      <c r="AL69">
        <f t="shared" si="26"/>
        <v>-7.8356755679424239</v>
      </c>
      <c r="AN69">
        <f t="shared" si="36"/>
        <v>0</v>
      </c>
      <c r="AO69">
        <f t="shared" si="36"/>
        <v>0</v>
      </c>
      <c r="AP69">
        <f t="shared" si="36"/>
        <v>-2.0726479938125193E-16</v>
      </c>
      <c r="AQ69">
        <f t="shared" si="36"/>
        <v>-1.3566901231227842E-10</v>
      </c>
      <c r="AR69">
        <f t="shared" si="36"/>
        <v>-1.3566921957707783E-10</v>
      </c>
      <c r="AS69">
        <f t="shared" si="36"/>
        <v>-2.6750168044928301E-3</v>
      </c>
      <c r="AT69">
        <f t="shared" si="36"/>
        <v>-1.7476776458460787E-3</v>
      </c>
      <c r="AU69">
        <f t="shared" si="23"/>
        <v>-4.4226945860081279E-3</v>
      </c>
      <c r="AW69">
        <v>66</v>
      </c>
      <c r="AX69">
        <f>IF(Z69&gt;0, (R69*SUMPRODUCT(K69:$K$98, X69:$X$98)-K69*$AZ$3)/Z69, 0)</f>
        <v>-1344403799761330.8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12.5</v>
      </c>
      <c r="R70">
        <f t="shared" si="28"/>
        <v>2000000</v>
      </c>
      <c r="S70">
        <f t="shared" si="29"/>
        <v>-6308483416505713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-39.494331292192093</v>
      </c>
      <c r="AC70">
        <f t="shared" si="30"/>
        <v>-35.262795796718159</v>
      </c>
      <c r="AE70">
        <f t="shared" si="31"/>
        <v>0</v>
      </c>
      <c r="AF70">
        <f t="shared" si="32"/>
        <v>0</v>
      </c>
      <c r="AG70">
        <f t="shared" si="32"/>
        <v>-6.9871777154187873E-14</v>
      </c>
      <c r="AH70">
        <f t="shared" si="33"/>
        <v>-4.6986652921843768E-8</v>
      </c>
      <c r="AI70">
        <f t="shared" si="34"/>
        <v>-4.6986722793620922E-8</v>
      </c>
      <c r="AJ70">
        <f t="shared" si="35"/>
        <v>-4.2315354954739348</v>
      </c>
      <c r="AK70">
        <f t="shared" si="22"/>
        <v>-2.7646031904534469</v>
      </c>
      <c r="AL70">
        <f t="shared" si="26"/>
        <v>-6.9961387329141047</v>
      </c>
      <c r="AN70">
        <f t="shared" si="36"/>
        <v>0</v>
      </c>
      <c r="AO70">
        <f t="shared" si="36"/>
        <v>0</v>
      </c>
      <c r="AP70">
        <f t="shared" si="36"/>
        <v>-3.5212290049792109E-17</v>
      </c>
      <c r="AQ70">
        <f t="shared" si="36"/>
        <v>-2.3679198075953176E-11</v>
      </c>
      <c r="AR70">
        <f t="shared" si="36"/>
        <v>-2.3679233288243226E-11</v>
      </c>
      <c r="AS70">
        <f t="shared" si="36"/>
        <v>-2.1325070191618605E-3</v>
      </c>
      <c r="AT70">
        <f t="shared" si="36"/>
        <v>-1.3932379192246253E-3</v>
      </c>
      <c r="AU70">
        <f t="shared" si="23"/>
        <v>-3.5257449620657191E-3</v>
      </c>
      <c r="AW70">
        <v>67</v>
      </c>
      <c r="AX70">
        <f>IF(Z70&gt;0, (R70*SUMPRODUCT(K70:$K$98, X70:$X$98)-K70*$AZ$3)/Z70, 0)</f>
        <v>-6308483416505713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12.5</v>
      </c>
      <c r="R71">
        <f t="shared" si="28"/>
        <v>2000000</v>
      </c>
      <c r="S71">
        <f t="shared" si="29"/>
        <v>-3.0255969145940828E+16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-35.262795796718159</v>
      </c>
      <c r="AC71">
        <f t="shared" si="30"/>
        <v>-31.484639104233263</v>
      </c>
      <c r="AE71">
        <f t="shared" si="31"/>
        <v>0</v>
      </c>
      <c r="AF71">
        <f t="shared" si="32"/>
        <v>0</v>
      </c>
      <c r="AG71">
        <f t="shared" si="32"/>
        <v>-1.3007614692643747E-14</v>
      </c>
      <c r="AH71">
        <f t="shared" si="33"/>
        <v>-8.986471150400361E-9</v>
      </c>
      <c r="AI71">
        <f t="shared" si="34"/>
        <v>-8.9864841580150541E-9</v>
      </c>
      <c r="AJ71">
        <f t="shared" si="35"/>
        <v>-3.7781566924848953</v>
      </c>
      <c r="AK71">
        <f t="shared" si="22"/>
        <v>-2.4683957057702712</v>
      </c>
      <c r="AL71">
        <f t="shared" si="26"/>
        <v>-6.2465524072416505</v>
      </c>
      <c r="AN71">
        <f t="shared" si="36"/>
        <v>0</v>
      </c>
      <c r="AO71">
        <f t="shared" si="36"/>
        <v>0</v>
      </c>
      <c r="AP71">
        <f t="shared" si="36"/>
        <v>-5.8529137236955045E-18</v>
      </c>
      <c r="AQ71">
        <f t="shared" si="36"/>
        <v>-4.0435576826793179E-12</v>
      </c>
      <c r="AR71">
        <f t="shared" si="36"/>
        <v>-4.0435635355930415E-12</v>
      </c>
      <c r="AS71">
        <f t="shared" si="36"/>
        <v>-1.7000215395542616E-3</v>
      </c>
      <c r="AT71">
        <f t="shared" si="36"/>
        <v>-1.1106807391815133E-3</v>
      </c>
      <c r="AU71">
        <f t="shared" si="23"/>
        <v>-2.8107022827793386E-3</v>
      </c>
      <c r="AW71">
        <v>68</v>
      </c>
      <c r="AX71">
        <f>IF(Z71&gt;0, (R71*SUMPRODUCT(K71:$K$98, X71:$X$98)-K71*$AZ$3)/Z71, 0)</f>
        <v>-3.0255969145940828E+16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12.5</v>
      </c>
      <c r="R72">
        <f t="shared" si="28"/>
        <v>2000000</v>
      </c>
      <c r="S72">
        <f t="shared" si="29"/>
        <v>-1.4846866356277008E+17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-31.484639104233263</v>
      </c>
      <c r="AC72">
        <f t="shared" si="30"/>
        <v>-28.111284914497507</v>
      </c>
      <c r="AE72">
        <f t="shared" si="31"/>
        <v>0</v>
      </c>
      <c r="AF72">
        <f t="shared" si="32"/>
        <v>0</v>
      </c>
      <c r="AG72">
        <f t="shared" si="32"/>
        <v>-2.3667692090638139E-15</v>
      </c>
      <c r="AH72">
        <f t="shared" si="33"/>
        <v>-1.6817230938645593E-9</v>
      </c>
      <c r="AI72">
        <f t="shared" si="34"/>
        <v>-1.6817254606337684E-9</v>
      </c>
      <c r="AJ72">
        <f t="shared" si="35"/>
        <v>-3.3733541897357568</v>
      </c>
      <c r="AK72">
        <f t="shared" ref="AK72:AK89" si="49">G72*SUM(AB72:AB72, AE72:AF72)</f>
        <v>-2.2039247372963287</v>
      </c>
      <c r="AL72">
        <f t="shared" si="26"/>
        <v>-5.5772789287138114</v>
      </c>
      <c r="AN72">
        <f t="shared" si="36"/>
        <v>0</v>
      </c>
      <c r="AO72">
        <f t="shared" si="36"/>
        <v>0</v>
      </c>
      <c r="AP72">
        <f t="shared" si="36"/>
        <v>-9.5085073462390096E-19</v>
      </c>
      <c r="AQ72">
        <f t="shared" si="36"/>
        <v>-6.7563310909711134E-13</v>
      </c>
      <c r="AR72">
        <f t="shared" si="36"/>
        <v>-6.7563405994784594E-13</v>
      </c>
      <c r="AS72">
        <f t="shared" si="36"/>
        <v>-1.3552467630443873E-3</v>
      </c>
      <c r="AT72">
        <f t="shared" si="36"/>
        <v>-8.8542788518992401E-4</v>
      </c>
      <c r="AU72">
        <f t="shared" si="23"/>
        <v>-2.2406746489099455E-3</v>
      </c>
      <c r="AW72">
        <v>69</v>
      </c>
      <c r="AX72">
        <f>IF(Z72&gt;0, (R72*SUMPRODUCT(K72:$K$98, X72:$X$98)-K72*$AZ$3)/Z72, 0)</f>
        <v>-1.4846866356277008E+17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12.5</v>
      </c>
      <c r="R73">
        <f t="shared" si="28"/>
        <v>2000000</v>
      </c>
      <c r="S73">
        <f t="shared" si="29"/>
        <v>-7.4612067370068186E+17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-28.111284914497507</v>
      </c>
      <c r="AC73">
        <f t="shared" si="30"/>
        <v>-25.099361530801929</v>
      </c>
      <c r="AE73">
        <f t="shared" si="31"/>
        <v>0</v>
      </c>
      <c r="AF73">
        <f t="shared" si="32"/>
        <v>0</v>
      </c>
      <c r="AG73">
        <f t="shared" si="32"/>
        <v>-4.2049768917257839E-16</v>
      </c>
      <c r="AH73">
        <f t="shared" si="33"/>
        <v>-3.0761661244809558E-10</v>
      </c>
      <c r="AI73">
        <f t="shared" si="34"/>
        <v>-3.0761703294578473E-10</v>
      </c>
      <c r="AJ73">
        <f t="shared" si="35"/>
        <v>-3.0119233836955779</v>
      </c>
      <c r="AK73">
        <f t="shared" si="49"/>
        <v>-1.9677899440148257</v>
      </c>
      <c r="AL73">
        <f t="shared" si="26"/>
        <v>-4.9797133280180201</v>
      </c>
      <c r="AN73">
        <f t="shared" si="36"/>
        <v>0</v>
      </c>
      <c r="AO73">
        <f t="shared" si="36"/>
        <v>0</v>
      </c>
      <c r="AP73">
        <f t="shared" si="36"/>
        <v>-1.5083496490482605E-19</v>
      </c>
      <c r="AQ73">
        <f t="shared" si="36"/>
        <v>-1.1034386665489381E-13</v>
      </c>
      <c r="AR73">
        <f t="shared" si="36"/>
        <v>-1.1034401748985871E-13</v>
      </c>
      <c r="AS73">
        <f t="shared" si="36"/>
        <v>-1.0803944220708777E-3</v>
      </c>
      <c r="AT73">
        <f t="shared" si="36"/>
        <v>-7.0585768908644367E-4</v>
      </c>
      <c r="AU73">
        <f t="shared" si="23"/>
        <v>-1.7862521112676653E-3</v>
      </c>
      <c r="AW73">
        <v>70</v>
      </c>
      <c r="AX73">
        <f>IF(Z73&gt;0, (R73*SUMPRODUCT(K73:$K$98, X73:$X$98)-K73*$AZ$3)/Z73, 0)</f>
        <v>-7.4612067370068186E+17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12.5</v>
      </c>
      <c r="R74">
        <f t="shared" si="28"/>
        <v>2000000</v>
      </c>
      <c r="S74">
        <f t="shared" si="29"/>
        <v>-3.8432792616902415E+18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-25.099361530801929</v>
      </c>
      <c r="AC74">
        <f t="shared" si="30"/>
        <v>-22.410144223930388</v>
      </c>
      <c r="AE74">
        <f t="shared" si="31"/>
        <v>0</v>
      </c>
      <c r="AF74">
        <f t="shared" si="32"/>
        <v>0</v>
      </c>
      <c r="AG74">
        <f t="shared" si="32"/>
        <v>-7.2887444217606106E-17</v>
      </c>
      <c r="AH74">
        <f t="shared" si="33"/>
        <v>-5.4944842890119438E-11</v>
      </c>
      <c r="AI74">
        <f t="shared" si="34"/>
        <v>-5.4944915777563657E-11</v>
      </c>
      <c r="AJ74">
        <f t="shared" si="35"/>
        <v>-2.6892173068715408</v>
      </c>
      <c r="AK74">
        <f t="shared" si="49"/>
        <v>-1.7569553071561352</v>
      </c>
      <c r="AL74">
        <f t="shared" si="26"/>
        <v>-4.446172614082621</v>
      </c>
      <c r="AN74">
        <f t="shared" si="36"/>
        <v>0</v>
      </c>
      <c r="AO74">
        <f t="shared" si="36"/>
        <v>0</v>
      </c>
      <c r="AP74">
        <f t="shared" si="36"/>
        <v>-2.3343883785234995E-20</v>
      </c>
      <c r="AQ74">
        <f t="shared" si="36"/>
        <v>-1.7597352202330654E-14</v>
      </c>
      <c r="AR74">
        <f t="shared" si="36"/>
        <v>-1.7597375546214439E-14</v>
      </c>
      <c r="AS74">
        <f t="shared" si="36"/>
        <v>-8.612838186153333E-4</v>
      </c>
      <c r="AT74">
        <f t="shared" si="36"/>
        <v>-5.6270542816203755E-4</v>
      </c>
      <c r="AU74">
        <f t="shared" si="23"/>
        <v>-1.4239892467949682E-3</v>
      </c>
      <c r="AW74">
        <v>71</v>
      </c>
      <c r="AX74">
        <f>IF(Z74&gt;0, (R74*SUMPRODUCT(K74:$K$98, X74:$X$98)-K74*$AZ$3)/Z74, 0)</f>
        <v>-3.8432792616902415E+18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12.5</v>
      </c>
      <c r="R75">
        <f t="shared" si="28"/>
        <v>2000000</v>
      </c>
      <c r="S75">
        <f t="shared" si="29"/>
        <v>-2.0306387861780861E+19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-22.410144223930388</v>
      </c>
      <c r="AC75">
        <f t="shared" si="30"/>
        <v>-20.009057342795003</v>
      </c>
      <c r="AE75">
        <f t="shared" si="31"/>
        <v>0</v>
      </c>
      <c r="AF75">
        <f t="shared" si="32"/>
        <v>0</v>
      </c>
      <c r="AG75">
        <f t="shared" si="32"/>
        <v>-1.2316972298932674E-17</v>
      </c>
      <c r="AH75">
        <f t="shared" si="33"/>
        <v>-9.5746555962395786E-12</v>
      </c>
      <c r="AI75">
        <f t="shared" si="34"/>
        <v>-9.5746679132118778E-12</v>
      </c>
      <c r="AJ75">
        <f t="shared" si="35"/>
        <v>-2.4010868811353845</v>
      </c>
      <c r="AK75">
        <f t="shared" si="49"/>
        <v>-1.5687100956751272</v>
      </c>
      <c r="AL75">
        <f t="shared" si="26"/>
        <v>-3.9697969768200863</v>
      </c>
      <c r="AN75">
        <f t="shared" si="36"/>
        <v>0</v>
      </c>
      <c r="AO75">
        <f t="shared" si="36"/>
        <v>0</v>
      </c>
      <c r="AP75">
        <f t="shared" si="36"/>
        <v>-3.5221377120110371E-21</v>
      </c>
      <c r="AQ75">
        <f t="shared" si="36"/>
        <v>-2.7379501014186116E-15</v>
      </c>
      <c r="AR75">
        <f t="shared" si="36"/>
        <v>-2.7379536235563238E-15</v>
      </c>
      <c r="AS75">
        <f t="shared" si="36"/>
        <v>-6.8661018703393027E-4</v>
      </c>
      <c r="AT75">
        <f t="shared" si="36"/>
        <v>-4.4858532219550377E-4</v>
      </c>
      <c r="AU75">
        <f t="shared" si="23"/>
        <v>-1.1351955092321719E-3</v>
      </c>
      <c r="AW75">
        <v>72</v>
      </c>
      <c r="AX75">
        <f>IF(Z75&gt;0, (R75*SUMPRODUCT(K75:$K$98, X75:$X$98)-K75*$AZ$3)/Z75, 0)</f>
        <v>-2.0306387861780861E+19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12.5</v>
      </c>
      <c r="R76">
        <f t="shared" si="28"/>
        <v>2000000</v>
      </c>
      <c r="S76">
        <f t="shared" si="29"/>
        <v>-1.101412737450324E+20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-20.009057342795003</v>
      </c>
      <c r="AC76">
        <f t="shared" si="30"/>
        <v>-17.865229770352684</v>
      </c>
      <c r="AE76">
        <f t="shared" si="31"/>
        <v>0</v>
      </c>
      <c r="AF76">
        <f t="shared" si="32"/>
        <v>0</v>
      </c>
      <c r="AG76">
        <f t="shared" si="32"/>
        <v>-2.027535768710688E-18</v>
      </c>
      <c r="AH76">
        <f t="shared" si="33"/>
        <v>-1.6266026891572254E-12</v>
      </c>
      <c r="AI76">
        <f t="shared" si="34"/>
        <v>-1.6266047166929941E-12</v>
      </c>
      <c r="AJ76">
        <f t="shared" si="35"/>
        <v>-2.1438275724423193</v>
      </c>
      <c r="AK76">
        <f t="shared" si="49"/>
        <v>-1.4006340139956504</v>
      </c>
      <c r="AL76">
        <f t="shared" si="26"/>
        <v>-3.5444615864395965</v>
      </c>
      <c r="AN76">
        <f t="shared" si="36"/>
        <v>0</v>
      </c>
      <c r="AO76">
        <f t="shared" si="36"/>
        <v>0</v>
      </c>
      <c r="AP76">
        <f t="shared" si="36"/>
        <v>-5.1766984758546396E-22</v>
      </c>
      <c r="AQ76">
        <f t="shared" si="36"/>
        <v>-4.1530372937074383E-16</v>
      </c>
      <c r="AR76">
        <f t="shared" si="36"/>
        <v>-4.1530424704059146E-16</v>
      </c>
      <c r="AS76">
        <f t="shared" si="36"/>
        <v>-5.4736143736761316E-4</v>
      </c>
      <c r="AT76">
        <f t="shared" si="36"/>
        <v>-3.5760947241350767E-4</v>
      </c>
      <c r="AU76">
        <f t="shared" si="23"/>
        <v>-9.0497090978153619E-4</v>
      </c>
      <c r="AW76">
        <v>73</v>
      </c>
      <c r="AX76">
        <f>IF(Z76&gt;0, (R76*SUMPRODUCT(K76:$K$98, X76:$X$98)-K76*$AZ$3)/Z76, 0)</f>
        <v>-1.101412737450324E+20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12.5</v>
      </c>
      <c r="R77">
        <f t="shared" si="28"/>
        <v>2000000</v>
      </c>
      <c r="S77">
        <f t="shared" si="29"/>
        <v>-6.1382568807782272E+20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-17.865229770352684</v>
      </c>
      <c r="AC77">
        <f t="shared" si="30"/>
        <v>-15.951098009243468</v>
      </c>
      <c r="AE77">
        <f t="shared" si="31"/>
        <v>0</v>
      </c>
      <c r="AF77">
        <f t="shared" si="32"/>
        <v>0</v>
      </c>
      <c r="AG77">
        <f t="shared" si="32"/>
        <v>-3.2482955501572984E-19</v>
      </c>
      <c r="AH77">
        <f t="shared" si="33"/>
        <v>-2.691889369612562E-13</v>
      </c>
      <c r="AI77">
        <f t="shared" si="34"/>
        <v>-2.6918926179081123E-13</v>
      </c>
      <c r="AJ77">
        <f t="shared" si="35"/>
        <v>-1.9141317611092159</v>
      </c>
      <c r="AK77">
        <f t="shared" si="49"/>
        <v>-1.2505660839246879</v>
      </c>
      <c r="AL77">
        <f t="shared" si="26"/>
        <v>-3.1646978450341727</v>
      </c>
      <c r="AN77">
        <f t="shared" si="36"/>
        <v>0</v>
      </c>
      <c r="AO77">
        <f t="shared" si="36"/>
        <v>0</v>
      </c>
      <c r="AP77">
        <f t="shared" si="36"/>
        <v>-7.4049453824351609E-23</v>
      </c>
      <c r="AQ77">
        <f t="shared" si="36"/>
        <v>-6.1365394403762216E-17</v>
      </c>
      <c r="AR77">
        <f t="shared" si="36"/>
        <v>-6.1365468453216046E-17</v>
      </c>
      <c r="AS77">
        <f t="shared" si="36"/>
        <v>-4.36353186676988E-4</v>
      </c>
      <c r="AT77">
        <f t="shared" si="36"/>
        <v>-2.8508408196229888E-4</v>
      </c>
      <c r="AU77">
        <f t="shared" si="23"/>
        <v>-7.2143726863934819E-4</v>
      </c>
      <c r="AW77">
        <v>74</v>
      </c>
      <c r="AX77">
        <f>IF(Z77&gt;0, (R77*SUMPRODUCT(K77:$K$98, X77:$X$98)-K77*$AZ$3)/Z77, 0)</f>
        <v>-6.1382568807782272E+20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12.5</v>
      </c>
      <c r="R78">
        <f t="shared" si="28"/>
        <v>2000000</v>
      </c>
      <c r="S78">
        <f t="shared" si="29"/>
        <v>-3.5177335167067085E+21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-15.951098009243468</v>
      </c>
      <c r="AC78">
        <f t="shared" si="30"/>
        <v>-14.242051793967381</v>
      </c>
      <c r="AE78">
        <f t="shared" si="31"/>
        <v>0</v>
      </c>
      <c r="AF78">
        <f t="shared" si="32"/>
        <v>0</v>
      </c>
      <c r="AG78">
        <f t="shared" si="32"/>
        <v>-5.0608053901496024E-20</v>
      </c>
      <c r="AH78">
        <f t="shared" si="33"/>
        <v>-4.3355712890252244E-14</v>
      </c>
      <c r="AI78">
        <f t="shared" si="34"/>
        <v>-4.3355763498306145E-14</v>
      </c>
      <c r="AJ78">
        <f t="shared" si="35"/>
        <v>-1.7090462152760875</v>
      </c>
      <c r="AK78">
        <f t="shared" si="49"/>
        <v>-1.116576860647043</v>
      </c>
      <c r="AL78">
        <f t="shared" si="26"/>
        <v>-2.8256230759231737</v>
      </c>
      <c r="AN78">
        <f t="shared" si="36"/>
        <v>0</v>
      </c>
      <c r="AO78">
        <f t="shared" si="36"/>
        <v>0</v>
      </c>
      <c r="AP78">
        <f t="shared" si="36"/>
        <v>-1.0300728414590204E-23</v>
      </c>
      <c r="AQ78">
        <f t="shared" si="36"/>
        <v>-8.8245919231095805E-18</v>
      </c>
      <c r="AR78">
        <f t="shared" si="36"/>
        <v>-8.8246022238379944E-18</v>
      </c>
      <c r="AS78">
        <f t="shared" si="36"/>
        <v>-3.4785808886877268E-4</v>
      </c>
      <c r="AT78">
        <f t="shared" si="36"/>
        <v>-2.2726728472759799E-4</v>
      </c>
      <c r="AU78">
        <f t="shared" si="23"/>
        <v>-5.7512537359637943E-4</v>
      </c>
      <c r="AW78">
        <v>75</v>
      </c>
      <c r="AX78">
        <f>IF(Z78&gt;0, (R78*SUMPRODUCT(K78:$K$98, X78:$X$98)-K78*$AZ$3)/Z78, 0)</f>
        <v>-3.5177335167067085E+21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12.5</v>
      </c>
      <c r="R79">
        <f t="shared" si="28"/>
        <v>2000000</v>
      </c>
      <c r="S79">
        <f t="shared" si="29"/>
        <v>-2.0744158753810618E+22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-14.242051793967381</v>
      </c>
      <c r="AC79">
        <f t="shared" si="30"/>
        <v>-12.716117673185162</v>
      </c>
      <c r="AE79">
        <f t="shared" si="31"/>
        <v>0</v>
      </c>
      <c r="AF79">
        <f t="shared" si="32"/>
        <v>0</v>
      </c>
      <c r="AG79">
        <f t="shared" si="32"/>
        <v>-7.6624688810586633E-21</v>
      </c>
      <c r="AH79">
        <f t="shared" si="33"/>
        <v>-6.7903207170275841E-15</v>
      </c>
      <c r="AI79">
        <f t="shared" si="34"/>
        <v>-6.7903283794964649E-15</v>
      </c>
      <c r="AJ79">
        <f t="shared" si="35"/>
        <v>-1.5259341207822192</v>
      </c>
      <c r="AK79">
        <f t="shared" si="49"/>
        <v>-0.99694362557771676</v>
      </c>
      <c r="AL79">
        <f t="shared" si="26"/>
        <v>-2.522877746359943</v>
      </c>
      <c r="AN79">
        <f t="shared" si="36"/>
        <v>0</v>
      </c>
      <c r="AO79">
        <f t="shared" si="36"/>
        <v>0</v>
      </c>
      <c r="AP79">
        <f t="shared" si="36"/>
        <v>-1.3925121745207917E-24</v>
      </c>
      <c r="AQ79">
        <f t="shared" si="36"/>
        <v>-1.2340153564258593E-18</v>
      </c>
      <c r="AR79">
        <f t="shared" si="36"/>
        <v>-1.2340167489380338E-18</v>
      </c>
      <c r="AS79">
        <f t="shared" si="36"/>
        <v>-2.7731033870278404E-4</v>
      </c>
      <c r="AT79">
        <f t="shared" si="36"/>
        <v>-1.8117608795248561E-4</v>
      </c>
      <c r="AU79">
        <f t="shared" si="23"/>
        <v>-4.5848642665527093E-4</v>
      </c>
      <c r="AW79">
        <v>76</v>
      </c>
      <c r="AX79">
        <f>IF(Z79&gt;0, (R79*SUMPRODUCT(K79:$K$98, X79:$X$98)-K79*$AZ$3)/Z79, 0)</f>
        <v>-2.0744158753810618E+22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12.5</v>
      </c>
      <c r="R80">
        <f t="shared" si="28"/>
        <v>2000000</v>
      </c>
      <c r="S80">
        <f t="shared" si="29"/>
        <v>-1.265908327650261E+23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-12.716117673185162</v>
      </c>
      <c r="AC80">
        <f t="shared" si="30"/>
        <v>-11.353676493915321</v>
      </c>
      <c r="AE80">
        <f t="shared" si="31"/>
        <v>0</v>
      </c>
      <c r="AF80">
        <f t="shared" si="32"/>
        <v>0</v>
      </c>
      <c r="AG80">
        <f t="shared" si="32"/>
        <v>-1.121099791146573E-21</v>
      </c>
      <c r="AH80">
        <f t="shared" si="33"/>
        <v>-1.0343591041762406E-15</v>
      </c>
      <c r="AI80">
        <f t="shared" si="34"/>
        <v>-1.0343602252760318E-15</v>
      </c>
      <c r="AJ80">
        <f t="shared" si="35"/>
        <v>-1.3624411792698403</v>
      </c>
      <c r="AK80">
        <f t="shared" si="49"/>
        <v>-0.89012823712296141</v>
      </c>
      <c r="AL80">
        <f t="shared" si="26"/>
        <v>-2.2525694163928027</v>
      </c>
      <c r="AN80">
        <f t="shared" si="36"/>
        <v>0</v>
      </c>
      <c r="AO80">
        <f t="shared" si="36"/>
        <v>0</v>
      </c>
      <c r="AP80">
        <f t="shared" si="36"/>
        <v>-1.8190997997807439E-25</v>
      </c>
      <c r="AQ80">
        <f t="shared" si="36"/>
        <v>-1.6783541074287718E-19</v>
      </c>
      <c r="AR80">
        <f t="shared" si="36"/>
        <v>-1.6783559265285716E-19</v>
      </c>
      <c r="AS80">
        <f t="shared" si="36"/>
        <v>-2.2107010419545947E-4</v>
      </c>
      <c r="AT80">
        <f t="shared" si="36"/>
        <v>-1.444324680743667E-4</v>
      </c>
      <c r="AU80">
        <f t="shared" si="23"/>
        <v>-3.6550257226982633E-4</v>
      </c>
      <c r="AW80">
        <v>77</v>
      </c>
      <c r="AX80">
        <f>IF(Z80&gt;0, (R80*SUMPRODUCT(K80:$K$98, X80:$X$98)-K80*$AZ$3)/Z80, 0)</f>
        <v>-1.265908327650261E+23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12.5</v>
      </c>
      <c r="R81">
        <f t="shared" si="28"/>
        <v>2000000</v>
      </c>
      <c r="S81">
        <f t="shared" si="29"/>
        <v>-8.0024795452447226E+23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-11.353676493915321</v>
      </c>
      <c r="AC81">
        <f t="shared" si="30"/>
        <v>-10.137211155281536</v>
      </c>
      <c r="AE81">
        <f t="shared" si="31"/>
        <v>0</v>
      </c>
      <c r="AF81">
        <f t="shared" si="32"/>
        <v>0</v>
      </c>
      <c r="AG81">
        <f t="shared" si="32"/>
        <v>-1.5834484639990934E-22</v>
      </c>
      <c r="AH81">
        <f t="shared" si="33"/>
        <v>-1.5224703149363168E-16</v>
      </c>
      <c r="AI81">
        <f t="shared" si="34"/>
        <v>-1.5224718983847809E-16</v>
      </c>
      <c r="AJ81">
        <f t="shared" si="35"/>
        <v>-1.2164653386337854</v>
      </c>
      <c r="AK81">
        <f t="shared" si="49"/>
        <v>-0.79475735457407259</v>
      </c>
      <c r="AL81">
        <f t="shared" si="26"/>
        <v>-2.0112226932078583</v>
      </c>
      <c r="AN81">
        <f t="shared" si="36"/>
        <v>0</v>
      </c>
      <c r="AO81">
        <f t="shared" si="36"/>
        <v>0</v>
      </c>
      <c r="AP81">
        <f t="shared" si="36"/>
        <v>-2.2940250968696885E-26</v>
      </c>
      <c r="AQ81">
        <f t="shared" si="36"/>
        <v>-2.2056828441907594E-20</v>
      </c>
      <c r="AR81">
        <f t="shared" si="36"/>
        <v>-2.2056851382158561E-20</v>
      </c>
      <c r="AS81">
        <f t="shared" si="36"/>
        <v>-1.7623573357418632E-4</v>
      </c>
      <c r="AT81">
        <f t="shared" si="36"/>
        <v>-1.1514067926846832E-4</v>
      </c>
      <c r="AU81">
        <f t="shared" si="23"/>
        <v>-2.9137641284265469E-4</v>
      </c>
      <c r="AW81">
        <v>78</v>
      </c>
      <c r="AX81">
        <f>IF(Z81&gt;0, (R81*SUMPRODUCT(K81:$K$98, X81:$X$98)-K81*$AZ$3)/Z81, 0)</f>
        <v>-8.0024795452447226E+23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12.5</v>
      </c>
      <c r="R82">
        <f t="shared" si="28"/>
        <v>2000000</v>
      </c>
      <c r="S82">
        <f t="shared" si="29"/>
        <v>-5.2458318646177497E+24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-10.137211155281536</v>
      </c>
      <c r="AC82">
        <f t="shared" si="30"/>
        <v>-9.0510813886442278</v>
      </c>
      <c r="AE82">
        <f t="shared" si="31"/>
        <v>0</v>
      </c>
      <c r="AF82">
        <f t="shared" si="32"/>
        <v>0</v>
      </c>
      <c r="AG82">
        <f t="shared" si="32"/>
        <v>-2.1567316734101418E-23</v>
      </c>
      <c r="AH82">
        <f t="shared" si="33"/>
        <v>-2.1631052992289413E-17</v>
      </c>
      <c r="AI82">
        <f t="shared" si="34"/>
        <v>-2.1631074559606148E-17</v>
      </c>
      <c r="AJ82">
        <f t="shared" si="35"/>
        <v>-1.086129766637308</v>
      </c>
      <c r="AK82">
        <f t="shared" si="49"/>
        <v>-0.70960478086970757</v>
      </c>
      <c r="AL82">
        <f t="shared" si="26"/>
        <v>-1.7957345475070157</v>
      </c>
      <c r="AN82">
        <f t="shared" si="36"/>
        <v>0</v>
      </c>
      <c r="AO82">
        <f t="shared" si="36"/>
        <v>0</v>
      </c>
      <c r="AP82">
        <f t="shared" si="36"/>
        <v>-2.7897952173599048E-27</v>
      </c>
      <c r="AQ82">
        <f t="shared" si="36"/>
        <v>-2.7980396879381172E-21</v>
      </c>
      <c r="AR82">
        <f t="shared" si="36"/>
        <v>-2.7980424777333346E-21</v>
      </c>
      <c r="AS82">
        <f t="shared" si="36"/>
        <v>-1.4049404781105409E-4</v>
      </c>
      <c r="AT82">
        <f t="shared" si="36"/>
        <v>-9.1789444569888632E-5</v>
      </c>
      <c r="AU82">
        <f t="shared" si="23"/>
        <v>-2.3228349238094273E-4</v>
      </c>
      <c r="AW82">
        <v>79</v>
      </c>
      <c r="AX82">
        <f>IF(Z82&gt;0, (R82*SUMPRODUCT(K82:$K$98, X82:$X$98)-K82*$AZ$3)/Z82, 0)</f>
        <v>-5.2458318646177497E+24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12.5</v>
      </c>
      <c r="R83">
        <f t="shared" si="28"/>
        <v>2000000</v>
      </c>
      <c r="S83">
        <f t="shared" si="29"/>
        <v>-3.569705983120558E+25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-9.0510813886442278</v>
      </c>
      <c r="AC83">
        <f t="shared" si="30"/>
        <v>-8.0813226684323443</v>
      </c>
      <c r="AE83">
        <f t="shared" si="31"/>
        <v>0</v>
      </c>
      <c r="AF83">
        <f t="shared" si="32"/>
        <v>0</v>
      </c>
      <c r="AG83">
        <f t="shared" si="32"/>
        <v>-2.8298278298846864E-24</v>
      </c>
      <c r="AH83">
        <f t="shared" si="33"/>
        <v>-2.9634905179001149E-18</v>
      </c>
      <c r="AI83">
        <f t="shared" si="34"/>
        <v>-2.9634933477279449E-18</v>
      </c>
      <c r="AJ83">
        <f t="shared" si="35"/>
        <v>-0.96975872021188358</v>
      </c>
      <c r="AK83">
        <f t="shared" si="49"/>
        <v>-0.63357569720509599</v>
      </c>
      <c r="AL83">
        <f t="shared" si="26"/>
        <v>-1.6033344174169795</v>
      </c>
      <c r="AN83">
        <f t="shared" si="36"/>
        <v>0</v>
      </c>
      <c r="AO83">
        <f t="shared" si="36"/>
        <v>0</v>
      </c>
      <c r="AP83">
        <f t="shared" si="36"/>
        <v>-3.26827204855164E-28</v>
      </c>
      <c r="AQ83">
        <f t="shared" si="36"/>
        <v>-3.4226439939264599E-22</v>
      </c>
      <c r="AR83">
        <f t="shared" si="36"/>
        <v>-3.4226472621985087E-22</v>
      </c>
      <c r="AS83">
        <f t="shared" si="36"/>
        <v>-1.120009947473328E-4</v>
      </c>
      <c r="AT83">
        <f t="shared" si="36"/>
        <v>-7.3173983234923952E-5</v>
      </c>
      <c r="AU83">
        <f t="shared" si="23"/>
        <v>-1.8517497798225676E-4</v>
      </c>
      <c r="AW83">
        <v>80</v>
      </c>
      <c r="AX83">
        <f>IF(Z83&gt;0, (R83*SUMPRODUCT(K83:$K$98, X83:$X$98)-K83*$AZ$3)/Z83, 0)</f>
        <v>-3.569705983120558E+25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12.5</v>
      </c>
      <c r="R84">
        <f t="shared" si="28"/>
        <v>2000000</v>
      </c>
      <c r="S84">
        <f t="shared" si="29"/>
        <v>-2.5243483331700081E+26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-8.0813226684323443</v>
      </c>
      <c r="AC84">
        <f t="shared" si="30"/>
        <v>-7.215466668243165</v>
      </c>
      <c r="AE84">
        <f t="shared" si="31"/>
        <v>0</v>
      </c>
      <c r="AF84">
        <f t="shared" si="32"/>
        <v>0</v>
      </c>
      <c r="AG84">
        <f t="shared" si="32"/>
        <v>-3.5729353262343641E-25</v>
      </c>
      <c r="AH84">
        <f t="shared" si="33"/>
        <v>-3.9107776303398451E-19</v>
      </c>
      <c r="AI84">
        <f t="shared" si="34"/>
        <v>-3.9107812032751713E-19</v>
      </c>
      <c r="AJ84">
        <f t="shared" si="35"/>
        <v>-0.8658560001891793</v>
      </c>
      <c r="AK84">
        <f t="shared" si="49"/>
        <v>-0.56569258679026413</v>
      </c>
      <c r="AL84">
        <f t="shared" si="26"/>
        <v>-1.4315485869794435</v>
      </c>
      <c r="AN84">
        <f t="shared" si="36"/>
        <v>0</v>
      </c>
      <c r="AO84">
        <f t="shared" si="36"/>
        <v>0</v>
      </c>
      <c r="AP84">
        <f t="shared" si="36"/>
        <v>-3.6843876578862241E-29</v>
      </c>
      <c r="AQ84">
        <f t="shared" si="36"/>
        <v>-4.0327684434040953E-23</v>
      </c>
      <c r="AR84">
        <f t="shared" si="36"/>
        <v>-4.0327721277917529E-23</v>
      </c>
      <c r="AS84">
        <f t="shared" si="36"/>
        <v>-8.9286507292197451E-5</v>
      </c>
      <c r="AT84">
        <f t="shared" si="36"/>
        <v>-5.833385143090237E-5</v>
      </c>
      <c r="AU84">
        <f t="shared" si="23"/>
        <v>-1.4762035872309984E-4</v>
      </c>
      <c r="AW84">
        <v>81</v>
      </c>
      <c r="AX84">
        <f>IF(Z84&gt;0, (R84*SUMPRODUCT(K84:$K$98, X84:$X$98)-K84*$AZ$3)/Z84, 0)</f>
        <v>-2.5243483331700081E+26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12.5</v>
      </c>
      <c r="R85">
        <f t="shared" si="28"/>
        <v>2000000</v>
      </c>
      <c r="S85">
        <f t="shared" si="29"/>
        <v>-1.8575593995738109E+27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-7.215466668243165</v>
      </c>
      <c r="AC85">
        <f t="shared" si="30"/>
        <v>-6.4423809537885397</v>
      </c>
      <c r="AE85">
        <f t="shared" si="31"/>
        <v>0</v>
      </c>
      <c r="AF85">
        <f t="shared" si="32"/>
        <v>0</v>
      </c>
      <c r="AG85">
        <f t="shared" si="32"/>
        <v>-4.3352455884228034E-26</v>
      </c>
      <c r="AH85">
        <f t="shared" si="33"/>
        <v>-4.9658902626075843E-20</v>
      </c>
      <c r="AI85">
        <f t="shared" si="34"/>
        <v>-4.9658945978531727E-20</v>
      </c>
      <c r="AJ85">
        <f t="shared" si="35"/>
        <v>-0.77308571445462526</v>
      </c>
      <c r="AK85">
        <f t="shared" si="49"/>
        <v>-0.50508266677702163</v>
      </c>
      <c r="AL85">
        <f t="shared" si="26"/>
        <v>-1.2781683812316469</v>
      </c>
      <c r="AN85">
        <f t="shared" si="36"/>
        <v>0</v>
      </c>
      <c r="AO85">
        <f t="shared" si="36"/>
        <v>0</v>
      </c>
      <c r="AP85">
        <f t="shared" si="36"/>
        <v>-3.9914973567817702E-30</v>
      </c>
      <c r="AQ85">
        <f t="shared" si="36"/>
        <v>-4.5721372533540055E-24</v>
      </c>
      <c r="AR85">
        <f t="shared" si="36"/>
        <v>-4.572141244851362E-24</v>
      </c>
      <c r="AS85">
        <f t="shared" si="36"/>
        <v>-7.1178656961254428E-5</v>
      </c>
      <c r="AT85">
        <f t="shared" si="36"/>
        <v>-4.6503389214686209E-5</v>
      </c>
      <c r="AU85">
        <f t="shared" si="23"/>
        <v>-1.1768204617594064E-4</v>
      </c>
      <c r="AW85">
        <v>82</v>
      </c>
      <c r="AX85">
        <f>IF(Z85&gt;0, (R85*SUMPRODUCT(K85:$K$98, X85:$X$98)-K85*$AZ$3)/Z85, 0)</f>
        <v>-1.8575593995738109E+27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12.5</v>
      </c>
      <c r="R86">
        <f t="shared" si="28"/>
        <v>2000000</v>
      </c>
      <c r="S86">
        <f t="shared" si="29"/>
        <v>-1.4247148274412733E+28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-6.4423809537885397</v>
      </c>
      <c r="AC86">
        <f t="shared" si="30"/>
        <v>-5.7521258515969098</v>
      </c>
      <c r="AE86">
        <f t="shared" si="31"/>
        <v>0</v>
      </c>
      <c r="AF86">
        <f t="shared" si="32"/>
        <v>0</v>
      </c>
      <c r="AG86">
        <f t="shared" si="32"/>
        <v>-5.046734389231669E-27</v>
      </c>
      <c r="AH86">
        <f t="shared" si="33"/>
        <v>-6.0595515097846535E-21</v>
      </c>
      <c r="AI86">
        <f t="shared" si="34"/>
        <v>-6.0595565565190424E-21</v>
      </c>
      <c r="AJ86">
        <f t="shared" si="35"/>
        <v>-0.69025510219162989</v>
      </c>
      <c r="AK86">
        <f t="shared" si="49"/>
        <v>-0.45096666676519781</v>
      </c>
      <c r="AL86">
        <f t="shared" si="26"/>
        <v>-1.1412217689568278</v>
      </c>
      <c r="AN86">
        <f t="shared" si="36"/>
        <v>0</v>
      </c>
      <c r="AO86">
        <f t="shared" si="36"/>
        <v>0</v>
      </c>
      <c r="AP86">
        <f t="shared" si="36"/>
        <v>-4.14872421958387E-31</v>
      </c>
      <c r="AQ86">
        <f t="shared" si="36"/>
        <v>-4.9813218151722269E-25</v>
      </c>
      <c r="AR86">
        <f t="shared" si="36"/>
        <v>-4.9813259638964467E-25</v>
      </c>
      <c r="AS86">
        <f t="shared" si="36"/>
        <v>-5.674318954181636E-5</v>
      </c>
      <c r="AT86">
        <f t="shared" si="36"/>
        <v>-3.7072217167319989E-5</v>
      </c>
      <c r="AU86">
        <f t="shared" si="23"/>
        <v>-9.3815406709136362E-5</v>
      </c>
      <c r="AW86">
        <v>83</v>
      </c>
      <c r="AX86">
        <f>IF(Z86&gt;0, (R86*SUMPRODUCT(K86:$K$98, X86:$X$98)-K86*$AZ$3)/Z86, 0)</f>
        <v>-1.4247148274412733E+28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12.5</v>
      </c>
      <c r="R87">
        <f t="shared" si="28"/>
        <v>2000000</v>
      </c>
      <c r="S87">
        <f t="shared" si="29"/>
        <v>-1.1409939544717116E+29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-5.7521258515969098</v>
      </c>
      <c r="AC87">
        <f t="shared" si="30"/>
        <v>-5.1358266532115264</v>
      </c>
      <c r="AE87">
        <f t="shared" si="31"/>
        <v>0</v>
      </c>
      <c r="AF87">
        <f t="shared" si="32"/>
        <v>0</v>
      </c>
      <c r="AG87">
        <f t="shared" si="32"/>
        <v>-5.6264832003310779E-28</v>
      </c>
      <c r="AH87">
        <f t="shared" si="33"/>
        <v>-7.0937899604899904E-22</v>
      </c>
      <c r="AI87">
        <f t="shared" si="34"/>
        <v>-7.0937955869731906E-22</v>
      </c>
      <c r="AJ87">
        <f t="shared" si="35"/>
        <v>-0.61629919838538338</v>
      </c>
      <c r="AK87">
        <f t="shared" si="49"/>
        <v>-0.40264880961178373</v>
      </c>
      <c r="AL87">
        <f t="shared" si="26"/>
        <v>-1.0189480079971671</v>
      </c>
      <c r="AN87">
        <f t="shared" si="36"/>
        <v>0</v>
      </c>
      <c r="AO87">
        <f t="shared" si="36"/>
        <v>0</v>
      </c>
      <c r="AP87">
        <f t="shared" si="36"/>
        <v>-4.1297439174058152E-32</v>
      </c>
      <c r="AQ87">
        <f t="shared" si="36"/>
        <v>-5.2067223694836851E-26</v>
      </c>
      <c r="AR87">
        <f t="shared" si="36"/>
        <v>-5.2067264992276019E-26</v>
      </c>
      <c r="AS87">
        <f t="shared" si="36"/>
        <v>-4.5235323295453061E-5</v>
      </c>
      <c r="AT87">
        <f t="shared" si="36"/>
        <v>-2.9553744553029327E-5</v>
      </c>
      <c r="AU87">
        <f t="shared" si="23"/>
        <v>-7.4789067848482385E-5</v>
      </c>
      <c r="AW87">
        <v>84</v>
      </c>
      <c r="AX87">
        <f>IF(Z87&gt;0, (R87*SUMPRODUCT(K87:$K$98, X87:$X$98)-K87*$AZ$3)/Z87, 0)</f>
        <v>-1.1409939544717116E+29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12.5</v>
      </c>
      <c r="R88">
        <f t="shared" si="28"/>
        <v>2000000</v>
      </c>
      <c r="S88">
        <f t="shared" si="29"/>
        <v>-9.5599790889599443E+29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-5.1358266532115264</v>
      </c>
      <c r="AC88">
        <f t="shared" si="30"/>
        <v>-4.5855595117960055</v>
      </c>
      <c r="AE88">
        <f t="shared" si="31"/>
        <v>0</v>
      </c>
      <c r="AF88">
        <f t="shared" si="32"/>
        <v>0</v>
      </c>
      <c r="AG88">
        <f t="shared" si="32"/>
        <v>-5.9957760748288427E-29</v>
      </c>
      <c r="AH88">
        <f t="shared" si="33"/>
        <v>-7.953025217351813E-23</v>
      </c>
      <c r="AI88">
        <f t="shared" si="34"/>
        <v>-7.9530312131278882E-23</v>
      </c>
      <c r="AJ88">
        <f t="shared" si="35"/>
        <v>-0.55026714141552091</v>
      </c>
      <c r="AK88">
        <f t="shared" si="49"/>
        <v>-0.35950786572480686</v>
      </c>
      <c r="AL88">
        <f t="shared" si="26"/>
        <v>-0.90977500714032777</v>
      </c>
      <c r="AN88">
        <f t="shared" si="36"/>
        <v>0</v>
      </c>
      <c r="AO88">
        <f t="shared" si="36"/>
        <v>0</v>
      </c>
      <c r="AP88">
        <f t="shared" si="36"/>
        <v>-3.9292845252555419E-33</v>
      </c>
      <c r="AQ88">
        <f t="shared" si="36"/>
        <v>-5.2119523020044802E-27</v>
      </c>
      <c r="AR88">
        <f t="shared" si="36"/>
        <v>-5.2119562312890061E-27</v>
      </c>
      <c r="AS88">
        <f t="shared" si="36"/>
        <v>-3.6061322780176223E-5</v>
      </c>
      <c r="AT88">
        <f t="shared" si="36"/>
        <v>-2.3560064216381793E-5</v>
      </c>
      <c r="AU88">
        <f t="shared" si="23"/>
        <v>-5.962138699655802E-5</v>
      </c>
      <c r="AW88">
        <v>85</v>
      </c>
      <c r="AX88">
        <f>IF(Z88&gt;0, (R88*SUMPRODUCT(K88:$K$98, X88:$X$98)-K88*$AZ$3)/Z88, 0)</f>
        <v>-9.5599790889599443E+29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-4.5855595117960055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-9.5932417197261486E-24</v>
      </c>
      <c r="AI89">
        <f t="shared" si="34"/>
        <v>-9.5932417197261486E-24</v>
      </c>
      <c r="AJ89">
        <f t="shared" si="35"/>
        <v>-4.5855595117960055</v>
      </c>
      <c r="AK89">
        <f t="shared" si="49"/>
        <v>-0.3209891658257204</v>
      </c>
      <c r="AL89">
        <f t="shared" si="26"/>
        <v>-4.9065486776217258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-5.6132636075079177E-28</v>
      </c>
      <c r="AR89">
        <f t="shared" si="36"/>
        <v>-5.6132636075079177E-28</v>
      </c>
      <c r="AS89">
        <f t="shared" si="36"/>
        <v>-2.6831341354297775E-4</v>
      </c>
      <c r="AT89">
        <f t="shared" si="36"/>
        <v>-1.8781938948008444E-5</v>
      </c>
      <c r="AU89">
        <f t="shared" si="23"/>
        <v>-2.8709535249098618E-4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131276.59822279797</v>
      </c>
      <c r="AO91" s="8">
        <f t="shared" si="50"/>
        <v>-13127.659822279798</v>
      </c>
      <c r="AP91" s="8">
        <f t="shared" si="50"/>
        <v>-705.34675952855673</v>
      </c>
      <c r="AQ91" s="8">
        <f t="shared" si="50"/>
        <v>-69971.995750911548</v>
      </c>
      <c r="AR91" s="8">
        <f t="shared" si="50"/>
        <v>47471.595890078061</v>
      </c>
      <c r="AS91" s="8">
        <f t="shared" si="50"/>
        <v>-20179.953001612168</v>
      </c>
      <c r="AT91" s="8">
        <f t="shared" si="50"/>
        <v>11771.639250940416</v>
      </c>
      <c r="AU91" s="8">
        <f t="shared" si="50"/>
        <v>39063.282139406336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340197.82250213373</v>
      </c>
      <c r="K3">
        <v>1</v>
      </c>
      <c r="L3" s="2">
        <v>0</v>
      </c>
      <c r="O3">
        <f>$C$3</f>
        <v>340197.82250213373</v>
      </c>
      <c r="P3">
        <f>O3*C5</f>
        <v>34019.782250213371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340197.82250213373</v>
      </c>
      <c r="AF3">
        <f t="shared" ref="AF3:AG34" si="4">-$Z3*P3</f>
        <v>-34019.782250213371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305553.08328122034</v>
      </c>
      <c r="AJ3">
        <f t="shared" ref="AJ3:AJ66" si="7">AB3-AC3</f>
        <v>0</v>
      </c>
      <c r="AL3">
        <f t="shared" ref="AL3:AL34" si="8">SUM(AI3:AK3)</f>
        <v>305553.08328122034</v>
      </c>
      <c r="AN3">
        <f t="shared" ref="AN3:AU34" si="9">AE3*$K3</f>
        <v>340197.82250213373</v>
      </c>
      <c r="AO3">
        <f t="shared" si="9"/>
        <v>-34019.782250213371</v>
      </c>
      <c r="AP3">
        <f t="shared" si="9"/>
        <v>-624.95697070000006</v>
      </c>
      <c r="AQ3">
        <f t="shared" si="9"/>
        <v>0</v>
      </c>
      <c r="AR3">
        <f t="shared" si="9"/>
        <v>305553.08328122034</v>
      </c>
      <c r="AS3">
        <f t="shared" si="9"/>
        <v>0</v>
      </c>
      <c r="AT3">
        <f t="shared" si="9"/>
        <v>0</v>
      </c>
      <c r="AU3">
        <f t="shared" si="9"/>
        <v>305553.08328122034</v>
      </c>
      <c r="AW3">
        <v>0</v>
      </c>
      <c r="AX3">
        <f>IF(Z3&gt;0, (R3*SUMPRODUCT(K3:$K$98, X3:$X$98)-K3*$AZ$3)/Z3, 0)</f>
        <v>0</v>
      </c>
      <c r="AZ3">
        <f>C6*ABS(SUMPRODUCT(X4:X79, K4:K79))/1</f>
        <v>185662.5554716656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2000000</v>
      </c>
      <c r="S4">
        <f t="shared" si="1"/>
        <v>20138.513440454586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19892.416657678463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-19892.416657678463</v>
      </c>
      <c r="AK4">
        <f>G4*SUM(AB4, AE4:AF4)</f>
        <v>0</v>
      </c>
      <c r="AL4">
        <f t="shared" si="8"/>
        <v>-24332.828657678463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-3964.6535714285715</v>
      </c>
      <c r="AR4">
        <f t="shared" si="9"/>
        <v>-3964.6535714285715</v>
      </c>
      <c r="AS4">
        <f t="shared" si="9"/>
        <v>-17761.086301498628</v>
      </c>
      <c r="AT4">
        <f t="shared" si="9"/>
        <v>0</v>
      </c>
      <c r="AU4">
        <f t="shared" si="9"/>
        <v>-21725.739872927199</v>
      </c>
      <c r="AW4">
        <v>1</v>
      </c>
      <c r="AX4">
        <f>IF(Z4&gt;0, (R4*SUMPRODUCT(K4:$K$98, X4:$X$98)-K4*$AZ$3)/Z4, 0)</f>
        <v>20138.513440454586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12.5</v>
      </c>
      <c r="R5">
        <f t="shared" si="0"/>
        <v>2000000</v>
      </c>
      <c r="S5">
        <f t="shared" si="1"/>
        <v>34532.51106935789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19892.416657678463</v>
      </c>
      <c r="AC5">
        <f t="shared" si="2"/>
        <v>33688.849387748545</v>
      </c>
      <c r="AE5">
        <f t="shared" si="3"/>
        <v>0</v>
      </c>
      <c r="AF5">
        <f t="shared" si="4"/>
        <v>0</v>
      </c>
      <c r="AG5">
        <f t="shared" si="4"/>
        <v>-12.194613258823377</v>
      </c>
      <c r="AH5">
        <f t="shared" si="5"/>
        <v>-4665.8707082596366</v>
      </c>
      <c r="AI5">
        <f t="shared" si="6"/>
        <v>-4678.0653215184602</v>
      </c>
      <c r="AJ5">
        <f t="shared" si="7"/>
        <v>-13796.432730070082</v>
      </c>
      <c r="AK5">
        <f>G5*SUM(AB5, AE5:AF5)</f>
        <v>1392.4691660374926</v>
      </c>
      <c r="AL5">
        <f t="shared" si="8"/>
        <v>-17082.028885551052</v>
      </c>
      <c r="AN5">
        <f t="shared" si="9"/>
        <v>0</v>
      </c>
      <c r="AO5">
        <f t="shared" si="9"/>
        <v>0</v>
      </c>
      <c r="AP5">
        <f t="shared" si="9"/>
        <v>-9.7214710290364916</v>
      </c>
      <c r="AQ5">
        <f t="shared" si="9"/>
        <v>-3719.6035620692251</v>
      </c>
      <c r="AR5">
        <f t="shared" si="9"/>
        <v>-3729.3250330982619</v>
      </c>
      <c r="AS5">
        <f t="shared" si="9"/>
        <v>-10998.431704456378</v>
      </c>
      <c r="AT5">
        <f t="shared" si="9"/>
        <v>1110.0678938436643</v>
      </c>
      <c r="AU5">
        <f t="shared" si="9"/>
        <v>-13617.688843710977</v>
      </c>
      <c r="AW5">
        <v>2</v>
      </c>
      <c r="AX5">
        <f>IF(Z5&gt;0, (R5*SUMPRODUCT(K5:$K$98, X5:$X$98)-K5*$AZ$3)/Z5, 0)</f>
        <v>34532.51106935789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12.5</v>
      </c>
      <c r="R6">
        <f t="shared" si="0"/>
        <v>2000000</v>
      </c>
      <c r="S6">
        <f t="shared" si="1"/>
        <v>47571.001975698622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33688.849387748545</v>
      </c>
      <c r="AC6">
        <f t="shared" si="2"/>
        <v>45827.358594874502</v>
      </c>
      <c r="AE6">
        <f t="shared" si="3"/>
        <v>0</v>
      </c>
      <c r="AF6">
        <f t="shared" si="4"/>
        <v>0</v>
      </c>
      <c r="AG6">
        <f t="shared" si="4"/>
        <v>-12.041831339364354</v>
      </c>
      <c r="AH6">
        <f t="shared" si="5"/>
        <v>-4933.7258993265832</v>
      </c>
      <c r="AI6">
        <f t="shared" si="6"/>
        <v>-4945.767730665948</v>
      </c>
      <c r="AJ6">
        <f t="shared" si="7"/>
        <v>-12138.509207125957</v>
      </c>
      <c r="AK6">
        <f>G6*SUM(AB6, AE6:AF6)</f>
        <v>2358.2194571423984</v>
      </c>
      <c r="AL6">
        <f t="shared" si="8"/>
        <v>-14726.057480649504</v>
      </c>
      <c r="AN6">
        <f t="shared" si="9"/>
        <v>0</v>
      </c>
      <c r="AO6">
        <f t="shared" si="9"/>
        <v>0</v>
      </c>
      <c r="AP6">
        <f t="shared" si="9"/>
        <v>-8.5711376948600577</v>
      </c>
      <c r="AQ6">
        <f t="shared" si="9"/>
        <v>-3511.7286432661194</v>
      </c>
      <c r="AR6">
        <f t="shared" si="9"/>
        <v>-3520.2997809609797</v>
      </c>
      <c r="AS6">
        <f t="shared" si="9"/>
        <v>-8639.9510915334849</v>
      </c>
      <c r="AT6">
        <f t="shared" si="9"/>
        <v>1678.5340296032239</v>
      </c>
      <c r="AU6">
        <f t="shared" si="9"/>
        <v>-10481.716842891239</v>
      </c>
      <c r="AW6">
        <v>3</v>
      </c>
      <c r="AX6">
        <f>IF(Z6&gt;0, (R6*SUMPRODUCT(K6:$K$98, X6:$X$98)-K6*$AZ$3)/Z6, 0)</f>
        <v>47571.001975698622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12.5</v>
      </c>
      <c r="R7">
        <f t="shared" si="0"/>
        <v>2000000</v>
      </c>
      <c r="S7">
        <f t="shared" si="1"/>
        <v>59378.699220528266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45827.358594874502</v>
      </c>
      <c r="AC7">
        <f t="shared" si="2"/>
        <v>56474.65920981839</v>
      </c>
      <c r="AE7">
        <f t="shared" si="3"/>
        <v>0</v>
      </c>
      <c r="AF7">
        <f t="shared" si="4"/>
        <v>0</v>
      </c>
      <c r="AG7">
        <f t="shared" si="4"/>
        <v>-11.888661243671642</v>
      </c>
      <c r="AH7">
        <f t="shared" si="5"/>
        <v>-5240.2851678509933</v>
      </c>
      <c r="AI7">
        <f t="shared" si="6"/>
        <v>-5252.1738290946651</v>
      </c>
      <c r="AJ7">
        <f t="shared" si="7"/>
        <v>-10647.300614943888</v>
      </c>
      <c r="AK7">
        <f>G7*SUM(AB7, AE7:AF7)</f>
        <v>3207.9151016412156</v>
      </c>
      <c r="AL7">
        <f t="shared" si="8"/>
        <v>-12691.559342397337</v>
      </c>
      <c r="AN7">
        <f t="shared" si="9"/>
        <v>0</v>
      </c>
      <c r="AO7">
        <f t="shared" si="9"/>
        <v>0</v>
      </c>
      <c r="AP7">
        <f t="shared" si="9"/>
        <v>-7.5554591483841929</v>
      </c>
      <c r="AQ7">
        <f t="shared" si="9"/>
        <v>-3330.2959601660018</v>
      </c>
      <c r="AR7">
        <f t="shared" si="9"/>
        <v>-3337.851419314386</v>
      </c>
      <c r="AS7">
        <f t="shared" si="9"/>
        <v>-6766.5520270077177</v>
      </c>
      <c r="AT7">
        <f t="shared" si="9"/>
        <v>2038.6880410808642</v>
      </c>
      <c r="AU7">
        <f t="shared" si="9"/>
        <v>-8065.7154052412388</v>
      </c>
      <c r="AW7">
        <v>4</v>
      </c>
      <c r="AX7">
        <f>IF(Z7&gt;0, (R7*SUMPRODUCT(K7:$K$98, X7:$X$98)-K7*$AZ$3)/Z7, 0)</f>
        <v>59378.699220528266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12.5</v>
      </c>
      <c r="R8">
        <f t="shared" si="0"/>
        <v>2000000</v>
      </c>
      <c r="S8">
        <f t="shared" si="1"/>
        <v>70168.44481323057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56474.65920981839</v>
      </c>
      <c r="AC8">
        <f t="shared" si="2"/>
        <v>65786.353658768465</v>
      </c>
      <c r="AE8">
        <f t="shared" si="3"/>
        <v>0</v>
      </c>
      <c r="AF8">
        <f t="shared" si="4"/>
        <v>0</v>
      </c>
      <c r="AG8">
        <f t="shared" si="4"/>
        <v>-11.719362213647807</v>
      </c>
      <c r="AH8">
        <f t="shared" si="5"/>
        <v>-8065.98681393886</v>
      </c>
      <c r="AI8">
        <f t="shared" si="6"/>
        <v>-8077.7061761525074</v>
      </c>
      <c r="AJ8">
        <f t="shared" si="7"/>
        <v>-9311.6944489500747</v>
      </c>
      <c r="AK8">
        <f t="shared" ref="AK8:AK71" si="22">G8*SUM(AB8:AB8, AE8:AF8)</f>
        <v>3953.2261446872876</v>
      </c>
      <c r="AL8">
        <f t="shared" si="8"/>
        <v>-13436.174480415295</v>
      </c>
      <c r="AN8">
        <f t="shared" si="9"/>
        <v>0</v>
      </c>
      <c r="AO8">
        <f t="shared" si="9"/>
        <v>0</v>
      </c>
      <c r="AP8">
        <f t="shared" si="9"/>
        <v>-6.6498808519175387</v>
      </c>
      <c r="AQ8">
        <f t="shared" si="9"/>
        <v>-4576.8575361010098</v>
      </c>
      <c r="AR8">
        <f t="shared" si="9"/>
        <v>-4583.5074169529271</v>
      </c>
      <c r="AS8">
        <f t="shared" si="9"/>
        <v>-5283.7055025800764</v>
      </c>
      <c r="AT8">
        <f t="shared" si="9"/>
        <v>2243.166681224468</v>
      </c>
      <c r="AU8">
        <f t="shared" si="9"/>
        <v>-7624.0462383085351</v>
      </c>
      <c r="AW8">
        <v>5</v>
      </c>
      <c r="AX8">
        <f>IF(Z8&gt;0, (R8*SUMPRODUCT(K8:$K$98, X8:$X$98)-K8*$AZ$3)/Z8, 0)</f>
        <v>70168.44481323057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12.5</v>
      </c>
      <c r="R9">
        <f t="shared" si="0"/>
        <v>2000000</v>
      </c>
      <c r="S9">
        <f t="shared" si="1"/>
        <v>78576.213634414467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65786.353658768465</v>
      </c>
      <c r="AC9">
        <f t="shared" si="2"/>
        <v>72496.987559378234</v>
      </c>
      <c r="AE9">
        <f t="shared" si="3"/>
        <v>0</v>
      </c>
      <c r="AF9">
        <f t="shared" si="4"/>
        <v>0</v>
      </c>
      <c r="AG9">
        <f t="shared" si="4"/>
        <v>-11.532909293752594</v>
      </c>
      <c r="AH9">
        <f t="shared" si="5"/>
        <v>-11081.487641397705</v>
      </c>
      <c r="AI9">
        <f t="shared" si="6"/>
        <v>-11093.020550691457</v>
      </c>
      <c r="AJ9">
        <f t="shared" si="7"/>
        <v>-6710.6339006097696</v>
      </c>
      <c r="AK9">
        <f t="shared" si="22"/>
        <v>4605.0447561137926</v>
      </c>
      <c r="AL9">
        <f t="shared" si="8"/>
        <v>-13198.609695187435</v>
      </c>
      <c r="AN9">
        <f t="shared" si="9"/>
        <v>0</v>
      </c>
      <c r="AO9">
        <f t="shared" si="9"/>
        <v>0</v>
      </c>
      <c r="AP9">
        <f t="shared" si="9"/>
        <v>-5.8429307659302196</v>
      </c>
      <c r="AQ9">
        <f t="shared" si="9"/>
        <v>-5614.2265080739435</v>
      </c>
      <c r="AR9">
        <f t="shared" si="9"/>
        <v>-5620.0694388398733</v>
      </c>
      <c r="AS9">
        <f t="shared" si="9"/>
        <v>-3399.8159768764649</v>
      </c>
      <c r="AT9">
        <f t="shared" si="9"/>
        <v>2333.0589878616724</v>
      </c>
      <c r="AU9">
        <f t="shared" si="9"/>
        <v>-6686.8264278546667</v>
      </c>
      <c r="AW9">
        <v>6</v>
      </c>
      <c r="AX9">
        <f>IF(Z9&gt;0, (R9*SUMPRODUCT(K9:$K$98, X9:$X$98)-K9*$AZ$3)/Z9, 0)</f>
        <v>78576.213634414467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12.5</v>
      </c>
      <c r="R10">
        <f t="shared" si="0"/>
        <v>2000000</v>
      </c>
      <c r="S10">
        <f t="shared" si="1"/>
        <v>84917.634104812008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72496.987559378234</v>
      </c>
      <c r="AC10">
        <f t="shared" si="2"/>
        <v>76960.878405510332</v>
      </c>
      <c r="AE10">
        <f t="shared" si="3"/>
        <v>0</v>
      </c>
      <c r="AF10">
        <f t="shared" si="4"/>
        <v>0</v>
      </c>
      <c r="AG10">
        <f t="shared" si="4"/>
        <v>-11.328753917961135</v>
      </c>
      <c r="AH10">
        <f t="shared" si="5"/>
        <v>-14212.205256629406</v>
      </c>
      <c r="AI10">
        <f t="shared" si="6"/>
        <v>-14223.534010547368</v>
      </c>
      <c r="AJ10">
        <f t="shared" si="7"/>
        <v>-4463.8908461320971</v>
      </c>
      <c r="AK10">
        <f t="shared" si="22"/>
        <v>5074.7891291564765</v>
      </c>
      <c r="AL10">
        <f t="shared" si="8"/>
        <v>-13612.635727522986</v>
      </c>
      <c r="AN10">
        <f t="shared" si="9"/>
        <v>0</v>
      </c>
      <c r="AO10">
        <f t="shared" si="9"/>
        <v>0</v>
      </c>
      <c r="AP10">
        <f t="shared" si="9"/>
        <v>-5.1245529455344778</v>
      </c>
      <c r="AQ10">
        <f t="shared" si="9"/>
        <v>-6428.8798960431859</v>
      </c>
      <c r="AR10">
        <f t="shared" si="9"/>
        <v>-6434.0044489887205</v>
      </c>
      <c r="AS10">
        <f t="shared" si="9"/>
        <v>-2019.2375215973959</v>
      </c>
      <c r="AT10">
        <f t="shared" si="9"/>
        <v>2295.5768805741295</v>
      </c>
      <c r="AU10">
        <f t="shared" si="9"/>
        <v>-6157.6650900119857</v>
      </c>
      <c r="AW10">
        <v>7</v>
      </c>
      <c r="AX10">
        <f>IF(Z10&gt;0, (R10*SUMPRODUCT(K10:$K$98, X10:$X$98)-K10*$AZ$3)/Z10, 0)</f>
        <v>84917.634104812008</v>
      </c>
    </row>
    <row r="11" spans="1:52" x14ac:dyDescent="0.25">
      <c r="A11" t="s">
        <v>33</v>
      </c>
      <c r="C11" s="12">
        <f>AU81</f>
        <v>100495.60329509524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12.5</v>
      </c>
      <c r="R11">
        <f t="shared" si="0"/>
        <v>2000000</v>
      </c>
      <c r="S11">
        <f t="shared" si="1"/>
        <v>89522.112850658828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76960.878405510332</v>
      </c>
      <c r="AC11">
        <f t="shared" si="2"/>
        <v>79530.317575722554</v>
      </c>
      <c r="AE11">
        <f t="shared" si="3"/>
        <v>0</v>
      </c>
      <c r="AF11">
        <f t="shared" si="4"/>
        <v>0</v>
      </c>
      <c r="AG11">
        <f t="shared" si="4"/>
        <v>-11.104842569510643</v>
      </c>
      <c r="AH11">
        <f t="shared" si="5"/>
        <v>-17699.809483340981</v>
      </c>
      <c r="AI11">
        <f t="shared" si="6"/>
        <v>-17710.914325910493</v>
      </c>
      <c r="AJ11">
        <f t="shared" si="7"/>
        <v>-2569.439170212223</v>
      </c>
      <c r="AK11">
        <f t="shared" si="22"/>
        <v>5387.2614883857241</v>
      </c>
      <c r="AL11">
        <f t="shared" si="8"/>
        <v>-14893.092007736992</v>
      </c>
      <c r="AN11">
        <f t="shared" si="9"/>
        <v>0</v>
      </c>
      <c r="AO11">
        <f t="shared" si="9"/>
        <v>0</v>
      </c>
      <c r="AP11">
        <f t="shared" si="9"/>
        <v>-4.4850596631766715</v>
      </c>
      <c r="AQ11">
        <f t="shared" si="9"/>
        <v>-7148.6561887516064</v>
      </c>
      <c r="AR11">
        <f t="shared" si="9"/>
        <v>-7153.1412484147841</v>
      </c>
      <c r="AS11">
        <f t="shared" si="9"/>
        <v>-1037.7533861619445</v>
      </c>
      <c r="AT11">
        <f t="shared" si="9"/>
        <v>2175.8245598981671</v>
      </c>
      <c r="AU11">
        <f t="shared" si="9"/>
        <v>-6015.0700746785606</v>
      </c>
      <c r="AW11">
        <v>8</v>
      </c>
      <c r="AX11">
        <f>IF(Z11&gt;0, (R11*SUMPRODUCT(K11:$K$98, X11:$X$98)-K11*$AZ$3)/Z11, 0)</f>
        <v>89522.112850658828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12.5</v>
      </c>
      <c r="R12">
        <f t="shared" si="0"/>
        <v>2000000</v>
      </c>
      <c r="S12">
        <f t="shared" si="1"/>
        <v>92565.82741687019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79530.317575722554</v>
      </c>
      <c r="AC12">
        <f t="shared" si="2"/>
        <v>80415.874838984702</v>
      </c>
      <c r="AE12">
        <f t="shared" si="3"/>
        <v>0</v>
      </c>
      <c r="AF12">
        <f t="shared" si="4"/>
        <v>0</v>
      </c>
      <c r="AG12">
        <f t="shared" si="4"/>
        <v>-10.859282129682672</v>
      </c>
      <c r="AH12">
        <f t="shared" si="5"/>
        <v>-21521.922261258238</v>
      </c>
      <c r="AI12">
        <f t="shared" si="6"/>
        <v>-21532.781543387922</v>
      </c>
      <c r="AJ12">
        <f t="shared" si="7"/>
        <v>-885.5572632621479</v>
      </c>
      <c r="AK12">
        <f t="shared" si="22"/>
        <v>5567.1222303005798</v>
      </c>
      <c r="AL12">
        <f t="shared" si="8"/>
        <v>-16851.216576349492</v>
      </c>
      <c r="AN12">
        <f t="shared" si="9"/>
        <v>0</v>
      </c>
      <c r="AO12">
        <f t="shared" si="9"/>
        <v>0</v>
      </c>
      <c r="AP12">
        <f t="shared" si="9"/>
        <v>-3.9159660000668897</v>
      </c>
      <c r="AQ12">
        <f t="shared" si="9"/>
        <v>-7761.0209242839483</v>
      </c>
      <c r="AR12">
        <f t="shared" si="9"/>
        <v>-7764.9368902840151</v>
      </c>
      <c r="AS12">
        <f t="shared" si="9"/>
        <v>-319.34082682758242</v>
      </c>
      <c r="AT12">
        <f t="shared" si="9"/>
        <v>2007.5600865441993</v>
      </c>
      <c r="AU12">
        <f t="shared" si="9"/>
        <v>-6076.7176305673993</v>
      </c>
      <c r="AW12">
        <v>9</v>
      </c>
      <c r="AX12">
        <f>IF(Z12&gt;0, (R12*SUMPRODUCT(K12:$K$98, X12:$X$98)-K12*$AZ$3)/Z12, 0)</f>
        <v>92565.82741687019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12.5</v>
      </c>
      <c r="R13">
        <f t="shared" si="0"/>
        <v>2000000</v>
      </c>
      <c r="S13">
        <f t="shared" si="1"/>
        <v>94217.808307217507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80415.874838984702</v>
      </c>
      <c r="AC13">
        <f t="shared" si="2"/>
        <v>79828.258782570192</v>
      </c>
      <c r="AE13">
        <f t="shared" si="3"/>
        <v>0</v>
      </c>
      <c r="AF13">
        <f t="shared" si="4"/>
        <v>0</v>
      </c>
      <c r="AG13">
        <f t="shared" si="4"/>
        <v>-10.590919622417999</v>
      </c>
      <c r="AH13">
        <f t="shared" si="5"/>
        <v>-25563.149754855382</v>
      </c>
      <c r="AI13">
        <f t="shared" si="6"/>
        <v>-25573.740674477798</v>
      </c>
      <c r="AJ13">
        <f t="shared" si="7"/>
        <v>587.61605641451024</v>
      </c>
      <c r="AK13">
        <f t="shared" si="22"/>
        <v>5629.1112387289295</v>
      </c>
      <c r="AL13">
        <f t="shared" si="8"/>
        <v>-19357.013379334359</v>
      </c>
      <c r="AN13">
        <f t="shared" si="9"/>
        <v>0</v>
      </c>
      <c r="AO13">
        <f t="shared" si="9"/>
        <v>0</v>
      </c>
      <c r="AP13">
        <f t="shared" si="9"/>
        <v>-3.4099926693018356</v>
      </c>
      <c r="AQ13">
        <f t="shared" si="9"/>
        <v>-8230.6500640234462</v>
      </c>
      <c r="AR13">
        <f t="shared" si="9"/>
        <v>-8234.060056692746</v>
      </c>
      <c r="AS13">
        <f t="shared" si="9"/>
        <v>189.1966435564409</v>
      </c>
      <c r="AT13">
        <f t="shared" si="9"/>
        <v>1812.4231646626156</v>
      </c>
      <c r="AU13">
        <f t="shared" si="9"/>
        <v>-6232.4402484736902</v>
      </c>
      <c r="AW13">
        <v>10</v>
      </c>
      <c r="AX13">
        <f>IF(Z13&gt;0, (R13*SUMPRODUCT(K13:$K$98, X13:$X$98)-K13*$AZ$3)/Z13, 0)</f>
        <v>94217.808307217507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12.5</v>
      </c>
      <c r="R14">
        <f t="shared" si="0"/>
        <v>2000000</v>
      </c>
      <c r="S14">
        <f t="shared" si="1"/>
        <v>94682.289322277269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79828.258782570192</v>
      </c>
      <c r="AC14">
        <f t="shared" si="2"/>
        <v>78002.434493430192</v>
      </c>
      <c r="AE14">
        <f t="shared" si="3"/>
        <v>0</v>
      </c>
      <c r="AF14">
        <f t="shared" si="4"/>
        <v>0</v>
      </c>
      <c r="AG14">
        <f t="shared" si="4"/>
        <v>-10.29791778533251</v>
      </c>
      <c r="AH14">
        <f t="shared" si="5"/>
        <v>-29934.822537809556</v>
      </c>
      <c r="AI14">
        <f t="shared" si="6"/>
        <v>-29945.12045559489</v>
      </c>
      <c r="AJ14">
        <f t="shared" si="7"/>
        <v>1825.8242891400005</v>
      </c>
      <c r="AK14">
        <f t="shared" si="22"/>
        <v>5587.978114779914</v>
      </c>
      <c r="AL14">
        <f t="shared" si="8"/>
        <v>-22531.318051674974</v>
      </c>
      <c r="AN14">
        <f t="shared" si="9"/>
        <v>0</v>
      </c>
      <c r="AO14">
        <f t="shared" si="9"/>
        <v>0</v>
      </c>
      <c r="AP14">
        <f t="shared" si="9"/>
        <v>-2.9604052852575005</v>
      </c>
      <c r="AQ14">
        <f t="shared" si="9"/>
        <v>-8605.5461600595136</v>
      </c>
      <c r="AR14">
        <f t="shared" si="9"/>
        <v>-8608.5065653447709</v>
      </c>
      <c r="AS14">
        <f t="shared" si="9"/>
        <v>524.8808534109935</v>
      </c>
      <c r="AT14">
        <f t="shared" si="9"/>
        <v>1606.4101782264863</v>
      </c>
      <c r="AU14">
        <f t="shared" si="9"/>
        <v>-6477.2155337072918</v>
      </c>
      <c r="AW14">
        <v>11</v>
      </c>
      <c r="AX14">
        <f>IF(Z14&gt;0, (R14*SUMPRODUCT(K14:$K$98, X14:$X$98)-K14*$AZ$3)/Z14, 0)</f>
        <v>94682.289322277269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12.5</v>
      </c>
      <c r="R15">
        <f t="shared" si="0"/>
        <v>2000000</v>
      </c>
      <c r="S15">
        <f t="shared" si="1"/>
        <v>94095.969210740921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78002.434493430192</v>
      </c>
      <c r="AC15">
        <f t="shared" si="2"/>
        <v>75115.482775230892</v>
      </c>
      <c r="AE15">
        <f t="shared" si="3"/>
        <v>0</v>
      </c>
      <c r="AF15">
        <f t="shared" si="4"/>
        <v>0</v>
      </c>
      <c r="AG15">
        <f t="shared" si="4"/>
        <v>-9.9785733923149511</v>
      </c>
      <c r="AH15">
        <f t="shared" si="5"/>
        <v>-34618.434426277396</v>
      </c>
      <c r="AI15">
        <f t="shared" si="6"/>
        <v>-34628.412999669708</v>
      </c>
      <c r="AJ15">
        <f t="shared" si="7"/>
        <v>2886.9517181992996</v>
      </c>
      <c r="AK15">
        <f t="shared" si="22"/>
        <v>5460.1704145401136</v>
      </c>
      <c r="AL15">
        <f t="shared" si="8"/>
        <v>-26281.290866930296</v>
      </c>
      <c r="AN15">
        <f t="shared" si="9"/>
        <v>0</v>
      </c>
      <c r="AO15">
        <f t="shared" si="9"/>
        <v>0</v>
      </c>
      <c r="AP15">
        <f t="shared" si="9"/>
        <v>-2.5612512529348259</v>
      </c>
      <c r="AQ15">
        <f t="shared" si="9"/>
        <v>-8885.6898739886055</v>
      </c>
      <c r="AR15">
        <f t="shared" si="9"/>
        <v>-8888.2511252415406</v>
      </c>
      <c r="AS15">
        <f t="shared" si="9"/>
        <v>741.0086005976558</v>
      </c>
      <c r="AT15">
        <f t="shared" si="9"/>
        <v>1401.4897486497471</v>
      </c>
      <c r="AU15">
        <f t="shared" si="9"/>
        <v>-6745.7527759941377</v>
      </c>
      <c r="AW15">
        <v>12</v>
      </c>
      <c r="AX15">
        <f>IF(Z15&gt;0, (R15*SUMPRODUCT(K15:$K$98, X15:$X$98)-K15*$AZ$3)/Z15, 0)</f>
        <v>94095.969210740921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12.5</v>
      </c>
      <c r="R16">
        <f t="shared" si="0"/>
        <v>2000000</v>
      </c>
      <c r="S16">
        <f t="shared" si="1"/>
        <v>92554.11991878337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75115.482775230892</v>
      </c>
      <c r="AC16">
        <f t="shared" si="2"/>
        <v>71335.680795760316</v>
      </c>
      <c r="AE16">
        <f t="shared" si="3"/>
        <v>0</v>
      </c>
      <c r="AF16">
        <f t="shared" si="4"/>
        <v>0</v>
      </c>
      <c r="AG16">
        <f t="shared" si="4"/>
        <v>-9.634320014381542</v>
      </c>
      <c r="AH16">
        <f t="shared" si="5"/>
        <v>-39114.823041641466</v>
      </c>
      <c r="AI16">
        <f t="shared" si="6"/>
        <v>-39124.457361655848</v>
      </c>
      <c r="AJ16">
        <f t="shared" si="7"/>
        <v>3779.801979470576</v>
      </c>
      <c r="AK16">
        <f t="shared" si="22"/>
        <v>5258.0837942661628</v>
      </c>
      <c r="AL16">
        <f t="shared" si="8"/>
        <v>-30086.571587919108</v>
      </c>
      <c r="AN16">
        <f t="shared" si="9"/>
        <v>0</v>
      </c>
      <c r="AO16">
        <f t="shared" si="9"/>
        <v>0</v>
      </c>
      <c r="AP16">
        <f t="shared" si="9"/>
        <v>-2.2079374867473249</v>
      </c>
      <c r="AQ16">
        <f t="shared" si="9"/>
        <v>-8964.1078926390783</v>
      </c>
      <c r="AR16">
        <f t="shared" si="9"/>
        <v>-8966.3158301258263</v>
      </c>
      <c r="AS16">
        <f t="shared" si="9"/>
        <v>866.23305749622818</v>
      </c>
      <c r="AT16">
        <f t="shared" si="9"/>
        <v>1205.0170951856351</v>
      </c>
      <c r="AU16">
        <f t="shared" si="9"/>
        <v>-6895.0656774439622</v>
      </c>
      <c r="AW16">
        <v>13</v>
      </c>
      <c r="AX16">
        <f>IF(Z16&gt;0, (R16*SUMPRODUCT(K16:$K$98, X16:$X$98)-K16*$AZ$3)/Z16, 0)</f>
        <v>92554.11991878337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12.5</v>
      </c>
      <c r="R17">
        <f t="shared" si="0"/>
        <v>2000000</v>
      </c>
      <c r="S17">
        <f t="shared" si="1"/>
        <v>90290.544289540208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71335.680795760316</v>
      </c>
      <c r="AC17">
        <f t="shared" si="2"/>
        <v>66930.401380369469</v>
      </c>
      <c r="AE17">
        <f t="shared" si="3"/>
        <v>0</v>
      </c>
      <c r="AF17">
        <f t="shared" si="4"/>
        <v>0</v>
      </c>
      <c r="AG17">
        <f t="shared" si="4"/>
        <v>-9.2659760093121797</v>
      </c>
      <c r="AH17">
        <f t="shared" si="5"/>
        <v>-43520.128788087466</v>
      </c>
      <c r="AI17">
        <f t="shared" si="6"/>
        <v>-43529.394764096782</v>
      </c>
      <c r="AJ17">
        <f t="shared" si="7"/>
        <v>4405.2794153908471</v>
      </c>
      <c r="AK17">
        <f t="shared" si="22"/>
        <v>4993.4976557032223</v>
      </c>
      <c r="AL17">
        <f t="shared" si="8"/>
        <v>-34130.617693002714</v>
      </c>
      <c r="AN17">
        <f t="shared" si="9"/>
        <v>0</v>
      </c>
      <c r="AO17">
        <f t="shared" si="9"/>
        <v>0</v>
      </c>
      <c r="AP17">
        <f t="shared" si="9"/>
        <v>-1.8960022747289129</v>
      </c>
      <c r="AQ17">
        <f t="shared" si="9"/>
        <v>-8905.0805976384327</v>
      </c>
      <c r="AR17">
        <f t="shared" si="9"/>
        <v>-8906.9765999131632</v>
      </c>
      <c r="AS17">
        <f t="shared" si="9"/>
        <v>901.4074484979709</v>
      </c>
      <c r="AT17">
        <f t="shared" si="9"/>
        <v>1021.7685546079454</v>
      </c>
      <c r="AU17">
        <f t="shared" si="9"/>
        <v>-6983.8005968072466</v>
      </c>
      <c r="AW17">
        <v>14</v>
      </c>
      <c r="AX17">
        <f>IF(Z17&gt;0, (R17*SUMPRODUCT(K17:$K$98, X17:$X$98)-K17*$AZ$3)/Z17, 0)</f>
        <v>90290.544289540208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12.5</v>
      </c>
      <c r="R18">
        <f t="shared" si="0"/>
        <v>2000000</v>
      </c>
      <c r="S18">
        <f t="shared" si="1"/>
        <v>87472.511402112243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66930.401380369469</v>
      </c>
      <c r="AC18">
        <f t="shared" si="2"/>
        <v>62095.703351702672</v>
      </c>
      <c r="AE18">
        <f t="shared" si="3"/>
        <v>0</v>
      </c>
      <c r="AF18">
        <f t="shared" si="4"/>
        <v>0</v>
      </c>
      <c r="AG18">
        <f t="shared" si="4"/>
        <v>-8.8736024546968739</v>
      </c>
      <c r="AH18">
        <f t="shared" si="5"/>
        <v>-47954.207123549488</v>
      </c>
      <c r="AI18">
        <f t="shared" si="6"/>
        <v>-47963.080726004184</v>
      </c>
      <c r="AJ18">
        <f t="shared" si="7"/>
        <v>4834.6980286667967</v>
      </c>
      <c r="AK18">
        <f t="shared" si="22"/>
        <v>4685.1280966258637</v>
      </c>
      <c r="AL18">
        <f t="shared" si="8"/>
        <v>-38443.254600711523</v>
      </c>
      <c r="AN18">
        <f t="shared" si="9"/>
        <v>0</v>
      </c>
      <c r="AO18">
        <f t="shared" si="9"/>
        <v>0</v>
      </c>
      <c r="AP18">
        <f t="shared" si="9"/>
        <v>-1.6211739924179402</v>
      </c>
      <c r="AQ18">
        <f t="shared" si="9"/>
        <v>-8761.0543533615237</v>
      </c>
      <c r="AR18">
        <f t="shared" si="9"/>
        <v>-8762.675527353942</v>
      </c>
      <c r="AS18">
        <f t="shared" si="9"/>
        <v>883.28125417881847</v>
      </c>
      <c r="AT18">
        <f t="shared" si="9"/>
        <v>855.95538679739957</v>
      </c>
      <c r="AU18">
        <f t="shared" si="9"/>
        <v>-7023.438886377724</v>
      </c>
      <c r="AW18">
        <v>15</v>
      </c>
      <c r="AX18">
        <f>IF(Z18&gt;0, (R18*SUMPRODUCT(K18:$K$98, X18:$X$98)-K18*$AZ$3)/Z18, 0)</f>
        <v>87472.511402112243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12.5</v>
      </c>
      <c r="R19">
        <f t="shared" si="0"/>
        <v>2000000</v>
      </c>
      <c r="S19">
        <f t="shared" si="1"/>
        <v>84231.810837894373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62095.703351702672</v>
      </c>
      <c r="AC19">
        <f t="shared" si="2"/>
        <v>56968.919149208683</v>
      </c>
      <c r="AE19">
        <f t="shared" si="3"/>
        <v>0</v>
      </c>
      <c r="AF19">
        <f t="shared" si="4"/>
        <v>0</v>
      </c>
      <c r="AG19">
        <f t="shared" si="4"/>
        <v>-8.454187109138374</v>
      </c>
      <c r="AH19">
        <f t="shared" si="5"/>
        <v>-52908.691361844947</v>
      </c>
      <c r="AI19">
        <f t="shared" si="6"/>
        <v>-52917.145548954082</v>
      </c>
      <c r="AJ19">
        <f t="shared" si="7"/>
        <v>5126.7842024939891</v>
      </c>
      <c r="AK19">
        <f t="shared" si="22"/>
        <v>4346.6992346191873</v>
      </c>
      <c r="AL19">
        <f t="shared" si="8"/>
        <v>-43443.662111840909</v>
      </c>
      <c r="AN19">
        <f t="shared" si="9"/>
        <v>0</v>
      </c>
      <c r="AO19">
        <f t="shared" si="9"/>
        <v>0</v>
      </c>
      <c r="AP19">
        <f t="shared" si="9"/>
        <v>-1.3790610507746162</v>
      </c>
      <c r="AQ19">
        <f t="shared" si="9"/>
        <v>-8630.5536608843831</v>
      </c>
      <c r="AR19">
        <f t="shared" si="9"/>
        <v>-8631.9327219351562</v>
      </c>
      <c r="AS19">
        <f t="shared" si="9"/>
        <v>836.28955902143878</v>
      </c>
      <c r="AT19">
        <f t="shared" si="9"/>
        <v>709.04080268293046</v>
      </c>
      <c r="AU19">
        <f t="shared" si="9"/>
        <v>-7086.6023602307887</v>
      </c>
      <c r="AW19">
        <v>16</v>
      </c>
      <c r="AX19">
        <f>IF(Z19&gt;0, (R19*SUMPRODUCT(K19:$K$98, X19:$X$98)-K19*$AZ$3)/Z19, 0)</f>
        <v>84231.810837894373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12.5</v>
      </c>
      <c r="R20">
        <f t="shared" si="0"/>
        <v>2000000</v>
      </c>
      <c r="S20">
        <f t="shared" si="1"/>
        <v>80495.789849155932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56968.919149208683</v>
      </c>
      <c r="AC20">
        <f t="shared" si="2"/>
        <v>51583.249551598885</v>
      </c>
      <c r="AE20">
        <f t="shared" si="3"/>
        <v>0</v>
      </c>
      <c r="AF20">
        <f t="shared" si="4"/>
        <v>0</v>
      </c>
      <c r="AG20">
        <f t="shared" si="4"/>
        <v>-8.0102402945953237</v>
      </c>
      <c r="AH20">
        <f t="shared" si="5"/>
        <v>-57504.790952266485</v>
      </c>
      <c r="AI20">
        <f t="shared" si="6"/>
        <v>-57512.801192561077</v>
      </c>
      <c r="AJ20">
        <f t="shared" si="7"/>
        <v>5385.6695976097981</v>
      </c>
      <c r="AK20">
        <f t="shared" si="22"/>
        <v>3987.824340444608</v>
      </c>
      <c r="AL20">
        <f t="shared" si="8"/>
        <v>-48139.307254506668</v>
      </c>
      <c r="AN20">
        <f t="shared" si="9"/>
        <v>0</v>
      </c>
      <c r="AO20">
        <f t="shared" si="9"/>
        <v>0</v>
      </c>
      <c r="AP20">
        <f t="shared" si="9"/>
        <v>-1.1666461684075287</v>
      </c>
      <c r="AQ20">
        <f t="shared" si="9"/>
        <v>-8375.2473786339615</v>
      </c>
      <c r="AR20">
        <f t="shared" si="9"/>
        <v>-8376.4140248023687</v>
      </c>
      <c r="AS20">
        <f t="shared" si="9"/>
        <v>784.3922990175181</v>
      </c>
      <c r="AT20">
        <f t="shared" si="9"/>
        <v>580.80404781377649</v>
      </c>
      <c r="AU20">
        <f t="shared" si="9"/>
        <v>-7011.2176779710726</v>
      </c>
      <c r="AW20">
        <v>17</v>
      </c>
      <c r="AX20">
        <f>IF(Z20&gt;0, (R20*SUMPRODUCT(K20:$K$98, X20:$X$98)-K20*$AZ$3)/Z20, 0)</f>
        <v>80495.789849155932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12.5</v>
      </c>
      <c r="R21">
        <f t="shared" si="0"/>
        <v>2000000</v>
      </c>
      <c r="S21">
        <f t="shared" si="1"/>
        <v>76355.939898321696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51583.249551598885</v>
      </c>
      <c r="AC21">
        <f t="shared" si="2"/>
        <v>46105.220086602945</v>
      </c>
      <c r="AE21">
        <f t="shared" si="3"/>
        <v>0</v>
      </c>
      <c r="AF21">
        <f t="shared" si="4"/>
        <v>0</v>
      </c>
      <c r="AG21">
        <f t="shared" si="4"/>
        <v>-7.5477461458791399</v>
      </c>
      <c r="AH21">
        <f t="shared" si="5"/>
        <v>-61182.679323236938</v>
      </c>
      <c r="AI21">
        <f t="shared" si="6"/>
        <v>-61190.227069382818</v>
      </c>
      <c r="AJ21">
        <f t="shared" si="7"/>
        <v>5478.0294649959396</v>
      </c>
      <c r="AK21">
        <f t="shared" si="22"/>
        <v>3610.8274686119221</v>
      </c>
      <c r="AL21">
        <f t="shared" si="8"/>
        <v>-52101.370135774952</v>
      </c>
      <c r="AN21">
        <f t="shared" si="9"/>
        <v>0</v>
      </c>
      <c r="AO21">
        <f t="shared" si="9"/>
        <v>0</v>
      </c>
      <c r="AP21">
        <f t="shared" si="9"/>
        <v>-0.98150581511891599</v>
      </c>
      <c r="AQ21">
        <f t="shared" si="9"/>
        <v>-7956.170541466764</v>
      </c>
      <c r="AR21">
        <f t="shared" si="9"/>
        <v>-7957.1520472818829</v>
      </c>
      <c r="AS21">
        <f t="shared" si="9"/>
        <v>712.36070627810102</v>
      </c>
      <c r="AT21">
        <f t="shared" si="9"/>
        <v>469.55052400227697</v>
      </c>
      <c r="AU21">
        <f t="shared" si="9"/>
        <v>-6775.2408170015042</v>
      </c>
      <c r="AW21">
        <v>18</v>
      </c>
      <c r="AX21">
        <f>IF(Z21&gt;0, (R21*SUMPRODUCT(K21:$K$98, X21:$X$98)-K21*$AZ$3)/Z21, 0)</f>
        <v>76355.939898321696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12.5</v>
      </c>
      <c r="R22">
        <f t="shared" si="0"/>
        <v>2000000</v>
      </c>
      <c r="S22">
        <f t="shared" si="1"/>
        <v>72037.019928486901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46105.220086602945</v>
      </c>
      <c r="AC22">
        <f t="shared" si="2"/>
        <v>40735.851253741552</v>
      </c>
      <c r="AE22">
        <f t="shared" si="3"/>
        <v>0</v>
      </c>
      <c r="AF22">
        <f t="shared" si="4"/>
        <v>0</v>
      </c>
      <c r="AG22">
        <f t="shared" si="4"/>
        <v>-7.0685619862851654</v>
      </c>
      <c r="AH22">
        <f t="shared" si="5"/>
        <v>-64593.071701629327</v>
      </c>
      <c r="AI22">
        <f t="shared" si="6"/>
        <v>-64600.140263615613</v>
      </c>
      <c r="AJ22">
        <f t="shared" si="7"/>
        <v>5369.3688328613935</v>
      </c>
      <c r="AK22">
        <f t="shared" si="22"/>
        <v>3227.3654060622066</v>
      </c>
      <c r="AL22">
        <f t="shared" si="8"/>
        <v>-56003.406024692013</v>
      </c>
      <c r="AN22">
        <f t="shared" si="9"/>
        <v>0</v>
      </c>
      <c r="AO22">
        <f t="shared" si="9"/>
        <v>0</v>
      </c>
      <c r="AP22">
        <f t="shared" si="9"/>
        <v>-0.8207079494773688</v>
      </c>
      <c r="AQ22">
        <f t="shared" si="9"/>
        <v>-7499.6933647248079</v>
      </c>
      <c r="AR22">
        <f t="shared" si="9"/>
        <v>-7500.5140726742857</v>
      </c>
      <c r="AS22">
        <f t="shared" si="9"/>
        <v>623.42010911914917</v>
      </c>
      <c r="AT22">
        <f t="shared" si="9"/>
        <v>374.71899514536597</v>
      </c>
      <c r="AU22">
        <f t="shared" si="9"/>
        <v>-6502.3749684097702</v>
      </c>
      <c r="AW22">
        <v>19</v>
      </c>
      <c r="AX22">
        <f>IF(Z22&gt;0, (R22*SUMPRODUCT(K22:$K$98, X22:$X$98)-K22*$AZ$3)/Z22, 0)</f>
        <v>72037.019928486901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12.5</v>
      </c>
      <c r="R23">
        <f t="shared" si="0"/>
        <v>2000000</v>
      </c>
      <c r="S23">
        <f t="shared" si="1"/>
        <v>67561.356652514223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40735.851253741552</v>
      </c>
      <c r="AC23">
        <f t="shared" si="2"/>
        <v>35545.802271700115</v>
      </c>
      <c r="AE23">
        <f t="shared" si="3"/>
        <v>0</v>
      </c>
      <c r="AF23">
        <f t="shared" si="4"/>
        <v>0</v>
      </c>
      <c r="AG23">
        <f t="shared" si="4"/>
        <v>-6.5765779494559116</v>
      </c>
      <c r="AH23">
        <f t="shared" si="5"/>
        <v>-67407.746714624373</v>
      </c>
      <c r="AI23">
        <f t="shared" si="6"/>
        <v>-67414.323292573827</v>
      </c>
      <c r="AJ23">
        <f t="shared" si="7"/>
        <v>5190.0489820414368</v>
      </c>
      <c r="AK23">
        <f t="shared" si="22"/>
        <v>2851.5095877619087</v>
      </c>
      <c r="AL23">
        <f t="shared" si="8"/>
        <v>-59372.76472277048</v>
      </c>
      <c r="AN23">
        <f t="shared" si="9"/>
        <v>0</v>
      </c>
      <c r="AO23">
        <f t="shared" si="9"/>
        <v>0</v>
      </c>
      <c r="AP23">
        <f t="shared" si="9"/>
        <v>-0.68177256132108088</v>
      </c>
      <c r="AQ23">
        <f t="shared" si="9"/>
        <v>-6987.9430432835052</v>
      </c>
      <c r="AR23">
        <f t="shared" si="9"/>
        <v>-6988.6248158448261</v>
      </c>
      <c r="AS23">
        <f t="shared" si="9"/>
        <v>538.03558857855523</v>
      </c>
      <c r="AT23">
        <f t="shared" si="9"/>
        <v>295.60677455984421</v>
      </c>
      <c r="AU23">
        <f t="shared" si="9"/>
        <v>-6154.9824527064266</v>
      </c>
      <c r="AW23">
        <v>20</v>
      </c>
      <c r="AX23">
        <f>IF(Z23&gt;0, (R23*SUMPRODUCT(K23:$K$98, X23:$X$98)-K23*$AZ$3)/Z23, 0)</f>
        <v>67561.356652514223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12.5</v>
      </c>
      <c r="R24">
        <f t="shared" si="0"/>
        <v>2000000</v>
      </c>
      <c r="S24">
        <f t="shared" si="1"/>
        <v>63013.894966016029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35545.802271700115</v>
      </c>
      <c r="AC24">
        <f t="shared" si="2"/>
        <v>30620.041712955339</v>
      </c>
      <c r="AE24">
        <f t="shared" si="3"/>
        <v>0</v>
      </c>
      <c r="AF24">
        <f t="shared" si="4"/>
        <v>0</v>
      </c>
      <c r="AG24">
        <f t="shared" si="4"/>
        <v>-6.0740654361766175</v>
      </c>
      <c r="AH24">
        <f t="shared" si="5"/>
        <v>-69879.477405557482</v>
      </c>
      <c r="AI24">
        <f t="shared" si="6"/>
        <v>-69885.551470993654</v>
      </c>
      <c r="AJ24">
        <f t="shared" si="7"/>
        <v>4925.7605587447761</v>
      </c>
      <c r="AK24">
        <f t="shared" si="22"/>
        <v>2488.2061590190083</v>
      </c>
      <c r="AL24">
        <f t="shared" si="8"/>
        <v>-62471.584753229872</v>
      </c>
      <c r="AN24">
        <f t="shared" si="9"/>
        <v>0</v>
      </c>
      <c r="AO24">
        <f t="shared" si="9"/>
        <v>0</v>
      </c>
      <c r="AP24">
        <f t="shared" si="9"/>
        <v>-0.56221313808647322</v>
      </c>
      <c r="AQ24">
        <f t="shared" si="9"/>
        <v>-6468.0172930028521</v>
      </c>
      <c r="AR24">
        <f t="shared" si="9"/>
        <v>-6468.5795061409381</v>
      </c>
      <c r="AS24">
        <f t="shared" si="9"/>
        <v>455.9264845420667</v>
      </c>
      <c r="AT24">
        <f t="shared" si="9"/>
        <v>230.30739585655834</v>
      </c>
      <c r="AU24">
        <f t="shared" si="9"/>
        <v>-5782.345625742314</v>
      </c>
      <c r="AW24">
        <v>21</v>
      </c>
      <c r="AX24">
        <f>IF(Z24&gt;0, (R24*SUMPRODUCT(K24:$K$98, X24:$X$98)-K24*$AZ$3)/Z24, 0)</f>
        <v>63013.894966016029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12.5</v>
      </c>
      <c r="R25">
        <f t="shared" si="0"/>
        <v>2000000</v>
      </c>
      <c r="S25">
        <f t="shared" si="1"/>
        <v>58414.365397753572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30620.041712955339</v>
      </c>
      <c r="AC25">
        <f t="shared" si="2"/>
        <v>25993.258781147779</v>
      </c>
      <c r="AE25">
        <f t="shared" si="3"/>
        <v>0</v>
      </c>
      <c r="AF25">
        <f t="shared" si="4"/>
        <v>0</v>
      </c>
      <c r="AG25">
        <f t="shared" si="4"/>
        <v>-5.5622573754236564</v>
      </c>
      <c r="AH25">
        <f t="shared" si="5"/>
        <v>-72170.785022591255</v>
      </c>
      <c r="AI25">
        <f t="shared" si="6"/>
        <v>-72176.347279966678</v>
      </c>
      <c r="AJ25">
        <f t="shared" si="7"/>
        <v>4626.7829318075601</v>
      </c>
      <c r="AK25">
        <f t="shared" si="22"/>
        <v>2143.4029199068741</v>
      </c>
      <c r="AL25">
        <f t="shared" si="8"/>
        <v>-65406.16142825225</v>
      </c>
      <c r="AN25">
        <f t="shared" si="9"/>
        <v>0</v>
      </c>
      <c r="AO25">
        <f t="shared" si="9"/>
        <v>0</v>
      </c>
      <c r="AP25">
        <f t="shared" si="9"/>
        <v>-0.45967891315080528</v>
      </c>
      <c r="AQ25">
        <f t="shared" si="9"/>
        <v>-5964.3748538152313</v>
      </c>
      <c r="AR25">
        <f t="shared" si="9"/>
        <v>-5964.8345327283823</v>
      </c>
      <c r="AS25">
        <f t="shared" si="9"/>
        <v>382.36895668927986</v>
      </c>
      <c r="AT25">
        <f t="shared" si="9"/>
        <v>177.13619815947649</v>
      </c>
      <c r="AU25">
        <f t="shared" si="9"/>
        <v>-5405.329377879626</v>
      </c>
      <c r="AW25">
        <v>22</v>
      </c>
      <c r="AX25">
        <f>IF(Z25&gt;0, (R25*SUMPRODUCT(K25:$K$98, X25:$X$98)-K25*$AZ$3)/Z25, 0)</f>
        <v>58414.365397753572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12.5</v>
      </c>
      <c r="R26">
        <f t="shared" si="0"/>
        <v>2000000</v>
      </c>
      <c r="S26">
        <f t="shared" si="1"/>
        <v>53678.873296902028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25993.258781147779</v>
      </c>
      <c r="AC26">
        <f t="shared" si="2"/>
        <v>21672.843178399766</v>
      </c>
      <c r="AE26">
        <f t="shared" si="3"/>
        <v>0</v>
      </c>
      <c r="AF26">
        <f t="shared" si="4"/>
        <v>0</v>
      </c>
      <c r="AG26">
        <f t="shared" si="4"/>
        <v>-5.0468745540087951</v>
      </c>
      <c r="AH26">
        <f t="shared" si="5"/>
        <v>-73561.639625699856</v>
      </c>
      <c r="AI26">
        <f t="shared" si="6"/>
        <v>-73566.686500253869</v>
      </c>
      <c r="AJ26">
        <f t="shared" si="7"/>
        <v>4320.415602748013</v>
      </c>
      <c r="AK26">
        <f t="shared" si="22"/>
        <v>1819.5281146803447</v>
      </c>
      <c r="AL26">
        <f t="shared" si="8"/>
        <v>-67426.742782825517</v>
      </c>
      <c r="AN26">
        <f t="shared" si="9"/>
        <v>0</v>
      </c>
      <c r="AO26">
        <f t="shared" si="9"/>
        <v>0</v>
      </c>
      <c r="AP26">
        <f t="shared" si="9"/>
        <v>-0.37239855621222823</v>
      </c>
      <c r="AQ26">
        <f t="shared" si="9"/>
        <v>-5427.9630088002232</v>
      </c>
      <c r="AR26">
        <f t="shared" si="9"/>
        <v>-5428.3354073564351</v>
      </c>
      <c r="AS26">
        <f t="shared" si="9"/>
        <v>318.79463527029048</v>
      </c>
      <c r="AT26">
        <f t="shared" si="9"/>
        <v>134.25925999216685</v>
      </c>
      <c r="AU26">
        <f t="shared" si="9"/>
        <v>-4975.2815120939786</v>
      </c>
      <c r="AW26">
        <v>23</v>
      </c>
      <c r="AX26">
        <f>IF(Z26&gt;0, (R26*SUMPRODUCT(K26:$K$98, X26:$X$98)-K26*$AZ$3)/Z26, 0)</f>
        <v>53678.873296902028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12.5</v>
      </c>
      <c r="R27">
        <f t="shared" si="0"/>
        <v>2000000</v>
      </c>
      <c r="S27">
        <f t="shared" si="1"/>
        <v>48830.450543603743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21672.843178399766</v>
      </c>
      <c r="AC27">
        <f t="shared" si="2"/>
        <v>17712.700929480983</v>
      </c>
      <c r="AE27">
        <f t="shared" si="3"/>
        <v>0</v>
      </c>
      <c r="AF27">
        <f t="shared" si="4"/>
        <v>0</v>
      </c>
      <c r="AG27">
        <f t="shared" si="4"/>
        <v>-4.5342354853105986</v>
      </c>
      <c r="AH27">
        <f t="shared" si="5"/>
        <v>-73947.251705297487</v>
      </c>
      <c r="AI27">
        <f t="shared" si="6"/>
        <v>-73951.785940782793</v>
      </c>
      <c r="AJ27">
        <f t="shared" si="7"/>
        <v>3960.1422489187826</v>
      </c>
      <c r="AK27">
        <f t="shared" si="22"/>
        <v>1517.0990224879838</v>
      </c>
      <c r="AL27">
        <f t="shared" si="8"/>
        <v>-68474.544669376031</v>
      </c>
      <c r="AN27">
        <f t="shared" si="9"/>
        <v>0</v>
      </c>
      <c r="AO27">
        <f t="shared" si="9"/>
        <v>0</v>
      </c>
      <c r="AP27">
        <f t="shared" si="9"/>
        <v>-0.29872497080443583</v>
      </c>
      <c r="AQ27">
        <f t="shared" si="9"/>
        <v>-4871.8004784482609</v>
      </c>
      <c r="AR27">
        <f t="shared" si="9"/>
        <v>-4872.0992034190649</v>
      </c>
      <c r="AS27">
        <f t="shared" si="9"/>
        <v>260.90250087852246</v>
      </c>
      <c r="AT27">
        <f t="shared" si="9"/>
        <v>99.949674574327233</v>
      </c>
      <c r="AU27">
        <f t="shared" si="9"/>
        <v>-4511.2470279662157</v>
      </c>
      <c r="AW27">
        <v>24</v>
      </c>
      <c r="AX27">
        <f>IF(Z27&gt;0, (R27*SUMPRODUCT(K27:$K$98, X27:$X$98)-K27*$AZ$3)/Z27, 0)</f>
        <v>48830.450543603743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12.5</v>
      </c>
      <c r="R28">
        <f t="shared" si="0"/>
        <v>2000000</v>
      </c>
      <c r="S28">
        <f t="shared" si="1"/>
        <v>43914.539752559787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17712.700929480983</v>
      </c>
      <c r="AC28">
        <f t="shared" si="2"/>
        <v>14151.45470092687</v>
      </c>
      <c r="AE28">
        <f t="shared" si="3"/>
        <v>0</v>
      </c>
      <c r="AF28">
        <f t="shared" si="4"/>
        <v>0</v>
      </c>
      <c r="AG28">
        <f t="shared" si="4"/>
        <v>-4.0281233677571384</v>
      </c>
      <c r="AH28">
        <f t="shared" si="5"/>
        <v>-73723.162032056571</v>
      </c>
      <c r="AI28">
        <f t="shared" si="6"/>
        <v>-73727.190155424323</v>
      </c>
      <c r="AJ28">
        <f t="shared" si="7"/>
        <v>3561.2462285541133</v>
      </c>
      <c r="AK28">
        <f t="shared" si="22"/>
        <v>1239.889065063669</v>
      </c>
      <c r="AL28">
        <f t="shared" si="8"/>
        <v>-68926.054861806537</v>
      </c>
      <c r="AN28">
        <f t="shared" si="9"/>
        <v>0</v>
      </c>
      <c r="AO28">
        <f t="shared" si="9"/>
        <v>0</v>
      </c>
      <c r="AP28">
        <f t="shared" si="9"/>
        <v>-0.23694753569187452</v>
      </c>
      <c r="AQ28">
        <f t="shared" si="9"/>
        <v>-4336.6401602131309</v>
      </c>
      <c r="AR28">
        <f t="shared" si="9"/>
        <v>-4336.8771077488227</v>
      </c>
      <c r="AS28">
        <f t="shared" si="9"/>
        <v>209.48427861029577</v>
      </c>
      <c r="AT28">
        <f t="shared" si="9"/>
        <v>72.934374565027369</v>
      </c>
      <c r="AU28">
        <f t="shared" si="9"/>
        <v>-4054.4584545734992</v>
      </c>
      <c r="AW28">
        <v>25</v>
      </c>
      <c r="AX28">
        <f>IF(Z28&gt;0, (R28*SUMPRODUCT(K28:$K$98, X28:$X$98)-K28*$AZ$3)/Z28, 0)</f>
        <v>43914.539752559787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12.5</v>
      </c>
      <c r="R29">
        <f t="shared" si="0"/>
        <v>2000000</v>
      </c>
      <c r="S29">
        <f t="shared" si="1"/>
        <v>38866.875625049353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14151.45470092687</v>
      </c>
      <c r="AC29">
        <f t="shared" si="2"/>
        <v>10984.952263833515</v>
      </c>
      <c r="AE29">
        <f t="shared" si="3"/>
        <v>0</v>
      </c>
      <c r="AF29">
        <f t="shared" si="4"/>
        <v>0</v>
      </c>
      <c r="AG29">
        <f t="shared" si="4"/>
        <v>-3.5328773175022752</v>
      </c>
      <c r="AH29">
        <f t="shared" si="5"/>
        <v>-72794.370652366721</v>
      </c>
      <c r="AI29">
        <f t="shared" si="6"/>
        <v>-72797.903529684219</v>
      </c>
      <c r="AJ29">
        <f t="shared" si="7"/>
        <v>3166.5024370933552</v>
      </c>
      <c r="AK29">
        <f t="shared" si="22"/>
        <v>990.60182906488103</v>
      </c>
      <c r="AL29">
        <f t="shared" si="8"/>
        <v>-68640.799263525987</v>
      </c>
      <c r="AN29">
        <f t="shared" si="9"/>
        <v>0</v>
      </c>
      <c r="AO29">
        <f t="shared" si="9"/>
        <v>0</v>
      </c>
      <c r="AP29">
        <f t="shared" si="9"/>
        <v>-0.18554957630262486</v>
      </c>
      <c r="AQ29">
        <f t="shared" si="9"/>
        <v>-3823.2192680022713</v>
      </c>
      <c r="AR29">
        <f t="shared" si="9"/>
        <v>-3823.4048175785738</v>
      </c>
      <c r="AS29">
        <f t="shared" si="9"/>
        <v>166.30727103178634</v>
      </c>
      <c r="AT29">
        <f t="shared" si="9"/>
        <v>52.027209877059519</v>
      </c>
      <c r="AU29">
        <f t="shared" si="9"/>
        <v>-3605.070336669728</v>
      </c>
      <c r="AW29">
        <v>26</v>
      </c>
      <c r="AX29">
        <f>IF(Z29&gt;0, (R29*SUMPRODUCT(K29:$K$98, X29:$X$98)-K29*$AZ$3)/Z29, 0)</f>
        <v>38866.875625049353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12.5</v>
      </c>
      <c r="R30">
        <f t="shared" si="0"/>
        <v>2000000</v>
      </c>
      <c r="S30">
        <f t="shared" si="1"/>
        <v>33603.218537356224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10984.952263833515</v>
      </c>
      <c r="AC30">
        <f t="shared" si="2"/>
        <v>8206.4988200453354</v>
      </c>
      <c r="AE30">
        <f t="shared" si="3"/>
        <v>0</v>
      </c>
      <c r="AF30">
        <f t="shared" si="4"/>
        <v>0</v>
      </c>
      <c r="AG30">
        <f t="shared" si="4"/>
        <v>-3.0527205343895432</v>
      </c>
      <c r="AH30">
        <f t="shared" si="5"/>
        <v>-71172.481590033523</v>
      </c>
      <c r="AI30">
        <f t="shared" si="6"/>
        <v>-71175.534310567906</v>
      </c>
      <c r="AJ30">
        <f t="shared" si="7"/>
        <v>2778.4534437881794</v>
      </c>
      <c r="AK30">
        <f t="shared" si="22"/>
        <v>768.94665846834607</v>
      </c>
      <c r="AL30">
        <f t="shared" si="8"/>
        <v>-67628.134208311385</v>
      </c>
      <c r="AN30">
        <f t="shared" si="9"/>
        <v>0</v>
      </c>
      <c r="AO30">
        <f t="shared" si="9"/>
        <v>0</v>
      </c>
      <c r="AP30">
        <f t="shared" si="9"/>
        <v>-0.14315299411093402</v>
      </c>
      <c r="AQ30">
        <f t="shared" si="9"/>
        <v>-3337.5324479075016</v>
      </c>
      <c r="AR30">
        <f t="shared" si="9"/>
        <v>-3337.6756009016126</v>
      </c>
      <c r="AS30">
        <f t="shared" si="9"/>
        <v>130.29162840012506</v>
      </c>
      <c r="AT30">
        <f t="shared" si="9"/>
        <v>36.05866152217363</v>
      </c>
      <c r="AU30">
        <f t="shared" si="9"/>
        <v>-3171.3253109793141</v>
      </c>
      <c r="AW30">
        <v>27</v>
      </c>
      <c r="AX30">
        <f>IF(Z30&gt;0, (R30*SUMPRODUCT(K30:$K$98, X30:$X$98)-K30*$AZ$3)/Z30, 0)</f>
        <v>33603.218537356224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12.5</v>
      </c>
      <c r="R31">
        <f t="shared" si="0"/>
        <v>2000000</v>
      </c>
      <c r="S31">
        <f t="shared" si="1"/>
        <v>27977.607695032599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8206.4988200453354</v>
      </c>
      <c r="AC31">
        <f t="shared" si="2"/>
        <v>5801.7930009004067</v>
      </c>
      <c r="AE31">
        <f t="shared" si="3"/>
        <v>0</v>
      </c>
      <c r="AF31">
        <f t="shared" si="4"/>
        <v>0</v>
      </c>
      <c r="AG31">
        <f t="shared" si="4"/>
        <v>-2.5921591760732059</v>
      </c>
      <c r="AH31">
        <f t="shared" si="5"/>
        <v>-68805.464475590692</v>
      </c>
      <c r="AI31">
        <f t="shared" si="6"/>
        <v>-68808.056634766763</v>
      </c>
      <c r="AJ31">
        <f t="shared" si="7"/>
        <v>2404.7058191449287</v>
      </c>
      <c r="AK31">
        <f t="shared" si="22"/>
        <v>574.45491740317357</v>
      </c>
      <c r="AL31">
        <f t="shared" si="8"/>
        <v>-65828.89589821866</v>
      </c>
      <c r="AN31">
        <f t="shared" si="9"/>
        <v>0</v>
      </c>
      <c r="AO31">
        <f t="shared" si="9"/>
        <v>0</v>
      </c>
      <c r="AP31">
        <f t="shared" si="9"/>
        <v>-0.10853180650281821</v>
      </c>
      <c r="AQ31">
        <f t="shared" si="9"/>
        <v>-2880.8344123811812</v>
      </c>
      <c r="AR31">
        <f t="shared" si="9"/>
        <v>-2880.9429441876841</v>
      </c>
      <c r="AS31">
        <f t="shared" si="9"/>
        <v>100.68327171751885</v>
      </c>
      <c r="AT31">
        <f t="shared" si="9"/>
        <v>24.052006726932923</v>
      </c>
      <c r="AU31">
        <f t="shared" si="9"/>
        <v>-2756.2076657432322</v>
      </c>
      <c r="AW31">
        <v>28</v>
      </c>
      <c r="AX31">
        <f>IF(Z31&gt;0, (R31*SUMPRODUCT(K31:$K$98, X31:$X$98)-K31*$AZ$3)/Z31, 0)</f>
        <v>27977.607695032599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12.5</v>
      </c>
      <c r="R32">
        <f t="shared" si="0"/>
        <v>2000000</v>
      </c>
      <c r="S32">
        <f t="shared" si="1"/>
        <v>21760.091179505904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5801.7930009004067</v>
      </c>
      <c r="AC32">
        <f t="shared" si="2"/>
        <v>3753.8395070572428</v>
      </c>
      <c r="AE32">
        <f t="shared" si="3"/>
        <v>0</v>
      </c>
      <c r="AF32">
        <f t="shared" si="4"/>
        <v>0</v>
      </c>
      <c r="AG32">
        <f t="shared" si="4"/>
        <v>-2.1563785487447111</v>
      </c>
      <c r="AH32">
        <f t="shared" si="5"/>
        <v>-65577.445690841996</v>
      </c>
      <c r="AI32">
        <f t="shared" si="6"/>
        <v>-65579.602069390734</v>
      </c>
      <c r="AJ32">
        <f t="shared" si="7"/>
        <v>2047.9534938431639</v>
      </c>
      <c r="AK32">
        <f t="shared" si="22"/>
        <v>406.12551006302851</v>
      </c>
      <c r="AL32">
        <f t="shared" si="8"/>
        <v>-63125.523065484544</v>
      </c>
      <c r="AN32">
        <f t="shared" si="9"/>
        <v>0</v>
      </c>
      <c r="AO32">
        <f t="shared" si="9"/>
        <v>0</v>
      </c>
      <c r="AP32">
        <f t="shared" si="9"/>
        <v>-8.0612491743040221E-2</v>
      </c>
      <c r="AQ32">
        <f t="shared" si="9"/>
        <v>-2451.4996693692806</v>
      </c>
      <c r="AR32">
        <f t="shared" si="9"/>
        <v>-2451.5802818610236</v>
      </c>
      <c r="AS32">
        <f t="shared" si="9"/>
        <v>76.559208126359039</v>
      </c>
      <c r="AT32">
        <f t="shared" si="9"/>
        <v>15.18230152384518</v>
      </c>
      <c r="AU32">
        <f t="shared" si="9"/>
        <v>-2359.8387722108191</v>
      </c>
      <c r="AW32">
        <v>29</v>
      </c>
      <c r="AX32">
        <f>IF(Z32&gt;0, (R32*SUMPRODUCT(K32:$K$98, X32:$X$98)-K32*$AZ$3)/Z32, 0)</f>
        <v>21760.091179505904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12.5</v>
      </c>
      <c r="R33">
        <f t="shared" si="0"/>
        <v>2000000</v>
      </c>
      <c r="S33">
        <f t="shared" si="1"/>
        <v>14617.856501543223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3753.8395070572428</v>
      </c>
      <c r="AC33">
        <f t="shared" si="2"/>
        <v>2045.9835149540459</v>
      </c>
      <c r="AE33">
        <f t="shared" si="3"/>
        <v>0</v>
      </c>
      <c r="AF33">
        <f t="shared" si="4"/>
        <v>0</v>
      </c>
      <c r="AG33">
        <f t="shared" si="4"/>
        <v>-1.7495584208413604</v>
      </c>
      <c r="AH33">
        <f t="shared" si="5"/>
        <v>-61641.014786544605</v>
      </c>
      <c r="AI33">
        <f t="shared" si="6"/>
        <v>-61642.76434496545</v>
      </c>
      <c r="AJ33">
        <f t="shared" si="7"/>
        <v>1707.855992103197</v>
      </c>
      <c r="AK33">
        <f t="shared" si="22"/>
        <v>262.76876549400703</v>
      </c>
      <c r="AL33">
        <f t="shared" si="8"/>
        <v>-59672.139587368241</v>
      </c>
      <c r="AN33">
        <f t="shared" si="9"/>
        <v>0</v>
      </c>
      <c r="AO33">
        <f t="shared" si="9"/>
        <v>0</v>
      </c>
      <c r="AP33">
        <f t="shared" si="9"/>
        <v>-5.8396627794309951E-2</v>
      </c>
      <c r="AQ33">
        <f t="shared" si="9"/>
        <v>-2057.4490994260968</v>
      </c>
      <c r="AR33">
        <f t="shared" si="9"/>
        <v>-2057.5074960538914</v>
      </c>
      <c r="AS33">
        <f t="shared" si="9"/>
        <v>57.004687302279883</v>
      </c>
      <c r="AT33">
        <f t="shared" si="9"/>
        <v>8.7706758526786111</v>
      </c>
      <c r="AU33">
        <f t="shared" si="9"/>
        <v>-1991.7321328989328</v>
      </c>
      <c r="AW33">
        <v>30</v>
      </c>
      <c r="AX33">
        <f>IF(Z33&gt;0, (R33*SUMPRODUCT(K33:$K$98, X33:$X$98)-K33*$AZ$3)/Z33, 0)</f>
        <v>14617.856501543223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12.5</v>
      </c>
      <c r="R34">
        <f t="shared" si="0"/>
        <v>2000000</v>
      </c>
      <c r="S34">
        <f t="shared" si="1"/>
        <v>5918.7695513050821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2045.9835149540459</v>
      </c>
      <c r="AC34">
        <f t="shared" si="2"/>
        <v>652.50198451552842</v>
      </c>
      <c r="AE34">
        <f t="shared" si="3"/>
        <v>0</v>
      </c>
      <c r="AF34">
        <f t="shared" si="4"/>
        <v>0</v>
      </c>
      <c r="AG34">
        <f t="shared" si="4"/>
        <v>-1.3780355419726817</v>
      </c>
      <c r="AH34">
        <f t="shared" si="5"/>
        <v>-56644.367145642413</v>
      </c>
      <c r="AI34">
        <f t="shared" si="6"/>
        <v>-56645.745181184386</v>
      </c>
      <c r="AJ34">
        <f t="shared" si="7"/>
        <v>1393.4815304385174</v>
      </c>
      <c r="AK34">
        <f t="shared" si="22"/>
        <v>143.21884604678323</v>
      </c>
      <c r="AL34">
        <f t="shared" si="8"/>
        <v>-55109.044804699086</v>
      </c>
      <c r="AN34">
        <f t="shared" si="9"/>
        <v>0</v>
      </c>
      <c r="AO34">
        <f t="shared" si="9"/>
        <v>0</v>
      </c>
      <c r="AP34">
        <f t="shared" si="9"/>
        <v>-4.1067826271235473E-2</v>
      </c>
      <c r="AQ34">
        <f t="shared" si="9"/>
        <v>-1688.0994417975883</v>
      </c>
      <c r="AR34">
        <f t="shared" si="9"/>
        <v>-1688.1405096238595</v>
      </c>
      <c r="AS34">
        <f t="shared" si="9"/>
        <v>41.528143259862915</v>
      </c>
      <c r="AT34">
        <f t="shared" si="9"/>
        <v>4.2681676263562673</v>
      </c>
      <c r="AU34">
        <f t="shared" ref="AU34:AU79" si="23">AL34*$K34</f>
        <v>-1642.3441987376402</v>
      </c>
      <c r="AW34">
        <v>31</v>
      </c>
      <c r="AX34">
        <f>IF(Z34&gt;0, (R34*SUMPRODUCT(K34:$K$98, X34:$X$98)-K34*$AZ$3)/Z34, 0)</f>
        <v>5918.7695513050821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12.5</v>
      </c>
      <c r="R35">
        <f t="shared" si="0"/>
        <v>2000000</v>
      </c>
      <c r="S35">
        <f t="shared" si="1"/>
        <v>-5281.5693930039752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652.50198451552842</v>
      </c>
      <c r="AC35">
        <f t="shared" si="2"/>
        <v>-442.7692706860098</v>
      </c>
      <c r="AE35">
        <f t="shared" si="3"/>
        <v>0</v>
      </c>
      <c r="AF35">
        <f t="shared" ref="AF35:AG66" si="24">-$Z35*P35</f>
        <v>0</v>
      </c>
      <c r="AG35">
        <f t="shared" si="24"/>
        <v>-1.0479112308751137</v>
      </c>
      <c r="AH35">
        <f t="shared" si="5"/>
        <v>-50615.03290845461</v>
      </c>
      <c r="AI35">
        <f t="shared" ref="AI35:AI66" si="25">SUM(AE35:AH35)</f>
        <v>-50616.080819685485</v>
      </c>
      <c r="AJ35">
        <f t="shared" si="7"/>
        <v>1095.2712552015382</v>
      </c>
      <c r="AK35">
        <f t="shared" si="22"/>
        <v>45.675138916086993</v>
      </c>
      <c r="AL35">
        <f t="shared" ref="AL35:AL79" si="26">SUM(AI35:AK35)</f>
        <v>-49475.134425567863</v>
      </c>
      <c r="AN35">
        <f t="shared" ref="AN35:AT66" si="27">AE35*$K35</f>
        <v>0</v>
      </c>
      <c r="AO35">
        <f t="shared" si="27"/>
        <v>0</v>
      </c>
      <c r="AP35">
        <f t="shared" si="27"/>
        <v>-2.7883531008497456E-2</v>
      </c>
      <c r="AQ35">
        <f t="shared" si="27"/>
        <v>-1346.7990398579955</v>
      </c>
      <c r="AR35">
        <f t="shared" si="27"/>
        <v>-1346.8269233890039</v>
      </c>
      <c r="AS35">
        <f t="shared" si="27"/>
        <v>29.143718577788267</v>
      </c>
      <c r="AT35">
        <f t="shared" si="27"/>
        <v>1.2153549983623773</v>
      </c>
      <c r="AU35">
        <f t="shared" si="23"/>
        <v>-1316.4678498128535</v>
      </c>
      <c r="AW35">
        <v>32</v>
      </c>
      <c r="AX35">
        <f>IF(Z35&gt;0, (R35*SUMPRODUCT(K35:$K$98, X35:$X$98)-K35*$AZ$3)/Z35, 0)</f>
        <v>-5281.5693930039752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12.5</v>
      </c>
      <c r="R36">
        <f t="shared" si="0"/>
        <v>2000000</v>
      </c>
      <c r="S36">
        <f t="shared" si="1"/>
        <v>-20621.135054897062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-442.7692706860098</v>
      </c>
      <c r="AC36">
        <f t="shared" si="2"/>
        <v>-1260.2574296546763</v>
      </c>
      <c r="AE36">
        <f t="shared" si="3"/>
        <v>0</v>
      </c>
      <c r="AF36">
        <f t="shared" si="24"/>
        <v>0</v>
      </c>
      <c r="AG36">
        <f t="shared" si="24"/>
        <v>-0.76393553646516732</v>
      </c>
      <c r="AH36">
        <f t="shared" si="5"/>
        <v>-43759.45313619123</v>
      </c>
      <c r="AI36">
        <f t="shared" si="25"/>
        <v>-43760.217071727697</v>
      </c>
      <c r="AJ36">
        <f t="shared" si="7"/>
        <v>817.48815896866654</v>
      </c>
      <c r="AK36">
        <f t="shared" si="22"/>
        <v>-30.993848948020688</v>
      </c>
      <c r="AL36">
        <f t="shared" si="26"/>
        <v>-42973.722761707053</v>
      </c>
      <c r="AN36">
        <f t="shared" si="27"/>
        <v>0</v>
      </c>
      <c r="AO36">
        <f t="shared" si="27"/>
        <v>0</v>
      </c>
      <c r="AP36">
        <f t="shared" si="27"/>
        <v>-1.8149387146741733E-2</v>
      </c>
      <c r="AQ36">
        <f t="shared" si="27"/>
        <v>-1039.6260134373908</v>
      </c>
      <c r="AR36">
        <f t="shared" si="27"/>
        <v>-1039.6441628245375</v>
      </c>
      <c r="AS36">
        <f t="shared" si="27"/>
        <v>19.421676799657543</v>
      </c>
      <c r="AT36">
        <f t="shared" si="27"/>
        <v>-0.73634401971678709</v>
      </c>
      <c r="AU36">
        <f t="shared" si="23"/>
        <v>-1020.9588300445969</v>
      </c>
      <c r="AW36">
        <v>33</v>
      </c>
      <c r="AX36">
        <f>IF(Z36&gt;0, (R36*SUMPRODUCT(K36:$K$98, X36:$X$98)-K36*$AZ$3)/Z36, 0)</f>
        <v>-20621.135054897062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12.5</v>
      </c>
      <c r="R37">
        <f t="shared" si="0"/>
        <v>2000000</v>
      </c>
      <c r="S37">
        <f t="shared" si="1"/>
        <v>-43090.803952761664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-1260.2574296546763</v>
      </c>
      <c r="AC37">
        <f t="shared" si="2"/>
        <v>-1827.2844422980222</v>
      </c>
      <c r="AE37">
        <f t="shared" si="3"/>
        <v>0</v>
      </c>
      <c r="AF37">
        <f t="shared" si="24"/>
        <v>0</v>
      </c>
      <c r="AG37">
        <f t="shared" si="24"/>
        <v>-0.53006798280590928</v>
      </c>
      <c r="AH37">
        <f t="shared" si="5"/>
        <v>-36196.511727137025</v>
      </c>
      <c r="AI37">
        <f t="shared" si="25"/>
        <v>-36197.041795119832</v>
      </c>
      <c r="AJ37">
        <f t="shared" si="7"/>
        <v>567.02701264334587</v>
      </c>
      <c r="AK37">
        <f t="shared" si="22"/>
        <v>-88.218020075827354</v>
      </c>
      <c r="AL37">
        <f t="shared" si="26"/>
        <v>-35718.232802552317</v>
      </c>
      <c r="AN37">
        <f t="shared" si="27"/>
        <v>0</v>
      </c>
      <c r="AO37">
        <f t="shared" si="27"/>
        <v>0</v>
      </c>
      <c r="AP37">
        <f t="shared" si="27"/>
        <v>-1.1243947313922186E-2</v>
      </c>
      <c r="AQ37">
        <f t="shared" si="27"/>
        <v>-767.81032624020997</v>
      </c>
      <c r="AR37">
        <f t="shared" si="27"/>
        <v>-767.821570187524</v>
      </c>
      <c r="AS37">
        <f t="shared" si="27"/>
        <v>12.027932383282579</v>
      </c>
      <c r="AT37">
        <f t="shared" si="27"/>
        <v>-1.8713048175828708</v>
      </c>
      <c r="AU37">
        <f t="shared" si="23"/>
        <v>-757.66494262182425</v>
      </c>
      <c r="AW37">
        <v>34</v>
      </c>
      <c r="AX37">
        <f>IF(Z37&gt;0, (R37*SUMPRODUCT(K37:$K$98, X37:$X$98)-K37*$AZ$3)/Z37, 0)</f>
        <v>-43090.803952761664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12.5</v>
      </c>
      <c r="R38">
        <f t="shared" si="0"/>
        <v>2000000</v>
      </c>
      <c r="S38">
        <f t="shared" si="1"/>
        <v>-78268.594226044981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-1827.2844422980222</v>
      </c>
      <c r="AC38">
        <f t="shared" si="2"/>
        <v>-2173.1313749721203</v>
      </c>
      <c r="AE38">
        <f t="shared" si="3"/>
        <v>0</v>
      </c>
      <c r="AF38">
        <f t="shared" si="24"/>
        <v>0</v>
      </c>
      <c r="AG38">
        <f t="shared" si="24"/>
        <v>-0.34706311587377725</v>
      </c>
      <c r="AH38">
        <f t="shared" si="5"/>
        <v>-28432.669936651662</v>
      </c>
      <c r="AI38">
        <f t="shared" si="25"/>
        <v>-28433.016999767537</v>
      </c>
      <c r="AJ38">
        <f t="shared" si="7"/>
        <v>345.84693267409807</v>
      </c>
      <c r="AK38">
        <f t="shared" si="22"/>
        <v>-127.90991096086157</v>
      </c>
      <c r="AL38">
        <f t="shared" si="26"/>
        <v>-28215.079978054298</v>
      </c>
      <c r="AN38">
        <f t="shared" si="27"/>
        <v>0</v>
      </c>
      <c r="AO38">
        <f t="shared" si="27"/>
        <v>0</v>
      </c>
      <c r="AP38">
        <f t="shared" si="27"/>
        <v>-6.5732124329757188E-3</v>
      </c>
      <c r="AQ38">
        <f t="shared" si="27"/>
        <v>-538.50141655002244</v>
      </c>
      <c r="AR38">
        <f t="shared" si="27"/>
        <v>-538.50798976245551</v>
      </c>
      <c r="AS38">
        <f t="shared" si="27"/>
        <v>6.5501784942963495</v>
      </c>
      <c r="AT38">
        <f t="shared" si="27"/>
        <v>-2.4225536467970104</v>
      </c>
      <c r="AU38">
        <f t="shared" si="23"/>
        <v>-534.38036491495609</v>
      </c>
      <c r="AW38">
        <v>35</v>
      </c>
      <c r="AX38">
        <f>IF(Z38&gt;0, (R38*SUMPRODUCT(K38:$K$98, X38:$X$98)-K38*$AZ$3)/Z38, 0)</f>
        <v>-78268.594226044981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12.5</v>
      </c>
      <c r="R39">
        <f t="shared" si="0"/>
        <v>2000000</v>
      </c>
      <c r="S39">
        <f t="shared" si="1"/>
        <v>-137395.06083099433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-2173.1313749721203</v>
      </c>
      <c r="AC39">
        <f t="shared" si="2"/>
        <v>-2334.8797615523999</v>
      </c>
      <c r="AE39">
        <f t="shared" si="3"/>
        <v>0</v>
      </c>
      <c r="AF39">
        <f t="shared" si="24"/>
        <v>0</v>
      </c>
      <c r="AG39">
        <f t="shared" si="24"/>
        <v>-0.21242391715453182</v>
      </c>
      <c r="AH39">
        <f t="shared" si="5"/>
        <v>-20986.970809681221</v>
      </c>
      <c r="AI39">
        <f t="shared" si="25"/>
        <v>-20987.183233598374</v>
      </c>
      <c r="AJ39">
        <f t="shared" si="7"/>
        <v>161.74838658027966</v>
      </c>
      <c r="AK39">
        <f t="shared" si="22"/>
        <v>-152.11919624804844</v>
      </c>
      <c r="AL39">
        <f t="shared" si="26"/>
        <v>-20977.554043266144</v>
      </c>
      <c r="AN39">
        <f t="shared" si="27"/>
        <v>0</v>
      </c>
      <c r="AO39">
        <f t="shared" si="27"/>
        <v>0</v>
      </c>
      <c r="AP39">
        <f t="shared" si="27"/>
        <v>-3.5921511036827031E-3</v>
      </c>
      <c r="AQ39">
        <f t="shared" si="27"/>
        <v>-354.8958675030475</v>
      </c>
      <c r="AR39">
        <f t="shared" si="27"/>
        <v>-354.8994596541512</v>
      </c>
      <c r="AS39">
        <f t="shared" si="27"/>
        <v>2.7352129324993602</v>
      </c>
      <c r="AT39">
        <f t="shared" si="27"/>
        <v>-2.5723804833908521</v>
      </c>
      <c r="AU39">
        <f t="shared" si="23"/>
        <v>-354.73662720504268</v>
      </c>
      <c r="AW39">
        <v>36</v>
      </c>
      <c r="AX39">
        <f>IF(Z39&gt;0, (R39*SUMPRODUCT(K39:$K$98, X39:$X$98)-K39*$AZ$3)/Z39, 0)</f>
        <v>-137395.06083099433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12.5</v>
      </c>
      <c r="R40">
        <f t="shared" si="0"/>
        <v>2000000</v>
      </c>
      <c r="S40">
        <f t="shared" si="1"/>
        <v>-245045.6101466401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-2334.8797615523999</v>
      </c>
      <c r="AC40">
        <f t="shared" si="2"/>
        <v>-2353.3889951538922</v>
      </c>
      <c r="AE40">
        <f t="shared" si="3"/>
        <v>0</v>
      </c>
      <c r="AF40">
        <f t="shared" si="24"/>
        <v>0</v>
      </c>
      <c r="AG40">
        <f t="shared" si="24"/>
        <v>-0.12004851840365444</v>
      </c>
      <c r="AH40">
        <f t="shared" si="5"/>
        <v>-14440.185532693133</v>
      </c>
      <c r="AI40">
        <f t="shared" si="25"/>
        <v>-14440.305581211536</v>
      </c>
      <c r="AJ40">
        <f t="shared" si="7"/>
        <v>18.509233601492269</v>
      </c>
      <c r="AK40">
        <f t="shared" si="22"/>
        <v>-163.44158330866802</v>
      </c>
      <c r="AL40">
        <f t="shared" si="26"/>
        <v>-14585.237930918713</v>
      </c>
      <c r="AN40">
        <f t="shared" si="27"/>
        <v>0</v>
      </c>
      <c r="AO40">
        <f t="shared" si="27"/>
        <v>0</v>
      </c>
      <c r="AP40">
        <f t="shared" si="27"/>
        <v>-1.8125498752330613E-3</v>
      </c>
      <c r="AQ40">
        <f t="shared" si="27"/>
        <v>-218.02481891212108</v>
      </c>
      <c r="AR40">
        <f t="shared" si="27"/>
        <v>-218.02663146199632</v>
      </c>
      <c r="AS40">
        <f t="shared" si="27"/>
        <v>0.27946125034412023</v>
      </c>
      <c r="AT40">
        <f t="shared" si="27"/>
        <v>-2.4677190970230423</v>
      </c>
      <c r="AU40">
        <f t="shared" si="23"/>
        <v>-220.21488930867523</v>
      </c>
      <c r="AW40">
        <v>37</v>
      </c>
      <c r="AX40">
        <f>IF(Z40&gt;0, (R40*SUMPRODUCT(K40:$K$98, X40:$X$98)-K40*$AZ$3)/Z40, 0)</f>
        <v>-245045.6101466401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12.5</v>
      </c>
      <c r="R41">
        <f t="shared" si="0"/>
        <v>2000000</v>
      </c>
      <c r="S41">
        <f t="shared" si="1"/>
        <v>-461550.49987061019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-2353.3889951538922</v>
      </c>
      <c r="AC41">
        <f t="shared" si="2"/>
        <v>-2271.0686052253386</v>
      </c>
      <c r="AE41">
        <f t="shared" si="3"/>
        <v>0</v>
      </c>
      <c r="AF41">
        <f t="shared" si="24"/>
        <v>0</v>
      </c>
      <c r="AG41">
        <f t="shared" si="24"/>
        <v>-6.1506503780788986E-2</v>
      </c>
      <c r="AH41">
        <f t="shared" si="5"/>
        <v>-9174.644710212624</v>
      </c>
      <c r="AI41">
        <f t="shared" si="25"/>
        <v>-9174.706216716404</v>
      </c>
      <c r="AJ41">
        <f t="shared" si="7"/>
        <v>-82.320389928553595</v>
      </c>
      <c r="AK41">
        <f t="shared" si="22"/>
        <v>-164.73722966077247</v>
      </c>
      <c r="AL41">
        <f t="shared" si="26"/>
        <v>-9421.7638363057304</v>
      </c>
      <c r="AN41">
        <f t="shared" si="27"/>
        <v>0</v>
      </c>
      <c r="AO41">
        <f t="shared" si="27"/>
        <v>0</v>
      </c>
      <c r="AP41">
        <f t="shared" si="27"/>
        <v>-8.2915586991368518E-4</v>
      </c>
      <c r="AQ41">
        <f t="shared" si="27"/>
        <v>-123.68140031105757</v>
      </c>
      <c r="AR41">
        <f t="shared" si="27"/>
        <v>-123.68222946692748</v>
      </c>
      <c r="AS41">
        <f t="shared" si="27"/>
        <v>-1.1097433657765949</v>
      </c>
      <c r="AT41">
        <f t="shared" si="27"/>
        <v>-2.2207869504885092</v>
      </c>
      <c r="AU41">
        <f t="shared" si="23"/>
        <v>-127.01275978319258</v>
      </c>
      <c r="AW41">
        <v>38</v>
      </c>
      <c r="AX41">
        <f>IF(Z41&gt;0, (R41*SUMPRODUCT(K41:$K$98, X41:$X$98)-K41*$AZ$3)/Z41, 0)</f>
        <v>-461550.49987061019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12.5</v>
      </c>
      <c r="R42">
        <f t="shared" si="0"/>
        <v>2000000</v>
      </c>
      <c r="S42">
        <f t="shared" si="1"/>
        <v>-954007.96113415796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-2271.0686052253386</v>
      </c>
      <c r="AC42">
        <f t="shared" si="2"/>
        <v>-2126.5846405000793</v>
      </c>
      <c r="AE42">
        <f t="shared" si="3"/>
        <v>0</v>
      </c>
      <c r="AF42">
        <f t="shared" si="24"/>
        <v>0</v>
      </c>
      <c r="AG42">
        <f t="shared" si="24"/>
        <v>-2.7863821990173978E-2</v>
      </c>
      <c r="AH42">
        <f t="shared" si="5"/>
        <v>-5284.4186804491401</v>
      </c>
      <c r="AI42">
        <f t="shared" si="25"/>
        <v>-5284.4465442711298</v>
      </c>
      <c r="AJ42">
        <f t="shared" si="7"/>
        <v>-144.48396472525928</v>
      </c>
      <c r="AK42">
        <f t="shared" si="22"/>
        <v>-158.97480236577371</v>
      </c>
      <c r="AL42">
        <f t="shared" si="26"/>
        <v>-5587.905311362163</v>
      </c>
      <c r="AN42">
        <f t="shared" si="27"/>
        <v>0</v>
      </c>
      <c r="AO42">
        <f t="shared" si="27"/>
        <v>0</v>
      </c>
      <c r="AP42">
        <f t="shared" si="27"/>
        <v>-3.3538049609767643E-4</v>
      </c>
      <c r="AQ42">
        <f t="shared" si="27"/>
        <v>-63.605450797878689</v>
      </c>
      <c r="AR42">
        <f t="shared" si="27"/>
        <v>-63.605786178374778</v>
      </c>
      <c r="AS42">
        <f t="shared" si="27"/>
        <v>-1.7390688106177525</v>
      </c>
      <c r="AT42">
        <f t="shared" si="27"/>
        <v>-1.9134865311465603</v>
      </c>
      <c r="AU42">
        <f t="shared" si="23"/>
        <v>-67.258341520139098</v>
      </c>
      <c r="AW42">
        <v>39</v>
      </c>
      <c r="AX42">
        <f>IF(Z42&gt;0, (R42*SUMPRODUCT(K42:$K$98, X42:$X$98)-K42*$AZ$3)/Z42, 0)</f>
        <v>-954007.96113415796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12.5</v>
      </c>
      <c r="R43">
        <f t="shared" si="0"/>
        <v>2000000</v>
      </c>
      <c r="S43">
        <f t="shared" si="1"/>
        <v>-2266490.6730200979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-2126.5846405000793</v>
      </c>
      <c r="AC43">
        <f t="shared" si="2"/>
        <v>-1950.7567296583895</v>
      </c>
      <c r="AE43">
        <f t="shared" si="3"/>
        <v>0</v>
      </c>
      <c r="AF43">
        <f t="shared" si="24"/>
        <v>0</v>
      </c>
      <c r="AG43">
        <f t="shared" si="24"/>
        <v>-1.0758684962174404E-2</v>
      </c>
      <c r="AH43">
        <f t="shared" si="5"/>
        <v>-2692.2398092956532</v>
      </c>
      <c r="AI43">
        <f t="shared" si="25"/>
        <v>-2692.2505679806154</v>
      </c>
      <c r="AJ43">
        <f t="shared" si="7"/>
        <v>-175.8279108416898</v>
      </c>
      <c r="AK43">
        <f t="shared" si="22"/>
        <v>-148.86092483500556</v>
      </c>
      <c r="AL43">
        <f t="shared" si="26"/>
        <v>-3016.9394036573112</v>
      </c>
      <c r="AN43">
        <f t="shared" si="27"/>
        <v>0</v>
      </c>
      <c r="AO43">
        <f t="shared" si="27"/>
        <v>0</v>
      </c>
      <c r="AP43">
        <f t="shared" si="27"/>
        <v>-1.1562141599537631E-4</v>
      </c>
      <c r="AQ43">
        <f t="shared" si="27"/>
        <v>-28.932957888839731</v>
      </c>
      <c r="AR43">
        <f t="shared" si="27"/>
        <v>-28.933073510255728</v>
      </c>
      <c r="AS43">
        <f t="shared" si="27"/>
        <v>-1.8895870726301318</v>
      </c>
      <c r="AT43">
        <f t="shared" si="27"/>
        <v>-1.5997783164315333</v>
      </c>
      <c r="AU43">
        <f t="shared" si="23"/>
        <v>-32.422438899317399</v>
      </c>
      <c r="AW43">
        <v>40</v>
      </c>
      <c r="AX43">
        <f>IF(Z43&gt;0, (R43*SUMPRODUCT(K43:$K$98, X43:$X$98)-K43*$AZ$3)/Z43, 0)</f>
        <v>-2266490.6730200979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12.5</v>
      </c>
      <c r="R44">
        <f t="shared" si="0"/>
        <v>2000000</v>
      </c>
      <c r="S44">
        <f t="shared" si="1"/>
        <v>-6537457.0143607398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-1950.7567296583895</v>
      </c>
      <c r="AC44">
        <f t="shared" si="2"/>
        <v>-1765.909900369043</v>
      </c>
      <c r="AE44">
        <f t="shared" si="3"/>
        <v>0</v>
      </c>
      <c r="AF44">
        <f t="shared" si="24"/>
        <v>0</v>
      </c>
      <c r="AG44">
        <f t="shared" si="24"/>
        <v>-3.3765229669768643E-3</v>
      </c>
      <c r="AH44">
        <f t="shared" si="5"/>
        <v>-1163.9320232921273</v>
      </c>
      <c r="AI44">
        <f t="shared" si="25"/>
        <v>-1163.9353998150943</v>
      </c>
      <c r="AJ44">
        <f t="shared" si="7"/>
        <v>-184.84682928934649</v>
      </c>
      <c r="AK44">
        <f t="shared" si="22"/>
        <v>-136.55297107608729</v>
      </c>
      <c r="AL44">
        <f t="shared" si="26"/>
        <v>-1485.3352001805281</v>
      </c>
      <c r="AN44">
        <f t="shared" si="27"/>
        <v>0</v>
      </c>
      <c r="AO44">
        <f t="shared" si="27"/>
        <v>0</v>
      </c>
      <c r="AP44">
        <f t="shared" si="27"/>
        <v>-3.239893828927053E-5</v>
      </c>
      <c r="AQ44">
        <f t="shared" si="27"/>
        <v>-11.168341564491366</v>
      </c>
      <c r="AR44">
        <f t="shared" si="27"/>
        <v>-11.168373963429655</v>
      </c>
      <c r="AS44">
        <f t="shared" si="27"/>
        <v>-1.7736710437586358</v>
      </c>
      <c r="AT44">
        <f t="shared" si="27"/>
        <v>-1.310274304774486</v>
      </c>
      <c r="AU44">
        <f t="shared" si="23"/>
        <v>-14.252319311962777</v>
      </c>
      <c r="AW44">
        <v>41</v>
      </c>
      <c r="AX44">
        <f>IF(Z44&gt;0, (R44*SUMPRODUCT(K44:$K$98, X44:$X$98)-K44*$AZ$3)/Z44, 0)</f>
        <v>-6537457.0143607398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12.5</v>
      </c>
      <c r="R45">
        <f t="shared" si="0"/>
        <v>2000000</v>
      </c>
      <c r="S45">
        <f t="shared" si="1"/>
        <v>-24639538.938381676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-1765.909900369043</v>
      </c>
      <c r="AC45">
        <f t="shared" si="2"/>
        <v>-1586.203431953011</v>
      </c>
      <c r="AE45">
        <f t="shared" si="3"/>
        <v>0</v>
      </c>
      <c r="AF45">
        <f t="shared" si="24"/>
        <v>0</v>
      </c>
      <c r="AG45">
        <f t="shared" si="24"/>
        <v>-8.0470429860709516E-4</v>
      </c>
      <c r="AH45">
        <f t="shared" si="5"/>
        <v>-406.08855019200007</v>
      </c>
      <c r="AI45">
        <f t="shared" si="25"/>
        <v>-406.08935489629869</v>
      </c>
      <c r="AJ45">
        <f t="shared" si="7"/>
        <v>-179.70646841603207</v>
      </c>
      <c r="AK45">
        <f t="shared" si="22"/>
        <v>-123.61369302583303</v>
      </c>
      <c r="AL45">
        <f t="shared" si="26"/>
        <v>-709.40951633816383</v>
      </c>
      <c r="AN45">
        <f t="shared" si="27"/>
        <v>0</v>
      </c>
      <c r="AO45">
        <f t="shared" si="27"/>
        <v>0</v>
      </c>
      <c r="AP45">
        <f t="shared" si="27"/>
        <v>-6.8941284227960727E-6</v>
      </c>
      <c r="AQ45">
        <f t="shared" si="27"/>
        <v>-3.4790750104066026</v>
      </c>
      <c r="AR45">
        <f t="shared" si="27"/>
        <v>-3.4790819045350254</v>
      </c>
      <c r="AS45">
        <f t="shared" si="27"/>
        <v>-1.5395959407844373</v>
      </c>
      <c r="AT45">
        <f t="shared" si="27"/>
        <v>-1.0590333318851619</v>
      </c>
      <c r="AU45">
        <f t="shared" si="23"/>
        <v>-6.0777111772046251</v>
      </c>
      <c r="AW45">
        <v>42</v>
      </c>
      <c r="AX45">
        <f>IF(Z45&gt;0, (R45*SUMPRODUCT(K45:$K$98, X45:$X$98)-K45*$AZ$3)/Z45, 0)</f>
        <v>-24639538.938381676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12.5</v>
      </c>
      <c r="R46">
        <f t="shared" si="0"/>
        <v>2000000</v>
      </c>
      <c r="S46">
        <f t="shared" si="1"/>
        <v>-93313681.170238808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-1586.203431953011</v>
      </c>
      <c r="AC46">
        <f t="shared" si="2"/>
        <v>-1419.2585694808076</v>
      </c>
      <c r="AE46">
        <f t="shared" si="3"/>
        <v>0</v>
      </c>
      <c r="AF46">
        <f t="shared" si="24"/>
        <v>0</v>
      </c>
      <c r="AG46">
        <f t="shared" si="24"/>
        <v>-1.9011930400799872E-4</v>
      </c>
      <c r="AH46">
        <f t="shared" si="5"/>
        <v>-97.046072258084081</v>
      </c>
      <c r="AI46">
        <f t="shared" si="25"/>
        <v>-97.046262377388089</v>
      </c>
      <c r="AJ46">
        <f t="shared" si="7"/>
        <v>-166.94486247220334</v>
      </c>
      <c r="AK46">
        <f t="shared" si="22"/>
        <v>-111.03424023671077</v>
      </c>
      <c r="AL46">
        <f t="shared" si="26"/>
        <v>-375.0253650863022</v>
      </c>
      <c r="AN46">
        <f t="shared" si="27"/>
        <v>0</v>
      </c>
      <c r="AO46">
        <f t="shared" si="27"/>
        <v>0</v>
      </c>
      <c r="AP46">
        <f t="shared" si="27"/>
        <v>-1.4542907470932873E-6</v>
      </c>
      <c r="AQ46">
        <f t="shared" si="27"/>
        <v>-0.74234021454623289</v>
      </c>
      <c r="AR46">
        <f t="shared" si="27"/>
        <v>-0.74234166883697994</v>
      </c>
      <c r="AS46">
        <f t="shared" si="27"/>
        <v>-1.2770211317303801</v>
      </c>
      <c r="AT46">
        <f t="shared" si="27"/>
        <v>-0.84934072859843845</v>
      </c>
      <c r="AU46">
        <f t="shared" si="23"/>
        <v>-2.8687035291657983</v>
      </c>
      <c r="AW46">
        <v>43</v>
      </c>
      <c r="AX46">
        <f>IF(Z46&gt;0, (R46*SUMPRODUCT(K46:$K$98, X46:$X$98)-K46*$AZ$3)/Z46, 0)</f>
        <v>-93313681.170238808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12.5</v>
      </c>
      <c r="R47">
        <f t="shared" si="0"/>
        <v>2000000</v>
      </c>
      <c r="S47">
        <f t="shared" si="1"/>
        <v>-356183673.5452165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-1419.2585694808076</v>
      </c>
      <c r="AC47">
        <f t="shared" si="2"/>
        <v>-1267.8366798001662</v>
      </c>
      <c r="AE47">
        <f t="shared" si="3"/>
        <v>0</v>
      </c>
      <c r="AF47">
        <f t="shared" si="24"/>
        <v>0</v>
      </c>
      <c r="AG47">
        <f t="shared" si="24"/>
        <v>-4.4493781367803829E-5</v>
      </c>
      <c r="AH47">
        <f t="shared" si="5"/>
        <v>-22.995892736018384</v>
      </c>
      <c r="AI47">
        <f t="shared" si="25"/>
        <v>-22.99593722979975</v>
      </c>
      <c r="AJ47">
        <f t="shared" si="7"/>
        <v>-151.42188968064147</v>
      </c>
      <c r="AK47">
        <f t="shared" si="22"/>
        <v>-99.348099863656543</v>
      </c>
      <c r="AL47">
        <f t="shared" si="26"/>
        <v>-273.76592677409775</v>
      </c>
      <c r="AN47">
        <f t="shared" si="27"/>
        <v>0</v>
      </c>
      <c r="AO47">
        <f t="shared" si="27"/>
        <v>0</v>
      </c>
      <c r="AP47">
        <f t="shared" si="27"/>
        <v>-3.0388293965886009E-7</v>
      </c>
      <c r="AQ47">
        <f t="shared" si="27"/>
        <v>-0.15705699245777585</v>
      </c>
      <c r="AR47">
        <f t="shared" si="27"/>
        <v>-0.1570572963407155</v>
      </c>
      <c r="AS47">
        <f t="shared" si="27"/>
        <v>-1.0341788796164118</v>
      </c>
      <c r="AT47">
        <f t="shared" si="27"/>
        <v>-0.67852611551545694</v>
      </c>
      <c r="AU47">
        <f t="shared" si="23"/>
        <v>-1.8697622914725842</v>
      </c>
      <c r="AW47">
        <v>44</v>
      </c>
      <c r="AX47">
        <f>IF(Z47&gt;0, (R47*SUMPRODUCT(K47:$K$98, X47:$X$98)-K47*$AZ$3)/Z47, 0)</f>
        <v>-356183673.5452165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12.5</v>
      </c>
      <c r="R48">
        <f t="shared" si="0"/>
        <v>2000000</v>
      </c>
      <c r="S48">
        <f t="shared" si="1"/>
        <v>-1373462838.9750035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-1267.8366798001662</v>
      </c>
      <c r="AC48">
        <f t="shared" si="2"/>
        <v>-1132.1328172433493</v>
      </c>
      <c r="AE48">
        <f t="shared" si="3"/>
        <v>0</v>
      </c>
      <c r="AF48">
        <f t="shared" si="24"/>
        <v>0</v>
      </c>
      <c r="AG48">
        <f t="shared" si="24"/>
        <v>-1.0303635317940642E-5</v>
      </c>
      <c r="AH48">
        <f t="shared" si="5"/>
        <v>-5.3992333177896237</v>
      </c>
      <c r="AI48">
        <f t="shared" si="25"/>
        <v>-5.399243621424942</v>
      </c>
      <c r="AJ48">
        <f t="shared" si="7"/>
        <v>-135.70386255681683</v>
      </c>
      <c r="AK48">
        <f t="shared" si="22"/>
        <v>-88.748567586011646</v>
      </c>
      <c r="AL48">
        <f t="shared" si="26"/>
        <v>-229.85167376425341</v>
      </c>
      <c r="AN48">
        <f t="shared" si="27"/>
        <v>0</v>
      </c>
      <c r="AO48">
        <f t="shared" si="27"/>
        <v>0</v>
      </c>
      <c r="AP48">
        <f t="shared" si="27"/>
        <v>-6.2831793835125841E-8</v>
      </c>
      <c r="AQ48">
        <f t="shared" si="27"/>
        <v>-3.2924643023847212E-2</v>
      </c>
      <c r="AR48">
        <f t="shared" si="27"/>
        <v>-3.292470585564105E-2</v>
      </c>
      <c r="AS48">
        <f t="shared" si="27"/>
        <v>-0.82752512600614236</v>
      </c>
      <c r="AT48">
        <f t="shared" si="27"/>
        <v>-0.54119070887706078</v>
      </c>
      <c r="AU48">
        <f t="shared" si="23"/>
        <v>-1.4016405407388441</v>
      </c>
      <c r="AW48">
        <v>45</v>
      </c>
      <c r="AX48">
        <f>IF(Z48&gt;0, (R48*SUMPRODUCT(K48:$K$98, X48:$X$98)-K48*$AZ$3)/Z48, 0)</f>
        <v>-1373462838.9750035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12.5</v>
      </c>
      <c r="R49">
        <f t="shared" si="0"/>
        <v>2000000</v>
      </c>
      <c r="S49">
        <f t="shared" si="1"/>
        <v>-5358509818.9836149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-1132.1328172433493</v>
      </c>
      <c r="AC49">
        <f t="shared" si="2"/>
        <v>-1010.8613494316635</v>
      </c>
      <c r="AE49">
        <f t="shared" si="3"/>
        <v>0</v>
      </c>
      <c r="AF49">
        <f t="shared" si="24"/>
        <v>0</v>
      </c>
      <c r="AG49">
        <f t="shared" si="24"/>
        <v>-2.3580747810018023E-6</v>
      </c>
      <c r="AH49">
        <f t="shared" si="5"/>
        <v>-1.2548038694015093</v>
      </c>
      <c r="AI49">
        <f t="shared" si="25"/>
        <v>-1.2548062274762903</v>
      </c>
      <c r="AJ49">
        <f t="shared" si="7"/>
        <v>-121.27146781168585</v>
      </c>
      <c r="AK49">
        <f t="shared" si="22"/>
        <v>-79.249297207034459</v>
      </c>
      <c r="AL49">
        <f t="shared" si="26"/>
        <v>-201.77557124619659</v>
      </c>
      <c r="AN49">
        <f t="shared" si="27"/>
        <v>0</v>
      </c>
      <c r="AO49">
        <f t="shared" si="27"/>
        <v>0</v>
      </c>
      <c r="AP49">
        <f t="shared" si="27"/>
        <v>-1.2838921125188392E-8</v>
      </c>
      <c r="AQ49">
        <f t="shared" si="27"/>
        <v>-6.8319834623662258E-3</v>
      </c>
      <c r="AR49">
        <f t="shared" si="27"/>
        <v>-6.8319963012873509E-3</v>
      </c>
      <c r="AS49">
        <f t="shared" si="27"/>
        <v>-0.66028220246203784</v>
      </c>
      <c r="AT49">
        <f t="shared" si="27"/>
        <v>-0.43148566969342034</v>
      </c>
      <c r="AU49">
        <f t="shared" si="23"/>
        <v>-1.0985998684567455</v>
      </c>
      <c r="AW49">
        <v>46</v>
      </c>
      <c r="AX49">
        <f>IF(Z49&gt;0, (R49*SUMPRODUCT(K49:$K$98, X49:$X$98)-K49*$AZ$3)/Z49, 0)</f>
        <v>-5358509818.9836149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12.5</v>
      </c>
      <c r="R50">
        <f t="shared" si="0"/>
        <v>2000000</v>
      </c>
      <c r="S50">
        <f t="shared" si="1"/>
        <v>-21154922870.643963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-1010.8613494316635</v>
      </c>
      <c r="AC50">
        <f t="shared" si="2"/>
        <v>-902.56068815199251</v>
      </c>
      <c r="AE50">
        <f t="shared" si="3"/>
        <v>0</v>
      </c>
      <c r="AF50">
        <f t="shared" si="24"/>
        <v>0</v>
      </c>
      <c r="AG50">
        <f t="shared" si="24"/>
        <v>-5.3330417089610869E-7</v>
      </c>
      <c r="AH50">
        <f t="shared" si="5"/>
        <v>-0.28819037796730806</v>
      </c>
      <c r="AI50">
        <f t="shared" si="25"/>
        <v>-0.28819091127147894</v>
      </c>
      <c r="AJ50">
        <f t="shared" si="7"/>
        <v>-108.30066127967098</v>
      </c>
      <c r="AK50">
        <f t="shared" si="22"/>
        <v>-70.760294460216457</v>
      </c>
      <c r="AL50">
        <f t="shared" si="26"/>
        <v>-179.34914665115892</v>
      </c>
      <c r="AN50">
        <f t="shared" si="27"/>
        <v>0</v>
      </c>
      <c r="AO50">
        <f t="shared" si="27"/>
        <v>0</v>
      </c>
      <c r="AP50">
        <f t="shared" si="27"/>
        <v>-2.5925546192209191E-9</v>
      </c>
      <c r="AQ50">
        <f t="shared" si="27"/>
        <v>-1.4009815343441537E-3</v>
      </c>
      <c r="AR50">
        <f t="shared" si="27"/>
        <v>-1.4009841268987728E-3</v>
      </c>
      <c r="AS50">
        <f t="shared" si="27"/>
        <v>-0.5264826247158455</v>
      </c>
      <c r="AT50">
        <f t="shared" si="27"/>
        <v>-0.34398742457239079</v>
      </c>
      <c r="AU50">
        <f t="shared" si="23"/>
        <v>-0.87187103341513505</v>
      </c>
      <c r="AW50">
        <v>47</v>
      </c>
      <c r="AX50">
        <f>IF(Z50&gt;0, (R50*SUMPRODUCT(K50:$K$98, X50:$X$98)-K50*$AZ$3)/Z50, 0)</f>
        <v>-21154922870.643963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12.5</v>
      </c>
      <c r="R51">
        <f t="shared" si="0"/>
        <v>2000000</v>
      </c>
      <c r="S51">
        <f t="shared" si="1"/>
        <v>-84607264909.68483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-902.56068815199251</v>
      </c>
      <c r="AC51">
        <f t="shared" si="2"/>
        <v>-805.85897014858642</v>
      </c>
      <c r="AE51">
        <f t="shared" si="3"/>
        <v>0</v>
      </c>
      <c r="AF51">
        <f t="shared" si="24"/>
        <v>0</v>
      </c>
      <c r="AG51">
        <f t="shared" si="24"/>
        <v>-1.1905877276153702E-7</v>
      </c>
      <c r="AH51">
        <f t="shared" si="5"/>
        <v>-6.5425977028097701E-2</v>
      </c>
      <c r="AI51">
        <f t="shared" si="25"/>
        <v>-6.5426096086870458E-2</v>
      </c>
      <c r="AJ51">
        <f t="shared" si="7"/>
        <v>-96.701718003406086</v>
      </c>
      <c r="AK51">
        <f t="shared" si="22"/>
        <v>-63.179248170639482</v>
      </c>
      <c r="AL51">
        <f t="shared" si="26"/>
        <v>-159.94639227013243</v>
      </c>
      <c r="AN51">
        <f t="shared" si="27"/>
        <v>0</v>
      </c>
      <c r="AO51">
        <f t="shared" si="27"/>
        <v>0</v>
      </c>
      <c r="AP51">
        <f t="shared" si="27"/>
        <v>-5.1676883361998951E-10</v>
      </c>
      <c r="AQ51">
        <f t="shared" si="27"/>
        <v>-2.8397828276776027E-4</v>
      </c>
      <c r="AR51">
        <f t="shared" si="27"/>
        <v>-2.8397879953659388E-4</v>
      </c>
      <c r="AS51">
        <f t="shared" si="27"/>
        <v>-0.41972912085831054</v>
      </c>
      <c r="AT51">
        <f t="shared" si="27"/>
        <v>-0.27422646503775139</v>
      </c>
      <c r="AU51">
        <f t="shared" si="23"/>
        <v>-0.69423956469559855</v>
      </c>
      <c r="AW51">
        <v>48</v>
      </c>
      <c r="AX51">
        <f>IF(Z51&gt;0, (R51*SUMPRODUCT(K51:$K$98, X51:$X$98)-K51*$AZ$3)/Z51, 0)</f>
        <v>-84607264909.68483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12.5</v>
      </c>
      <c r="R52">
        <f t="shared" si="0"/>
        <v>2000000</v>
      </c>
      <c r="S52">
        <f t="shared" si="1"/>
        <v>-343070185548.91437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-805.85897014858642</v>
      </c>
      <c r="AC52">
        <f t="shared" si="2"/>
        <v>-719.51718360460075</v>
      </c>
      <c r="AE52">
        <f t="shared" si="3"/>
        <v>0</v>
      </c>
      <c r="AF52">
        <f t="shared" si="24"/>
        <v>0</v>
      </c>
      <c r="AG52">
        <f t="shared" si="24"/>
        <v>-2.6216107297890406E-8</v>
      </c>
      <c r="AH52">
        <f t="shared" si="5"/>
        <v>-1.4664332437764998E-2</v>
      </c>
      <c r="AI52">
        <f t="shared" si="25"/>
        <v>-1.4664358653872295E-2</v>
      </c>
      <c r="AJ52">
        <f t="shared" si="7"/>
        <v>-86.341786543985677</v>
      </c>
      <c r="AK52">
        <f t="shared" si="22"/>
        <v>-56.410127910401052</v>
      </c>
      <c r="AL52">
        <f t="shared" si="26"/>
        <v>-142.76657881304061</v>
      </c>
      <c r="AN52">
        <f t="shared" si="27"/>
        <v>0</v>
      </c>
      <c r="AO52">
        <f t="shared" si="27"/>
        <v>0</v>
      </c>
      <c r="AP52">
        <f t="shared" si="27"/>
        <v>-1.0159798509107796E-10</v>
      </c>
      <c r="AQ52">
        <f t="shared" si="27"/>
        <v>-5.6830200283111747E-5</v>
      </c>
      <c r="AR52">
        <f t="shared" si="27"/>
        <v>-5.6830301881096831E-5</v>
      </c>
      <c r="AS52">
        <f t="shared" si="27"/>
        <v>-0.33460923249802166</v>
      </c>
      <c r="AT52">
        <f t="shared" si="27"/>
        <v>-0.21861198801577644</v>
      </c>
      <c r="AU52">
        <f t="shared" si="23"/>
        <v>-0.55327805081567927</v>
      </c>
      <c r="AW52">
        <v>49</v>
      </c>
      <c r="AX52">
        <f>IF(Z52&gt;0, (R52*SUMPRODUCT(K52:$K$98, X52:$X$98)-K52*$AZ$3)/Z52, 0)</f>
        <v>-343070185548.91437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12.5</v>
      </c>
      <c r="R53">
        <f t="shared" si="0"/>
        <v>2000000</v>
      </c>
      <c r="S53">
        <f t="shared" si="1"/>
        <v>-1411315686871.4468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-719.51718360460075</v>
      </c>
      <c r="AC53">
        <f t="shared" si="2"/>
        <v>-642.42610603991875</v>
      </c>
      <c r="AE53">
        <f t="shared" si="3"/>
        <v>0</v>
      </c>
      <c r="AF53">
        <f t="shared" si="24"/>
        <v>0</v>
      </c>
      <c r="AG53">
        <f t="shared" si="24"/>
        <v>-5.6899575340938203E-9</v>
      </c>
      <c r="AH53">
        <f t="shared" si="5"/>
        <v>-3.2422381905308287E-3</v>
      </c>
      <c r="AI53">
        <f t="shared" si="25"/>
        <v>-3.2422438804883629E-3</v>
      </c>
      <c r="AJ53">
        <f t="shared" si="7"/>
        <v>-77.091077564681996</v>
      </c>
      <c r="AK53">
        <f t="shared" si="22"/>
        <v>-50.366202852322054</v>
      </c>
      <c r="AL53">
        <f t="shared" si="26"/>
        <v>-127.46052266088455</v>
      </c>
      <c r="AN53">
        <f t="shared" si="27"/>
        <v>0</v>
      </c>
      <c r="AO53">
        <f t="shared" si="27"/>
        <v>0</v>
      </c>
      <c r="AP53">
        <f t="shared" si="27"/>
        <v>-1.9688285190644481E-11</v>
      </c>
      <c r="AQ53">
        <f t="shared" si="27"/>
        <v>-1.1218732260949335E-5</v>
      </c>
      <c r="AR53">
        <f t="shared" si="27"/>
        <v>-1.1218751949234527E-5</v>
      </c>
      <c r="AS53">
        <f t="shared" si="27"/>
        <v>-0.26674911221271114</v>
      </c>
      <c r="AT53">
        <f t="shared" si="27"/>
        <v>-0.17427619798295976</v>
      </c>
      <c r="AU53">
        <f t="shared" si="23"/>
        <v>-0.44103652894762013</v>
      </c>
      <c r="AW53">
        <v>50</v>
      </c>
      <c r="AX53">
        <f>IF(Z53&gt;0, (R53*SUMPRODUCT(K53:$K$98, X53:$X$98)-K53*$AZ$3)/Z53, 0)</f>
        <v>-1411315686871.4468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12.5</v>
      </c>
      <c r="R54">
        <f t="shared" si="0"/>
        <v>2000000</v>
      </c>
      <c r="S54">
        <f t="shared" si="1"/>
        <v>-5897808868526.833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-642.42610603991875</v>
      </c>
      <c r="AC54">
        <f t="shared" si="2"/>
        <v>-573.59474726322014</v>
      </c>
      <c r="AE54">
        <f t="shared" si="3"/>
        <v>0</v>
      </c>
      <c r="AF54">
        <f t="shared" si="24"/>
        <v>0</v>
      </c>
      <c r="AG54">
        <f t="shared" si="24"/>
        <v>-1.2156945910967056E-9</v>
      </c>
      <c r="AH54">
        <f t="shared" si="5"/>
        <v>-7.0677813882498832E-4</v>
      </c>
      <c r="AI54">
        <f t="shared" si="25"/>
        <v>-7.0677935451957943E-4</v>
      </c>
      <c r="AJ54">
        <f t="shared" si="7"/>
        <v>-68.831358776698607</v>
      </c>
      <c r="AK54">
        <f t="shared" si="22"/>
        <v>-44.969827422794317</v>
      </c>
      <c r="AL54">
        <f t="shared" si="26"/>
        <v>-113.80189297884743</v>
      </c>
      <c r="AN54">
        <f t="shared" si="27"/>
        <v>0</v>
      </c>
      <c r="AO54">
        <f t="shared" si="27"/>
        <v>0</v>
      </c>
      <c r="AP54">
        <f t="shared" si="27"/>
        <v>-3.7558248255211355E-12</v>
      </c>
      <c r="AQ54">
        <f t="shared" si="27"/>
        <v>-2.183554076307766E-6</v>
      </c>
      <c r="AR54">
        <f t="shared" si="27"/>
        <v>-2.1835578321325916E-6</v>
      </c>
      <c r="AS54">
        <f t="shared" si="27"/>
        <v>-0.21265088120089545</v>
      </c>
      <c r="AT54">
        <f t="shared" si="27"/>
        <v>-0.13893192868577675</v>
      </c>
      <c r="AU54">
        <f t="shared" si="23"/>
        <v>-0.35158499344450428</v>
      </c>
      <c r="AW54">
        <v>51</v>
      </c>
      <c r="AX54">
        <f>IF(Z54&gt;0, (R54*SUMPRODUCT(K54:$K$98, X54:$X$98)-K54*$AZ$3)/Z54, 0)</f>
        <v>-5897808868526.833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12.5</v>
      </c>
      <c r="R55">
        <f t="shared" si="0"/>
        <v>2000000</v>
      </c>
      <c r="S55">
        <f t="shared" si="1"/>
        <v>-25054756903635.23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-573.59474726322014</v>
      </c>
      <c r="AC55">
        <f t="shared" si="2"/>
        <v>-512.1381690937111</v>
      </c>
      <c r="AE55">
        <f t="shared" si="3"/>
        <v>0</v>
      </c>
      <c r="AF55">
        <f t="shared" si="24"/>
        <v>0</v>
      </c>
      <c r="AG55">
        <f t="shared" si="24"/>
        <v>-2.5550944829732327E-10</v>
      </c>
      <c r="AH55">
        <f t="shared" si="5"/>
        <v>-1.5168451150214643E-4</v>
      </c>
      <c r="AI55">
        <f t="shared" si="25"/>
        <v>-1.5168476701159472E-4</v>
      </c>
      <c r="AJ55">
        <f t="shared" si="7"/>
        <v>-61.456578169509044</v>
      </c>
      <c r="AK55">
        <f t="shared" si="22"/>
        <v>-40.151632308425413</v>
      </c>
      <c r="AL55">
        <f t="shared" si="26"/>
        <v>-101.60836216270147</v>
      </c>
      <c r="AN55">
        <f t="shared" si="27"/>
        <v>0</v>
      </c>
      <c r="AO55">
        <f t="shared" si="27"/>
        <v>0</v>
      </c>
      <c r="AP55">
        <f t="shared" si="27"/>
        <v>-7.0480631291715095E-13</v>
      </c>
      <c r="AQ55">
        <f t="shared" si="27"/>
        <v>-4.1841192954267348E-7</v>
      </c>
      <c r="AR55">
        <f t="shared" si="27"/>
        <v>-4.1841263434898639E-7</v>
      </c>
      <c r="AS55">
        <f t="shared" si="27"/>
        <v>-0.16952400215647959</v>
      </c>
      <c r="AT55">
        <f t="shared" si="27"/>
        <v>-0.11075568482295897</v>
      </c>
      <c r="AU55">
        <f t="shared" si="23"/>
        <v>-0.28028010539207293</v>
      </c>
      <c r="AW55">
        <v>52</v>
      </c>
      <c r="AX55">
        <f>IF(Z55&gt;0, (R55*SUMPRODUCT(K55:$K$98, X55:$X$98)-K55*$AZ$3)/Z55, 0)</f>
        <v>-25054756903635.23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12.5</v>
      </c>
      <c r="R56">
        <f t="shared" si="0"/>
        <v>2000000</v>
      </c>
      <c r="S56">
        <f t="shared" si="1"/>
        <v>-108336452010089.8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-512.1381690937111</v>
      </c>
      <c r="AC56">
        <f t="shared" si="2"/>
        <v>-457.26622276831654</v>
      </c>
      <c r="AE56">
        <f t="shared" si="3"/>
        <v>0</v>
      </c>
      <c r="AF56">
        <f t="shared" si="24"/>
        <v>0</v>
      </c>
      <c r="AG56">
        <f t="shared" si="24"/>
        <v>-5.2759968399847723E-11</v>
      </c>
      <c r="AH56">
        <f t="shared" si="5"/>
        <v>-3.2031101666320367E-5</v>
      </c>
      <c r="AI56">
        <f t="shared" si="25"/>
        <v>-3.2031154426288765E-5</v>
      </c>
      <c r="AJ56">
        <f t="shared" si="7"/>
        <v>-54.871946325394561</v>
      </c>
      <c r="AK56">
        <f t="shared" si="22"/>
        <v>-35.849671836559779</v>
      </c>
      <c r="AL56">
        <f t="shared" si="26"/>
        <v>-90.721650193108758</v>
      </c>
      <c r="AN56">
        <f t="shared" si="27"/>
        <v>0</v>
      </c>
      <c r="AO56">
        <f t="shared" si="27"/>
        <v>0</v>
      </c>
      <c r="AP56">
        <f t="shared" si="27"/>
        <v>-1.2994193367310272E-13</v>
      </c>
      <c r="AQ56">
        <f t="shared" si="27"/>
        <v>-7.8889040582014905E-8</v>
      </c>
      <c r="AR56">
        <f t="shared" si="27"/>
        <v>-7.8889170523948568E-8</v>
      </c>
      <c r="AS56">
        <f t="shared" si="27"/>
        <v>-0.1351435003882423</v>
      </c>
      <c r="AT56">
        <f t="shared" si="27"/>
        <v>-8.8293754171433397E-2</v>
      </c>
      <c r="AU56">
        <f t="shared" si="23"/>
        <v>-0.2234373334488462</v>
      </c>
      <c r="AW56">
        <v>53</v>
      </c>
      <c r="AX56">
        <f>IF(Z56&gt;0, (R56*SUMPRODUCT(K56:$K$98, X56:$X$98)-K56*$AZ$3)/Z56, 0)</f>
        <v>-108336452010089.8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12.5</v>
      </c>
      <c r="R57">
        <f t="shared" si="0"/>
        <v>2000000</v>
      </c>
      <c r="S57">
        <f t="shared" si="1"/>
        <v>-477469209587000.5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-457.26622276831654</v>
      </c>
      <c r="AC57">
        <f t="shared" si="2"/>
        <v>-408.27341325452136</v>
      </c>
      <c r="AE57">
        <f t="shared" si="3"/>
        <v>0</v>
      </c>
      <c r="AF57">
        <f t="shared" si="24"/>
        <v>0</v>
      </c>
      <c r="AG57">
        <f t="shared" si="24"/>
        <v>-1.0688474907305232E-11</v>
      </c>
      <c r="AH57">
        <f t="shared" si="5"/>
        <v>-6.6470230093670422E-6</v>
      </c>
      <c r="AI57">
        <f t="shared" si="25"/>
        <v>-6.6470336978419497E-6</v>
      </c>
      <c r="AJ57">
        <f t="shared" si="7"/>
        <v>-48.99280951379518</v>
      </c>
      <c r="AK57">
        <f t="shared" si="22"/>
        <v>-32.008635593782159</v>
      </c>
      <c r="AL57">
        <f t="shared" si="26"/>
        <v>-81.00145175461104</v>
      </c>
      <c r="AN57">
        <f t="shared" si="27"/>
        <v>0</v>
      </c>
      <c r="AO57">
        <f t="shared" si="27"/>
        <v>0</v>
      </c>
      <c r="AP57">
        <f t="shared" si="27"/>
        <v>-2.350404001493745E-14</v>
      </c>
      <c r="AQ57">
        <f t="shared" si="27"/>
        <v>-1.4616855645663104E-8</v>
      </c>
      <c r="AR57">
        <f t="shared" si="27"/>
        <v>-1.461687914970312E-8</v>
      </c>
      <c r="AS57">
        <f t="shared" si="27"/>
        <v>-0.10773557174835269</v>
      </c>
      <c r="AT57">
        <f t="shared" si="27"/>
        <v>-7.0387240307371812E-2</v>
      </c>
      <c r="AU57">
        <f t="shared" si="23"/>
        <v>-0.17812282667260365</v>
      </c>
      <c r="AW57">
        <v>54</v>
      </c>
      <c r="AX57">
        <f>IF(Z57&gt;0, (R57*SUMPRODUCT(K57:$K$98, X57:$X$98)-K57*$AZ$3)/Z57, 0)</f>
        <v>-477469209587000.5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12.5</v>
      </c>
      <c r="R58">
        <f t="shared" si="0"/>
        <v>2000000</v>
      </c>
      <c r="S58">
        <f t="shared" si="1"/>
        <v>-2146451772906596.3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-408.27341325452136</v>
      </c>
      <c r="AC58">
        <f t="shared" si="2"/>
        <v>-364.52983327567006</v>
      </c>
      <c r="AE58">
        <f t="shared" si="3"/>
        <v>0</v>
      </c>
      <c r="AF58">
        <f t="shared" si="24"/>
        <v>0</v>
      </c>
      <c r="AG58">
        <f t="shared" si="24"/>
        <v>-2.1228629375518512E-12</v>
      </c>
      <c r="AH58">
        <f t="shared" si="5"/>
        <v>-1.3533963553088524E-6</v>
      </c>
      <c r="AI58">
        <f t="shared" si="25"/>
        <v>-1.3533984781717899E-6</v>
      </c>
      <c r="AJ58">
        <f t="shared" si="7"/>
        <v>-43.743579978851301</v>
      </c>
      <c r="AK58">
        <f t="shared" si="22"/>
        <v>-28.579138927816498</v>
      </c>
      <c r="AL58">
        <f t="shared" si="26"/>
        <v>-72.322720260066276</v>
      </c>
      <c r="AN58">
        <f t="shared" si="27"/>
        <v>0</v>
      </c>
      <c r="AO58">
        <f t="shared" si="27"/>
        <v>0</v>
      </c>
      <c r="AP58">
        <f t="shared" si="27"/>
        <v>-4.1680287699036448E-15</v>
      </c>
      <c r="AQ58">
        <f t="shared" si="27"/>
        <v>-2.6572581989279982E-9</v>
      </c>
      <c r="AR58">
        <f t="shared" si="27"/>
        <v>-2.6572623669567682E-9</v>
      </c>
      <c r="AS58">
        <f t="shared" si="27"/>
        <v>-8.5886138301842191E-2</v>
      </c>
      <c r="AT58">
        <f t="shared" si="27"/>
        <v>-5.6112277040167066E-2</v>
      </c>
      <c r="AU58">
        <f t="shared" si="23"/>
        <v>-0.14199841799927163</v>
      </c>
      <c r="AW58">
        <v>55</v>
      </c>
      <c r="AX58">
        <f>IF(Z58&gt;0, (R58*SUMPRODUCT(K58:$K$98, X58:$X$98)-K58*$AZ$3)/Z58, 0)</f>
        <v>-2146451772906596.3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12.5</v>
      </c>
      <c r="R59">
        <f t="shared" si="0"/>
        <v>2000000</v>
      </c>
      <c r="S59">
        <f t="shared" si="1"/>
        <v>-9855429501571702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-364.52983327567006</v>
      </c>
      <c r="AC59">
        <f t="shared" si="2"/>
        <v>-325.47306542701648</v>
      </c>
      <c r="AE59">
        <f t="shared" si="3"/>
        <v>0</v>
      </c>
      <c r="AF59">
        <f t="shared" si="24"/>
        <v>0</v>
      </c>
      <c r="AG59">
        <f t="shared" si="24"/>
        <v>-4.1280933694354903E-13</v>
      </c>
      <c r="AH59">
        <f t="shared" si="5"/>
        <v>-2.702119953972454E-7</v>
      </c>
      <c r="AI59">
        <f t="shared" si="25"/>
        <v>-2.7021240820658232E-7</v>
      </c>
      <c r="AJ59">
        <f t="shared" si="7"/>
        <v>-39.056767848653578</v>
      </c>
      <c r="AK59">
        <f t="shared" si="22"/>
        <v>-25.517088329296907</v>
      </c>
      <c r="AL59">
        <f t="shared" si="26"/>
        <v>-64.5738564481629</v>
      </c>
      <c r="AN59">
        <f t="shared" si="27"/>
        <v>0</v>
      </c>
      <c r="AO59">
        <f t="shared" si="27"/>
        <v>0</v>
      </c>
      <c r="AP59">
        <f t="shared" si="27"/>
        <v>-7.236694550003242E-16</v>
      </c>
      <c r="AQ59">
        <f t="shared" si="27"/>
        <v>-4.7369124180060643E-10</v>
      </c>
      <c r="AR59">
        <f t="shared" si="27"/>
        <v>-4.7369196547006132E-10</v>
      </c>
      <c r="AS59">
        <f t="shared" si="27"/>
        <v>-6.8467903638948932E-2</v>
      </c>
      <c r="AT59">
        <f t="shared" si="27"/>
        <v>-4.4732363713426884E-2</v>
      </c>
      <c r="AU59">
        <f t="shared" si="23"/>
        <v>-0.1132002678260678</v>
      </c>
      <c r="AW59">
        <v>56</v>
      </c>
      <c r="AX59">
        <f>IF(Z59&gt;0, (R59*SUMPRODUCT(K59:$K$98, X59:$X$98)-K59*$AZ$3)/Z59, 0)</f>
        <v>-9855429501571702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12.5</v>
      </c>
      <c r="R60">
        <f t="shared" si="0"/>
        <v>2000000</v>
      </c>
      <c r="S60">
        <f t="shared" si="1"/>
        <v>-4.624563957951004E+16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-325.47306542701648</v>
      </c>
      <c r="AC60">
        <f t="shared" si="2"/>
        <v>-290.60095127453417</v>
      </c>
      <c r="AE60">
        <f t="shared" si="3"/>
        <v>0</v>
      </c>
      <c r="AF60">
        <f t="shared" si="24"/>
        <v>0</v>
      </c>
      <c r="AG60">
        <f t="shared" si="24"/>
        <v>-7.8548203116237726E-14</v>
      </c>
      <c r="AH60">
        <f t="shared" si="5"/>
        <v>-5.282128647326013E-8</v>
      </c>
      <c r="AI60">
        <f t="shared" si="25"/>
        <v>-5.2821365021463247E-8</v>
      </c>
      <c r="AJ60">
        <f t="shared" si="7"/>
        <v>-34.872114152482311</v>
      </c>
      <c r="AK60">
        <f t="shared" si="22"/>
        <v>-22.783114579891155</v>
      </c>
      <c r="AL60">
        <f t="shared" si="26"/>
        <v>-57.655228785194829</v>
      </c>
      <c r="AN60">
        <f t="shared" si="27"/>
        <v>0</v>
      </c>
      <c r="AO60">
        <f t="shared" si="27"/>
        <v>0</v>
      </c>
      <c r="AP60">
        <f t="shared" si="27"/>
        <v>-1.2294445957884808E-16</v>
      </c>
      <c r="AQ60">
        <f t="shared" si="27"/>
        <v>-8.2676423674573004E-11</v>
      </c>
      <c r="AR60">
        <f t="shared" si="27"/>
        <v>-8.2676546619032582E-11</v>
      </c>
      <c r="AS60">
        <f t="shared" si="27"/>
        <v>-5.4582193592695276E-2</v>
      </c>
      <c r="AT60">
        <f t="shared" si="27"/>
        <v>-3.5660366480982551E-2</v>
      </c>
      <c r="AU60">
        <f t="shared" si="23"/>
        <v>-9.0242560156354373E-2</v>
      </c>
      <c r="AW60">
        <v>57</v>
      </c>
      <c r="AX60">
        <f>IF(Z60&gt;0, (R60*SUMPRODUCT(K60:$K$98, X60:$X$98)-K60*$AZ$3)/Z60, 0)</f>
        <v>-4.624563957951004E+16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12.5</v>
      </c>
      <c r="R61">
        <f t="shared" si="0"/>
        <v>2000000</v>
      </c>
      <c r="S61">
        <f t="shared" si="1"/>
        <v>-2.2179762581137955E+17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-290.60095127453417</v>
      </c>
      <c r="AC61">
        <f t="shared" si="2"/>
        <v>-259.46513506662029</v>
      </c>
      <c r="AE61">
        <f t="shared" si="3"/>
        <v>0</v>
      </c>
      <c r="AF61">
        <f t="shared" si="24"/>
        <v>0</v>
      </c>
      <c r="AG61">
        <f t="shared" si="24"/>
        <v>-1.4622853497498313E-14</v>
      </c>
      <c r="AH61">
        <f t="shared" si="5"/>
        <v>-1.0102378814012325E-8</v>
      </c>
      <c r="AI61">
        <f t="shared" si="25"/>
        <v>-1.0102393436865823E-8</v>
      </c>
      <c r="AJ61">
        <f t="shared" si="7"/>
        <v>-31.135816207913876</v>
      </c>
      <c r="AK61">
        <f t="shared" si="22"/>
        <v>-20.342066589217392</v>
      </c>
      <c r="AL61">
        <f t="shared" si="26"/>
        <v>-51.477882807233662</v>
      </c>
      <c r="AN61">
        <f t="shared" si="27"/>
        <v>0</v>
      </c>
      <c r="AO61">
        <f t="shared" si="27"/>
        <v>0</v>
      </c>
      <c r="AP61">
        <f t="shared" si="27"/>
        <v>-2.0435572741898827E-17</v>
      </c>
      <c r="AQ61">
        <f t="shared" si="27"/>
        <v>-1.4118167644590416E-11</v>
      </c>
      <c r="AR61">
        <f t="shared" si="27"/>
        <v>-1.4118188080163159E-11</v>
      </c>
      <c r="AS61">
        <f t="shared" si="27"/>
        <v>-4.3512590555876897E-2</v>
      </c>
      <c r="AT61">
        <f t="shared" si="27"/>
        <v>-2.8428225829905243E-2</v>
      </c>
      <c r="AU61">
        <f t="shared" si="23"/>
        <v>-7.1940816399900326E-2</v>
      </c>
      <c r="AW61">
        <v>58</v>
      </c>
      <c r="AX61">
        <f>IF(Z61&gt;0, (R61*SUMPRODUCT(K61:$K$98, X61:$X$98)-K61*$AZ$3)/Z61, 0)</f>
        <v>-2.2179762581137955E+17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12.5</v>
      </c>
      <c r="R62">
        <f t="shared" si="0"/>
        <v>2000000</v>
      </c>
      <c r="S62">
        <f t="shared" si="1"/>
        <v>-1.0883801780326188E+18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-259.46513506662029</v>
      </c>
      <c r="AC62">
        <f t="shared" si="2"/>
        <v>-231.66529916663757</v>
      </c>
      <c r="AE62">
        <f t="shared" si="3"/>
        <v>0</v>
      </c>
      <c r="AF62">
        <f t="shared" si="24"/>
        <v>0</v>
      </c>
      <c r="AG62">
        <f t="shared" si="24"/>
        <v>-2.6606660963060849E-15</v>
      </c>
      <c r="AH62">
        <f t="shared" si="5"/>
        <v>-1.8905534185947593E-9</v>
      </c>
      <c r="AI62">
        <f t="shared" si="25"/>
        <v>-1.8905560792608554E-9</v>
      </c>
      <c r="AJ62">
        <f t="shared" si="7"/>
        <v>-27.799835899982725</v>
      </c>
      <c r="AK62">
        <f t="shared" si="22"/>
        <v>-18.162559454663423</v>
      </c>
      <c r="AL62">
        <f t="shared" si="26"/>
        <v>-45.962395356536703</v>
      </c>
      <c r="AN62">
        <f t="shared" si="27"/>
        <v>0</v>
      </c>
      <c r="AO62">
        <f t="shared" si="27"/>
        <v>0</v>
      </c>
      <c r="AP62">
        <f t="shared" si="27"/>
        <v>-3.3199155619580716E-18</v>
      </c>
      <c r="AQ62">
        <f t="shared" si="27"/>
        <v>-2.3589873692981143E-12</v>
      </c>
      <c r="AR62">
        <f t="shared" si="27"/>
        <v>-2.3589906892136757E-12</v>
      </c>
      <c r="AS62">
        <f t="shared" si="27"/>
        <v>-3.4687970787603807E-2</v>
      </c>
      <c r="AT62">
        <f t="shared" si="27"/>
        <v>-2.2662807581244521E-2</v>
      </c>
      <c r="AU62">
        <f t="shared" si="23"/>
        <v>-5.7350778371207313E-2</v>
      </c>
      <c r="AW62">
        <v>59</v>
      </c>
      <c r="AX62">
        <f>IF(Z62&gt;0, (R62*SUMPRODUCT(K62:$K$98, X62:$X$98)-K62*$AZ$3)/Z62, 0)</f>
        <v>-1.0883801780326188E+18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12.5</v>
      </c>
      <c r="R63">
        <f t="shared" si="0"/>
        <v>2000000</v>
      </c>
      <c r="S63">
        <f t="shared" si="1"/>
        <v>-5.4695915770321992E+18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-231.66529916663757</v>
      </c>
      <c r="AC63">
        <f t="shared" si="2"/>
        <v>-206.84401711307132</v>
      </c>
      <c r="AE63">
        <f t="shared" si="3"/>
        <v>0</v>
      </c>
      <c r="AF63">
        <f t="shared" si="24"/>
        <v>0</v>
      </c>
      <c r="AG63">
        <f t="shared" si="24"/>
        <v>-4.7271357970686204E-16</v>
      </c>
      <c r="AH63">
        <f t="shared" si="5"/>
        <v>-3.4581533690178594E-10</v>
      </c>
      <c r="AI63">
        <f t="shared" si="25"/>
        <v>-3.4581580961536567E-10</v>
      </c>
      <c r="AJ63">
        <f t="shared" si="7"/>
        <v>-24.82128205356625</v>
      </c>
      <c r="AK63">
        <f t="shared" si="22"/>
        <v>-16.216570941664632</v>
      </c>
      <c r="AL63">
        <f t="shared" si="26"/>
        <v>-41.037852995576699</v>
      </c>
      <c r="AN63">
        <f t="shared" si="27"/>
        <v>0</v>
      </c>
      <c r="AO63">
        <f t="shared" si="27"/>
        <v>0</v>
      </c>
      <c r="AP63">
        <f t="shared" si="27"/>
        <v>-5.2664348781620491E-19</v>
      </c>
      <c r="AQ63">
        <f t="shared" si="27"/>
        <v>-3.8526795714062024E-13</v>
      </c>
      <c r="AR63">
        <f t="shared" si="27"/>
        <v>-3.8526848378410806E-13</v>
      </c>
      <c r="AS63">
        <f t="shared" si="27"/>
        <v>-2.7653037936557816E-2</v>
      </c>
      <c r="AT63">
        <f t="shared" si="27"/>
        <v>-1.8066651451885941E-2</v>
      </c>
      <c r="AU63">
        <f t="shared" si="23"/>
        <v>-4.5719689388829025E-2</v>
      </c>
      <c r="AW63">
        <v>60</v>
      </c>
      <c r="AX63">
        <f>IF(Z63&gt;0, (R63*SUMPRODUCT(K63:$K$98, X63:$X$98)-K63*$AZ$3)/Z63, 0)</f>
        <v>-5.4695915770321992E+18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12.5</v>
      </c>
      <c r="R64">
        <f t="shared" si="0"/>
        <v>2000000</v>
      </c>
      <c r="S64">
        <f t="shared" si="1"/>
        <v>-2.8173951773324521E+19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-206.84401711307132</v>
      </c>
      <c r="AC64">
        <f t="shared" si="2"/>
        <v>-184.68215813667112</v>
      </c>
      <c r="AE64">
        <f t="shared" si="3"/>
        <v>0</v>
      </c>
      <c r="AF64">
        <f t="shared" si="24"/>
        <v>0</v>
      </c>
      <c r="AG64">
        <f t="shared" si="24"/>
        <v>-8.1938344868401936E-17</v>
      </c>
      <c r="AH64">
        <f t="shared" si="5"/>
        <v>-6.1767695846622631E-11</v>
      </c>
      <c r="AI64">
        <f t="shared" si="25"/>
        <v>-6.1767777784967505E-11</v>
      </c>
      <c r="AJ64">
        <f t="shared" si="7"/>
        <v>-22.161858976400197</v>
      </c>
      <c r="AK64">
        <f t="shared" si="22"/>
        <v>-14.479081197914994</v>
      </c>
      <c r="AL64">
        <f t="shared" si="26"/>
        <v>-36.640940174376958</v>
      </c>
      <c r="AN64">
        <f t="shared" si="27"/>
        <v>0</v>
      </c>
      <c r="AO64">
        <f t="shared" si="27"/>
        <v>0</v>
      </c>
      <c r="AP64">
        <f t="shared" si="27"/>
        <v>-8.1505666697304091E-20</v>
      </c>
      <c r="AQ64">
        <f t="shared" si="27"/>
        <v>-6.1441529462437454E-14</v>
      </c>
      <c r="AR64">
        <f t="shared" si="27"/>
        <v>-6.1441610968104165E-14</v>
      </c>
      <c r="AS64">
        <f t="shared" si="27"/>
        <v>-2.2044832538711742E-2</v>
      </c>
      <c r="AT64">
        <f t="shared" si="27"/>
        <v>-1.4402623925291869E-2</v>
      </c>
      <c r="AU64">
        <f t="shared" si="23"/>
        <v>-3.6447456464065053E-2</v>
      </c>
      <c r="AW64">
        <v>61</v>
      </c>
      <c r="AX64">
        <f>IF(Z64&gt;0, (R64*SUMPRODUCT(K64:$K$98, X64:$X$98)-K64*$AZ$3)/Z64, 0)</f>
        <v>-2.8173951773324521E+19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12.5</v>
      </c>
      <c r="R65">
        <f t="shared" si="0"/>
        <v>2000000</v>
      </c>
      <c r="S65">
        <f t="shared" si="1"/>
        <v>-1.488601668921208E+20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-184.68215813667112</v>
      </c>
      <c r="AC65">
        <f t="shared" si="2"/>
        <v>-164.89478405059927</v>
      </c>
      <c r="AE65">
        <f t="shared" si="3"/>
        <v>0</v>
      </c>
      <c r="AF65">
        <f t="shared" si="24"/>
        <v>0</v>
      </c>
      <c r="AG65">
        <f t="shared" si="24"/>
        <v>-1.3846449615539089E-17</v>
      </c>
      <c r="AH65">
        <f t="shared" si="5"/>
        <v>-1.0763601888668613E-11</v>
      </c>
      <c r="AI65">
        <f t="shared" si="25"/>
        <v>-1.0763615735118229E-11</v>
      </c>
      <c r="AJ65">
        <f t="shared" si="7"/>
        <v>-19.78737408607185</v>
      </c>
      <c r="AK65">
        <f t="shared" si="22"/>
        <v>-12.92775106956698</v>
      </c>
      <c r="AL65">
        <f t="shared" si="26"/>
        <v>-32.715125155649595</v>
      </c>
      <c r="AN65">
        <f t="shared" si="27"/>
        <v>0</v>
      </c>
      <c r="AO65">
        <f t="shared" si="27"/>
        <v>0</v>
      </c>
      <c r="AP65">
        <f t="shared" si="27"/>
        <v>-1.2297618727812173E-20</v>
      </c>
      <c r="AQ65">
        <f t="shared" si="27"/>
        <v>-9.5596110078830584E-15</v>
      </c>
      <c r="AR65">
        <f t="shared" si="27"/>
        <v>-9.5596233055017865E-15</v>
      </c>
      <c r="AS65">
        <f t="shared" si="27"/>
        <v>-1.7574005531498734E-2</v>
      </c>
      <c r="AT65">
        <f t="shared" si="27"/>
        <v>-1.148168361391254E-2</v>
      </c>
      <c r="AU65">
        <f t="shared" si="23"/>
        <v>-2.9055689145420838E-2</v>
      </c>
      <c r="AW65">
        <v>62</v>
      </c>
      <c r="AX65">
        <f>IF(Z65&gt;0, (R65*SUMPRODUCT(K65:$K$98, X65:$X$98)-K65*$AZ$3)/Z65, 0)</f>
        <v>-1.488601668921208E+20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12.5</v>
      </c>
      <c r="R66">
        <f t="shared" si="0"/>
        <v>2000000</v>
      </c>
      <c r="S66">
        <f t="shared" si="1"/>
        <v>-8.0741333727082643E+20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-164.89478405059927</v>
      </c>
      <c r="AC66">
        <f t="shared" si="2"/>
        <v>-147.22748575946363</v>
      </c>
      <c r="AE66">
        <f t="shared" si="3"/>
        <v>0</v>
      </c>
      <c r="AF66">
        <f t="shared" si="24"/>
        <v>0</v>
      </c>
      <c r="AG66">
        <f t="shared" si="24"/>
        <v>-2.2793078675340217E-18</v>
      </c>
      <c r="AH66">
        <f t="shared" si="5"/>
        <v>-1.8285883602959484E-12</v>
      </c>
      <c r="AI66">
        <f t="shared" si="25"/>
        <v>-1.8285906396038159E-12</v>
      </c>
      <c r="AJ66">
        <f t="shared" si="7"/>
        <v>-17.667298291135637</v>
      </c>
      <c r="AK66">
        <f t="shared" si="22"/>
        <v>-11.54263488354195</v>
      </c>
      <c r="AL66">
        <f t="shared" si="26"/>
        <v>-29.209933174679417</v>
      </c>
      <c r="AN66">
        <f t="shared" si="27"/>
        <v>0</v>
      </c>
      <c r="AO66">
        <f t="shared" si="27"/>
        <v>0</v>
      </c>
      <c r="AP66">
        <f t="shared" si="27"/>
        <v>-1.8074552822796398E-21</v>
      </c>
      <c r="AQ66">
        <f t="shared" si="27"/>
        <v>-1.4500418034829795E-15</v>
      </c>
      <c r="AR66">
        <f t="shared" si="27"/>
        <v>-1.4500436109382618E-15</v>
      </c>
      <c r="AS66">
        <f t="shared" si="27"/>
        <v>-1.4009889613758602E-2</v>
      </c>
      <c r="AT66">
        <f t="shared" si="27"/>
        <v>-9.1531278809889541E-3</v>
      </c>
      <c r="AU66">
        <f t="shared" si="23"/>
        <v>-2.3163017494749007E-2</v>
      </c>
      <c r="AW66">
        <v>63</v>
      </c>
      <c r="AX66">
        <f>IF(Z66&gt;0, (R66*SUMPRODUCT(K66:$K$98, X66:$X$98)-K66*$AZ$3)/Z66, 0)</f>
        <v>-8.0741333727082643E+20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12.5</v>
      </c>
      <c r="R67">
        <f t="shared" ref="R67:R79" si="28">$C$6</f>
        <v>2000000</v>
      </c>
      <c r="S67">
        <f t="shared" ref="S67:S79" si="29">AX67</f>
        <v>-4.499775882933525E+21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-147.22748575946363</v>
      </c>
      <c r="AC67">
        <f t="shared" ref="AC67:AC79" si="30">S67*Z67</f>
        <v>-131.45311228523539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-3.6516572076345717E-19</v>
      </c>
      <c r="AH67">
        <f t="shared" ref="AH67:AH79" si="33">-X67*R67</f>
        <v>-3.0261585089523591E-13</v>
      </c>
      <c r="AI67">
        <f t="shared" ref="AI67:AI79" si="34">SUM(AE67:AH67)</f>
        <v>-3.0261621606095666E-13</v>
      </c>
      <c r="AJ67">
        <f t="shared" ref="AJ67:AJ79" si="35">AB67-AC67</f>
        <v>-15.774373474228241</v>
      </c>
      <c r="AK67">
        <f t="shared" si="22"/>
        <v>-10.305924003162456</v>
      </c>
      <c r="AL67">
        <f t="shared" si="26"/>
        <v>-26.080297477390999</v>
      </c>
      <c r="AN67">
        <f t="shared" ref="AN67:AT79" si="36">AE67*$K67</f>
        <v>0</v>
      </c>
      <c r="AO67">
        <f t="shared" si="36"/>
        <v>0</v>
      </c>
      <c r="AP67">
        <f t="shared" si="36"/>
        <v>-2.5854524285896396E-22</v>
      </c>
      <c r="AQ67">
        <f t="shared" si="36"/>
        <v>-2.1425857963640054E-16</v>
      </c>
      <c r="AR67">
        <f t="shared" si="36"/>
        <v>-2.1425883818164339E-16</v>
      </c>
      <c r="AS67">
        <f t="shared" si="36"/>
        <v>-1.1168598225253984E-2</v>
      </c>
      <c r="AT67">
        <f t="shared" si="36"/>
        <v>-7.2968175071659392E-3</v>
      </c>
      <c r="AU67">
        <f t="shared" si="23"/>
        <v>-1.8465415732420137E-2</v>
      </c>
      <c r="AW67">
        <v>64</v>
      </c>
      <c r="AX67">
        <f>IF(Z67&gt;0, (R67*SUMPRODUCT(K67:$K$98, X67:$X$98)-K67*$AZ$3)/Z67, 0)</f>
        <v>-4.499775882933525E+21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12.5</v>
      </c>
      <c r="R68">
        <f t="shared" si="28"/>
        <v>2000000</v>
      </c>
      <c r="S68">
        <f t="shared" si="29"/>
        <v>-2.5787471506172834E+22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-131.45311228523539</v>
      </c>
      <c r="AC68">
        <f t="shared" si="30"/>
        <v>-117.36885025467446</v>
      </c>
      <c r="AE68">
        <f t="shared" si="31"/>
        <v>0</v>
      </c>
      <c r="AF68">
        <f t="shared" si="32"/>
        <v>0</v>
      </c>
      <c r="AG68">
        <f t="shared" si="32"/>
        <v>-5.6892380000584526E-20</v>
      </c>
      <c r="AH68">
        <f t="shared" si="33"/>
        <v>-4.8739469368838092E-14</v>
      </c>
      <c r="AI68">
        <f t="shared" si="34"/>
        <v>-4.8739526261218092E-14</v>
      </c>
      <c r="AJ68">
        <f t="shared" si="35"/>
        <v>-14.084262030560936</v>
      </c>
      <c r="AK68">
        <f t="shared" si="22"/>
        <v>-9.2017178599664788</v>
      </c>
      <c r="AL68">
        <f t="shared" si="26"/>
        <v>-23.285979890527464</v>
      </c>
      <c r="AN68">
        <f t="shared" si="36"/>
        <v>0</v>
      </c>
      <c r="AO68">
        <f t="shared" si="36"/>
        <v>0</v>
      </c>
      <c r="AP68">
        <f t="shared" si="36"/>
        <v>-3.5965212328124469E-23</v>
      </c>
      <c r="AQ68">
        <f t="shared" si="36"/>
        <v>-3.0811250374696411E-17</v>
      </c>
      <c r="AR68">
        <f t="shared" si="36"/>
        <v>-3.0811286339908743E-17</v>
      </c>
      <c r="AS68">
        <f t="shared" si="36"/>
        <v>-8.9035381259996715E-3</v>
      </c>
      <c r="AT68">
        <f t="shared" si="36"/>
        <v>-5.8169782423197862E-3</v>
      </c>
      <c r="AU68">
        <f t="shared" si="23"/>
        <v>-1.4720516368319489E-2</v>
      </c>
      <c r="AW68">
        <v>65</v>
      </c>
      <c r="AX68">
        <f>IF(Z68&gt;0, (R68*SUMPRODUCT(K68:$K$98, X68:$X$98)-K68*$AZ$3)/Z68, 0)</f>
        <v>-2.5787471506172834E+22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12.5</v>
      </c>
      <c r="R69">
        <f t="shared" si="28"/>
        <v>2000000</v>
      </c>
      <c r="S69">
        <f t="shared" si="29"/>
        <v>-1.5206933675983093E+23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-117.36885025467446</v>
      </c>
      <c r="AC69">
        <f t="shared" si="30"/>
        <v>-104.79361629881647</v>
      </c>
      <c r="AE69">
        <f t="shared" si="31"/>
        <v>0</v>
      </c>
      <c r="AF69">
        <f t="shared" si="32"/>
        <v>0</v>
      </c>
      <c r="AG69">
        <f t="shared" si="32"/>
        <v>-8.6139667052274601E-21</v>
      </c>
      <c r="AH69">
        <f t="shared" si="33"/>
        <v>-7.6335183192561946E-15</v>
      </c>
      <c r="AI69">
        <f t="shared" si="34"/>
        <v>-7.6335269332228997E-15</v>
      </c>
      <c r="AJ69">
        <f t="shared" si="35"/>
        <v>-12.575233955857982</v>
      </c>
      <c r="AK69">
        <f t="shared" si="22"/>
        <v>-8.215819517827212</v>
      </c>
      <c r="AL69">
        <f t="shared" si="26"/>
        <v>-20.791053473685203</v>
      </c>
      <c r="AN69">
        <f t="shared" si="36"/>
        <v>0</v>
      </c>
      <c r="AO69">
        <f t="shared" si="36"/>
        <v>0</v>
      </c>
      <c r="AP69">
        <f t="shared" si="36"/>
        <v>-4.861985872300181E-24</v>
      </c>
      <c r="AQ69">
        <f t="shared" si="36"/>
        <v>-4.3085908611238596E-18</v>
      </c>
      <c r="AR69">
        <f t="shared" si="36"/>
        <v>-4.3085957231097321E-18</v>
      </c>
      <c r="AS69">
        <f t="shared" si="36"/>
        <v>-7.0978460825890256E-3</v>
      </c>
      <c r="AT69">
        <f t="shared" si="36"/>
        <v>-4.6372594406248286E-3</v>
      </c>
      <c r="AU69">
        <f t="shared" si="23"/>
        <v>-1.173510552321386E-2</v>
      </c>
      <c r="AW69">
        <v>66</v>
      </c>
      <c r="AX69">
        <f>IF(Z69&gt;0, (R69*SUMPRODUCT(K69:$K$98, X69:$X$98)-K69*$AZ$3)/Z69, 0)</f>
        <v>-1.5206933675983093E+23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12.5</v>
      </c>
      <c r="R70">
        <f t="shared" si="28"/>
        <v>2000000</v>
      </c>
      <c r="S70">
        <f t="shared" si="29"/>
        <v>-9.2800022439646706E+23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-104.79361629881647</v>
      </c>
      <c r="AC70">
        <f t="shared" si="30"/>
        <v>-93.565728838228992</v>
      </c>
      <c r="AE70">
        <f t="shared" si="31"/>
        <v>0</v>
      </c>
      <c r="AF70">
        <f t="shared" si="32"/>
        <v>0</v>
      </c>
      <c r="AG70">
        <f t="shared" si="32"/>
        <v>-1.2603139306765829E-21</v>
      </c>
      <c r="AH70">
        <f t="shared" si="33"/>
        <v>-1.1628020971997764E-15</v>
      </c>
      <c r="AI70">
        <f t="shared" si="34"/>
        <v>-1.1628033575137071E-15</v>
      </c>
      <c r="AJ70">
        <f t="shared" si="35"/>
        <v>-11.227887460587482</v>
      </c>
      <c r="AK70">
        <f t="shared" si="22"/>
        <v>-7.3355531409171535</v>
      </c>
      <c r="AL70">
        <f t="shared" si="26"/>
        <v>-18.563440601504638</v>
      </c>
      <c r="AN70">
        <f t="shared" si="36"/>
        <v>0</v>
      </c>
      <c r="AO70">
        <f t="shared" si="36"/>
        <v>0</v>
      </c>
      <c r="AP70">
        <f t="shared" si="36"/>
        <v>-6.3514256382582264E-25</v>
      </c>
      <c r="AQ70">
        <f t="shared" si="36"/>
        <v>-5.8600090601317965E-19</v>
      </c>
      <c r="AR70">
        <f t="shared" si="36"/>
        <v>-5.860015411557435E-19</v>
      </c>
      <c r="AS70">
        <f t="shared" si="36"/>
        <v>-5.6583594408394647E-3</v>
      </c>
      <c r="AT70">
        <f t="shared" si="36"/>
        <v>-3.6967948346817831E-3</v>
      </c>
      <c r="AU70">
        <f t="shared" si="23"/>
        <v>-9.3551542755212491E-3</v>
      </c>
      <c r="AW70">
        <v>67</v>
      </c>
      <c r="AX70">
        <f>IF(Z70&gt;0, (R70*SUMPRODUCT(K70:$K$98, X70:$X$98)-K70*$AZ$3)/Z70, 0)</f>
        <v>-9.2800022439646706E+23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12.5</v>
      </c>
      <c r="R71">
        <f t="shared" si="28"/>
        <v>2000000</v>
      </c>
      <c r="S71">
        <f t="shared" si="29"/>
        <v>-5.8663827794700652E+24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-93.565728838228992</v>
      </c>
      <c r="AC71">
        <f t="shared" si="30"/>
        <v>-83.540829319847305</v>
      </c>
      <c r="AE71">
        <f t="shared" si="31"/>
        <v>0</v>
      </c>
      <c r="AF71">
        <f t="shared" si="32"/>
        <v>0</v>
      </c>
      <c r="AG71">
        <f t="shared" si="32"/>
        <v>-1.7800753986810655E-22</v>
      </c>
      <c r="AH71">
        <f t="shared" si="33"/>
        <v>-1.7115252024027369E-16</v>
      </c>
      <c r="AI71">
        <f t="shared" si="34"/>
        <v>-1.7115269824781355E-16</v>
      </c>
      <c r="AJ71">
        <f t="shared" si="35"/>
        <v>-10.024899518381687</v>
      </c>
      <c r="AK71">
        <f t="shared" si="22"/>
        <v>-6.5496010186760305</v>
      </c>
      <c r="AL71">
        <f t="shared" si="26"/>
        <v>-16.574500537057716</v>
      </c>
      <c r="AN71">
        <f t="shared" si="36"/>
        <v>0</v>
      </c>
      <c r="AO71">
        <f t="shared" si="36"/>
        <v>0</v>
      </c>
      <c r="AP71">
        <f t="shared" si="36"/>
        <v>-8.0096374134184997E-26</v>
      </c>
      <c r="AQ71">
        <f t="shared" si="36"/>
        <v>-7.7011885593896734E-20</v>
      </c>
      <c r="AR71">
        <f t="shared" si="36"/>
        <v>-7.701196569027086E-20</v>
      </c>
      <c r="AS71">
        <f t="shared" si="36"/>
        <v>-4.5108095032202391E-3</v>
      </c>
      <c r="AT71">
        <f t="shared" si="36"/>
        <v>-2.9470622087705541E-3</v>
      </c>
      <c r="AU71">
        <f t="shared" si="23"/>
        <v>-7.4578717119907923E-3</v>
      </c>
      <c r="AW71">
        <v>68</v>
      </c>
      <c r="AX71">
        <f>IF(Z71&gt;0, (R71*SUMPRODUCT(K71:$K$98, X71:$X$98)-K71*$AZ$3)/Z71, 0)</f>
        <v>-5.8663827794700652E+24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12.5</v>
      </c>
      <c r="R72">
        <f t="shared" si="28"/>
        <v>2000000</v>
      </c>
      <c r="S72">
        <f t="shared" si="29"/>
        <v>-3.8455653076771232E+25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-83.540829319847305</v>
      </c>
      <c r="AC72">
        <f t="shared" si="30"/>
        <v>-74.590026178435096</v>
      </c>
      <c r="AE72">
        <f t="shared" si="31"/>
        <v>0</v>
      </c>
      <c r="AF72">
        <f t="shared" si="32"/>
        <v>0</v>
      </c>
      <c r="AG72">
        <f t="shared" si="32"/>
        <v>-2.4245468549684598E-23</v>
      </c>
      <c r="AH72">
        <f t="shared" si="33"/>
        <v>-2.4317119347158539E-17</v>
      </c>
      <c r="AI72">
        <f t="shared" si="34"/>
        <v>-2.431714359262709E-17</v>
      </c>
      <c r="AJ72">
        <f t="shared" si="35"/>
        <v>-8.9508031414122087</v>
      </c>
      <c r="AK72">
        <f t="shared" ref="AK72:AK79" si="49">G72*SUM(AB72:AB72, AE72:AF72)</f>
        <v>-5.847858052389312</v>
      </c>
      <c r="AL72">
        <f t="shared" si="26"/>
        <v>-14.798661193801522</v>
      </c>
      <c r="AN72">
        <f t="shared" si="36"/>
        <v>0</v>
      </c>
      <c r="AO72">
        <f t="shared" si="36"/>
        <v>0</v>
      </c>
      <c r="AP72">
        <f t="shared" si="36"/>
        <v>-9.7406293327972304E-27</v>
      </c>
      <c r="AQ72">
        <f t="shared" si="36"/>
        <v>-9.7694150771586052E-21</v>
      </c>
      <c r="AR72">
        <f t="shared" si="36"/>
        <v>-9.7694248177879382E-21</v>
      </c>
      <c r="AS72">
        <f t="shared" si="36"/>
        <v>-3.5959897187661295E-3</v>
      </c>
      <c r="AT72">
        <f t="shared" si="36"/>
        <v>-2.3493799495938722E-3</v>
      </c>
      <c r="AU72">
        <f t="shared" si="23"/>
        <v>-5.9453696683600017E-3</v>
      </c>
      <c r="AW72">
        <v>69</v>
      </c>
      <c r="AX72">
        <f>IF(Z72&gt;0, (R72*SUMPRODUCT(K72:$K$98, X72:$X$98)-K72*$AZ$3)/Z72, 0)</f>
        <v>-3.8455653076771232E+25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12.5</v>
      </c>
      <c r="R73">
        <f t="shared" si="28"/>
        <v>2000000</v>
      </c>
      <c r="S73">
        <f t="shared" si="29"/>
        <v>-2.6168466396885108E+26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-74.590026178435096</v>
      </c>
      <c r="AC73">
        <f t="shared" si="30"/>
        <v>-66.598237659317036</v>
      </c>
      <c r="AE73">
        <f t="shared" si="31"/>
        <v>0</v>
      </c>
      <c r="AF73">
        <f t="shared" si="32"/>
        <v>0</v>
      </c>
      <c r="AG73">
        <f t="shared" si="32"/>
        <v>-3.1812256710639897E-24</v>
      </c>
      <c r="AH73">
        <f t="shared" si="33"/>
        <v>-3.3314861108998019E-18</v>
      </c>
      <c r="AI73">
        <f t="shared" si="34"/>
        <v>-3.331489292125473E-18</v>
      </c>
      <c r="AJ73">
        <f t="shared" si="35"/>
        <v>-7.9917885191180602</v>
      </c>
      <c r="AK73">
        <f t="shared" si="49"/>
        <v>-5.2213018324904574</v>
      </c>
      <c r="AL73">
        <f t="shared" si="26"/>
        <v>-13.213090351608518</v>
      </c>
      <c r="AN73">
        <f t="shared" si="36"/>
        <v>0</v>
      </c>
      <c r="AO73">
        <f t="shared" si="36"/>
        <v>0</v>
      </c>
      <c r="AP73">
        <f t="shared" si="36"/>
        <v>-1.1411241364808909E-27</v>
      </c>
      <c r="AQ73">
        <f t="shared" si="36"/>
        <v>-1.1950234295158085E-21</v>
      </c>
      <c r="AR73">
        <f t="shared" si="36"/>
        <v>-1.1950245706399448E-21</v>
      </c>
      <c r="AS73">
        <f t="shared" si="36"/>
        <v>-2.86670098753678E-3</v>
      </c>
      <c r="AT73">
        <f t="shared" si="36"/>
        <v>-1.8729113118573597E-3</v>
      </c>
      <c r="AU73">
        <f t="shared" si="23"/>
        <v>-4.7396122993941395E-3</v>
      </c>
      <c r="AW73">
        <v>70</v>
      </c>
      <c r="AX73">
        <f>IF(Z73&gt;0, (R73*SUMPRODUCT(K73:$K$98, X73:$X$98)-K73*$AZ$3)/Z73, 0)</f>
        <v>-2.6168466396885108E+26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12.5</v>
      </c>
      <c r="R74">
        <f t="shared" si="28"/>
        <v>2000000</v>
      </c>
      <c r="S74">
        <f t="shared" si="29"/>
        <v>-1.8505256411298489E+27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-66.598237659317036</v>
      </c>
      <c r="AC74">
        <f t="shared" si="30"/>
        <v>-59.462712195818774</v>
      </c>
      <c r="AE74">
        <f t="shared" si="31"/>
        <v>0</v>
      </c>
      <c r="AF74">
        <f t="shared" si="32"/>
        <v>0</v>
      </c>
      <c r="AG74">
        <f t="shared" si="32"/>
        <v>-4.0166095833933892E-25</v>
      </c>
      <c r="AH74">
        <f t="shared" si="33"/>
        <v>-4.3964039296224175E-19</v>
      </c>
      <c r="AI74">
        <f t="shared" si="34"/>
        <v>-4.3964079462320006E-19</v>
      </c>
      <c r="AJ74">
        <f t="shared" si="35"/>
        <v>-7.1355254634982614</v>
      </c>
      <c r="AK74">
        <f t="shared" si="49"/>
        <v>-4.6618766361521926</v>
      </c>
      <c r="AL74">
        <f t="shared" si="26"/>
        <v>-11.797402099650455</v>
      </c>
      <c r="AN74">
        <f t="shared" si="36"/>
        <v>0</v>
      </c>
      <c r="AO74">
        <f t="shared" si="36"/>
        <v>0</v>
      </c>
      <c r="AP74">
        <f t="shared" si="36"/>
        <v>-1.2864117864452123E-28</v>
      </c>
      <c r="AQ74">
        <f t="shared" si="36"/>
        <v>-1.4080496786203115E-22</v>
      </c>
      <c r="AR74">
        <f t="shared" si="36"/>
        <v>-1.4080509650320979E-22</v>
      </c>
      <c r="AS74">
        <f t="shared" si="36"/>
        <v>-2.2853164760337826E-3</v>
      </c>
      <c r="AT74">
        <f t="shared" si="36"/>
        <v>-1.4930734310087364E-3</v>
      </c>
      <c r="AU74">
        <f t="shared" si="23"/>
        <v>-3.7783899070425193E-3</v>
      </c>
      <c r="AW74">
        <v>71</v>
      </c>
      <c r="AX74">
        <f>IF(Z74&gt;0, (R74*SUMPRODUCT(K74:$K$98, X74:$X$98)-K74*$AZ$3)/Z74, 0)</f>
        <v>-1.8505256411298489E+27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12.5</v>
      </c>
      <c r="R75">
        <f t="shared" si="28"/>
        <v>2000000</v>
      </c>
      <c r="S75">
        <f t="shared" si="29"/>
        <v>-1.3617222526957813E+28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-59.462712195818774</v>
      </c>
      <c r="AC75">
        <f t="shared" si="30"/>
        <v>-53.091707317695338</v>
      </c>
      <c r="AE75">
        <f t="shared" si="31"/>
        <v>0</v>
      </c>
      <c r="AF75">
        <f t="shared" si="32"/>
        <v>0</v>
      </c>
      <c r="AG75">
        <f t="shared" si="32"/>
        <v>-4.8735807919521105E-26</v>
      </c>
      <c r="AH75">
        <f t="shared" si="33"/>
        <v>-5.5825366533827906E-20</v>
      </c>
      <c r="AI75">
        <f t="shared" si="34"/>
        <v>-5.5825415269635829E-20</v>
      </c>
      <c r="AJ75">
        <f t="shared" si="35"/>
        <v>-6.3710048781234363</v>
      </c>
      <c r="AK75">
        <f t="shared" si="49"/>
        <v>-4.1623898537073147</v>
      </c>
      <c r="AL75">
        <f t="shared" si="26"/>
        <v>-10.53339473183075</v>
      </c>
      <c r="AN75">
        <f t="shared" si="36"/>
        <v>0</v>
      </c>
      <c r="AO75">
        <f t="shared" si="36"/>
        <v>0</v>
      </c>
      <c r="AP75">
        <f t="shared" si="36"/>
        <v>-1.3936397909537083E-29</v>
      </c>
      <c r="AQ75">
        <f t="shared" si="36"/>
        <v>-1.5963714457056353E-23</v>
      </c>
      <c r="AR75">
        <f t="shared" si="36"/>
        <v>-1.5963728393454263E-23</v>
      </c>
      <c r="AS75">
        <f t="shared" si="36"/>
        <v>-1.8218403029606014E-3</v>
      </c>
      <c r="AT75">
        <f t="shared" si="36"/>
        <v>-1.1902689979342604E-3</v>
      </c>
      <c r="AU75">
        <f t="shared" si="23"/>
        <v>-3.0121093008948618E-3</v>
      </c>
      <c r="AW75">
        <v>72</v>
      </c>
      <c r="AX75">
        <f>IF(Z75&gt;0, (R75*SUMPRODUCT(K75:$K$98, X75:$X$98)-K75*$AZ$3)/Z75, 0)</f>
        <v>-1.3617222526957813E+28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12.5</v>
      </c>
      <c r="R76">
        <f t="shared" si="28"/>
        <v>2000000</v>
      </c>
      <c r="S76">
        <f t="shared" si="29"/>
        <v>-1.0444166063909073E+29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-53.091707317695338</v>
      </c>
      <c r="AC76">
        <f t="shared" si="30"/>
        <v>-47.403310105085119</v>
      </c>
      <c r="AE76">
        <f t="shared" si="31"/>
        <v>0</v>
      </c>
      <c r="AF76">
        <f t="shared" si="32"/>
        <v>0</v>
      </c>
      <c r="AG76">
        <f t="shared" si="32"/>
        <v>-5.6734197128591599E-27</v>
      </c>
      <c r="AH76">
        <f t="shared" si="33"/>
        <v>-6.8120048203946768E-21</v>
      </c>
      <c r="AI76">
        <f t="shared" si="34"/>
        <v>-6.8120104938143895E-21</v>
      </c>
      <c r="AJ76">
        <f t="shared" si="35"/>
        <v>-5.6883972126102194</v>
      </c>
      <c r="AK76">
        <f t="shared" si="49"/>
        <v>-3.7164195122386738</v>
      </c>
      <c r="AL76">
        <f t="shared" si="26"/>
        <v>-9.4048167248488923</v>
      </c>
      <c r="AN76">
        <f t="shared" si="36"/>
        <v>0</v>
      </c>
      <c r="AO76">
        <f t="shared" si="36"/>
        <v>0</v>
      </c>
      <c r="AP76">
        <f t="shared" si="36"/>
        <v>-1.4485358844799975E-30</v>
      </c>
      <c r="AQ76">
        <f t="shared" si="36"/>
        <v>-1.7392391056891589E-24</v>
      </c>
      <c r="AR76">
        <f t="shared" si="36"/>
        <v>-1.7392405542250431E-24</v>
      </c>
      <c r="AS76">
        <f t="shared" si="36"/>
        <v>-1.4523599353958897E-3</v>
      </c>
      <c r="AT76">
        <f t="shared" si="36"/>
        <v>-9.488751577919805E-4</v>
      </c>
      <c r="AU76">
        <f t="shared" si="23"/>
        <v>-2.40123509318787E-3</v>
      </c>
      <c r="AW76">
        <v>73</v>
      </c>
      <c r="AX76">
        <f>IF(Z76&gt;0, (R76*SUMPRODUCT(K76:$K$98, X76:$X$98)-K76*$AZ$3)/Z76, 0)</f>
        <v>-1.0444166063909073E+29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12.5</v>
      </c>
      <c r="R77">
        <f t="shared" si="28"/>
        <v>2000000</v>
      </c>
      <c r="S77">
        <f t="shared" si="29"/>
        <v>-8.3642916525412977E+29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-47.403310105085119</v>
      </c>
      <c r="AC77">
        <f t="shared" si="30"/>
        <v>-42.324384022397425</v>
      </c>
      <c r="AE77">
        <f t="shared" si="31"/>
        <v>0</v>
      </c>
      <c r="AF77">
        <f t="shared" si="32"/>
        <v>0</v>
      </c>
      <c r="AG77">
        <f t="shared" si="32"/>
        <v>-6.3251596459961635E-28</v>
      </c>
      <c r="AH77">
        <f t="shared" si="33"/>
        <v>-7.9746712818095233E-22</v>
      </c>
      <c r="AI77">
        <f t="shared" si="34"/>
        <v>-7.9746776069691689E-22</v>
      </c>
      <c r="AJ77">
        <f t="shared" si="35"/>
        <v>-5.0789260826876941</v>
      </c>
      <c r="AK77">
        <f t="shared" si="49"/>
        <v>-3.3182317073559586</v>
      </c>
      <c r="AL77">
        <f t="shared" si="26"/>
        <v>-8.3971577900436536</v>
      </c>
      <c r="AN77">
        <f t="shared" si="36"/>
        <v>0</v>
      </c>
      <c r="AO77">
        <f t="shared" si="36"/>
        <v>0</v>
      </c>
      <c r="AP77">
        <f t="shared" si="36"/>
        <v>-1.4419088716085706E-31</v>
      </c>
      <c r="AQ77">
        <f t="shared" si="36"/>
        <v>-1.8179381885929109E-25</v>
      </c>
      <c r="AR77">
        <f t="shared" si="36"/>
        <v>-1.8179396305017824E-25</v>
      </c>
      <c r="AS77">
        <f t="shared" si="36"/>
        <v>-1.1578124484979983E-3</v>
      </c>
      <c r="AT77">
        <f t="shared" si="36"/>
        <v>-7.5643746635202524E-4</v>
      </c>
      <c r="AU77">
        <f t="shared" si="23"/>
        <v>-1.9142499148500237E-3</v>
      </c>
      <c r="AW77">
        <v>74</v>
      </c>
      <c r="AX77">
        <f>IF(Z77&gt;0, (R77*SUMPRODUCT(K77:$K$98, X77:$X$98)-K77*$AZ$3)/Z77, 0)</f>
        <v>-8.3642916525412977E+29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12.5</v>
      </c>
      <c r="R78">
        <f t="shared" si="28"/>
        <v>2000000</v>
      </c>
      <c r="S78">
        <f t="shared" si="29"/>
        <v>-7.0081399624312831E+30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-42.324384022397425</v>
      </c>
      <c r="AC78">
        <f t="shared" si="30"/>
        <v>-37.789628591426272</v>
      </c>
      <c r="AE78">
        <f t="shared" si="31"/>
        <v>0</v>
      </c>
      <c r="AF78">
        <f t="shared" si="32"/>
        <v>0</v>
      </c>
      <c r="AG78">
        <f t="shared" si="32"/>
        <v>-6.7403099813228105E-29</v>
      </c>
      <c r="AH78">
        <f t="shared" si="33"/>
        <v>-8.9406032822462724E-23</v>
      </c>
      <c r="AI78">
        <f t="shared" si="34"/>
        <v>-8.9406100225562542E-23</v>
      </c>
      <c r="AJ78">
        <f t="shared" si="35"/>
        <v>-4.5347554309711526</v>
      </c>
      <c r="AK78">
        <f t="shared" si="49"/>
        <v>-2.9627068815678199</v>
      </c>
      <c r="AL78">
        <f t="shared" si="26"/>
        <v>-7.497462312538973</v>
      </c>
      <c r="AN78">
        <f t="shared" si="36"/>
        <v>0</v>
      </c>
      <c r="AO78">
        <f t="shared" si="36"/>
        <v>0</v>
      </c>
      <c r="AP78">
        <f t="shared" si="36"/>
        <v>-1.3719180485164916E-32</v>
      </c>
      <c r="AQ78">
        <f t="shared" si="36"/>
        <v>-1.8197642306551964E-26</v>
      </c>
      <c r="AR78">
        <f t="shared" si="36"/>
        <v>-1.819765602573245E-26</v>
      </c>
      <c r="AS78">
        <f t="shared" si="36"/>
        <v>-9.2300099529495972E-4</v>
      </c>
      <c r="AT78">
        <f t="shared" si="36"/>
        <v>-6.0302731692604044E-4</v>
      </c>
      <c r="AU78">
        <f t="shared" si="23"/>
        <v>-1.5260283122210002E-3</v>
      </c>
      <c r="AW78">
        <v>75</v>
      </c>
      <c r="AX78">
        <f>IF(Z78&gt;0, (R78*SUMPRODUCT(K78:$K$98, X78:$X$98)-K78*$AZ$3)/Z78, 0)</f>
        <v>-7.0081399624312831E+30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-37.789628591426272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-1.0784495970116497E-23</v>
      </c>
      <c r="AI79">
        <f t="shared" si="34"/>
        <v>-1.0784495970116497E-23</v>
      </c>
      <c r="AJ79">
        <f t="shared" si="35"/>
        <v>-37.789628591426272</v>
      </c>
      <c r="AK79">
        <f t="shared" si="49"/>
        <v>-2.6452740013998395</v>
      </c>
      <c r="AL79">
        <f t="shared" si="26"/>
        <v>-40.434902592826113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-1.9598829264521309E-27</v>
      </c>
      <c r="AR79">
        <f t="shared" si="36"/>
        <v>-1.9598829264521309E-27</v>
      </c>
      <c r="AS79">
        <f t="shared" si="36"/>
        <v>-6.8675669292779743E-3</v>
      </c>
      <c r="AT79">
        <f t="shared" si="36"/>
        <v>-4.8072968504945829E-4</v>
      </c>
      <c r="AU79">
        <f t="shared" si="23"/>
        <v>-7.3482966143274325E-3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340197.82250213373</v>
      </c>
      <c r="AO81" s="8">
        <f t="shared" si="50"/>
        <v>-34019.782250213371</v>
      </c>
      <c r="AP81" s="8">
        <f t="shared" si="50"/>
        <v>-699.1277358088746</v>
      </c>
      <c r="AQ81" s="8">
        <f t="shared" si="50"/>
        <v>-185662.55547166563</v>
      </c>
      <c r="AR81" s="8">
        <f t="shared" si="50"/>
        <v>119816.35704444587</v>
      </c>
      <c r="AS81" s="8">
        <f t="shared" si="50"/>
        <v>-46369.808998441396</v>
      </c>
      <c r="AT81" s="8">
        <f t="shared" si="50"/>
        <v>27049.055249090783</v>
      </c>
      <c r="AU81" s="8">
        <f t="shared" si="50"/>
        <v>100495.60329509524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819534.2592337284</v>
      </c>
      <c r="K3">
        <v>1</v>
      </c>
      <c r="L3" s="2">
        <v>0</v>
      </c>
      <c r="O3">
        <f>$C$3</f>
        <v>819534.2592337284</v>
      </c>
      <c r="P3" s="2">
        <f>O3*C5</f>
        <v>81953.425923372852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819534.2592337284</v>
      </c>
      <c r="AF3">
        <f t="shared" ref="AF3:AG34" si="4">-$Z3*P3</f>
        <v>-81953.425923372852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736955.8763396556</v>
      </c>
      <c r="AJ3">
        <f t="shared" ref="AJ3:AJ66" si="7">AB3-AC3</f>
        <v>0</v>
      </c>
      <c r="AL3">
        <f t="shared" ref="AL3:AL34" si="8">SUM(AI3:AK3)</f>
        <v>736955.8763396556</v>
      </c>
      <c r="AN3">
        <f t="shared" ref="AN3:AU34" si="9">AE3*$K3</f>
        <v>819534.2592337284</v>
      </c>
      <c r="AO3">
        <f t="shared" si="9"/>
        <v>-81953.425923372852</v>
      </c>
      <c r="AP3">
        <f t="shared" si="9"/>
        <v>-624.95697070000006</v>
      </c>
      <c r="AQ3">
        <f t="shared" si="9"/>
        <v>0</v>
      </c>
      <c r="AR3">
        <f t="shared" si="9"/>
        <v>736955.8763396556</v>
      </c>
      <c r="AS3">
        <f t="shared" si="9"/>
        <v>0</v>
      </c>
      <c r="AT3">
        <f t="shared" si="9"/>
        <v>0</v>
      </c>
      <c r="AU3">
        <f t="shared" si="9"/>
        <v>736955.8763396556</v>
      </c>
      <c r="AW3">
        <v>0</v>
      </c>
      <c r="AX3">
        <f>IF(Z3&gt;0, (R3*SUMPRODUCT(K3:$K$98, X3:$X$98)-K3*$AZ$3)/Z3, 0)</f>
        <v>0</v>
      </c>
      <c r="AZ3">
        <f>C6*ABS(SUMPRODUCT(X4:X69, K4:K69))/1</f>
        <v>481584.54928715667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2000000</v>
      </c>
      <c r="S4">
        <f t="shared" si="1"/>
        <v>53066.448125249335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51598.34456648113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-51598.34456648113</v>
      </c>
      <c r="AK4">
        <f>G4*SUM(AB4, AE4:AF4)</f>
        <v>0</v>
      </c>
      <c r="AL4">
        <f t="shared" si="8"/>
        <v>-86929.108566481125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-31545.325000000001</v>
      </c>
      <c r="AR4">
        <f t="shared" si="9"/>
        <v>-31545.325000000001</v>
      </c>
      <c r="AS4">
        <f t="shared" si="9"/>
        <v>-46069.950505786721</v>
      </c>
      <c r="AT4">
        <f t="shared" si="9"/>
        <v>0</v>
      </c>
      <c r="AU4">
        <f t="shared" si="9"/>
        <v>-77615.275505786718</v>
      </c>
      <c r="AW4">
        <v>1</v>
      </c>
      <c r="AX4">
        <f>IF(Z4&gt;0, (R4*SUMPRODUCT(K4:$K$98, X4:$X$98)-K4*$AZ$3)/Z4, 0)</f>
        <v>53066.448125249335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12.5</v>
      </c>
      <c r="R5">
        <f t="shared" si="0"/>
        <v>2000000</v>
      </c>
      <c r="S5">
        <f t="shared" si="1"/>
        <v>70180.679511790731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51598.34456648113</v>
      </c>
      <c r="AC5">
        <f t="shared" si="2"/>
        <v>66122.970072267693</v>
      </c>
      <c r="AE5">
        <f t="shared" si="3"/>
        <v>0</v>
      </c>
      <c r="AF5">
        <f t="shared" si="4"/>
        <v>0</v>
      </c>
      <c r="AG5">
        <f t="shared" si="4"/>
        <v>-11.777274481425952</v>
      </c>
      <c r="AH5">
        <f t="shared" si="5"/>
        <v>-40858.626611847641</v>
      </c>
      <c r="AI5">
        <f t="shared" si="6"/>
        <v>-40870.40388632907</v>
      </c>
      <c r="AJ5">
        <f t="shared" si="7"/>
        <v>-14524.625505786564</v>
      </c>
      <c r="AK5">
        <f>G5*SUM(AB5, AE5:AF5)</f>
        <v>3611.8841196536796</v>
      </c>
      <c r="AL5">
        <f t="shared" si="8"/>
        <v>-51783.145272461952</v>
      </c>
      <c r="AN5">
        <f t="shared" si="9"/>
        <v>0</v>
      </c>
      <c r="AO5">
        <f t="shared" si="9"/>
        <v>0</v>
      </c>
      <c r="AP5">
        <f t="shared" si="9"/>
        <v>-9.3887711108306373</v>
      </c>
      <c r="AQ5">
        <f t="shared" si="9"/>
        <v>-32572.246980108128</v>
      </c>
      <c r="AR5">
        <f t="shared" si="9"/>
        <v>-32581.635751218961</v>
      </c>
      <c r="AS5">
        <f t="shared" si="9"/>
        <v>-11578.942526934441</v>
      </c>
      <c r="AT5">
        <f t="shared" si="9"/>
        <v>2879.3719066116705</v>
      </c>
      <c r="AU5">
        <f t="shared" si="9"/>
        <v>-41281.206371541732</v>
      </c>
      <c r="AW5">
        <v>2</v>
      </c>
      <c r="AX5">
        <f>IF(Z5&gt;0, (R5*SUMPRODUCT(K5:$K$98, X5:$X$98)-K5*$AZ$3)/Z5, 0)</f>
        <v>70180.679511790731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12.5</v>
      </c>
      <c r="R6">
        <f t="shared" si="0"/>
        <v>2000000</v>
      </c>
      <c r="S6">
        <f t="shared" si="1"/>
        <v>82100.103960686378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66122.970072267693</v>
      </c>
      <c r="AC6">
        <f t="shared" si="2"/>
        <v>74684.607472326257</v>
      </c>
      <c r="AE6">
        <f t="shared" si="3"/>
        <v>0</v>
      </c>
      <c r="AF6">
        <f t="shared" si="4"/>
        <v>0</v>
      </c>
      <c r="AG6">
        <f t="shared" si="4"/>
        <v>-11.370967250554422</v>
      </c>
      <c r="AH6">
        <f t="shared" si="5"/>
        <v>-46165.5177691633</v>
      </c>
      <c r="AI6">
        <f t="shared" si="6"/>
        <v>-46176.888736413857</v>
      </c>
      <c r="AJ6">
        <f t="shared" si="7"/>
        <v>-8561.6374000585638</v>
      </c>
      <c r="AK6">
        <f>G6*SUM(AB6, AE6:AF6)</f>
        <v>4628.6079050587387</v>
      </c>
      <c r="AL6">
        <f t="shared" si="8"/>
        <v>-50109.918231413685</v>
      </c>
      <c r="AN6">
        <f t="shared" si="9"/>
        <v>0</v>
      </c>
      <c r="AO6">
        <f t="shared" si="9"/>
        <v>0</v>
      </c>
      <c r="AP6">
        <f t="shared" si="9"/>
        <v>-8.0936298874778068</v>
      </c>
      <c r="AQ6">
        <f t="shared" si="9"/>
        <v>-32859.703678169484</v>
      </c>
      <c r="AR6">
        <f t="shared" si="9"/>
        <v>-32867.797308056965</v>
      </c>
      <c r="AS6">
        <f t="shared" si="9"/>
        <v>-6094.0043903022524</v>
      </c>
      <c r="AT6">
        <f t="shared" si="9"/>
        <v>3294.551681693822</v>
      </c>
      <c r="AU6">
        <f t="shared" si="9"/>
        <v>-35667.250016665392</v>
      </c>
      <c r="AW6">
        <v>3</v>
      </c>
      <c r="AX6">
        <f>IF(Z6&gt;0, (R6*SUMPRODUCT(K6:$K$98, X6:$X$98)-K6*$AZ$3)/Z6, 0)</f>
        <v>82100.103960686378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12.5</v>
      </c>
      <c r="R7">
        <f t="shared" si="0"/>
        <v>2000000</v>
      </c>
      <c r="S7">
        <f t="shared" si="1"/>
        <v>89783.692039696238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74684.607472326257</v>
      </c>
      <c r="AC7">
        <f t="shared" si="2"/>
        <v>78551.586276448448</v>
      </c>
      <c r="AE7">
        <f t="shared" si="3"/>
        <v>0</v>
      </c>
      <c r="AF7">
        <f t="shared" si="4"/>
        <v>0</v>
      </c>
      <c r="AG7">
        <f t="shared" si="4"/>
        <v>-10.936226904341142</v>
      </c>
      <c r="AH7">
        <f t="shared" si="5"/>
        <v>-51364.907793237799</v>
      </c>
      <c r="AI7">
        <f t="shared" si="6"/>
        <v>-51375.84402014214</v>
      </c>
      <c r="AJ7">
        <f t="shared" si="7"/>
        <v>-3866.9788041221909</v>
      </c>
      <c r="AK7">
        <f>G7*SUM(AB7, AE7:AF7)</f>
        <v>5227.9225230628381</v>
      </c>
      <c r="AL7">
        <f t="shared" si="8"/>
        <v>-50014.900301201495</v>
      </c>
      <c r="AN7">
        <f t="shared" si="9"/>
        <v>0</v>
      </c>
      <c r="AO7">
        <f t="shared" si="9"/>
        <v>0</v>
      </c>
      <c r="AP7">
        <f t="shared" si="9"/>
        <v>-6.9501699072460985</v>
      </c>
      <c r="AQ7">
        <f t="shared" si="9"/>
        <v>-32643.327498199826</v>
      </c>
      <c r="AR7">
        <f t="shared" si="9"/>
        <v>-32650.277668107072</v>
      </c>
      <c r="AS7">
        <f t="shared" si="9"/>
        <v>-2457.5349388279469</v>
      </c>
      <c r="AT7">
        <f t="shared" si="9"/>
        <v>3322.4392759062316</v>
      </c>
      <c r="AU7">
        <f t="shared" si="9"/>
        <v>-31785.373331028786</v>
      </c>
      <c r="AW7">
        <v>4</v>
      </c>
      <c r="AX7">
        <f>IF(Z7&gt;0, (R7*SUMPRODUCT(K7:$K$98, X7:$X$98)-K7*$AZ$3)/Z7, 0)</f>
        <v>89783.692039696238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12.5</v>
      </c>
      <c r="R8">
        <f t="shared" si="0"/>
        <v>2000000</v>
      </c>
      <c r="S8">
        <f t="shared" si="1"/>
        <v>93930.81766825993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78551.586276448448</v>
      </c>
      <c r="AC8">
        <f t="shared" si="2"/>
        <v>78699.939566009038</v>
      </c>
      <c r="AE8">
        <f t="shared" si="3"/>
        <v>0</v>
      </c>
      <c r="AF8">
        <f t="shared" si="4"/>
        <v>0</v>
      </c>
      <c r="AG8">
        <f t="shared" si="4"/>
        <v>-10.473125529998773</v>
      </c>
      <c r="AH8">
        <f t="shared" si="5"/>
        <v>-56598.256847833021</v>
      </c>
      <c r="AI8">
        <f t="shared" si="6"/>
        <v>-56608.729973363021</v>
      </c>
      <c r="AJ8">
        <f t="shared" si="7"/>
        <v>-148.35328956058947</v>
      </c>
      <c r="AK8">
        <f t="shared" ref="AK8:AK69" si="22">G8*SUM(AB8:AB8, AE8:AF8)</f>
        <v>5498.6110393513918</v>
      </c>
      <c r="AL8">
        <f t="shared" si="8"/>
        <v>-51258.472223572215</v>
      </c>
      <c r="AN8">
        <f t="shared" si="9"/>
        <v>0</v>
      </c>
      <c r="AO8">
        <f t="shared" si="9"/>
        <v>0</v>
      </c>
      <c r="AP8">
        <f t="shared" si="9"/>
        <v>-5.9427326890333925</v>
      </c>
      <c r="AQ8">
        <f t="shared" si="9"/>
        <v>-32115.370922319573</v>
      </c>
      <c r="AR8">
        <f t="shared" si="9"/>
        <v>-32121.313655008606</v>
      </c>
      <c r="AS8">
        <f t="shared" si="9"/>
        <v>-84.179640630876193</v>
      </c>
      <c r="AT8">
        <f t="shared" si="9"/>
        <v>3120.0595728787393</v>
      </c>
      <c r="AU8">
        <f t="shared" si="9"/>
        <v>-29085.433722760739</v>
      </c>
      <c r="AW8">
        <v>5</v>
      </c>
      <c r="AX8">
        <f>IF(Z8&gt;0, (R8*SUMPRODUCT(K8:$K$98, X8:$X$98)-K8*$AZ$3)/Z8, 0)</f>
        <v>93930.81766825993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12.5</v>
      </c>
      <c r="R9">
        <f t="shared" si="0"/>
        <v>2000000</v>
      </c>
      <c r="S9">
        <f t="shared" si="1"/>
        <v>95036.623853905578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78699.939566009038</v>
      </c>
      <c r="AC9">
        <f t="shared" si="2"/>
        <v>75862.855061332695</v>
      </c>
      <c r="AE9">
        <f t="shared" si="3"/>
        <v>0</v>
      </c>
      <c r="AF9">
        <f t="shared" si="4"/>
        <v>0</v>
      </c>
      <c r="AG9">
        <f t="shared" si="4"/>
        <v>-9.9781079105293617</v>
      </c>
      <c r="AH9">
        <f t="shared" si="5"/>
        <v>-62445.818267107941</v>
      </c>
      <c r="AI9">
        <f t="shared" si="6"/>
        <v>-62455.796375018472</v>
      </c>
      <c r="AJ9">
        <f t="shared" si="7"/>
        <v>2837.0845046763425</v>
      </c>
      <c r="AK9">
        <f t="shared" si="22"/>
        <v>5508.9957696206329</v>
      </c>
      <c r="AL9">
        <f t="shared" si="8"/>
        <v>-54109.716100721496</v>
      </c>
      <c r="AN9">
        <f t="shared" si="9"/>
        <v>0</v>
      </c>
      <c r="AO9">
        <f t="shared" si="9"/>
        <v>0</v>
      </c>
      <c r="AP9">
        <f t="shared" si="9"/>
        <v>-5.0552199979397843</v>
      </c>
      <c r="AQ9">
        <f t="shared" si="9"/>
        <v>-31636.994921500114</v>
      </c>
      <c r="AR9">
        <f t="shared" si="9"/>
        <v>-31642.050141498057</v>
      </c>
      <c r="AS9">
        <f t="shared" si="9"/>
        <v>1437.3553034789793</v>
      </c>
      <c r="AT9">
        <f t="shared" si="9"/>
        <v>2791.0287033240184</v>
      </c>
      <c r="AU9">
        <f t="shared" si="9"/>
        <v>-27413.666134695057</v>
      </c>
      <c r="AW9">
        <v>6</v>
      </c>
      <c r="AX9">
        <f>IF(Z9&gt;0, (R9*SUMPRODUCT(K9:$K$98, X9:$X$98)-K9*$AZ$3)/Z9, 0)</f>
        <v>95036.623853905578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12.5</v>
      </c>
      <c r="R10">
        <f t="shared" si="0"/>
        <v>2000000</v>
      </c>
      <c r="S10">
        <f t="shared" si="1"/>
        <v>93037.561586794865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75862.855061332695</v>
      </c>
      <c r="AC10">
        <f t="shared" si="2"/>
        <v>70367.187298442615</v>
      </c>
      <c r="AE10">
        <f t="shared" si="3"/>
        <v>0</v>
      </c>
      <c r="AF10">
        <f t="shared" si="4"/>
        <v>0</v>
      </c>
      <c r="AG10">
        <f t="shared" si="4"/>
        <v>-9.4541368693327374</v>
      </c>
      <c r="AH10">
        <f t="shared" si="5"/>
        <v>-67870.39393461289</v>
      </c>
      <c r="AI10">
        <f t="shared" si="6"/>
        <v>-67879.848071482222</v>
      </c>
      <c r="AJ10">
        <f t="shared" si="7"/>
        <v>5495.6677628900798</v>
      </c>
      <c r="AK10">
        <f t="shared" si="22"/>
        <v>5310.3998542932895</v>
      </c>
      <c r="AL10">
        <f t="shared" si="8"/>
        <v>-57073.780454298852</v>
      </c>
      <c r="AN10">
        <f t="shared" si="9"/>
        <v>0</v>
      </c>
      <c r="AO10">
        <f t="shared" si="9"/>
        <v>0</v>
      </c>
      <c r="AP10">
        <f t="shared" si="9"/>
        <v>-4.2765713945302588</v>
      </c>
      <c r="AQ10">
        <f t="shared" si="9"/>
        <v>-30701.119440928</v>
      </c>
      <c r="AR10">
        <f t="shared" si="9"/>
        <v>-30705.39601232253</v>
      </c>
      <c r="AS10">
        <f t="shared" si="9"/>
        <v>2485.9610002955887</v>
      </c>
      <c r="AT10">
        <f t="shared" si="9"/>
        <v>2402.1552072147233</v>
      </c>
      <c r="AU10">
        <f t="shared" si="9"/>
        <v>-25817.279804812217</v>
      </c>
      <c r="AW10">
        <v>7</v>
      </c>
      <c r="AX10">
        <f>IF(Z10&gt;0, (R10*SUMPRODUCT(K10:$K$98, X10:$X$98)-K10*$AZ$3)/Z10, 0)</f>
        <v>93037.561586794865</v>
      </c>
    </row>
    <row r="11" spans="1:52" x14ac:dyDescent="0.25">
      <c r="A11" t="s">
        <v>33</v>
      </c>
      <c r="C11" s="12">
        <f>AU71</f>
        <v>238362.98426083408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12.5</v>
      </c>
      <c r="R11">
        <f t="shared" si="0"/>
        <v>2000000</v>
      </c>
      <c r="S11">
        <f t="shared" si="1"/>
        <v>88410.125673563045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70367.187298442615</v>
      </c>
      <c r="AC11">
        <f t="shared" si="2"/>
        <v>63006.538534845022</v>
      </c>
      <c r="AE11">
        <f t="shared" si="3"/>
        <v>0</v>
      </c>
      <c r="AF11">
        <f t="shared" si="4"/>
        <v>0</v>
      </c>
      <c r="AG11">
        <f t="shared" si="4"/>
        <v>-8.9082752194420927</v>
      </c>
      <c r="AH11">
        <f t="shared" si="5"/>
        <v>-72211.244991570929</v>
      </c>
      <c r="AI11">
        <f t="shared" si="6"/>
        <v>-72220.153266790367</v>
      </c>
      <c r="AJ11">
        <f t="shared" si="7"/>
        <v>7360.6487635975936</v>
      </c>
      <c r="AK11">
        <f t="shared" si="22"/>
        <v>4925.7031108909832</v>
      </c>
      <c r="AL11">
        <f t="shared" si="8"/>
        <v>-59933.801392301786</v>
      </c>
      <c r="AN11">
        <f t="shared" si="9"/>
        <v>0</v>
      </c>
      <c r="AO11">
        <f t="shared" si="9"/>
        <v>0</v>
      </c>
      <c r="AP11">
        <f t="shared" si="9"/>
        <v>-3.5979029513568959</v>
      </c>
      <c r="AQ11">
        <f t="shared" si="9"/>
        <v>-29164.910723604724</v>
      </c>
      <c r="AR11">
        <f t="shared" si="9"/>
        <v>-29168.508626556079</v>
      </c>
      <c r="AS11">
        <f t="shared" si="9"/>
        <v>2972.8425826641492</v>
      </c>
      <c r="AT11">
        <f t="shared" si="9"/>
        <v>1989.4088724946712</v>
      </c>
      <c r="AU11">
        <f t="shared" si="9"/>
        <v>-24206.257171397257</v>
      </c>
      <c r="AW11">
        <v>8</v>
      </c>
      <c r="AX11">
        <f>IF(Z11&gt;0, (R11*SUMPRODUCT(K11:$K$98, X11:$X$98)-K11*$AZ$3)/Z11, 0)</f>
        <v>88410.125673563045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12.5</v>
      </c>
      <c r="R12">
        <f t="shared" si="0"/>
        <v>2000000</v>
      </c>
      <c r="S12">
        <f t="shared" si="1"/>
        <v>81929.763360867044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63006.538534845022</v>
      </c>
      <c r="AC12">
        <f t="shared" si="2"/>
        <v>54681.3337731426</v>
      </c>
      <c r="AE12">
        <f t="shared" si="3"/>
        <v>0</v>
      </c>
      <c r="AF12">
        <f t="shared" si="4"/>
        <v>0</v>
      </c>
      <c r="AG12">
        <f t="shared" si="4"/>
        <v>-8.3427150784467852</v>
      </c>
      <c r="AH12">
        <f t="shared" si="5"/>
        <v>-76236.382208141731</v>
      </c>
      <c r="AI12">
        <f t="shared" si="6"/>
        <v>-76244.724923220172</v>
      </c>
      <c r="AJ12">
        <f t="shared" si="7"/>
        <v>8325.2047617024218</v>
      </c>
      <c r="AK12">
        <f t="shared" si="22"/>
        <v>4410.4576974391521</v>
      </c>
      <c r="AL12">
        <f t="shared" si="8"/>
        <v>-63509.062464078597</v>
      </c>
      <c r="AN12">
        <f t="shared" si="9"/>
        <v>0</v>
      </c>
      <c r="AO12">
        <f t="shared" si="9"/>
        <v>0</v>
      </c>
      <c r="AP12">
        <f t="shared" si="9"/>
        <v>-3.0084666928528963</v>
      </c>
      <c r="AQ12">
        <f t="shared" si="9"/>
        <v>-27491.603692583241</v>
      </c>
      <c r="AR12">
        <f t="shared" si="9"/>
        <v>-27494.612159276094</v>
      </c>
      <c r="AS12">
        <f t="shared" si="9"/>
        <v>3002.152297094276</v>
      </c>
      <c r="AT12">
        <f t="shared" si="9"/>
        <v>1590.4552604537328</v>
      </c>
      <c r="AU12">
        <f t="shared" si="9"/>
        <v>-22902.004601728084</v>
      </c>
      <c r="AW12">
        <v>9</v>
      </c>
      <c r="AX12">
        <f>IF(Z12&gt;0, (R12*SUMPRODUCT(K12:$K$98, X12:$X$98)-K12*$AZ$3)/Z12, 0)</f>
        <v>81929.763360867044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12.5</v>
      </c>
      <c r="R13">
        <f t="shared" si="0"/>
        <v>2000000</v>
      </c>
      <c r="S13">
        <f t="shared" si="1"/>
        <v>73750.850897275552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54681.3337731426</v>
      </c>
      <c r="AC13">
        <f t="shared" si="2"/>
        <v>45796.610403686267</v>
      </c>
      <c r="AE13">
        <f t="shared" si="3"/>
        <v>0</v>
      </c>
      <c r="AF13">
        <f t="shared" si="4"/>
        <v>0</v>
      </c>
      <c r="AG13">
        <f t="shared" si="4"/>
        <v>-7.7620478012305298</v>
      </c>
      <c r="AH13">
        <f t="shared" si="5"/>
        <v>-79558.42022908607</v>
      </c>
      <c r="AI13">
        <f t="shared" si="6"/>
        <v>-79566.182276887295</v>
      </c>
      <c r="AJ13">
        <f t="shared" si="7"/>
        <v>8884.7233694563329</v>
      </c>
      <c r="AK13">
        <f t="shared" si="22"/>
        <v>3827.6933641199826</v>
      </c>
      <c r="AL13">
        <f t="shared" si="8"/>
        <v>-66853.765543310976</v>
      </c>
      <c r="AN13">
        <f t="shared" si="9"/>
        <v>0</v>
      </c>
      <c r="AO13">
        <f t="shared" si="9"/>
        <v>0</v>
      </c>
      <c r="AP13">
        <f t="shared" si="9"/>
        <v>-2.4991716531338892</v>
      </c>
      <c r="AQ13">
        <f t="shared" si="9"/>
        <v>-25615.682059201547</v>
      </c>
      <c r="AR13">
        <f t="shared" si="9"/>
        <v>-25618.18123085468</v>
      </c>
      <c r="AS13">
        <f t="shared" si="9"/>
        <v>2860.6431394768501</v>
      </c>
      <c r="AT13">
        <f t="shared" si="9"/>
        <v>1232.4148211224403</v>
      </c>
      <c r="AU13">
        <f t="shared" si="9"/>
        <v>-21525.123270255386</v>
      </c>
      <c r="AW13">
        <v>10</v>
      </c>
      <c r="AX13">
        <f>IF(Z13&gt;0, (R13*SUMPRODUCT(K13:$K$98, X13:$X$98)-K13*$AZ$3)/Z13, 0)</f>
        <v>73750.850897275552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12.5</v>
      </c>
      <c r="R14">
        <f t="shared" si="0"/>
        <v>2000000</v>
      </c>
      <c r="S14">
        <f t="shared" si="1"/>
        <v>64155.477219770692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45796.610403686267</v>
      </c>
      <c r="AC14">
        <f t="shared" si="2"/>
        <v>36794.214347276604</v>
      </c>
      <c r="AE14">
        <f t="shared" si="3"/>
        <v>0</v>
      </c>
      <c r="AF14">
        <f t="shared" si="4"/>
        <v>0</v>
      </c>
      <c r="AG14">
        <f t="shared" si="4"/>
        <v>-7.1689542229641825</v>
      </c>
      <c r="AH14">
        <f t="shared" si="5"/>
        <v>-82475.696040646813</v>
      </c>
      <c r="AI14">
        <f t="shared" si="6"/>
        <v>-82482.864994869771</v>
      </c>
      <c r="AJ14">
        <f t="shared" si="7"/>
        <v>9002.3960564096633</v>
      </c>
      <c r="AK14">
        <f t="shared" si="22"/>
        <v>3205.7627282580388</v>
      </c>
      <c r="AL14">
        <f t="shared" si="8"/>
        <v>-70274.706210202072</v>
      </c>
      <c r="AN14">
        <f t="shared" si="9"/>
        <v>0</v>
      </c>
      <c r="AO14">
        <f t="shared" si="9"/>
        <v>0</v>
      </c>
      <c r="AP14">
        <f t="shared" si="9"/>
        <v>-2.0609030304806395</v>
      </c>
      <c r="AQ14">
        <f t="shared" si="9"/>
        <v>-23709.791780604915</v>
      </c>
      <c r="AR14">
        <f t="shared" si="9"/>
        <v>-23711.852683635396</v>
      </c>
      <c r="AS14">
        <f t="shared" si="9"/>
        <v>2587.9737458513728</v>
      </c>
      <c r="AT14">
        <f t="shared" si="9"/>
        <v>921.58017978487555</v>
      </c>
      <c r="AU14">
        <f t="shared" si="9"/>
        <v>-20202.29875799915</v>
      </c>
      <c r="AW14">
        <v>11</v>
      </c>
      <c r="AX14">
        <f>IF(Z14&gt;0, (R14*SUMPRODUCT(K14:$K$98, X14:$X$98)-K14*$AZ$3)/Z14, 0)</f>
        <v>64155.477219770692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12.5</v>
      </c>
      <c r="R15">
        <f t="shared" si="0"/>
        <v>2000000</v>
      </c>
      <c r="S15">
        <f t="shared" si="1"/>
        <v>53157.24197078932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36794.214347276604</v>
      </c>
      <c r="AC15">
        <f t="shared" si="2"/>
        <v>27917.713640592992</v>
      </c>
      <c r="AE15">
        <f t="shared" si="3"/>
        <v>0</v>
      </c>
      <c r="AF15">
        <f t="shared" si="4"/>
        <v>0</v>
      </c>
      <c r="AG15">
        <f t="shared" si="4"/>
        <v>-6.5648895158852918</v>
      </c>
      <c r="AH15">
        <f t="shared" si="5"/>
        <v>-85180.026375880072</v>
      </c>
      <c r="AI15">
        <f t="shared" si="6"/>
        <v>-85186.591265395953</v>
      </c>
      <c r="AJ15">
        <f t="shared" si="7"/>
        <v>8876.5007066836115</v>
      </c>
      <c r="AK15">
        <f t="shared" si="22"/>
        <v>2575.5950043093626</v>
      </c>
      <c r="AL15">
        <f t="shared" si="8"/>
        <v>-73734.49555440298</v>
      </c>
      <c r="AN15">
        <f t="shared" si="9"/>
        <v>0</v>
      </c>
      <c r="AO15">
        <f t="shared" si="9"/>
        <v>0</v>
      </c>
      <c r="AP15">
        <f t="shared" si="9"/>
        <v>-1.6850436266660673</v>
      </c>
      <c r="AQ15">
        <f t="shared" si="9"/>
        <v>-21863.591187119706</v>
      </c>
      <c r="AR15">
        <f t="shared" si="9"/>
        <v>-21865.276230746371</v>
      </c>
      <c r="AS15">
        <f t="shared" si="9"/>
        <v>2278.3766439178276</v>
      </c>
      <c r="AT15">
        <f t="shared" si="9"/>
        <v>661.09108712078535</v>
      </c>
      <c r="AU15">
        <f t="shared" si="9"/>
        <v>-18925.80849970776</v>
      </c>
      <c r="AW15">
        <v>12</v>
      </c>
      <c r="AX15">
        <f>IF(Z15&gt;0, (R15*SUMPRODUCT(K15:$K$98, X15:$X$98)-K15*$AZ$3)/Z15, 0)</f>
        <v>53157.24197078932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12.5</v>
      </c>
      <c r="R16">
        <f t="shared" si="0"/>
        <v>2000000</v>
      </c>
      <c r="S16">
        <f t="shared" si="1"/>
        <v>40497.334795639741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27917.713640592992</v>
      </c>
      <c r="AC16">
        <f t="shared" si="2"/>
        <v>19298.13234090303</v>
      </c>
      <c r="AE16">
        <f t="shared" si="3"/>
        <v>0</v>
      </c>
      <c r="AF16">
        <f t="shared" si="4"/>
        <v>0</v>
      </c>
      <c r="AG16">
        <f t="shared" si="4"/>
        <v>-5.9566056748816028</v>
      </c>
      <c r="AH16">
        <f t="shared" si="5"/>
        <v>-86821.591335173784</v>
      </c>
      <c r="AI16">
        <f t="shared" si="6"/>
        <v>-86827.547940848672</v>
      </c>
      <c r="AJ16">
        <f t="shared" si="7"/>
        <v>8619.5812996899622</v>
      </c>
      <c r="AK16">
        <f t="shared" si="22"/>
        <v>1954.2399548415096</v>
      </c>
      <c r="AL16">
        <f t="shared" si="8"/>
        <v>-76253.726686317197</v>
      </c>
      <c r="AN16">
        <f t="shared" si="9"/>
        <v>0</v>
      </c>
      <c r="AO16">
        <f t="shared" si="9"/>
        <v>0</v>
      </c>
      <c r="AP16">
        <f t="shared" si="9"/>
        <v>-1.3651002814636313</v>
      </c>
      <c r="AQ16">
        <f t="shared" si="9"/>
        <v>-19897.267880019925</v>
      </c>
      <c r="AR16">
        <f t="shared" si="9"/>
        <v>-19898.632980301387</v>
      </c>
      <c r="AS16">
        <f t="shared" si="9"/>
        <v>1975.3855636145163</v>
      </c>
      <c r="AT16">
        <f t="shared" si="9"/>
        <v>447.86135897012264</v>
      </c>
      <c r="AU16">
        <f t="shared" si="9"/>
        <v>-17475.386057716747</v>
      </c>
      <c r="AW16">
        <v>13</v>
      </c>
      <c r="AX16">
        <f>IF(Z16&gt;0, (R16*SUMPRODUCT(K16:$K$98, X16:$X$98)-K16*$AZ$3)/Z16, 0)</f>
        <v>40497.334795639741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12.5</v>
      </c>
      <c r="R17">
        <f t="shared" si="0"/>
        <v>2000000</v>
      </c>
      <c r="S17">
        <f t="shared" si="1"/>
        <v>26221.029339971625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19298.13234090303</v>
      </c>
      <c r="AC17">
        <f t="shared" si="2"/>
        <v>11225.873288945382</v>
      </c>
      <c r="AE17">
        <f t="shared" si="3"/>
        <v>0</v>
      </c>
      <c r="AF17">
        <f t="shared" si="4"/>
        <v>0</v>
      </c>
      <c r="AG17">
        <f t="shared" si="4"/>
        <v>-5.3515601654091718</v>
      </c>
      <c r="AH17">
        <f t="shared" si="5"/>
        <v>-87276.712435778463</v>
      </c>
      <c r="AI17">
        <f t="shared" si="6"/>
        <v>-87282.06399594387</v>
      </c>
      <c r="AJ17">
        <f t="shared" si="7"/>
        <v>8072.2590519576479</v>
      </c>
      <c r="AK17">
        <f t="shared" si="22"/>
        <v>1350.8692638632122</v>
      </c>
      <c r="AL17">
        <f t="shared" si="8"/>
        <v>-77858.935680123017</v>
      </c>
      <c r="AN17">
        <f t="shared" si="9"/>
        <v>0</v>
      </c>
      <c r="AO17">
        <f t="shared" si="9"/>
        <v>0</v>
      </c>
      <c r="AP17">
        <f t="shared" si="9"/>
        <v>-1.0950352382487569</v>
      </c>
      <c r="AQ17">
        <f t="shared" si="9"/>
        <v>-17858.544544341061</v>
      </c>
      <c r="AR17">
        <f t="shared" si="9"/>
        <v>-17859.639579579307</v>
      </c>
      <c r="AS17">
        <f t="shared" si="9"/>
        <v>1651.7441345986026</v>
      </c>
      <c r="AT17">
        <f t="shared" si="9"/>
        <v>276.41461564027361</v>
      </c>
      <c r="AU17">
        <f t="shared" si="9"/>
        <v>-15931.480829340433</v>
      </c>
      <c r="AW17">
        <v>14</v>
      </c>
      <c r="AX17">
        <f>IF(Z17&gt;0, (R17*SUMPRODUCT(K17:$K$98, X17:$X$98)-K17*$AZ$3)/Z17, 0)</f>
        <v>26221.029339971625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12.5</v>
      </c>
      <c r="R18">
        <f t="shared" si="0"/>
        <v>2000000</v>
      </c>
      <c r="S18">
        <f t="shared" si="1"/>
        <v>10320.762091176699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11225.873288945382</v>
      </c>
      <c r="AC18">
        <f t="shared" si="2"/>
        <v>3925.3723410884854</v>
      </c>
      <c r="AE18">
        <f t="shared" si="3"/>
        <v>0</v>
      </c>
      <c r="AF18">
        <f t="shared" si="4"/>
        <v>0</v>
      </c>
      <c r="AG18">
        <f t="shared" si="4"/>
        <v>-4.7542181313872129</v>
      </c>
      <c r="AH18">
        <f t="shared" si="5"/>
        <v>-87012.22917885879</v>
      </c>
      <c r="AI18">
        <f t="shared" si="6"/>
        <v>-87016.983396990181</v>
      </c>
      <c r="AJ18">
        <f t="shared" si="7"/>
        <v>7300.5009478568973</v>
      </c>
      <c r="AK18">
        <f t="shared" si="22"/>
        <v>785.81113022617683</v>
      </c>
      <c r="AL18">
        <f t="shared" si="8"/>
        <v>-78930.671318907102</v>
      </c>
      <c r="AN18">
        <f t="shared" si="9"/>
        <v>0</v>
      </c>
      <c r="AO18">
        <f t="shared" si="9"/>
        <v>0</v>
      </c>
      <c r="AP18">
        <f t="shared" si="9"/>
        <v>-0.86857787783891161</v>
      </c>
      <c r="AQ18">
        <f t="shared" si="9"/>
        <v>-15896.808955241171</v>
      </c>
      <c r="AR18">
        <f t="shared" si="9"/>
        <v>-15897.677533119011</v>
      </c>
      <c r="AS18">
        <f t="shared" si="9"/>
        <v>1333.7742285291984</v>
      </c>
      <c r="AT18">
        <f t="shared" si="9"/>
        <v>143.56475555211733</v>
      </c>
      <c r="AU18">
        <f t="shared" si="9"/>
        <v>-14420.338549037695</v>
      </c>
      <c r="AW18">
        <v>15</v>
      </c>
      <c r="AX18">
        <f>IF(Z18&gt;0, (R18*SUMPRODUCT(K18:$K$98, X18:$X$98)-K18*$AZ$3)/Z18, 0)</f>
        <v>10320.762091176699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12.5</v>
      </c>
      <c r="R19">
        <f t="shared" si="0"/>
        <v>2000000</v>
      </c>
      <c r="S19">
        <f t="shared" si="1"/>
        <v>-7628.2809929366804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3925.3723410884854</v>
      </c>
      <c r="AC19">
        <f t="shared" si="2"/>
        <v>-2544.6119744346506</v>
      </c>
      <c r="AE19">
        <f t="shared" si="3"/>
        <v>0</v>
      </c>
      <c r="AF19">
        <f t="shared" si="4"/>
        <v>0</v>
      </c>
      <c r="AG19">
        <f t="shared" si="4"/>
        <v>-4.1697008421536994</v>
      </c>
      <c r="AH19">
        <f t="shared" si="5"/>
        <v>-85916.017267142641</v>
      </c>
      <c r="AI19">
        <f t="shared" si="6"/>
        <v>-85920.186967984788</v>
      </c>
      <c r="AJ19">
        <f t="shared" si="7"/>
        <v>6469.9843155231356</v>
      </c>
      <c r="AK19">
        <f t="shared" si="22"/>
        <v>274.77606387619403</v>
      </c>
      <c r="AL19">
        <f t="shared" si="8"/>
        <v>-79175.426588585455</v>
      </c>
      <c r="AN19">
        <f t="shared" si="9"/>
        <v>0</v>
      </c>
      <c r="AO19">
        <f t="shared" si="9"/>
        <v>0</v>
      </c>
      <c r="AP19">
        <f t="shared" si="9"/>
        <v>-0.68016853076041439</v>
      </c>
      <c r="AQ19">
        <f t="shared" si="9"/>
        <v>-14014.763515551205</v>
      </c>
      <c r="AR19">
        <f t="shared" si="9"/>
        <v>-14015.443684081965</v>
      </c>
      <c r="AS19">
        <f t="shared" si="9"/>
        <v>1055.3945936465057</v>
      </c>
      <c r="AT19">
        <f t="shared" si="9"/>
        <v>44.821928174172733</v>
      </c>
      <c r="AU19">
        <f t="shared" si="9"/>
        <v>-12915.227162261286</v>
      </c>
      <c r="AW19">
        <v>16</v>
      </c>
      <c r="AX19">
        <f>IF(Z19&gt;0, (R19*SUMPRODUCT(K19:$K$98, X19:$X$98)-K19*$AZ$3)/Z19, 0)</f>
        <v>-7628.2809929366804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12.5</v>
      </c>
      <c r="R20">
        <f t="shared" si="0"/>
        <v>2000000</v>
      </c>
      <c r="S20">
        <f t="shared" si="1"/>
        <v>-28249.320520406953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-2544.6119744346506</v>
      </c>
      <c r="AC20">
        <f t="shared" si="2"/>
        <v>-8142.567775951974</v>
      </c>
      <c r="AE20">
        <f t="shared" si="3"/>
        <v>0</v>
      </c>
      <c r="AF20">
        <f t="shared" si="4"/>
        <v>0</v>
      </c>
      <c r="AG20">
        <f t="shared" si="4"/>
        <v>-3.6029927560867732</v>
      </c>
      <c r="AH20">
        <f t="shared" si="5"/>
        <v>-84001.772423262271</v>
      </c>
      <c r="AI20">
        <f t="shared" si="6"/>
        <v>-84005.37541601836</v>
      </c>
      <c r="AJ20">
        <f t="shared" si="7"/>
        <v>5597.9558015173234</v>
      </c>
      <c r="AK20">
        <f t="shared" si="22"/>
        <v>-178.12283821042556</v>
      </c>
      <c r="AL20">
        <f t="shared" si="8"/>
        <v>-78585.542452711466</v>
      </c>
      <c r="AN20">
        <f t="shared" si="9"/>
        <v>0</v>
      </c>
      <c r="AO20">
        <f t="shared" si="9"/>
        <v>0</v>
      </c>
      <c r="AP20">
        <f t="shared" si="9"/>
        <v>-0.52475550534043891</v>
      </c>
      <c r="AQ20">
        <f t="shared" si="9"/>
        <v>-12234.382781645516</v>
      </c>
      <c r="AR20">
        <f t="shared" si="9"/>
        <v>-12234.907537150855</v>
      </c>
      <c r="AS20">
        <f t="shared" si="9"/>
        <v>815.31058327443316</v>
      </c>
      <c r="AT20">
        <f t="shared" si="9"/>
        <v>-25.942583375966681</v>
      </c>
      <c r="AU20">
        <f t="shared" si="9"/>
        <v>-11445.539537252391</v>
      </c>
      <c r="AW20">
        <v>17</v>
      </c>
      <c r="AX20">
        <f>IF(Z20&gt;0, (R20*SUMPRODUCT(K20:$K$98, X20:$X$98)-K20*$AZ$3)/Z20, 0)</f>
        <v>-28249.320520406953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12.5</v>
      </c>
      <c r="R21">
        <f t="shared" si="0"/>
        <v>2000000</v>
      </c>
      <c r="S21">
        <f t="shared" si="1"/>
        <v>-52550.712492936211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-8142.567775951974</v>
      </c>
      <c r="AC21">
        <f t="shared" si="2"/>
        <v>-12861.943670067187</v>
      </c>
      <c r="AE21">
        <f t="shared" si="3"/>
        <v>0</v>
      </c>
      <c r="AF21">
        <f t="shared" si="4"/>
        <v>0</v>
      </c>
      <c r="AG21">
        <f t="shared" si="4"/>
        <v>-3.0594122943138187</v>
      </c>
      <c r="AH21">
        <f t="shared" si="5"/>
        <v>-81208.085473933854</v>
      </c>
      <c r="AI21">
        <f t="shared" si="6"/>
        <v>-81211.144886228169</v>
      </c>
      <c r="AJ21">
        <f t="shared" si="7"/>
        <v>4719.3758941152128</v>
      </c>
      <c r="AK21">
        <f t="shared" si="22"/>
        <v>-569.97974431663829</v>
      </c>
      <c r="AL21">
        <f t="shared" si="8"/>
        <v>-77061.748736429581</v>
      </c>
      <c r="AN21">
        <f t="shared" si="9"/>
        <v>0</v>
      </c>
      <c r="AO21">
        <f t="shared" si="9"/>
        <v>0</v>
      </c>
      <c r="AP21">
        <f t="shared" si="9"/>
        <v>-0.39784472075213867</v>
      </c>
      <c r="AQ21">
        <f t="shared" si="9"/>
        <v>-10560.266149234156</v>
      </c>
      <c r="AR21">
        <f t="shared" si="9"/>
        <v>-10560.663993954908</v>
      </c>
      <c r="AS21">
        <f t="shared" si="9"/>
        <v>613.70570687980944</v>
      </c>
      <c r="AT21">
        <f t="shared" si="9"/>
        <v>-74.1199323260509</v>
      </c>
      <c r="AU21">
        <f t="shared" si="9"/>
        <v>-10021.078219401148</v>
      </c>
      <c r="AW21">
        <v>18</v>
      </c>
      <c r="AX21">
        <f>IF(Z21&gt;0, (R21*SUMPRODUCT(K21:$K$98, X21:$X$98)-K21*$AZ$3)/Z21, 0)</f>
        <v>-52550.712492936211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12.5</v>
      </c>
      <c r="R22">
        <f t="shared" si="0"/>
        <v>2000000</v>
      </c>
      <c r="S22">
        <f t="shared" si="1"/>
        <v>-82081.829796616308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-12861.943670067187</v>
      </c>
      <c r="AC22">
        <f t="shared" si="2"/>
        <v>-16712.38224114928</v>
      </c>
      <c r="AE22">
        <f t="shared" si="3"/>
        <v>0</v>
      </c>
      <c r="AF22">
        <f t="shared" si="4"/>
        <v>0</v>
      </c>
      <c r="AG22">
        <f t="shared" si="4"/>
        <v>-2.5450794473270597</v>
      </c>
      <c r="AH22">
        <f t="shared" si="5"/>
        <v>-77398.195846979404</v>
      </c>
      <c r="AI22">
        <f t="shared" si="6"/>
        <v>-77400.740926426733</v>
      </c>
      <c r="AJ22">
        <f t="shared" si="7"/>
        <v>3850.4385710820934</v>
      </c>
      <c r="AK22">
        <f t="shared" si="22"/>
        <v>-900.33605690470313</v>
      </c>
      <c r="AL22">
        <f t="shared" si="8"/>
        <v>-74450.638412249347</v>
      </c>
      <c r="AN22">
        <f t="shared" si="9"/>
        <v>0</v>
      </c>
      <c r="AO22">
        <f t="shared" si="9"/>
        <v>0</v>
      </c>
      <c r="AP22">
        <f t="shared" si="9"/>
        <v>-0.29550097155907146</v>
      </c>
      <c r="AQ22">
        <f t="shared" si="9"/>
        <v>-8986.4550569224721</v>
      </c>
      <c r="AR22">
        <f t="shared" si="9"/>
        <v>-8986.7505578940309</v>
      </c>
      <c r="AS22">
        <f t="shared" si="9"/>
        <v>447.06201210270723</v>
      </c>
      <c r="AT22">
        <f t="shared" si="9"/>
        <v>-104.53511768539067</v>
      </c>
      <c r="AU22">
        <f t="shared" si="9"/>
        <v>-8644.2236634767141</v>
      </c>
      <c r="AW22">
        <v>19</v>
      </c>
      <c r="AX22">
        <f>IF(Z22&gt;0, (R22*SUMPRODUCT(K22:$K$98, X22:$X$98)-K22*$AZ$3)/Z22, 0)</f>
        <v>-82081.829796616308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12.5</v>
      </c>
      <c r="R23">
        <f t="shared" si="0"/>
        <v>2000000</v>
      </c>
      <c r="S23">
        <f t="shared" si="1"/>
        <v>-119301.5290181969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-16712.38224114928</v>
      </c>
      <c r="AC23">
        <f t="shared" si="2"/>
        <v>-19707.919817578855</v>
      </c>
      <c r="AE23">
        <f t="shared" si="3"/>
        <v>0</v>
      </c>
      <c r="AF23">
        <f t="shared" si="4"/>
        <v>0</v>
      </c>
      <c r="AG23">
        <f t="shared" si="4"/>
        <v>-2.0649274133122</v>
      </c>
      <c r="AH23">
        <f t="shared" si="5"/>
        <v>-72752.198326654223</v>
      </c>
      <c r="AI23">
        <f t="shared" si="6"/>
        <v>-72754.26325406754</v>
      </c>
      <c r="AJ23">
        <f t="shared" si="7"/>
        <v>2995.537576429575</v>
      </c>
      <c r="AK23">
        <f t="shared" si="22"/>
        <v>-1169.8667568804497</v>
      </c>
      <c r="AL23">
        <f t="shared" si="8"/>
        <v>-70928.592434518418</v>
      </c>
      <c r="AN23">
        <f t="shared" si="9"/>
        <v>0</v>
      </c>
      <c r="AO23">
        <f t="shared" si="9"/>
        <v>0</v>
      </c>
      <c r="AP23">
        <f t="shared" si="9"/>
        <v>-0.21406434506450925</v>
      </c>
      <c r="AQ23">
        <f t="shared" si="9"/>
        <v>-7541.9850530329095</v>
      </c>
      <c r="AR23">
        <f t="shared" si="9"/>
        <v>-7542.1991173779743</v>
      </c>
      <c r="AS23">
        <f t="shared" si="9"/>
        <v>310.53769022609919</v>
      </c>
      <c r="AT23">
        <f t="shared" si="9"/>
        <v>-121.2763022612323</v>
      </c>
      <c r="AU23">
        <f t="shared" si="9"/>
        <v>-7352.9377294131082</v>
      </c>
      <c r="AW23">
        <v>20</v>
      </c>
      <c r="AX23">
        <f>IF(Z23&gt;0, (R23*SUMPRODUCT(K23:$K$98, X23:$X$98)-K23*$AZ$3)/Z23, 0)</f>
        <v>-119301.5290181969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12.5</v>
      </c>
      <c r="R24">
        <f t="shared" si="0"/>
        <v>2000000</v>
      </c>
      <c r="S24">
        <f t="shared" si="1"/>
        <v>-168319.58367968487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-19707.919817578855</v>
      </c>
      <c r="AC24">
        <f t="shared" si="2"/>
        <v>-21900.871405885959</v>
      </c>
      <c r="AE24">
        <f t="shared" si="3"/>
        <v>0</v>
      </c>
      <c r="AF24">
        <f t="shared" si="4"/>
        <v>0</v>
      </c>
      <c r="AG24">
        <f t="shared" si="4"/>
        <v>-1.6264351811524573</v>
      </c>
      <c r="AH24">
        <f t="shared" si="5"/>
        <v>-66854.873284259287</v>
      </c>
      <c r="AI24">
        <f t="shared" si="6"/>
        <v>-66856.499719440442</v>
      </c>
      <c r="AJ24">
        <f t="shared" si="7"/>
        <v>2192.9515883071035</v>
      </c>
      <c r="AK24">
        <f t="shared" si="22"/>
        <v>-1379.55438723052</v>
      </c>
      <c r="AL24">
        <f t="shared" si="8"/>
        <v>-66043.102518363856</v>
      </c>
      <c r="AN24">
        <f t="shared" si="9"/>
        <v>0</v>
      </c>
      <c r="AO24">
        <f t="shared" si="9"/>
        <v>0</v>
      </c>
      <c r="AP24">
        <f t="shared" si="9"/>
        <v>-0.15054220878883798</v>
      </c>
      <c r="AQ24">
        <f t="shared" si="9"/>
        <v>-6188.0611100522256</v>
      </c>
      <c r="AR24">
        <f t="shared" si="9"/>
        <v>-6188.2116522610149</v>
      </c>
      <c r="AS24">
        <f t="shared" si="9"/>
        <v>202.97874744495968</v>
      </c>
      <c r="AT24">
        <f t="shared" si="9"/>
        <v>-127.69101837237432</v>
      </c>
      <c r="AU24">
        <f t="shared" si="9"/>
        <v>-6112.9239231884294</v>
      </c>
      <c r="AW24">
        <v>21</v>
      </c>
      <c r="AX24">
        <f>IF(Z24&gt;0, (R24*SUMPRODUCT(K24:$K$98, X24:$X$98)-K24*$AZ$3)/Z24, 0)</f>
        <v>-168319.58367968487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12.5</v>
      </c>
      <c r="R25">
        <f t="shared" si="0"/>
        <v>2000000</v>
      </c>
      <c r="S25">
        <f t="shared" si="1"/>
        <v>-235617.48882674007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-21900.871405885959</v>
      </c>
      <c r="AC25">
        <f t="shared" si="2"/>
        <v>-23313.009779575859</v>
      </c>
      <c r="AE25">
        <f t="shared" si="3"/>
        <v>0</v>
      </c>
      <c r="AF25">
        <f t="shared" si="4"/>
        <v>0</v>
      </c>
      <c r="AG25">
        <f t="shared" si="4"/>
        <v>-1.2368038709511364</v>
      </c>
      <c r="AH25">
        <f t="shared" si="5"/>
        <v>-59738.713342367417</v>
      </c>
      <c r="AI25">
        <f t="shared" si="6"/>
        <v>-59739.950146238371</v>
      </c>
      <c r="AJ25">
        <f t="shared" si="7"/>
        <v>1412.1383736899006</v>
      </c>
      <c r="AK25">
        <f t="shared" si="22"/>
        <v>-1533.0609984120172</v>
      </c>
      <c r="AL25">
        <f t="shared" si="8"/>
        <v>-59860.872770960486</v>
      </c>
      <c r="AN25">
        <f t="shared" si="9"/>
        <v>0</v>
      </c>
      <c r="AO25">
        <f t="shared" si="9"/>
        <v>0</v>
      </c>
      <c r="AP25">
        <f t="shared" si="9"/>
        <v>-0.10221257680227791</v>
      </c>
      <c r="AQ25">
        <f t="shared" si="9"/>
        <v>-4936.9572403426209</v>
      </c>
      <c r="AR25">
        <f t="shared" si="9"/>
        <v>-4937.0594529194232</v>
      </c>
      <c r="AS25">
        <f t="shared" si="9"/>
        <v>116.70266027322718</v>
      </c>
      <c r="AT25">
        <f t="shared" si="9"/>
        <v>-126.69600954778704</v>
      </c>
      <c r="AU25">
        <f t="shared" si="9"/>
        <v>-4947.0528021939826</v>
      </c>
      <c r="AW25">
        <v>22</v>
      </c>
      <c r="AX25">
        <f>IF(Z25&gt;0, (R25*SUMPRODUCT(K25:$K$98, X25:$X$98)-K25*$AZ$3)/Z25, 0)</f>
        <v>-235617.48882674007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12.5</v>
      </c>
      <c r="R26">
        <f t="shared" si="0"/>
        <v>2000000</v>
      </c>
      <c r="S26">
        <f t="shared" si="1"/>
        <v>-332529.56733896112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-23313.009779575859</v>
      </c>
      <c r="AC26">
        <f t="shared" si="2"/>
        <v>-23985.750291023534</v>
      </c>
      <c r="AE26">
        <f t="shared" si="3"/>
        <v>0</v>
      </c>
      <c r="AF26">
        <f t="shared" si="4"/>
        <v>0</v>
      </c>
      <c r="AG26">
        <f t="shared" si="4"/>
        <v>-0.90163975804345053</v>
      </c>
      <c r="AH26">
        <f t="shared" si="5"/>
        <v>-51647.37187170791</v>
      </c>
      <c r="AI26">
        <f t="shared" si="6"/>
        <v>-51648.273511465952</v>
      </c>
      <c r="AJ26">
        <f t="shared" si="7"/>
        <v>672.74051144767509</v>
      </c>
      <c r="AK26">
        <f t="shared" si="22"/>
        <v>-1631.9106845703102</v>
      </c>
      <c r="AL26">
        <f t="shared" si="8"/>
        <v>-52607.443684588587</v>
      </c>
      <c r="AN26">
        <f t="shared" si="9"/>
        <v>0</v>
      </c>
      <c r="AO26">
        <f t="shared" si="9"/>
        <v>0</v>
      </c>
      <c r="AP26">
        <f t="shared" si="9"/>
        <v>-6.6530154559165333E-2</v>
      </c>
      <c r="AQ26">
        <f t="shared" si="9"/>
        <v>-3810.9539897128489</v>
      </c>
      <c r="AR26">
        <f t="shared" si="9"/>
        <v>-3811.020519867408</v>
      </c>
      <c r="AS26">
        <f t="shared" si="9"/>
        <v>49.640147082632161</v>
      </c>
      <c r="AT26">
        <f t="shared" si="9"/>
        <v>-120.41535336331512</v>
      </c>
      <c r="AU26">
        <f t="shared" si="9"/>
        <v>-3881.7957261480906</v>
      </c>
      <c r="AW26">
        <v>23</v>
      </c>
      <c r="AX26">
        <f>IF(Z26&gt;0, (R26*SUMPRODUCT(K26:$K$98, X26:$X$98)-K26*$AZ$3)/Z26, 0)</f>
        <v>-332529.56733896112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12.5</v>
      </c>
      <c r="R27">
        <f t="shared" si="0"/>
        <v>2000000</v>
      </c>
      <c r="S27">
        <f t="shared" si="1"/>
        <v>-479314.87210822536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-23985.750291023534</v>
      </c>
      <c r="AC27">
        <f t="shared" si="2"/>
        <v>-23989.367915651623</v>
      </c>
      <c r="AE27">
        <f t="shared" si="3"/>
        <v>0</v>
      </c>
      <c r="AF27">
        <f t="shared" si="4"/>
        <v>0</v>
      </c>
      <c r="AG27">
        <f t="shared" si="4"/>
        <v>-0.62561609579670574</v>
      </c>
      <c r="AH27">
        <f t="shared" si="5"/>
        <v>-42721.162346609643</v>
      </c>
      <c r="AI27">
        <f t="shared" si="6"/>
        <v>-42721.787962705443</v>
      </c>
      <c r="AJ27">
        <f t="shared" si="7"/>
        <v>3.6176246280883788</v>
      </c>
      <c r="AK27">
        <f t="shared" si="22"/>
        <v>-1679.0025203716475</v>
      </c>
      <c r="AL27">
        <f t="shared" si="8"/>
        <v>-44397.172858449005</v>
      </c>
      <c r="AN27">
        <f t="shared" si="9"/>
        <v>0</v>
      </c>
      <c r="AO27">
        <f t="shared" si="9"/>
        <v>0</v>
      </c>
      <c r="AP27">
        <f t="shared" si="9"/>
        <v>-4.1216904273522557E-2</v>
      </c>
      <c r="AQ27">
        <f t="shared" si="9"/>
        <v>-2814.560032461201</v>
      </c>
      <c r="AR27">
        <f t="shared" si="9"/>
        <v>-2814.6012493654748</v>
      </c>
      <c r="AS27">
        <f t="shared" si="9"/>
        <v>0.23833671958770836</v>
      </c>
      <c r="AT27">
        <f t="shared" si="9"/>
        <v>-110.61621755276728</v>
      </c>
      <c r="AU27">
        <f t="shared" si="9"/>
        <v>-2924.9791301986547</v>
      </c>
      <c r="AW27">
        <v>24</v>
      </c>
      <c r="AX27">
        <f>IF(Z27&gt;0, (R27*SUMPRODUCT(K27:$K$98, X27:$X$98)-K27*$AZ$3)/Z27, 0)</f>
        <v>-479314.87210822536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12.5</v>
      </c>
      <c r="R28">
        <f t="shared" si="0"/>
        <v>2000000</v>
      </c>
      <c r="S28">
        <f t="shared" si="1"/>
        <v>-714208.40723251994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-23989.367915651623</v>
      </c>
      <c r="AC28">
        <f t="shared" si="2"/>
        <v>-23404.520479287141</v>
      </c>
      <c r="AE28">
        <f t="shared" si="3"/>
        <v>0</v>
      </c>
      <c r="AF28">
        <f t="shared" si="4"/>
        <v>0</v>
      </c>
      <c r="AG28">
        <f t="shared" si="4"/>
        <v>-0.40962344188122063</v>
      </c>
      <c r="AH28">
        <f t="shared" si="5"/>
        <v>-33557.838873202891</v>
      </c>
      <c r="AI28">
        <f t="shared" si="6"/>
        <v>-33558.248496644774</v>
      </c>
      <c r="AJ28">
        <f t="shared" si="7"/>
        <v>-584.84743636448184</v>
      </c>
      <c r="AK28">
        <f t="shared" si="22"/>
        <v>-1679.2557540956138</v>
      </c>
      <c r="AL28">
        <f t="shared" si="8"/>
        <v>-35822.351687104871</v>
      </c>
      <c r="AN28">
        <f t="shared" si="9"/>
        <v>0</v>
      </c>
      <c r="AO28">
        <f t="shared" si="9"/>
        <v>0</v>
      </c>
      <c r="AP28">
        <f t="shared" si="9"/>
        <v>-2.4095405292768299E-2</v>
      </c>
      <c r="AQ28">
        <f t="shared" si="9"/>
        <v>-1973.9830432695478</v>
      </c>
      <c r="AR28">
        <f t="shared" si="9"/>
        <v>-1974.0071386748407</v>
      </c>
      <c r="AS28">
        <f t="shared" si="9"/>
        <v>-34.402660035567578</v>
      </c>
      <c r="AT28">
        <f t="shared" si="9"/>
        <v>-98.779376002802167</v>
      </c>
      <c r="AU28">
        <f t="shared" si="9"/>
        <v>-2107.1891747132104</v>
      </c>
      <c r="AW28">
        <v>25</v>
      </c>
      <c r="AX28">
        <f>IF(Z28&gt;0, (R28*SUMPRODUCT(K28:$K$98, X28:$X$98)-K28*$AZ$3)/Z28, 0)</f>
        <v>-714208.40723251994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12.5</v>
      </c>
      <c r="R29">
        <f t="shared" si="0"/>
        <v>2000000</v>
      </c>
      <c r="S29">
        <f t="shared" si="1"/>
        <v>-1113981.3783599134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-23404.520479287141</v>
      </c>
      <c r="AC29">
        <f t="shared" si="2"/>
        <v>-22343.318282533757</v>
      </c>
      <c r="AE29">
        <f t="shared" si="3"/>
        <v>0</v>
      </c>
      <c r="AF29">
        <f t="shared" si="4"/>
        <v>0</v>
      </c>
      <c r="AG29">
        <f t="shared" si="4"/>
        <v>-0.25071467437172579</v>
      </c>
      <c r="AH29">
        <f t="shared" si="5"/>
        <v>-24770.005294509221</v>
      </c>
      <c r="AI29">
        <f t="shared" si="6"/>
        <v>-24770.256009183591</v>
      </c>
      <c r="AJ29">
        <f t="shared" si="7"/>
        <v>-1061.2021967533838</v>
      </c>
      <c r="AK29">
        <f t="shared" si="22"/>
        <v>-1638.3164335501001</v>
      </c>
      <c r="AL29">
        <f t="shared" si="8"/>
        <v>-27469.774639487074</v>
      </c>
      <c r="AN29">
        <f t="shared" si="9"/>
        <v>0</v>
      </c>
      <c r="AO29">
        <f t="shared" si="9"/>
        <v>0</v>
      </c>
      <c r="AP29">
        <f t="shared" si="9"/>
        <v>-1.3167737631889711E-2</v>
      </c>
      <c r="AQ29">
        <f t="shared" si="9"/>
        <v>-1300.9407274463051</v>
      </c>
      <c r="AR29">
        <f t="shared" si="9"/>
        <v>-1300.953895183937</v>
      </c>
      <c r="AS29">
        <f t="shared" si="9"/>
        <v>-55.735198333526142</v>
      </c>
      <c r="AT29">
        <f t="shared" si="9"/>
        <v>-86.045705178850383</v>
      </c>
      <c r="AU29">
        <f t="shared" si="9"/>
        <v>-1442.7347986963134</v>
      </c>
      <c r="AW29">
        <v>26</v>
      </c>
      <c r="AX29">
        <f>IF(Z29&gt;0, (R29*SUMPRODUCT(K29:$K$98, X29:$X$98)-K29*$AZ$3)/Z29, 0)</f>
        <v>-1113981.3783599134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12.5</v>
      </c>
      <c r="R30">
        <f t="shared" si="0"/>
        <v>2000000</v>
      </c>
      <c r="S30">
        <f t="shared" si="1"/>
        <v>-1846863.2270583953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-22343.318282533757</v>
      </c>
      <c r="AC30">
        <f t="shared" si="2"/>
        <v>-20934.272188531017</v>
      </c>
      <c r="AE30">
        <f t="shared" si="3"/>
        <v>0</v>
      </c>
      <c r="AF30">
        <f t="shared" si="4"/>
        <v>0</v>
      </c>
      <c r="AG30">
        <f t="shared" si="4"/>
        <v>-0.14168802460452248</v>
      </c>
      <c r="AH30">
        <f t="shared" si="5"/>
        <v>-17043.120483757768</v>
      </c>
      <c r="AI30">
        <f t="shared" si="6"/>
        <v>-17043.262171782371</v>
      </c>
      <c r="AJ30">
        <f t="shared" si="7"/>
        <v>-1409.0460940027406</v>
      </c>
      <c r="AK30">
        <f t="shared" si="22"/>
        <v>-1564.0322797773631</v>
      </c>
      <c r="AL30">
        <f t="shared" si="8"/>
        <v>-20016.340545562474</v>
      </c>
      <c r="AN30">
        <f t="shared" si="9"/>
        <v>0</v>
      </c>
      <c r="AO30">
        <f t="shared" si="9"/>
        <v>0</v>
      </c>
      <c r="AP30">
        <f t="shared" si="9"/>
        <v>-6.6442586942722275E-3</v>
      </c>
      <c r="AQ30">
        <f t="shared" si="9"/>
        <v>-799.2129311408454</v>
      </c>
      <c r="AR30">
        <f t="shared" si="9"/>
        <v>-799.21957539953962</v>
      </c>
      <c r="AS30">
        <f t="shared" si="9"/>
        <v>-66.075215508433359</v>
      </c>
      <c r="AT30">
        <f t="shared" si="9"/>
        <v>-73.343072585271017</v>
      </c>
      <c r="AU30">
        <f t="shared" si="9"/>
        <v>-938.63786349324391</v>
      </c>
      <c r="AW30">
        <v>27</v>
      </c>
      <c r="AX30">
        <f>IF(Z30&gt;0, (R30*SUMPRODUCT(K30:$K$98, X30:$X$98)-K30*$AZ$3)/Z30, 0)</f>
        <v>-1846863.2270583953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12.5</v>
      </c>
      <c r="R31">
        <f t="shared" si="0"/>
        <v>2000000</v>
      </c>
      <c r="S31">
        <f t="shared" si="1"/>
        <v>-3325688.5540146879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-20934.272188531017</v>
      </c>
      <c r="AC31">
        <f t="shared" si="2"/>
        <v>-19313.854029092359</v>
      </c>
      <c r="AE31">
        <f t="shared" si="3"/>
        <v>0</v>
      </c>
      <c r="AF31">
        <f t="shared" si="4"/>
        <v>0</v>
      </c>
      <c r="AG31">
        <f t="shared" si="4"/>
        <v>-7.2593440859702416E-2</v>
      </c>
      <c r="AH31">
        <f t="shared" si="5"/>
        <v>-10828.432559803976</v>
      </c>
      <c r="AI31">
        <f t="shared" si="6"/>
        <v>-10828.505153244836</v>
      </c>
      <c r="AJ31">
        <f t="shared" si="7"/>
        <v>-1620.4181594386573</v>
      </c>
      <c r="AK31">
        <f t="shared" si="22"/>
        <v>-1465.3990531971713</v>
      </c>
      <c r="AL31">
        <f t="shared" si="8"/>
        <v>-13914.322365880664</v>
      </c>
      <c r="AN31">
        <f t="shared" si="9"/>
        <v>0</v>
      </c>
      <c r="AO31">
        <f t="shared" si="9"/>
        <v>0</v>
      </c>
      <c r="AP31">
        <f t="shared" si="9"/>
        <v>-3.0394342097055291E-3</v>
      </c>
      <c r="AQ31">
        <f t="shared" si="9"/>
        <v>-453.37854177990175</v>
      </c>
      <c r="AR31">
        <f t="shared" si="9"/>
        <v>-453.38158121411146</v>
      </c>
      <c r="AS31">
        <f t="shared" si="9"/>
        <v>-67.845721727731771</v>
      </c>
      <c r="AT31">
        <f t="shared" si="9"/>
        <v>-61.355185267572026</v>
      </c>
      <c r="AU31">
        <f t="shared" si="9"/>
        <v>-582.58248820941526</v>
      </c>
      <c r="AW31">
        <v>28</v>
      </c>
      <c r="AX31">
        <f>IF(Z31&gt;0, (R31*SUMPRODUCT(K31:$K$98, X31:$X$98)-K31*$AZ$3)/Z31, 0)</f>
        <v>-3325688.5540146879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12.5</v>
      </c>
      <c r="R32">
        <f t="shared" si="0"/>
        <v>2000000</v>
      </c>
      <c r="S32">
        <f t="shared" si="1"/>
        <v>-6692287.5306816092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-19313.854029092359</v>
      </c>
      <c r="AC32">
        <f t="shared" si="2"/>
        <v>-17606.847668569135</v>
      </c>
      <c r="AE32">
        <f t="shared" si="3"/>
        <v>0</v>
      </c>
      <c r="AF32">
        <f t="shared" si="4"/>
        <v>0</v>
      </c>
      <c r="AG32">
        <f t="shared" si="4"/>
        <v>-3.2886452479530343E-2</v>
      </c>
      <c r="AH32">
        <f t="shared" si="5"/>
        <v>-6236.9686354520081</v>
      </c>
      <c r="AI32">
        <f t="shared" si="6"/>
        <v>-6237.0015219044881</v>
      </c>
      <c r="AJ32">
        <f t="shared" si="7"/>
        <v>-1707.0063605232244</v>
      </c>
      <c r="AK32">
        <f t="shared" si="22"/>
        <v>-1351.9697820364652</v>
      </c>
      <c r="AL32">
        <f t="shared" si="8"/>
        <v>-9295.977664464177</v>
      </c>
      <c r="AN32">
        <f t="shared" si="9"/>
        <v>0</v>
      </c>
      <c r="AO32">
        <f t="shared" si="9"/>
        <v>0</v>
      </c>
      <c r="AP32">
        <f t="shared" si="9"/>
        <v>-1.2294032884473279E-3</v>
      </c>
      <c r="AQ32">
        <f t="shared" si="9"/>
        <v>-233.15831207820949</v>
      </c>
      <c r="AR32">
        <f t="shared" si="9"/>
        <v>-233.15954148149794</v>
      </c>
      <c r="AS32">
        <f t="shared" si="9"/>
        <v>-63.813487767766901</v>
      </c>
      <c r="AT32">
        <f t="shared" si="9"/>
        <v>-50.541057809491775</v>
      </c>
      <c r="AU32">
        <f t="shared" si="9"/>
        <v>-347.51408705875662</v>
      </c>
      <c r="AW32">
        <v>29</v>
      </c>
      <c r="AX32">
        <f>IF(Z32&gt;0, (R32*SUMPRODUCT(K32:$K$98, X32:$X$98)-K32*$AZ$3)/Z32, 0)</f>
        <v>-6692287.5306816092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12.5</v>
      </c>
      <c r="R33">
        <f t="shared" si="0"/>
        <v>2000000</v>
      </c>
      <c r="S33">
        <f t="shared" si="1"/>
        <v>-15662981.610306546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-17606.847668569135</v>
      </c>
      <c r="AC33">
        <f t="shared" si="2"/>
        <v>-15911.090889305267</v>
      </c>
      <c r="AE33">
        <f t="shared" si="3"/>
        <v>0</v>
      </c>
      <c r="AF33">
        <f t="shared" si="4"/>
        <v>0</v>
      </c>
      <c r="AG33">
        <f t="shared" si="4"/>
        <v>-1.2698006105392044E-2</v>
      </c>
      <c r="AH33">
        <f t="shared" si="5"/>
        <v>-3177.5330958948789</v>
      </c>
      <c r="AI33">
        <f t="shared" si="6"/>
        <v>-3177.5457939009843</v>
      </c>
      <c r="AJ33">
        <f t="shared" si="7"/>
        <v>-1695.7567792638674</v>
      </c>
      <c r="AK33">
        <f t="shared" si="22"/>
        <v>-1232.4793367998395</v>
      </c>
      <c r="AL33">
        <f t="shared" si="8"/>
        <v>-6105.7819099646913</v>
      </c>
      <c r="AN33">
        <f t="shared" si="9"/>
        <v>0</v>
      </c>
      <c r="AO33">
        <f t="shared" si="9"/>
        <v>0</v>
      </c>
      <c r="AP33">
        <f t="shared" si="9"/>
        <v>-4.2383308121249135E-4</v>
      </c>
      <c r="AQ33">
        <f t="shared" si="9"/>
        <v>-106.05945780069487</v>
      </c>
      <c r="AR33">
        <f t="shared" si="9"/>
        <v>-106.05988163377609</v>
      </c>
      <c r="AS33">
        <f t="shared" si="9"/>
        <v>-56.600840697121839</v>
      </c>
      <c r="AT33">
        <f t="shared" si="9"/>
        <v>-41.137601487275091</v>
      </c>
      <c r="AU33">
        <f t="shared" si="9"/>
        <v>-203.798323818173</v>
      </c>
      <c r="AW33">
        <v>30</v>
      </c>
      <c r="AX33">
        <f>IF(Z33&gt;0, (R33*SUMPRODUCT(K33:$K$98, X33:$X$98)-K33*$AZ$3)/Z33, 0)</f>
        <v>-15662981.610306546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12.5</v>
      </c>
      <c r="R34">
        <f t="shared" si="0"/>
        <v>2000000</v>
      </c>
      <c r="S34">
        <f t="shared" si="1"/>
        <v>-44837896.4054166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-15911.090889305267</v>
      </c>
      <c r="AC34">
        <f t="shared" si="2"/>
        <v>-14294.904729836253</v>
      </c>
      <c r="AE34">
        <f t="shared" si="3"/>
        <v>0</v>
      </c>
      <c r="AF34">
        <f t="shared" si="4"/>
        <v>0</v>
      </c>
      <c r="AG34">
        <f t="shared" si="4"/>
        <v>-3.9851626291140434E-3</v>
      </c>
      <c r="AH34">
        <f t="shared" si="5"/>
        <v>-1373.7381464358527</v>
      </c>
      <c r="AI34">
        <f t="shared" si="6"/>
        <v>-1373.7421315984818</v>
      </c>
      <c r="AJ34">
        <f t="shared" si="7"/>
        <v>-1616.1861594690145</v>
      </c>
      <c r="AK34">
        <f t="shared" si="22"/>
        <v>-1113.7763622513689</v>
      </c>
      <c r="AL34">
        <f t="shared" si="8"/>
        <v>-4103.7046533188659</v>
      </c>
      <c r="AN34">
        <f t="shared" si="9"/>
        <v>0</v>
      </c>
      <c r="AO34">
        <f t="shared" si="9"/>
        <v>0</v>
      </c>
      <c r="AP34">
        <f t="shared" si="9"/>
        <v>-1.1876469186040775E-4</v>
      </c>
      <c r="AQ34">
        <f t="shared" si="9"/>
        <v>-40.939756502387105</v>
      </c>
      <c r="AR34">
        <f t="shared" si="9"/>
        <v>-40.939875267078968</v>
      </c>
      <c r="AS34">
        <f t="shared" si="9"/>
        <v>-48.165123755831651</v>
      </c>
      <c r="AT34">
        <f t="shared" si="9"/>
        <v>-33.19244878435407</v>
      </c>
      <c r="AU34">
        <f t="shared" ref="AU34:AU69" si="23">AL34*$K34</f>
        <v>-122.29744780726472</v>
      </c>
      <c r="AW34">
        <v>31</v>
      </c>
      <c r="AX34">
        <f>IF(Z34&gt;0, (R34*SUMPRODUCT(K34:$K$98, X34:$X$98)-K34*$AZ$3)/Z34, 0)</f>
        <v>-44837896.4054166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12.5</v>
      </c>
      <c r="R35">
        <f t="shared" si="0"/>
        <v>2000000</v>
      </c>
      <c r="S35">
        <f t="shared" si="1"/>
        <v>-168439407.35593086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-14294.904729836253</v>
      </c>
      <c r="AC35">
        <f t="shared" si="2"/>
        <v>-12798.125185204966</v>
      </c>
      <c r="AE35">
        <f t="shared" si="3"/>
        <v>0</v>
      </c>
      <c r="AF35">
        <f t="shared" ref="AF35:AG69" si="24">-$Z35*P35</f>
        <v>0</v>
      </c>
      <c r="AG35">
        <f t="shared" si="24"/>
        <v>-9.4975734791689285E-4</v>
      </c>
      <c r="AH35">
        <f t="shared" si="5"/>
        <v>-479.2885847849617</v>
      </c>
      <c r="AI35">
        <f t="shared" ref="AI35:AI66" si="25">SUM(AE35:AH35)</f>
        <v>-479.28953454230964</v>
      </c>
      <c r="AJ35">
        <f t="shared" si="7"/>
        <v>-1496.7795446312866</v>
      </c>
      <c r="AK35">
        <f t="shared" si="22"/>
        <v>-1000.6433310885378</v>
      </c>
      <c r="AL35">
        <f t="shared" ref="AL35:AL69" si="26">SUM(AI35:AK35)</f>
        <v>-2976.7124102621342</v>
      </c>
      <c r="AN35">
        <f t="shared" ref="AN35:AT69" si="27">AE35*$K35</f>
        <v>0</v>
      </c>
      <c r="AO35">
        <f t="shared" si="27"/>
        <v>0</v>
      </c>
      <c r="AP35">
        <f t="shared" si="27"/>
        <v>-2.5271786083515208E-5</v>
      </c>
      <c r="AQ35">
        <f t="shared" si="27"/>
        <v>-12.753234932609521</v>
      </c>
      <c r="AR35">
        <f t="shared" si="27"/>
        <v>-12.753260204395605</v>
      </c>
      <c r="AS35">
        <f t="shared" si="27"/>
        <v>-39.82732278836037</v>
      </c>
      <c r="AT35">
        <f t="shared" si="27"/>
        <v>-26.62579475129094</v>
      </c>
      <c r="AU35">
        <f t="shared" si="23"/>
        <v>-79.206377744046918</v>
      </c>
      <c r="AW35">
        <v>32</v>
      </c>
      <c r="AX35">
        <f>IF(Z35&gt;0, (R35*SUMPRODUCT(K35:$K$98, X35:$X$98)-K35*$AZ$3)/Z35, 0)</f>
        <v>-168439407.35593086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12.5</v>
      </c>
      <c r="R36">
        <f t="shared" si="0"/>
        <v>2000000</v>
      </c>
      <c r="S36">
        <f t="shared" si="1"/>
        <v>-637168521.55793571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-12798.125185204966</v>
      </c>
      <c r="AC36">
        <f t="shared" si="2"/>
        <v>-11437.914758411083</v>
      </c>
      <c r="AE36">
        <f t="shared" si="3"/>
        <v>0</v>
      </c>
      <c r="AF36">
        <f t="shared" si="24"/>
        <v>0</v>
      </c>
      <c r="AG36">
        <f t="shared" si="24"/>
        <v>-2.2438951335912531E-4</v>
      </c>
      <c r="AH36">
        <f t="shared" si="5"/>
        <v>-114.53924177257578</v>
      </c>
      <c r="AI36">
        <f t="shared" si="25"/>
        <v>-114.53946616208914</v>
      </c>
      <c r="AJ36">
        <f t="shared" si="7"/>
        <v>-1360.210426793883</v>
      </c>
      <c r="AK36">
        <f t="shared" si="22"/>
        <v>-895.86876296434775</v>
      </c>
      <c r="AL36">
        <f t="shared" si="26"/>
        <v>-2370.6186559203197</v>
      </c>
      <c r="AN36">
        <f t="shared" si="27"/>
        <v>0</v>
      </c>
      <c r="AO36">
        <f t="shared" si="27"/>
        <v>0</v>
      </c>
      <c r="AP36">
        <f t="shared" si="27"/>
        <v>-5.3309892722989386E-6</v>
      </c>
      <c r="AQ36">
        <f t="shared" si="27"/>
        <v>-2.7211943196721773</v>
      </c>
      <c r="AR36">
        <f t="shared" si="27"/>
        <v>-2.7211996506614495</v>
      </c>
      <c r="AS36">
        <f t="shared" si="27"/>
        <v>-32.315535092328602</v>
      </c>
      <c r="AT36">
        <f t="shared" si="27"/>
        <v>-21.283823353665813</v>
      </c>
      <c r="AU36">
        <f t="shared" si="23"/>
        <v>-56.320558096655859</v>
      </c>
      <c r="AW36">
        <v>33</v>
      </c>
      <c r="AX36">
        <f>IF(Z36&gt;0, (R36*SUMPRODUCT(K36:$K$98, X36:$X$98)-K36*$AZ$3)/Z36, 0)</f>
        <v>-637168521.55793571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12.5</v>
      </c>
      <c r="R37">
        <f t="shared" si="0"/>
        <v>2000000</v>
      </c>
      <c r="S37">
        <f t="shared" si="1"/>
        <v>-2431437908.5005026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-11437.914758411083</v>
      </c>
      <c r="AC37">
        <f t="shared" si="2"/>
        <v>-10214.775540474959</v>
      </c>
      <c r="AE37">
        <f t="shared" si="3"/>
        <v>0</v>
      </c>
      <c r="AF37">
        <f t="shared" si="24"/>
        <v>0</v>
      </c>
      <c r="AG37">
        <f t="shared" si="24"/>
        <v>-5.2514067420574886E-5</v>
      </c>
      <c r="AH37">
        <f t="shared" si="5"/>
        <v>-27.141048128793464</v>
      </c>
      <c r="AI37">
        <f t="shared" si="25"/>
        <v>-27.141100642860884</v>
      </c>
      <c r="AJ37">
        <f t="shared" si="7"/>
        <v>-1223.1392179361246</v>
      </c>
      <c r="AK37">
        <f t="shared" si="22"/>
        <v>-800.65403308877592</v>
      </c>
      <c r="AL37">
        <f t="shared" si="26"/>
        <v>-2050.9343516677613</v>
      </c>
      <c r="AN37">
        <f t="shared" si="27"/>
        <v>0</v>
      </c>
      <c r="AO37">
        <f t="shared" si="27"/>
        <v>0</v>
      </c>
      <c r="AP37">
        <f t="shared" si="27"/>
        <v>-1.1139427893589782E-6</v>
      </c>
      <c r="AQ37">
        <f t="shared" si="27"/>
        <v>-0.57572335078484183</v>
      </c>
      <c r="AR37">
        <f t="shared" si="27"/>
        <v>-0.57572446472763117</v>
      </c>
      <c r="AS37">
        <f t="shared" si="27"/>
        <v>-25.945564286423924</v>
      </c>
      <c r="AT37">
        <f t="shared" si="27"/>
        <v>-16.983692765359653</v>
      </c>
      <c r="AU37">
        <f t="shared" si="23"/>
        <v>-43.504981516511208</v>
      </c>
      <c r="AW37">
        <v>34</v>
      </c>
      <c r="AX37">
        <f>IF(Z37&gt;0, (R37*SUMPRODUCT(K37:$K$98, X37:$X$98)-K37*$AZ$3)/Z37, 0)</f>
        <v>-2431437908.5005026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12.5</v>
      </c>
      <c r="R38">
        <f t="shared" si="0"/>
        <v>2000000</v>
      </c>
      <c r="S38">
        <f t="shared" si="1"/>
        <v>-9375138639.9597282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-10214.775540474959</v>
      </c>
      <c r="AC38">
        <f t="shared" si="2"/>
        <v>-9120.833038597355</v>
      </c>
      <c r="AE38">
        <f t="shared" si="3"/>
        <v>0</v>
      </c>
      <c r="AF38">
        <f t="shared" si="24"/>
        <v>0</v>
      </c>
      <c r="AG38">
        <f t="shared" si="24"/>
        <v>-1.2160930879093291E-5</v>
      </c>
      <c r="AH38">
        <f t="shared" si="5"/>
        <v>-6.3724793387641352</v>
      </c>
      <c r="AI38">
        <f t="shared" si="25"/>
        <v>-6.3724914996950144</v>
      </c>
      <c r="AJ38">
        <f t="shared" si="7"/>
        <v>-1093.9425018776037</v>
      </c>
      <c r="AK38">
        <f t="shared" si="22"/>
        <v>-715.03428783324716</v>
      </c>
      <c r="AL38">
        <f t="shared" si="26"/>
        <v>-1815.349281210546</v>
      </c>
      <c r="AN38">
        <f t="shared" si="27"/>
        <v>0</v>
      </c>
      <c r="AO38">
        <f t="shared" si="27"/>
        <v>0</v>
      </c>
      <c r="AP38">
        <f t="shared" si="27"/>
        <v>-2.3032232004764884E-7</v>
      </c>
      <c r="AQ38">
        <f t="shared" si="27"/>
        <v>-0.12069176614457454</v>
      </c>
      <c r="AR38">
        <f t="shared" si="27"/>
        <v>-0.12069199646689459</v>
      </c>
      <c r="AS38">
        <f t="shared" si="27"/>
        <v>-20.718757267532879</v>
      </c>
      <c r="AT38">
        <f t="shared" si="27"/>
        <v>-13.542413629741052</v>
      </c>
      <c r="AU38">
        <f t="shared" si="23"/>
        <v>-34.381862893740831</v>
      </c>
      <c r="AW38">
        <v>35</v>
      </c>
      <c r="AX38">
        <f>IF(Z38&gt;0, (R38*SUMPRODUCT(K38:$K$98, X38:$X$98)-K38*$AZ$3)/Z38, 0)</f>
        <v>-9375138639.9597282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12.5</v>
      </c>
      <c r="R39">
        <f t="shared" si="0"/>
        <v>2000000</v>
      </c>
      <c r="S39">
        <f t="shared" si="1"/>
        <v>-36576163366.193161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-9120.833038597355</v>
      </c>
      <c r="AC39">
        <f t="shared" si="2"/>
        <v>-8143.7053149810072</v>
      </c>
      <c r="AE39">
        <f t="shared" si="3"/>
        <v>0</v>
      </c>
      <c r="AF39">
        <f t="shared" si="24"/>
        <v>0</v>
      </c>
      <c r="AG39">
        <f t="shared" si="24"/>
        <v>-2.7831327036162438E-6</v>
      </c>
      <c r="AH39">
        <f t="shared" si="5"/>
        <v>-1.4809902186697783</v>
      </c>
      <c r="AI39">
        <f t="shared" si="25"/>
        <v>-1.4809930018024819</v>
      </c>
      <c r="AJ39">
        <f t="shared" si="7"/>
        <v>-977.12772361634779</v>
      </c>
      <c r="AK39">
        <f t="shared" si="22"/>
        <v>-638.45831270181486</v>
      </c>
      <c r="AL39">
        <f t="shared" si="26"/>
        <v>-1617.0670293199651</v>
      </c>
      <c r="AN39">
        <f t="shared" si="27"/>
        <v>0</v>
      </c>
      <c r="AO39">
        <f t="shared" si="27"/>
        <v>0</v>
      </c>
      <c r="AP39">
        <f t="shared" si="27"/>
        <v>-4.7063595036323959E-8</v>
      </c>
      <c r="AQ39">
        <f t="shared" si="27"/>
        <v>-2.5043981486641356E-2</v>
      </c>
      <c r="AR39">
        <f t="shared" si="27"/>
        <v>-2.5044028550236391E-2</v>
      </c>
      <c r="AS39">
        <f t="shared" si="27"/>
        <v>-16.523518056933398</v>
      </c>
      <c r="AT39">
        <f t="shared" si="27"/>
        <v>-10.796518411619417</v>
      </c>
      <c r="AU39">
        <f t="shared" si="23"/>
        <v>-27.345080497103051</v>
      </c>
      <c r="AW39">
        <v>36</v>
      </c>
      <c r="AX39">
        <f>IF(Z39&gt;0, (R39*SUMPRODUCT(K39:$K$98, X39:$X$98)-K39*$AZ$3)/Z39, 0)</f>
        <v>-36576163366.193161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12.5</v>
      </c>
      <c r="R40">
        <f t="shared" si="0"/>
        <v>2000000</v>
      </c>
      <c r="S40">
        <f t="shared" si="1"/>
        <v>-144398942790.89185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-8143.7053149810072</v>
      </c>
      <c r="AC40">
        <f t="shared" si="2"/>
        <v>-7271.1871309424132</v>
      </c>
      <c r="AE40">
        <f t="shared" si="3"/>
        <v>0</v>
      </c>
      <c r="AF40">
        <f t="shared" si="24"/>
        <v>0</v>
      </c>
      <c r="AG40">
        <f t="shared" si="24"/>
        <v>-6.2943562729818791E-7</v>
      </c>
      <c r="AH40">
        <f t="shared" si="5"/>
        <v>-0.34013851988510296</v>
      </c>
      <c r="AI40">
        <f t="shared" si="25"/>
        <v>-0.34013914932073025</v>
      </c>
      <c r="AJ40">
        <f t="shared" si="7"/>
        <v>-872.51818403859397</v>
      </c>
      <c r="AK40">
        <f t="shared" si="22"/>
        <v>-570.05937204867053</v>
      </c>
      <c r="AL40">
        <f t="shared" si="26"/>
        <v>-1442.9176952365851</v>
      </c>
      <c r="AN40">
        <f t="shared" si="27"/>
        <v>0</v>
      </c>
      <c r="AO40">
        <f t="shared" si="27"/>
        <v>0</v>
      </c>
      <c r="AP40">
        <f t="shared" si="27"/>
        <v>-9.5035197676529096E-9</v>
      </c>
      <c r="AQ40">
        <f t="shared" si="27"/>
        <v>-5.135573849455637E-3</v>
      </c>
      <c r="AR40">
        <f t="shared" si="27"/>
        <v>-5.1355833529754041E-3</v>
      </c>
      <c r="AS40">
        <f t="shared" si="27"/>
        <v>-13.173696324182108</v>
      </c>
      <c r="AT40">
        <f t="shared" si="27"/>
        <v>-8.6070287032447137</v>
      </c>
      <c r="AU40">
        <f t="shared" si="23"/>
        <v>-21.785860610779796</v>
      </c>
      <c r="AW40">
        <v>37</v>
      </c>
      <c r="AX40">
        <f>IF(Z40&gt;0, (R40*SUMPRODUCT(K40:$K$98, X40:$X$98)-K40*$AZ$3)/Z40, 0)</f>
        <v>-144398942790.89185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12.5</v>
      </c>
      <c r="R41">
        <f t="shared" si="0"/>
        <v>2000000</v>
      </c>
      <c r="S41">
        <f t="shared" si="1"/>
        <v>-577510476361.49451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-7271.1871309424132</v>
      </c>
      <c r="AC41">
        <f t="shared" si="2"/>
        <v>-6492.1358129269047</v>
      </c>
      <c r="AE41">
        <f t="shared" si="3"/>
        <v>0</v>
      </c>
      <c r="AF41">
        <f t="shared" si="24"/>
        <v>0</v>
      </c>
      <c r="AG41">
        <f t="shared" si="24"/>
        <v>-1.4051987103830331E-7</v>
      </c>
      <c r="AH41">
        <f t="shared" si="5"/>
        <v>-7.7219423997904435E-2</v>
      </c>
      <c r="AI41">
        <f t="shared" si="25"/>
        <v>-7.721956451777548E-2</v>
      </c>
      <c r="AJ41">
        <f t="shared" si="7"/>
        <v>-779.05131801550851</v>
      </c>
      <c r="AK41">
        <f t="shared" si="22"/>
        <v>-508.98309916596895</v>
      </c>
      <c r="AL41">
        <f t="shared" si="26"/>
        <v>-1288.1116367459954</v>
      </c>
      <c r="AN41">
        <f t="shared" si="27"/>
        <v>0</v>
      </c>
      <c r="AO41">
        <f t="shared" si="27"/>
        <v>0</v>
      </c>
      <c r="AP41">
        <f t="shared" si="27"/>
        <v>-1.8943179785698533E-9</v>
      </c>
      <c r="AQ41">
        <f t="shared" si="27"/>
        <v>-1.0409783477111636E-3</v>
      </c>
      <c r="AR41">
        <f t="shared" si="27"/>
        <v>-1.0409802420291421E-3</v>
      </c>
      <c r="AS41">
        <f t="shared" si="27"/>
        <v>-10.502222262522915</v>
      </c>
      <c r="AT41">
        <f t="shared" si="27"/>
        <v>-6.861491036207112</v>
      </c>
      <c r="AU41">
        <f t="shared" si="23"/>
        <v>-17.364754278972061</v>
      </c>
      <c r="AW41">
        <v>38</v>
      </c>
      <c r="AX41">
        <f>IF(Z41&gt;0, (R41*SUMPRODUCT(K41:$K$98, X41:$X$98)-K41*$AZ$3)/Z41, 0)</f>
        <v>-577510476361.49451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12.5</v>
      </c>
      <c r="R42">
        <f t="shared" si="0"/>
        <v>2000000</v>
      </c>
      <c r="S42">
        <f t="shared" si="1"/>
        <v>-2341720768081.5459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-6492.1358129269047</v>
      </c>
      <c r="AC42">
        <f t="shared" si="2"/>
        <v>-5796.5507346290397</v>
      </c>
      <c r="AE42">
        <f t="shared" si="3"/>
        <v>0</v>
      </c>
      <c r="AF42">
        <f t="shared" si="24"/>
        <v>0</v>
      </c>
      <c r="AG42">
        <f t="shared" si="24"/>
        <v>-3.0941726772241631E-8</v>
      </c>
      <c r="AH42">
        <f t="shared" si="5"/>
        <v>-1.7307671288908581E-2</v>
      </c>
      <c r="AI42">
        <f t="shared" si="25"/>
        <v>-1.7307702230635352E-2</v>
      </c>
      <c r="AJ42">
        <f t="shared" si="7"/>
        <v>-695.58507829786504</v>
      </c>
      <c r="AK42">
        <f t="shared" si="22"/>
        <v>-454.44950690488338</v>
      </c>
      <c r="AL42">
        <f t="shared" si="26"/>
        <v>-1150.051892904979</v>
      </c>
      <c r="AN42">
        <f t="shared" si="27"/>
        <v>0</v>
      </c>
      <c r="AO42">
        <f t="shared" si="27"/>
        <v>0</v>
      </c>
      <c r="AP42">
        <f t="shared" si="27"/>
        <v>-3.7242743219694105E-10</v>
      </c>
      <c r="AQ42">
        <f t="shared" si="27"/>
        <v>-2.0832229638908294E-4</v>
      </c>
      <c r="AR42">
        <f t="shared" si="27"/>
        <v>-2.0832266881651513E-4</v>
      </c>
      <c r="AS42">
        <f t="shared" si="27"/>
        <v>-8.372349949692687</v>
      </c>
      <c r="AT42">
        <f t="shared" si="27"/>
        <v>-5.4699423909200968</v>
      </c>
      <c r="AU42">
        <f t="shared" si="23"/>
        <v>-13.8425006632816</v>
      </c>
      <c r="AW42">
        <v>39</v>
      </c>
      <c r="AX42">
        <f>IF(Z42&gt;0, (R42*SUMPRODUCT(K42:$K$98, X42:$X$98)-K42*$AZ$3)/Z42, 0)</f>
        <v>-2341720768081.5459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12.5</v>
      </c>
      <c r="R43">
        <f t="shared" si="0"/>
        <v>2000000</v>
      </c>
      <c r="S43">
        <f t="shared" si="1"/>
        <v>-9633326518595.2188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-5796.5507346290397</v>
      </c>
      <c r="AC43">
        <f t="shared" si="2"/>
        <v>-5175.4919078832881</v>
      </c>
      <c r="AE43">
        <f t="shared" si="3"/>
        <v>0</v>
      </c>
      <c r="AF43">
        <f t="shared" si="24"/>
        <v>0</v>
      </c>
      <c r="AG43">
        <f t="shared" si="24"/>
        <v>-6.7156084374035171E-9</v>
      </c>
      <c r="AH43">
        <f t="shared" si="5"/>
        <v>-3.8266721707385111E-3</v>
      </c>
      <c r="AI43">
        <f t="shared" si="25"/>
        <v>-3.8266788863469486E-3</v>
      </c>
      <c r="AJ43">
        <f t="shared" si="7"/>
        <v>-621.0588267457515</v>
      </c>
      <c r="AK43">
        <f t="shared" si="22"/>
        <v>-405.75855142403282</v>
      </c>
      <c r="AL43">
        <f t="shared" si="26"/>
        <v>-1026.8212048486707</v>
      </c>
      <c r="AN43">
        <f t="shared" si="27"/>
        <v>0</v>
      </c>
      <c r="AO43">
        <f t="shared" si="27"/>
        <v>0</v>
      </c>
      <c r="AP43">
        <f t="shared" si="27"/>
        <v>-7.2171288548090509E-11</v>
      </c>
      <c r="AQ43">
        <f t="shared" si="27"/>
        <v>-4.1124473528730029E-5</v>
      </c>
      <c r="AR43">
        <f t="shared" si="27"/>
        <v>-4.1124545700018574E-5</v>
      </c>
      <c r="AS43">
        <f t="shared" si="27"/>
        <v>-6.6743938703692693</v>
      </c>
      <c r="AT43">
        <f t="shared" si="27"/>
        <v>-4.3606052628942926</v>
      </c>
      <c r="AU43">
        <f t="shared" si="23"/>
        <v>-11.035040257809262</v>
      </c>
      <c r="AW43">
        <v>40</v>
      </c>
      <c r="AX43">
        <f>IF(Z43&gt;0, (R43*SUMPRODUCT(K43:$K$98, X43:$X$98)-K43*$AZ$3)/Z43, 0)</f>
        <v>-9633326518595.2188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12.5</v>
      </c>
      <c r="R44">
        <f t="shared" si="0"/>
        <v>2000000</v>
      </c>
      <c r="S44">
        <f t="shared" si="1"/>
        <v>-40257129271781.586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-5175.4919078832881</v>
      </c>
      <c r="AC44">
        <f t="shared" si="2"/>
        <v>-4620.9749534112916</v>
      </c>
      <c r="AE44">
        <f t="shared" si="3"/>
        <v>0</v>
      </c>
      <c r="AF44">
        <f t="shared" si="24"/>
        <v>0</v>
      </c>
      <c r="AG44">
        <f t="shared" si="24"/>
        <v>-1.4348312451114046E-9</v>
      </c>
      <c r="AH44">
        <f t="shared" si="5"/>
        <v>-8.3417937726689231E-4</v>
      </c>
      <c r="AI44">
        <f t="shared" si="25"/>
        <v>-8.3418081209813745E-4</v>
      </c>
      <c r="AJ44">
        <f t="shared" si="7"/>
        <v>-554.51695447199654</v>
      </c>
      <c r="AK44">
        <f t="shared" si="22"/>
        <v>-362.2844335518302</v>
      </c>
      <c r="AL44">
        <f t="shared" si="26"/>
        <v>-916.80222220463884</v>
      </c>
      <c r="AN44">
        <f t="shared" si="27"/>
        <v>0</v>
      </c>
      <c r="AO44">
        <f t="shared" si="27"/>
        <v>0</v>
      </c>
      <c r="AP44">
        <f t="shared" si="27"/>
        <v>-1.3767715907913184E-11</v>
      </c>
      <c r="AQ44">
        <f t="shared" si="27"/>
        <v>-8.0042476922495488E-6</v>
      </c>
      <c r="AR44">
        <f t="shared" si="27"/>
        <v>-8.0042614599654556E-6</v>
      </c>
      <c r="AS44">
        <f t="shared" si="27"/>
        <v>-5.3207873199742854</v>
      </c>
      <c r="AT44">
        <f t="shared" si="27"/>
        <v>-3.4762479392575392</v>
      </c>
      <c r="AU44">
        <f t="shared" si="23"/>
        <v>-8.7970432634932845</v>
      </c>
      <c r="AW44">
        <v>41</v>
      </c>
      <c r="AX44">
        <f>IF(Z44&gt;0, (R44*SUMPRODUCT(K44:$K$98, X44:$X$98)-K44*$AZ$3)/Z44, 0)</f>
        <v>-40257129271781.586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12.5</v>
      </c>
      <c r="R45">
        <f t="shared" si="0"/>
        <v>2000000</v>
      </c>
      <c r="S45">
        <f t="shared" si="1"/>
        <v>-171018187939573.28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-4620.9749534112916</v>
      </c>
      <c r="AC45">
        <f t="shared" si="2"/>
        <v>-4125.8705010615486</v>
      </c>
      <c r="AE45">
        <f t="shared" si="3"/>
        <v>0</v>
      </c>
      <c r="AF45">
        <f t="shared" si="24"/>
        <v>0</v>
      </c>
      <c r="AG45">
        <f t="shared" si="24"/>
        <v>-3.0156664554001728E-10</v>
      </c>
      <c r="AH45">
        <f t="shared" si="5"/>
        <v>-1.7902660593924373E-4</v>
      </c>
      <c r="AI45">
        <f t="shared" si="25"/>
        <v>-1.7902690750588927E-4</v>
      </c>
      <c r="AJ45">
        <f t="shared" si="7"/>
        <v>-495.10445234974304</v>
      </c>
      <c r="AK45">
        <f t="shared" si="22"/>
        <v>-323.46824673879047</v>
      </c>
      <c r="AL45">
        <f t="shared" si="26"/>
        <v>-818.57287811544097</v>
      </c>
      <c r="AN45">
        <f t="shared" si="27"/>
        <v>0</v>
      </c>
      <c r="AO45">
        <f t="shared" si="27"/>
        <v>0</v>
      </c>
      <c r="AP45">
        <f t="shared" si="27"/>
        <v>-2.5836064079481366E-12</v>
      </c>
      <c r="AQ45">
        <f t="shared" si="27"/>
        <v>-1.5337713674188767E-6</v>
      </c>
      <c r="AR45">
        <f t="shared" si="27"/>
        <v>-1.5337739510252847E-6</v>
      </c>
      <c r="AS45">
        <f t="shared" si="27"/>
        <v>-4.2416993212358021</v>
      </c>
      <c r="AT45">
        <f t="shared" si="27"/>
        <v>-2.771243595410124</v>
      </c>
      <c r="AU45">
        <f t="shared" si="23"/>
        <v>-7.0129444504198766</v>
      </c>
      <c r="AW45">
        <v>42</v>
      </c>
      <c r="AX45">
        <f>IF(Z45&gt;0, (R45*SUMPRODUCT(K45:$K$98, X45:$X$98)-K45*$AZ$3)/Z45, 0)</f>
        <v>-171018187939573.28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12.5</v>
      </c>
      <c r="R46">
        <f t="shared" si="0"/>
        <v>2000000</v>
      </c>
      <c r="S46">
        <f t="shared" si="1"/>
        <v>-739480481642969.13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-4125.8705010615486</v>
      </c>
      <c r="AC46">
        <f t="shared" si="2"/>
        <v>-3683.8129487078272</v>
      </c>
      <c r="AE46">
        <f t="shared" si="3"/>
        <v>0</v>
      </c>
      <c r="AF46">
        <f t="shared" si="24"/>
        <v>0</v>
      </c>
      <c r="AG46">
        <f t="shared" si="24"/>
        <v>-6.227028704873951E-11</v>
      </c>
      <c r="AH46">
        <f t="shared" si="5"/>
        <v>-3.7804910725740413E-5</v>
      </c>
      <c r="AI46">
        <f t="shared" si="25"/>
        <v>-3.7804972996027464E-5</v>
      </c>
      <c r="AJ46">
        <f t="shared" si="7"/>
        <v>-442.05755235372135</v>
      </c>
      <c r="AK46">
        <f t="shared" si="22"/>
        <v>-288.81093507430842</v>
      </c>
      <c r="AL46">
        <f t="shared" si="26"/>
        <v>-730.86852523300274</v>
      </c>
      <c r="AN46">
        <f t="shared" si="27"/>
        <v>0</v>
      </c>
      <c r="AO46">
        <f t="shared" si="27"/>
        <v>0</v>
      </c>
      <c r="AP46">
        <f t="shared" si="27"/>
        <v>-4.7632776033103315E-13</v>
      </c>
      <c r="AQ46">
        <f t="shared" si="27"/>
        <v>-2.8918332175684255E-7</v>
      </c>
      <c r="AR46">
        <f t="shared" si="27"/>
        <v>-2.8918379808460288E-7</v>
      </c>
      <c r="AS46">
        <f t="shared" si="27"/>
        <v>-3.3814567722364273</v>
      </c>
      <c r="AT46">
        <f t="shared" si="27"/>
        <v>-2.2092184311818013</v>
      </c>
      <c r="AU46">
        <f t="shared" si="23"/>
        <v>-5.5906754926020268</v>
      </c>
      <c r="AW46">
        <v>43</v>
      </c>
      <c r="AX46">
        <f>IF(Z46&gt;0, (R46*SUMPRODUCT(K46:$K$98, X46:$X$98)-K46*$AZ$3)/Z46, 0)</f>
        <v>-739480481642969.13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12.5</v>
      </c>
      <c r="R47">
        <f t="shared" si="0"/>
        <v>2000000</v>
      </c>
      <c r="S47">
        <f t="shared" si="1"/>
        <v>-3259098433553123.5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-3683.8129487078272</v>
      </c>
      <c r="AC47">
        <f t="shared" si="2"/>
        <v>-3289.1187044546064</v>
      </c>
      <c r="AE47">
        <f t="shared" si="3"/>
        <v>0</v>
      </c>
      <c r="AF47">
        <f t="shared" si="24"/>
        <v>0</v>
      </c>
      <c r="AG47">
        <f t="shared" si="24"/>
        <v>-1.261514024320506E-11</v>
      </c>
      <c r="AH47">
        <f t="shared" si="5"/>
        <v>-7.8451910296075296E-6</v>
      </c>
      <c r="AI47">
        <f t="shared" si="25"/>
        <v>-7.8452036447477733E-6</v>
      </c>
      <c r="AJ47">
        <f t="shared" si="7"/>
        <v>-394.69424425322086</v>
      </c>
      <c r="AK47">
        <f t="shared" si="22"/>
        <v>-257.86690640954794</v>
      </c>
      <c r="AL47">
        <f t="shared" si="26"/>
        <v>-652.56115850797244</v>
      </c>
      <c r="AN47">
        <f t="shared" si="27"/>
        <v>0</v>
      </c>
      <c r="AO47">
        <f t="shared" si="27"/>
        <v>0</v>
      </c>
      <c r="AP47">
        <f t="shared" si="27"/>
        <v>-8.6158689674506314E-14</v>
      </c>
      <c r="AQ47">
        <f t="shared" si="27"/>
        <v>-5.3580964327467957E-8</v>
      </c>
      <c r="AR47">
        <f t="shared" si="27"/>
        <v>-5.3581050486157635E-8</v>
      </c>
      <c r="AS47">
        <f t="shared" si="27"/>
        <v>-2.695676643408226</v>
      </c>
      <c r="AT47">
        <f t="shared" si="27"/>
        <v>-1.7611754081475459</v>
      </c>
      <c r="AU47">
        <f t="shared" si="23"/>
        <v>-4.4568521051368224</v>
      </c>
      <c r="AW47">
        <v>44</v>
      </c>
      <c r="AX47">
        <f>IF(Z47&gt;0, (R47*SUMPRODUCT(K47:$K$98, X47:$X$98)-K47*$AZ$3)/Z47, 0)</f>
        <v>-3259098433553123.5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12.5</v>
      </c>
      <c r="R48">
        <f t="shared" si="0"/>
        <v>2000000</v>
      </c>
      <c r="S48">
        <f t="shared" si="1"/>
        <v>-1.4651201522911358E+16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-3289.1187044546064</v>
      </c>
      <c r="AC48">
        <f t="shared" si="2"/>
        <v>-2936.7131290238985</v>
      </c>
      <c r="AE48">
        <f t="shared" si="3"/>
        <v>0</v>
      </c>
      <c r="AF48">
        <f t="shared" si="24"/>
        <v>0</v>
      </c>
      <c r="AG48">
        <f t="shared" si="24"/>
        <v>-2.5055224348251445E-12</v>
      </c>
      <c r="AH48">
        <f t="shared" si="5"/>
        <v>-1.5973546249516583E-6</v>
      </c>
      <c r="AI48">
        <f t="shared" si="25"/>
        <v>-1.5973571304740931E-6</v>
      </c>
      <c r="AJ48">
        <f t="shared" si="7"/>
        <v>-352.40557543070781</v>
      </c>
      <c r="AK48">
        <f t="shared" si="22"/>
        <v>-230.23830931182246</v>
      </c>
      <c r="AL48">
        <f t="shared" si="26"/>
        <v>-582.64388633988744</v>
      </c>
      <c r="AN48">
        <f t="shared" si="27"/>
        <v>0</v>
      </c>
      <c r="AO48">
        <f t="shared" si="27"/>
        <v>0</v>
      </c>
      <c r="AP48">
        <f t="shared" si="27"/>
        <v>-1.5278730682568487E-14</v>
      </c>
      <c r="AQ48">
        <f t="shared" si="27"/>
        <v>-9.7407034876120744E-9</v>
      </c>
      <c r="AR48">
        <f t="shared" si="27"/>
        <v>-9.7407187663427578E-9</v>
      </c>
      <c r="AS48">
        <f t="shared" si="27"/>
        <v>-2.1489769172300863</v>
      </c>
      <c r="AT48">
        <f t="shared" si="27"/>
        <v>-1.4039982527758659</v>
      </c>
      <c r="AU48">
        <f t="shared" si="23"/>
        <v>-3.5529751797466713</v>
      </c>
      <c r="AW48">
        <v>45</v>
      </c>
      <c r="AX48">
        <f>IF(Z48&gt;0, (R48*SUMPRODUCT(K48:$K$98, X48:$X$98)-K48*$AZ$3)/Z48, 0)</f>
        <v>-1.4651201522911358E+16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12.5</v>
      </c>
      <c r="R49">
        <f t="shared" si="0"/>
        <v>2000000</v>
      </c>
      <c r="S49">
        <f t="shared" si="1"/>
        <v>-6.7270965760523256E+16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-2936.7131290238985</v>
      </c>
      <c r="AC49">
        <f t="shared" si="2"/>
        <v>-2622.0652937798095</v>
      </c>
      <c r="AE49">
        <f t="shared" si="3"/>
        <v>0</v>
      </c>
      <c r="AF49">
        <f t="shared" si="24"/>
        <v>0</v>
      </c>
      <c r="AG49">
        <f t="shared" si="24"/>
        <v>-4.8722083593872698E-13</v>
      </c>
      <c r="AH49">
        <f t="shared" si="5"/>
        <v>-3.1891941992610655E-7</v>
      </c>
      <c r="AI49">
        <f t="shared" si="25"/>
        <v>-3.1891990714694251E-7</v>
      </c>
      <c r="AJ49">
        <f t="shared" si="7"/>
        <v>-314.64783524408904</v>
      </c>
      <c r="AK49">
        <f t="shared" si="22"/>
        <v>-205.56991903167292</v>
      </c>
      <c r="AL49">
        <f t="shared" si="26"/>
        <v>-520.21775459468188</v>
      </c>
      <c r="AN49">
        <f t="shared" si="27"/>
        <v>0</v>
      </c>
      <c r="AO49">
        <f t="shared" si="27"/>
        <v>0</v>
      </c>
      <c r="AP49">
        <f t="shared" si="27"/>
        <v>-2.652752971857888E-15</v>
      </c>
      <c r="AQ49">
        <f t="shared" si="27"/>
        <v>-1.7364085781802809E-9</v>
      </c>
      <c r="AR49">
        <f t="shared" si="27"/>
        <v>-1.736411230933253E-9</v>
      </c>
      <c r="AS49">
        <f t="shared" si="27"/>
        <v>-1.713151241621732</v>
      </c>
      <c r="AT49">
        <f t="shared" si="27"/>
        <v>-1.1192588112229997</v>
      </c>
      <c r="AU49">
        <f t="shared" si="23"/>
        <v>-2.832410054581143</v>
      </c>
      <c r="AW49">
        <v>46</v>
      </c>
      <c r="AX49">
        <f>IF(Z49&gt;0, (R49*SUMPRODUCT(K49:$K$98, X49:$X$98)-K49*$AZ$3)/Z49, 0)</f>
        <v>-6.7270965760523256E+16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12.5</v>
      </c>
      <c r="R50">
        <f t="shared" si="0"/>
        <v>2000000</v>
      </c>
      <c r="S50">
        <f t="shared" si="1"/>
        <v>-3.1566243117341421E+17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-2622.0652937798095</v>
      </c>
      <c r="AC50">
        <f t="shared" si="2"/>
        <v>-2341.1297265906264</v>
      </c>
      <c r="AE50">
        <f t="shared" si="3"/>
        <v>0</v>
      </c>
      <c r="AF50">
        <f t="shared" si="24"/>
        <v>0</v>
      </c>
      <c r="AG50">
        <f t="shared" si="24"/>
        <v>-9.2707014495196993E-14</v>
      </c>
      <c r="AH50">
        <f t="shared" si="5"/>
        <v>-6.2342658093462828E-8</v>
      </c>
      <c r="AI50">
        <f t="shared" si="25"/>
        <v>-6.2342750800477327E-8</v>
      </c>
      <c r="AJ50">
        <f t="shared" si="7"/>
        <v>-280.93556718918308</v>
      </c>
      <c r="AK50">
        <f t="shared" si="22"/>
        <v>-183.54457056458668</v>
      </c>
      <c r="AL50">
        <f t="shared" si="26"/>
        <v>-464.48013781611246</v>
      </c>
      <c r="AN50">
        <f t="shared" si="27"/>
        <v>0</v>
      </c>
      <c r="AO50">
        <f t="shared" si="27"/>
        <v>0</v>
      </c>
      <c r="AP50">
        <f t="shared" si="27"/>
        <v>-4.5067714032659441E-16</v>
      </c>
      <c r="AQ50">
        <f t="shared" si="27"/>
        <v>-3.0306672071050326E-10</v>
      </c>
      <c r="AR50">
        <f t="shared" si="27"/>
        <v>-3.0306717138764364E-10</v>
      </c>
      <c r="AS50">
        <f t="shared" si="27"/>
        <v>-1.3657136811736117</v>
      </c>
      <c r="AT50">
        <f t="shared" si="27"/>
        <v>-0.89226627170489137</v>
      </c>
      <c r="AU50">
        <f t="shared" si="23"/>
        <v>-2.2579799531815699</v>
      </c>
      <c r="AW50">
        <v>47</v>
      </c>
      <c r="AX50">
        <f>IF(Z50&gt;0, (R50*SUMPRODUCT(K50:$K$98, X50:$X$98)-K50*$AZ$3)/Z50, 0)</f>
        <v>-3.1566243117341421E+17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12.5</v>
      </c>
      <c r="R51">
        <f t="shared" si="0"/>
        <v>2000000</v>
      </c>
      <c r="S51">
        <f t="shared" si="1"/>
        <v>-1.5139411721558569E+18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-2341.1297265906264</v>
      </c>
      <c r="AC51">
        <f t="shared" si="2"/>
        <v>-2090.2943987418944</v>
      </c>
      <c r="AE51">
        <f t="shared" si="3"/>
        <v>0</v>
      </c>
      <c r="AF51">
        <f t="shared" si="24"/>
        <v>0</v>
      </c>
      <c r="AG51">
        <f t="shared" si="24"/>
        <v>-1.7258715506802923E-14</v>
      </c>
      <c r="AH51">
        <f t="shared" si="5"/>
        <v>-1.1923396614950735E-8</v>
      </c>
      <c r="AI51">
        <f t="shared" si="25"/>
        <v>-1.1923413873666242E-8</v>
      </c>
      <c r="AJ51">
        <f t="shared" si="7"/>
        <v>-250.83532784873205</v>
      </c>
      <c r="AK51">
        <f t="shared" si="22"/>
        <v>-163.87908086134388</v>
      </c>
      <c r="AL51">
        <f t="shared" si="26"/>
        <v>-414.71440872199935</v>
      </c>
      <c r="AN51">
        <f t="shared" si="27"/>
        <v>0</v>
      </c>
      <c r="AO51">
        <f t="shared" si="27"/>
        <v>0</v>
      </c>
      <c r="AP51">
        <f t="shared" si="27"/>
        <v>-7.4910618305239734E-17</v>
      </c>
      <c r="AQ51">
        <f t="shared" si="27"/>
        <v>-5.175292520306571E-11</v>
      </c>
      <c r="AR51">
        <f t="shared" si="27"/>
        <v>-5.1753000113684016E-11</v>
      </c>
      <c r="AS51">
        <f t="shared" si="27"/>
        <v>-1.0887385851246827</v>
      </c>
      <c r="AT51">
        <f t="shared" si="27"/>
        <v>-0.71130920894887384</v>
      </c>
      <c r="AU51">
        <f t="shared" si="23"/>
        <v>-1.8000477941253095</v>
      </c>
      <c r="AW51">
        <v>48</v>
      </c>
      <c r="AX51">
        <f>IF(Z51&gt;0, (R51*SUMPRODUCT(K51:$K$98, X51:$X$98)-K51*$AZ$3)/Z51, 0)</f>
        <v>-1.5139411721558569E+18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12.5</v>
      </c>
      <c r="R52">
        <f t="shared" si="0"/>
        <v>2000000</v>
      </c>
      <c r="S52">
        <f t="shared" si="1"/>
        <v>-7.4290405790146939E+18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-2090.2943987418944</v>
      </c>
      <c r="AC52">
        <f t="shared" si="2"/>
        <v>-1866.3342845910224</v>
      </c>
      <c r="AE52">
        <f t="shared" si="3"/>
        <v>0</v>
      </c>
      <c r="AF52">
        <f t="shared" si="24"/>
        <v>0</v>
      </c>
      <c r="AG52">
        <f t="shared" si="24"/>
        <v>-3.1402680210533869E-15</v>
      </c>
      <c r="AH52">
        <f t="shared" si="5"/>
        <v>-2.2313376529090411E-9</v>
      </c>
      <c r="AI52">
        <f t="shared" si="25"/>
        <v>-2.231340793177062E-9</v>
      </c>
      <c r="AJ52">
        <f t="shared" si="7"/>
        <v>-223.96011415087196</v>
      </c>
      <c r="AK52">
        <f t="shared" si="22"/>
        <v>-146.32060791193263</v>
      </c>
      <c r="AL52">
        <f t="shared" si="26"/>
        <v>-370.28072206503589</v>
      </c>
      <c r="AN52">
        <f t="shared" si="27"/>
        <v>0</v>
      </c>
      <c r="AO52">
        <f t="shared" si="27"/>
        <v>0</v>
      </c>
      <c r="AP52">
        <f t="shared" si="27"/>
        <v>-1.2169804615143769E-17</v>
      </c>
      <c r="AQ52">
        <f t="shared" si="27"/>
        <v>-8.6473329933180437E-12</v>
      </c>
      <c r="AR52">
        <f t="shared" si="27"/>
        <v>-8.6473451631226577E-12</v>
      </c>
      <c r="AS52">
        <f t="shared" si="27"/>
        <v>-0.86793573431580362</v>
      </c>
      <c r="AT52">
        <f t="shared" si="27"/>
        <v>-0.56705134641977317</v>
      </c>
      <c r="AU52">
        <f t="shared" si="23"/>
        <v>-1.434987080744224</v>
      </c>
      <c r="AW52">
        <v>49</v>
      </c>
      <c r="AX52">
        <f>IF(Z52&gt;0, (R52*SUMPRODUCT(K52:$K$98, X52:$X$98)-K52*$AZ$3)/Z52, 0)</f>
        <v>-7.4290405790146939E+18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12.5</v>
      </c>
      <c r="R53">
        <f t="shared" si="0"/>
        <v>2000000</v>
      </c>
      <c r="S53">
        <f t="shared" si="1"/>
        <v>-3.7334213353517335E+19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-1866.3342845910224</v>
      </c>
      <c r="AC53">
        <f t="shared" si="2"/>
        <v>-1666.3698969562774</v>
      </c>
      <c r="AE53">
        <f t="shared" si="3"/>
        <v>0</v>
      </c>
      <c r="AF53">
        <f t="shared" si="24"/>
        <v>0</v>
      </c>
      <c r="AG53">
        <f t="shared" si="24"/>
        <v>-5.5792319807887591E-16</v>
      </c>
      <c r="AH53">
        <f t="shared" si="5"/>
        <v>-4.0815074284223629E-10</v>
      </c>
      <c r="AI53">
        <f t="shared" si="25"/>
        <v>-4.0815130076543435E-10</v>
      </c>
      <c r="AJ53">
        <f t="shared" si="7"/>
        <v>-199.96438763474498</v>
      </c>
      <c r="AK53">
        <f t="shared" si="22"/>
        <v>-130.64339992137158</v>
      </c>
      <c r="AL53">
        <f t="shared" si="26"/>
        <v>-330.60778755652473</v>
      </c>
      <c r="AN53">
        <f t="shared" si="27"/>
        <v>0</v>
      </c>
      <c r="AO53">
        <f t="shared" si="27"/>
        <v>0</v>
      </c>
      <c r="AP53">
        <f t="shared" si="27"/>
        <v>-1.9305154691286696E-18</v>
      </c>
      <c r="AQ53">
        <f t="shared" si="27"/>
        <v>-1.4122756062240313E-12</v>
      </c>
      <c r="AR53">
        <f t="shared" si="27"/>
        <v>-1.4122775367395004E-12</v>
      </c>
      <c r="AS53">
        <f t="shared" si="27"/>
        <v>-0.69191305350443877</v>
      </c>
      <c r="AT53">
        <f t="shared" si="27"/>
        <v>-0.45204986162291683</v>
      </c>
      <c r="AU53">
        <f t="shared" si="23"/>
        <v>-1.1439629151287678</v>
      </c>
      <c r="AW53">
        <v>50</v>
      </c>
      <c r="AX53">
        <f>IF(Z53&gt;0, (R53*SUMPRODUCT(K53:$K$98, X53:$X$98)-K53*$AZ$3)/Z53, 0)</f>
        <v>-3.7334213353517335E+19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12.5</v>
      </c>
      <c r="R54">
        <f t="shared" si="0"/>
        <v>2000000</v>
      </c>
      <c r="S54">
        <f t="shared" si="1"/>
        <v>-1.9230911699767909E+20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-1666.3698969562774</v>
      </c>
      <c r="AC54">
        <f t="shared" si="2"/>
        <v>-1487.8302651395345</v>
      </c>
      <c r="AE54">
        <f t="shared" si="3"/>
        <v>0</v>
      </c>
      <c r="AF54">
        <f t="shared" si="24"/>
        <v>0</v>
      </c>
      <c r="AG54">
        <f t="shared" si="24"/>
        <v>-9.6708250781831789E-17</v>
      </c>
      <c r="AH54">
        <f t="shared" si="5"/>
        <v>-7.290171445060087E-11</v>
      </c>
      <c r="AI54">
        <f t="shared" si="25"/>
        <v>-7.2901811158851655E-11</v>
      </c>
      <c r="AJ54">
        <f t="shared" si="7"/>
        <v>-178.53963181674294</v>
      </c>
      <c r="AK54">
        <f t="shared" si="22"/>
        <v>-116.64589278693943</v>
      </c>
      <c r="AL54">
        <f t="shared" si="26"/>
        <v>-295.18552460375525</v>
      </c>
      <c r="AN54">
        <f t="shared" si="27"/>
        <v>0</v>
      </c>
      <c r="AO54">
        <f t="shared" si="27"/>
        <v>0</v>
      </c>
      <c r="AP54">
        <f t="shared" si="27"/>
        <v>-2.9877508033613875E-19</v>
      </c>
      <c r="AQ54">
        <f t="shared" si="27"/>
        <v>-2.2522603206584393E-13</v>
      </c>
      <c r="AR54">
        <f t="shared" si="27"/>
        <v>-2.2522633084092427E-13</v>
      </c>
      <c r="AS54">
        <f t="shared" si="27"/>
        <v>-0.55158885005138969</v>
      </c>
      <c r="AT54">
        <f t="shared" si="27"/>
        <v>-0.36037138203357677</v>
      </c>
      <c r="AU54">
        <f t="shared" si="23"/>
        <v>-0.91196023208519172</v>
      </c>
      <c r="AW54">
        <v>51</v>
      </c>
      <c r="AX54">
        <f>IF(Z54&gt;0, (R54*SUMPRODUCT(K54:$K$98, X54:$X$98)-K54*$AZ$3)/Z54, 0)</f>
        <v>-1.9230911699767909E+20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12.5</v>
      </c>
      <c r="R55">
        <f t="shared" si="0"/>
        <v>2000000</v>
      </c>
      <c r="S55">
        <f t="shared" si="1"/>
        <v>-1.0160863297230276E+21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-1487.8302651395345</v>
      </c>
      <c r="AC55">
        <f t="shared" si="2"/>
        <v>-1328.4198795888701</v>
      </c>
      <c r="AE55">
        <f t="shared" si="3"/>
        <v>0</v>
      </c>
      <c r="AF55">
        <f t="shared" si="24"/>
        <v>0</v>
      </c>
      <c r="AG55">
        <f t="shared" si="24"/>
        <v>-1.6342359904977031E-17</v>
      </c>
      <c r="AH55">
        <f t="shared" si="5"/>
        <v>-1.270380933904583E-11</v>
      </c>
      <c r="AI55">
        <f t="shared" si="25"/>
        <v>-1.2703825681405735E-11</v>
      </c>
      <c r="AJ55">
        <f t="shared" si="7"/>
        <v>-159.41038555066439</v>
      </c>
      <c r="AK55">
        <f t="shared" si="22"/>
        <v>-104.14811855976743</v>
      </c>
      <c r="AL55">
        <f t="shared" si="26"/>
        <v>-263.55850411044452</v>
      </c>
      <c r="AN55">
        <f t="shared" si="27"/>
        <v>0</v>
      </c>
      <c r="AO55">
        <f t="shared" si="27"/>
        <v>0</v>
      </c>
      <c r="AP55">
        <f t="shared" si="27"/>
        <v>-4.5079344445958819E-20</v>
      </c>
      <c r="AQ55">
        <f t="shared" si="27"/>
        <v>-3.5042637679043351E-14</v>
      </c>
      <c r="AR55">
        <f t="shared" si="27"/>
        <v>-3.50426827583878E-14</v>
      </c>
      <c r="AS55">
        <f t="shared" si="27"/>
        <v>-0.43972325418637859</v>
      </c>
      <c r="AT55">
        <f t="shared" si="27"/>
        <v>-0.28728585940176743</v>
      </c>
      <c r="AU55">
        <f t="shared" si="23"/>
        <v>-0.7270091135881811</v>
      </c>
      <c r="AW55">
        <v>52</v>
      </c>
      <c r="AX55">
        <f>IF(Z55&gt;0, (R55*SUMPRODUCT(K55:$K$98, X55:$X$98)-K55*$AZ$3)/Z55, 0)</f>
        <v>-1.0160863297230276E+21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12.5</v>
      </c>
      <c r="R56">
        <f t="shared" si="0"/>
        <v>2000000</v>
      </c>
      <c r="S56">
        <f t="shared" si="1"/>
        <v>-5.5112235298747255E+21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-1328.4198795888701</v>
      </c>
      <c r="AC56">
        <f t="shared" si="2"/>
        <v>-1186.0891782043484</v>
      </c>
      <c r="AE56">
        <f t="shared" si="3"/>
        <v>0</v>
      </c>
      <c r="AF56">
        <f t="shared" si="24"/>
        <v>0</v>
      </c>
      <c r="AG56">
        <f t="shared" si="24"/>
        <v>-2.6901675548426473E-18</v>
      </c>
      <c r="AH56">
        <f t="shared" si="5"/>
        <v>-2.1582030001735382E-12</v>
      </c>
      <c r="AI56">
        <f t="shared" si="25"/>
        <v>-2.1582056903410931E-12</v>
      </c>
      <c r="AJ56">
        <f t="shared" si="7"/>
        <v>-142.33070138452172</v>
      </c>
      <c r="AK56">
        <f t="shared" si="22"/>
        <v>-92.989391571220921</v>
      </c>
      <c r="AL56">
        <f t="shared" si="26"/>
        <v>-235.3200929557448</v>
      </c>
      <c r="AN56">
        <f t="shared" si="27"/>
        <v>0</v>
      </c>
      <c r="AO56">
        <f t="shared" si="27"/>
        <v>0</v>
      </c>
      <c r="AP56">
        <f t="shared" si="27"/>
        <v>-6.6255834600140718E-21</v>
      </c>
      <c r="AQ56">
        <f t="shared" si="27"/>
        <v>-5.3154139323262106E-15</v>
      </c>
      <c r="AR56">
        <f t="shared" si="27"/>
        <v>-5.3154205579096707E-15</v>
      </c>
      <c r="AS56">
        <f t="shared" si="27"/>
        <v>-0.35054468605419198</v>
      </c>
      <c r="AT56">
        <f t="shared" si="27"/>
        <v>-0.22902252822207225</v>
      </c>
      <c r="AU56">
        <f t="shared" si="23"/>
        <v>-0.57956721427626956</v>
      </c>
      <c r="AW56">
        <v>53</v>
      </c>
      <c r="AX56">
        <f>IF(Z56&gt;0, (R56*SUMPRODUCT(K56:$K$98, X56:$X$98)-K56*$AZ$3)/Z56, 0)</f>
        <v>-5.5112235298747255E+21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12.5</v>
      </c>
      <c r="R57">
        <f t="shared" si="0"/>
        <v>2000000</v>
      </c>
      <c r="S57">
        <f t="shared" si="1"/>
        <v>-3.0714467522930908E+22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-1186.0891782043484</v>
      </c>
      <c r="AC57">
        <f t="shared" si="2"/>
        <v>-1059.008194825311</v>
      </c>
      <c r="AE57">
        <f t="shared" si="3"/>
        <v>0</v>
      </c>
      <c r="AF57">
        <f t="shared" si="24"/>
        <v>0</v>
      </c>
      <c r="AG57">
        <f t="shared" si="24"/>
        <v>-4.3098915602015288E-19</v>
      </c>
      <c r="AH57">
        <f t="shared" si="5"/>
        <v>-3.571642757238509E-13</v>
      </c>
      <c r="AI57">
        <f t="shared" si="25"/>
        <v>-3.5716470671300693E-13</v>
      </c>
      <c r="AJ57">
        <f t="shared" si="7"/>
        <v>-127.08098337903743</v>
      </c>
      <c r="AK57">
        <f t="shared" si="22"/>
        <v>-83.026242474304397</v>
      </c>
      <c r="AL57">
        <f t="shared" si="26"/>
        <v>-210.10722585334219</v>
      </c>
      <c r="AN57">
        <f t="shared" si="27"/>
        <v>0</v>
      </c>
      <c r="AO57">
        <f t="shared" si="27"/>
        <v>0</v>
      </c>
      <c r="AP57">
        <f t="shared" si="27"/>
        <v>-9.4774852885496979E-22</v>
      </c>
      <c r="AQ57">
        <f t="shared" si="27"/>
        <v>-7.8540703901376641E-16</v>
      </c>
      <c r="AR57">
        <f t="shared" si="27"/>
        <v>-7.8540798676229529E-16</v>
      </c>
      <c r="AS57">
        <f t="shared" si="27"/>
        <v>-0.27945207753044682</v>
      </c>
      <c r="AT57">
        <f t="shared" si="27"/>
        <v>-0.18257535731989177</v>
      </c>
      <c r="AU57">
        <f t="shared" si="23"/>
        <v>-0.46202743485033937</v>
      </c>
      <c r="AW57">
        <v>54</v>
      </c>
      <c r="AX57">
        <f>IF(Z57&gt;0, (R57*SUMPRODUCT(K57:$K$98, X57:$X$98)-K57*$AZ$3)/Z57, 0)</f>
        <v>-3.0714467522930908E+22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12.5</v>
      </c>
      <c r="R58">
        <f t="shared" si="0"/>
        <v>2000000</v>
      </c>
      <c r="S58">
        <f t="shared" si="1"/>
        <v>-1.760195344570124E+23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-1059.008194825311</v>
      </c>
      <c r="AC58">
        <f t="shared" si="2"/>
        <v>-945.54303109402747</v>
      </c>
      <c r="AE58">
        <f t="shared" si="3"/>
        <v>0</v>
      </c>
      <c r="AF58">
        <f t="shared" si="24"/>
        <v>0</v>
      </c>
      <c r="AG58">
        <f t="shared" si="24"/>
        <v>-6.7147592027985156E-20</v>
      </c>
      <c r="AH58">
        <f t="shared" si="5"/>
        <v>-5.7525067589114591E-14</v>
      </c>
      <c r="AI58">
        <f t="shared" si="25"/>
        <v>-5.7525134736706623E-14</v>
      </c>
      <c r="AJ58">
        <f t="shared" si="7"/>
        <v>-113.4651637312835</v>
      </c>
      <c r="AK58">
        <f t="shared" si="22"/>
        <v>-74.130573637771775</v>
      </c>
      <c r="AL58">
        <f t="shared" si="26"/>
        <v>-187.59573736905531</v>
      </c>
      <c r="AN58">
        <f t="shared" si="27"/>
        <v>0</v>
      </c>
      <c r="AO58">
        <f t="shared" si="27"/>
        <v>0</v>
      </c>
      <c r="AP58">
        <f t="shared" si="27"/>
        <v>-1.3183757201261081E-22</v>
      </c>
      <c r="AQ58">
        <f t="shared" si="27"/>
        <v>-1.1294470898747083E-16</v>
      </c>
      <c r="AR58">
        <f t="shared" si="27"/>
        <v>-1.1294484082504286E-16</v>
      </c>
      <c r="AS58">
        <f t="shared" si="27"/>
        <v>-0.22277748527618538</v>
      </c>
      <c r="AT58">
        <f t="shared" si="27"/>
        <v>-0.14554795704710757</v>
      </c>
      <c r="AU58">
        <f t="shared" si="23"/>
        <v>-0.36832544232329301</v>
      </c>
      <c r="AW58">
        <v>55</v>
      </c>
      <c r="AX58">
        <f>IF(Z58&gt;0, (R58*SUMPRODUCT(K58:$K$98, X58:$X$98)-K58*$AZ$3)/Z58, 0)</f>
        <v>-1.760195344570124E+23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12.5</v>
      </c>
      <c r="R59">
        <f t="shared" si="0"/>
        <v>2000000</v>
      </c>
      <c r="S59">
        <f t="shared" si="1"/>
        <v>-1.0379914081628646E+24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-945.54303109402747</v>
      </c>
      <c r="AC59">
        <f t="shared" si="2"/>
        <v>-844.23484919109592</v>
      </c>
      <c r="AE59">
        <f t="shared" si="3"/>
        <v>0</v>
      </c>
      <c r="AF59">
        <f t="shared" si="24"/>
        <v>0</v>
      </c>
      <c r="AG59">
        <f t="shared" si="24"/>
        <v>-1.0166688791351638E-20</v>
      </c>
      <c r="AH59">
        <f t="shared" si="5"/>
        <v>-9.0095083706165858E-15</v>
      </c>
      <c r="AI59">
        <f t="shared" si="25"/>
        <v>-9.0095185373053766E-15</v>
      </c>
      <c r="AJ59">
        <f t="shared" si="7"/>
        <v>-101.30818190293155</v>
      </c>
      <c r="AK59">
        <f t="shared" si="22"/>
        <v>-66.188012176581935</v>
      </c>
      <c r="AL59">
        <f t="shared" si="26"/>
        <v>-167.49619407951349</v>
      </c>
      <c r="AN59">
        <f t="shared" si="27"/>
        <v>0</v>
      </c>
      <c r="AO59">
        <f t="shared" si="27"/>
        <v>0</v>
      </c>
      <c r="AP59">
        <f t="shared" si="27"/>
        <v>-1.7822567171733922E-23</v>
      </c>
      <c r="AQ59">
        <f t="shared" si="27"/>
        <v>-1.5793988722877529E-17</v>
      </c>
      <c r="AR59">
        <f t="shared" si="27"/>
        <v>-1.5794006545444701E-17</v>
      </c>
      <c r="AS59">
        <f t="shared" si="27"/>
        <v>-0.17759684731838732</v>
      </c>
      <c r="AT59">
        <f t="shared" si="27"/>
        <v>-0.11602994024801302</v>
      </c>
      <c r="AU59">
        <f t="shared" si="23"/>
        <v>-0.29362678756640032</v>
      </c>
      <c r="AW59">
        <v>56</v>
      </c>
      <c r="AX59">
        <f>IF(Z59&gt;0, (R59*SUMPRODUCT(K59:$K$98, X59:$X$98)-K59*$AZ$3)/Z59, 0)</f>
        <v>-1.0379914081628646E+24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12.5</v>
      </c>
      <c r="R60">
        <f t="shared" si="0"/>
        <v>2000000</v>
      </c>
      <c r="S60">
        <f t="shared" si="1"/>
        <v>-6.3343227518513628E+24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-844.23484919109592</v>
      </c>
      <c r="AC60">
        <f t="shared" si="2"/>
        <v>-753.78111534919276</v>
      </c>
      <c r="AE60">
        <f t="shared" si="3"/>
        <v>0</v>
      </c>
      <c r="AF60">
        <f t="shared" si="24"/>
        <v>0</v>
      </c>
      <c r="AG60">
        <f t="shared" si="24"/>
        <v>-1.4874935034074512E-21</v>
      </c>
      <c r="AH60">
        <f t="shared" si="5"/>
        <v>-1.3724045440049073E-15</v>
      </c>
      <c r="AI60">
        <f t="shared" si="25"/>
        <v>-1.3724060314984108E-15</v>
      </c>
      <c r="AJ60">
        <f t="shared" si="7"/>
        <v>-90.453733841903158</v>
      </c>
      <c r="AK60">
        <f t="shared" si="22"/>
        <v>-59.096439443376717</v>
      </c>
      <c r="AL60">
        <f t="shared" si="26"/>
        <v>-149.55017328527987</v>
      </c>
      <c r="AN60">
        <f t="shared" si="27"/>
        <v>0</v>
      </c>
      <c r="AO60">
        <f t="shared" si="27"/>
        <v>0</v>
      </c>
      <c r="AP60">
        <f t="shared" si="27"/>
        <v>-2.3282402098090925E-24</v>
      </c>
      <c r="AQ60">
        <f t="shared" si="27"/>
        <v>-2.1481017807186285E-18</v>
      </c>
      <c r="AR60">
        <f t="shared" si="27"/>
        <v>-2.1481041089588385E-18</v>
      </c>
      <c r="AS60">
        <f t="shared" si="27"/>
        <v>-0.1415791193545817</v>
      </c>
      <c r="AT60">
        <f t="shared" si="27"/>
        <v>-9.2498357978326687E-2</v>
      </c>
      <c r="AU60">
        <f t="shared" si="23"/>
        <v>-0.23407747733290837</v>
      </c>
      <c r="AW60">
        <v>57</v>
      </c>
      <c r="AX60">
        <f>IF(Z60&gt;0, (R60*SUMPRODUCT(K60:$K$98, X60:$X$98)-K60*$AZ$3)/Z60, 0)</f>
        <v>-6.3343227518513628E+24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12.5</v>
      </c>
      <c r="R61">
        <f t="shared" si="0"/>
        <v>2000000</v>
      </c>
      <c r="S61">
        <f t="shared" si="1"/>
        <v>-4.0042621687115771E+25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-753.78111534919276</v>
      </c>
      <c r="AC61">
        <f t="shared" si="2"/>
        <v>-673.01885299035064</v>
      </c>
      <c r="AE61">
        <f t="shared" si="3"/>
        <v>0</v>
      </c>
      <c r="AF61">
        <f t="shared" si="24"/>
        <v>0</v>
      </c>
      <c r="AG61">
        <f t="shared" si="24"/>
        <v>-2.1009452697964301E-22</v>
      </c>
      <c r="AH61">
        <f t="shared" si="5"/>
        <v>-2.0200384662299737E-16</v>
      </c>
      <c r="AI61">
        <f t="shared" si="25"/>
        <v>-2.0200405671752434E-16</v>
      </c>
      <c r="AJ61">
        <f t="shared" si="7"/>
        <v>-80.762262358842122</v>
      </c>
      <c r="AK61">
        <f t="shared" si="22"/>
        <v>-52.764678074443495</v>
      </c>
      <c r="AL61">
        <f t="shared" si="26"/>
        <v>-133.52694043328563</v>
      </c>
      <c r="AN61">
        <f t="shared" si="27"/>
        <v>0</v>
      </c>
      <c r="AO61">
        <f t="shared" si="27"/>
        <v>0</v>
      </c>
      <c r="AP61">
        <f t="shared" si="27"/>
        <v>-2.9360904077318688E-25</v>
      </c>
      <c r="AQ61">
        <f t="shared" si="27"/>
        <v>-2.823022402921474E-19</v>
      </c>
      <c r="AR61">
        <f t="shared" si="27"/>
        <v>-2.8230253390118817E-19</v>
      </c>
      <c r="AS61">
        <f t="shared" si="27"/>
        <v>-0.11286600713853771</v>
      </c>
      <c r="AT61">
        <f t="shared" si="27"/>
        <v>-7.3739124663844607E-2</v>
      </c>
      <c r="AU61">
        <f t="shared" si="23"/>
        <v>-0.18660513180238233</v>
      </c>
      <c r="AW61">
        <v>58</v>
      </c>
      <c r="AX61">
        <f>IF(Z61&gt;0, (R61*SUMPRODUCT(K61:$K$98, X61:$X$98)-K61*$AZ$3)/Z61, 0)</f>
        <v>-4.0042621687115771E+25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12.5</v>
      </c>
      <c r="R62">
        <f t="shared" si="0"/>
        <v>2000000</v>
      </c>
      <c r="S62">
        <f t="shared" si="1"/>
        <v>-2.6248971909453582E+26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-673.01885299035064</v>
      </c>
      <c r="AC62">
        <f t="shared" si="2"/>
        <v>-600.90969016995587</v>
      </c>
      <c r="AE62">
        <f t="shared" si="3"/>
        <v>0</v>
      </c>
      <c r="AF62">
        <f t="shared" si="24"/>
        <v>0</v>
      </c>
      <c r="AG62">
        <f t="shared" si="24"/>
        <v>-2.8615867901550933E-23</v>
      </c>
      <c r="AH62">
        <f t="shared" si="5"/>
        <v>-2.8700434209327302E-17</v>
      </c>
      <c r="AI62">
        <f t="shared" si="25"/>
        <v>-2.8700462825195206E-17</v>
      </c>
      <c r="AJ62">
        <f t="shared" si="7"/>
        <v>-72.109162820394772</v>
      </c>
      <c r="AK62">
        <f t="shared" si="22"/>
        <v>-47.111319709324547</v>
      </c>
      <c r="AL62">
        <f t="shared" si="26"/>
        <v>-119.22048252971932</v>
      </c>
      <c r="AN62">
        <f t="shared" si="27"/>
        <v>0</v>
      </c>
      <c r="AO62">
        <f t="shared" si="27"/>
        <v>0</v>
      </c>
      <c r="AP62">
        <f t="shared" si="27"/>
        <v>-3.570619601504716E-26</v>
      </c>
      <c r="AQ62">
        <f t="shared" si="27"/>
        <v>-3.5811715832657449E-20</v>
      </c>
      <c r="AR62">
        <f t="shared" si="27"/>
        <v>-3.5811751538853471E-20</v>
      </c>
      <c r="AS62">
        <f t="shared" si="27"/>
        <v>-8.9976089874472046E-2</v>
      </c>
      <c r="AT62">
        <f t="shared" si="27"/>
        <v>-5.8784378717988361E-2</v>
      </c>
      <c r="AU62">
        <f t="shared" si="23"/>
        <v>-0.14876046859246042</v>
      </c>
      <c r="AW62">
        <v>59</v>
      </c>
      <c r="AX62">
        <f>IF(Z62&gt;0, (R62*SUMPRODUCT(K62:$K$98, X62:$X$98)-K62*$AZ$3)/Z62, 0)</f>
        <v>-2.6248971909453582E+26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12.5</v>
      </c>
      <c r="R63">
        <f t="shared" si="0"/>
        <v>2000000</v>
      </c>
      <c r="S63">
        <f t="shared" si="1"/>
        <v>-1.7862012068655529E+27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-600.90969016995587</v>
      </c>
      <c r="AC63">
        <f t="shared" si="2"/>
        <v>-536.52650908031774</v>
      </c>
      <c r="AE63">
        <f t="shared" si="3"/>
        <v>0</v>
      </c>
      <c r="AF63">
        <f t="shared" si="24"/>
        <v>0</v>
      </c>
      <c r="AG63">
        <f t="shared" si="24"/>
        <v>-3.7546617579957635E-24</v>
      </c>
      <c r="AH63">
        <f t="shared" si="5"/>
        <v>-3.9320075943263454E-18</v>
      </c>
      <c r="AI63">
        <f t="shared" si="25"/>
        <v>-3.9320113489881036E-18</v>
      </c>
      <c r="AJ63">
        <f t="shared" si="7"/>
        <v>-64.383181089638128</v>
      </c>
      <c r="AK63">
        <f t="shared" si="22"/>
        <v>-42.063678311896915</v>
      </c>
      <c r="AL63">
        <f t="shared" si="26"/>
        <v>-106.44685940153505</v>
      </c>
      <c r="AN63">
        <f t="shared" si="27"/>
        <v>0</v>
      </c>
      <c r="AO63">
        <f t="shared" si="27"/>
        <v>0</v>
      </c>
      <c r="AP63">
        <f t="shared" si="27"/>
        <v>-4.1830153578985668E-27</v>
      </c>
      <c r="AQ63">
        <f t="shared" si="27"/>
        <v>-4.380593836292899E-21</v>
      </c>
      <c r="AR63">
        <f t="shared" si="27"/>
        <v>-4.3805980193082573E-21</v>
      </c>
      <c r="AS63">
        <f t="shared" si="27"/>
        <v>-7.1728387973909416E-2</v>
      </c>
      <c r="AT63">
        <f t="shared" si="27"/>
        <v>-4.686254680962082E-2</v>
      </c>
      <c r="AU63">
        <f t="shared" si="23"/>
        <v>-0.11859093478353024</v>
      </c>
      <c r="AW63">
        <v>60</v>
      </c>
      <c r="AX63">
        <f>IF(Z63&gt;0, (R63*SUMPRODUCT(K63:$K$98, X63:$X$98)-K63*$AZ$3)/Z63, 0)</f>
        <v>-1.7862012068655529E+27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12.5</v>
      </c>
      <c r="R64">
        <f t="shared" si="0"/>
        <v>2000000</v>
      </c>
      <c r="S64">
        <f t="shared" si="1"/>
        <v>-1.2631275686508094E+28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-536.52650908031774</v>
      </c>
      <c r="AC64">
        <f t="shared" si="2"/>
        <v>-479.04152596456936</v>
      </c>
      <c r="AE64">
        <f t="shared" si="3"/>
        <v>0</v>
      </c>
      <c r="AF64">
        <f t="shared" si="24"/>
        <v>0</v>
      </c>
      <c r="AG64">
        <f t="shared" si="24"/>
        <v>-4.740628914427961E-25</v>
      </c>
      <c r="AH64">
        <f t="shared" si="5"/>
        <v>-5.1888835983568154E-19</v>
      </c>
      <c r="AI64">
        <f t="shared" si="25"/>
        <v>-5.1888883389857299E-19</v>
      </c>
      <c r="AJ64">
        <f t="shared" si="7"/>
        <v>-57.484983115748378</v>
      </c>
      <c r="AK64">
        <f t="shared" si="22"/>
        <v>-37.556855635622249</v>
      </c>
      <c r="AL64">
        <f t="shared" si="26"/>
        <v>-95.041838751370619</v>
      </c>
      <c r="AN64">
        <f t="shared" si="27"/>
        <v>0</v>
      </c>
      <c r="AO64">
        <f t="shared" si="27"/>
        <v>0</v>
      </c>
      <c r="AP64">
        <f t="shared" si="27"/>
        <v>-4.7155958648607217E-28</v>
      </c>
      <c r="AQ64">
        <f t="shared" si="27"/>
        <v>-5.1614835249359721E-22</v>
      </c>
      <c r="AR64">
        <f t="shared" si="27"/>
        <v>-5.1614882405318366E-22</v>
      </c>
      <c r="AS64">
        <f t="shared" si="27"/>
        <v>-5.7181431739404869E-2</v>
      </c>
      <c r="AT64">
        <f t="shared" si="27"/>
        <v>-3.7358535403077826E-2</v>
      </c>
      <c r="AU64">
        <f t="shared" si="23"/>
        <v>-9.4539967142482681E-2</v>
      </c>
      <c r="AW64">
        <v>61</v>
      </c>
      <c r="AX64">
        <f>IF(Z64&gt;0, (R64*SUMPRODUCT(K64:$K$98, X64:$X$98)-K64*$AZ$3)/Z64, 0)</f>
        <v>-1.2631275686508094E+28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12.5</v>
      </c>
      <c r="R65">
        <f t="shared" si="0"/>
        <v>2000000</v>
      </c>
      <c r="S65">
        <f t="shared" si="1"/>
        <v>-9.2948126737392895E+28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-479.04152596456936</v>
      </c>
      <c r="AC65">
        <f t="shared" si="2"/>
        <v>-427.71564818265125</v>
      </c>
      <c r="AE65">
        <f t="shared" si="3"/>
        <v>0</v>
      </c>
      <c r="AF65">
        <f t="shared" si="24"/>
        <v>0</v>
      </c>
      <c r="AG65">
        <f t="shared" si="24"/>
        <v>-5.7520746140355225E-26</v>
      </c>
      <c r="AH65">
        <f t="shared" si="5"/>
        <v>-6.5888242622082067E-20</v>
      </c>
      <c r="AI65">
        <f t="shared" si="25"/>
        <v>-6.588830014282821E-20</v>
      </c>
      <c r="AJ65">
        <f t="shared" si="7"/>
        <v>-51.325877781918109</v>
      </c>
      <c r="AK65">
        <f t="shared" si="22"/>
        <v>-33.532906817519859</v>
      </c>
      <c r="AL65">
        <f t="shared" si="26"/>
        <v>-84.858784599437968</v>
      </c>
      <c r="AN65">
        <f t="shared" si="27"/>
        <v>0</v>
      </c>
      <c r="AO65">
        <f t="shared" si="27"/>
        <v>0</v>
      </c>
      <c r="AP65">
        <f t="shared" si="27"/>
        <v>-5.1086612425146357E-29</v>
      </c>
      <c r="AQ65">
        <f t="shared" si="27"/>
        <v>-5.8518140672149639E-23</v>
      </c>
      <c r="AR65">
        <f t="shared" si="27"/>
        <v>-5.851819175876207E-23</v>
      </c>
      <c r="AS65">
        <f t="shared" si="27"/>
        <v>-4.5584687292255073E-2</v>
      </c>
      <c r="AT65">
        <f t="shared" si="27"/>
        <v>-2.9781995697606672E-2</v>
      </c>
      <c r="AU65">
        <f t="shared" si="23"/>
        <v>-7.5366682989861752E-2</v>
      </c>
      <c r="AW65">
        <v>62</v>
      </c>
      <c r="AX65">
        <f>IF(Z65&gt;0, (R65*SUMPRODUCT(K65:$K$98, X65:$X$98)-K65*$AZ$3)/Z65, 0)</f>
        <v>-9.2948126737392895E+28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12.5</v>
      </c>
      <c r="R66">
        <f t="shared" si="0"/>
        <v>2000000</v>
      </c>
      <c r="S66">
        <f t="shared" si="1"/>
        <v>-7.1289550350872885E+29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-427.71564818265125</v>
      </c>
      <c r="AC66">
        <f t="shared" si="2"/>
        <v>-381.88897159165282</v>
      </c>
      <c r="AE66">
        <f t="shared" si="3"/>
        <v>0</v>
      </c>
      <c r="AF66">
        <f t="shared" si="24"/>
        <v>0</v>
      </c>
      <c r="AG66">
        <f t="shared" si="24"/>
        <v>-6.6960895690895757E-27</v>
      </c>
      <c r="AH66">
        <f t="shared" si="5"/>
        <v>-8.0399118575779346E-21</v>
      </c>
      <c r="AI66">
        <f t="shared" si="25"/>
        <v>-8.0399185536675041E-21</v>
      </c>
      <c r="AJ66">
        <f t="shared" si="7"/>
        <v>-45.826676590998431</v>
      </c>
      <c r="AK66">
        <f t="shared" si="22"/>
        <v>-29.940095372785592</v>
      </c>
      <c r="AL66">
        <f t="shared" si="26"/>
        <v>-75.766771963784024</v>
      </c>
      <c r="AN66">
        <f t="shared" si="27"/>
        <v>0</v>
      </c>
      <c r="AO66">
        <f t="shared" si="27"/>
        <v>0</v>
      </c>
      <c r="AP66">
        <f t="shared" si="27"/>
        <v>-5.3098936895096286E-30</v>
      </c>
      <c r="AQ66">
        <f t="shared" si="27"/>
        <v>-6.3755236240920146E-24</v>
      </c>
      <c r="AR66">
        <f t="shared" si="27"/>
        <v>-6.3755289339857048E-24</v>
      </c>
      <c r="AS66">
        <f t="shared" si="27"/>
        <v>-3.6339833619463642E-2</v>
      </c>
      <c r="AT66">
        <f t="shared" si="27"/>
        <v>-2.3742024631382874E-2</v>
      </c>
      <c r="AU66">
        <f t="shared" si="23"/>
        <v>-6.0081858250846519E-2</v>
      </c>
      <c r="AW66">
        <v>63</v>
      </c>
      <c r="AX66">
        <f>IF(Z66&gt;0, (R66*SUMPRODUCT(K66:$K$98, X66:$X$98)-K66*$AZ$3)/Z66, 0)</f>
        <v>-7.1289550350872885E+29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12.5</v>
      </c>
      <c r="R67">
        <f t="shared" ref="R67:R69" si="28">$C$6</f>
        <v>2000000</v>
      </c>
      <c r="S67">
        <f t="shared" ref="S67:S69" si="29">AX67</f>
        <v>-5.7092791062922681E+30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-381.88897159165282</v>
      </c>
      <c r="AC67">
        <f t="shared" ref="AC67:AC69" si="30">S67*Z67</f>
        <v>-340.9722960639757</v>
      </c>
      <c r="AE67">
        <f t="shared" ref="AE67:AE69" si="31">$Z67*O67</f>
        <v>0</v>
      </c>
      <c r="AF67">
        <f t="shared" si="24"/>
        <v>0</v>
      </c>
      <c r="AG67">
        <f t="shared" si="24"/>
        <v>-7.4653097553110052E-28</v>
      </c>
      <c r="AH67">
        <f t="shared" ref="AH67:AH69" si="32">-X67*R67</f>
        <v>-9.4121563165881272E-22</v>
      </c>
      <c r="AI67">
        <f t="shared" ref="AI67:AI69" si="33">SUM(AE67:AH67)</f>
        <v>-9.4121637818978833E-22</v>
      </c>
      <c r="AJ67">
        <f t="shared" ref="AJ67:AJ69" si="34">AB67-AC67</f>
        <v>-40.916675527677114</v>
      </c>
      <c r="AK67">
        <f t="shared" si="22"/>
        <v>-26.7322280114157</v>
      </c>
      <c r="AL67">
        <f t="shared" si="26"/>
        <v>-67.648903539092814</v>
      </c>
      <c r="AN67">
        <f t="shared" si="27"/>
        <v>0</v>
      </c>
      <c r="AO67">
        <f t="shared" si="27"/>
        <v>0</v>
      </c>
      <c r="AP67">
        <f t="shared" si="27"/>
        <v>-5.2856010681094231E-31</v>
      </c>
      <c r="AQ67">
        <f t="shared" si="27"/>
        <v>-6.664010618551824E-25</v>
      </c>
      <c r="AR67">
        <f t="shared" si="27"/>
        <v>-6.6640159041528925E-25</v>
      </c>
      <c r="AS67">
        <f t="shared" si="27"/>
        <v>-2.8969892872659116E-2</v>
      </c>
      <c r="AT67">
        <f t="shared" si="27"/>
        <v>-1.8926996676803944E-2</v>
      </c>
      <c r="AU67">
        <f t="shared" si="23"/>
        <v>-4.7896889549463056E-2</v>
      </c>
      <c r="AW67">
        <v>64</v>
      </c>
      <c r="AX67">
        <f>IF(Z67&gt;0, (R67*SUMPRODUCT(K67:$K$98, X67:$X$98)-K67*$AZ$3)/Z67, 0)</f>
        <v>-5.7092791062922681E+30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12.5</v>
      </c>
      <c r="R68">
        <f t="shared" si="28"/>
        <v>2000000</v>
      </c>
      <c r="S68">
        <f t="shared" si="29"/>
        <v>-4.7836001808143821E+31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-340.9722960639757</v>
      </c>
      <c r="AC68">
        <f t="shared" si="30"/>
        <v>-304.43955005712121</v>
      </c>
      <c r="AE68">
        <f t="shared" si="31"/>
        <v>0</v>
      </c>
      <c r="AF68">
        <f t="shared" si="24"/>
        <v>0</v>
      </c>
      <c r="AG68">
        <f t="shared" si="24"/>
        <v>-7.9552935694265107E-29</v>
      </c>
      <c r="AH68">
        <f t="shared" si="32"/>
        <v>-1.055220368130439E-22</v>
      </c>
      <c r="AI68">
        <f t="shared" si="33"/>
        <v>-1.0552211636597959E-22</v>
      </c>
      <c r="AJ68">
        <f t="shared" si="34"/>
        <v>-36.532746006854495</v>
      </c>
      <c r="AK68">
        <f t="shared" si="22"/>
        <v>-23.868060724478301</v>
      </c>
      <c r="AL68">
        <f t="shared" si="26"/>
        <v>-60.400806731332793</v>
      </c>
      <c r="AN68">
        <f t="shared" si="27"/>
        <v>0</v>
      </c>
      <c r="AO68">
        <f t="shared" si="27"/>
        <v>0</v>
      </c>
      <c r="AP68">
        <f t="shared" si="27"/>
        <v>-5.0290359157772634E-32</v>
      </c>
      <c r="AQ68">
        <f t="shared" si="27"/>
        <v>-6.6707043355161076E-26</v>
      </c>
      <c r="AR68">
        <f t="shared" si="27"/>
        <v>-6.6707093645520227E-26</v>
      </c>
      <c r="AS68">
        <f t="shared" si="27"/>
        <v>-2.3094621231392744E-2</v>
      </c>
      <c r="AT68">
        <f t="shared" si="27"/>
        <v>-1.5088485871176612E-2</v>
      </c>
      <c r="AU68">
        <f t="shared" si="23"/>
        <v>-3.818310710256935E-2</v>
      </c>
      <c r="AW68">
        <v>65</v>
      </c>
      <c r="AX68">
        <f>IF(Z68&gt;0, (R68*SUMPRODUCT(K68:$K$98, X68:$X$98)-K68*$AZ$3)/Z68, 0)</f>
        <v>-4.7836001808143821E+31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-304.43955005712121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-1.2728469711082417E-23</v>
      </c>
      <c r="AI69">
        <f t="shared" si="33"/>
        <v>-1.2728469711082417E-23</v>
      </c>
      <c r="AJ69">
        <f t="shared" si="34"/>
        <v>-304.43955005712121</v>
      </c>
      <c r="AK69">
        <f t="shared" si="22"/>
        <v>-21.310768503998485</v>
      </c>
      <c r="AL69">
        <f t="shared" si="26"/>
        <v>-325.75031856111968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-7.1843370225389477E-27</v>
      </c>
      <c r="AR69">
        <f t="shared" si="27"/>
        <v>-7.1843370225389477E-27</v>
      </c>
      <c r="AS69">
        <f t="shared" si="27"/>
        <v>-0.17183497940024386</v>
      </c>
      <c r="AT69">
        <f t="shared" si="27"/>
        <v>-1.2028448558017071E-2</v>
      </c>
      <c r="AU69">
        <f t="shared" si="23"/>
        <v>-0.18386342795826091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819534.2592337284</v>
      </c>
      <c r="AO71" s="8">
        <f t="shared" si="47"/>
        <v>-81953.425923372852</v>
      </c>
      <c r="AP71" s="8">
        <f t="shared" si="47"/>
        <v>-683.3658537998532</v>
      </c>
      <c r="AQ71" s="8">
        <f t="shared" si="47"/>
        <v>-481584.54928715673</v>
      </c>
      <c r="AR71" s="8">
        <f t="shared" si="47"/>
        <v>255312.91816939911</v>
      </c>
      <c r="AS71" s="8">
        <f t="shared" si="47"/>
        <v>-40679.841380555976</v>
      </c>
      <c r="AT71" s="8">
        <f t="shared" si="47"/>
        <v>23729.907471990984</v>
      </c>
      <c r="AU71" s="8">
        <f t="shared" si="47"/>
        <v>238362.98426083408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I3" sqref="I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101.49800940988838</v>
      </c>
      <c r="E2">
        <v>0.4</v>
      </c>
      <c r="F2">
        <f>'T.26.04.A (2)'!$C$11</f>
        <v>-382.45113192435798</v>
      </c>
      <c r="G2">
        <v>1</v>
      </c>
      <c r="H2">
        <v>2024</v>
      </c>
      <c r="I2" t="b">
        <v>1</v>
      </c>
      <c r="J2">
        <v>1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182.31996729040995</v>
      </c>
      <c r="E3">
        <f>$E$2</f>
        <v>0.4</v>
      </c>
      <c r="F3">
        <f>'T.35.04.A (2)'!$C$11</f>
        <v>191.25065846174073</v>
      </c>
      <c r="G3">
        <f>$G$2</f>
        <v>1</v>
      </c>
      <c r="H3">
        <f>$H$2</f>
        <v>2024</v>
      </c>
      <c r="I3" t="b">
        <f>$I$2</f>
        <v>1</v>
      </c>
      <c r="J3">
        <f>$J$2</f>
        <v>1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754.90862806381438</v>
      </c>
      <c r="E4">
        <f t="shared" ref="E4:E49" si="0">$E$2</f>
        <v>0.4</v>
      </c>
      <c r="F4">
        <f>'T.45.04.A (2)'!$C$11</f>
        <v>2299.1618309156074</v>
      </c>
      <c r="G4">
        <f t="shared" ref="G4:G49" si="1">$G$2</f>
        <v>1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1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2754.6219687459829</v>
      </c>
      <c r="E5">
        <f t="shared" si="0"/>
        <v>0.4</v>
      </c>
      <c r="F5">
        <f>'T.55.04.A (2)'!$C$11</f>
        <v>7602.170321554876</v>
      </c>
      <c r="G5">
        <f t="shared" si="1"/>
        <v>1</v>
      </c>
      <c r="H5">
        <f t="shared" si="2"/>
        <v>2024</v>
      </c>
      <c r="I5" t="b">
        <f t="shared" si="3"/>
        <v>1</v>
      </c>
      <c r="J5">
        <f t="shared" si="4"/>
        <v>1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178.73396016904641</v>
      </c>
      <c r="E6">
        <f t="shared" si="0"/>
        <v>0.4</v>
      </c>
      <c r="F6">
        <f>'T.26.04.B (2)'!$C$11</f>
        <v>172.47788679999317</v>
      </c>
      <c r="G6">
        <f t="shared" si="1"/>
        <v>1</v>
      </c>
      <c r="H6">
        <f t="shared" si="2"/>
        <v>2024</v>
      </c>
      <c r="I6" t="b">
        <f t="shared" si="3"/>
        <v>1</v>
      </c>
      <c r="J6">
        <f t="shared" si="4"/>
        <v>1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353.8148592698754</v>
      </c>
      <c r="E7">
        <f t="shared" si="0"/>
        <v>0.4</v>
      </c>
      <c r="F7">
        <f>'T.35.04.B (2)'!$C$11</f>
        <v>862.57213622361724</v>
      </c>
      <c r="G7">
        <f t="shared" si="1"/>
        <v>1</v>
      </c>
      <c r="H7">
        <f t="shared" si="2"/>
        <v>2024</v>
      </c>
      <c r="I7" t="b">
        <f t="shared" si="3"/>
        <v>1</v>
      </c>
      <c r="J7">
        <f t="shared" si="4"/>
        <v>1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1484.8882709794254</v>
      </c>
      <c r="E8">
        <f t="shared" si="0"/>
        <v>0.4</v>
      </c>
      <c r="F8">
        <f>'T.45.04.B (2)'!$C$11</f>
        <v>5046.0352657557514</v>
      </c>
      <c r="G8">
        <f t="shared" si="1"/>
        <v>1</v>
      </c>
      <c r="H8">
        <f t="shared" si="2"/>
        <v>2024</v>
      </c>
      <c r="I8" t="b">
        <f t="shared" si="3"/>
        <v>1</v>
      </c>
      <c r="J8">
        <f t="shared" si="4"/>
        <v>1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5480.6196899715269</v>
      </c>
      <c r="E9">
        <f t="shared" si="0"/>
        <v>0.4</v>
      </c>
      <c r="F9">
        <f>'T.55.04.B (2)'!$C$11</f>
        <v>15656.910570550184</v>
      </c>
      <c r="G9">
        <f t="shared" si="1"/>
        <v>1</v>
      </c>
      <c r="H9">
        <f t="shared" si="2"/>
        <v>2024</v>
      </c>
      <c r="I9" t="b">
        <f t="shared" si="3"/>
        <v>1</v>
      </c>
      <c r="J9">
        <f t="shared" si="4"/>
        <v>1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410.20826653822456</v>
      </c>
      <c r="E10">
        <f t="shared" si="0"/>
        <v>0.4</v>
      </c>
      <c r="F10">
        <f>'T.26.04.C (2)'!$C$11</f>
        <v>1100.4491914487535</v>
      </c>
      <c r="G10">
        <f t="shared" si="1"/>
        <v>1</v>
      </c>
      <c r="H10">
        <f t="shared" si="2"/>
        <v>2024</v>
      </c>
      <c r="I10" t="b">
        <f t="shared" si="3"/>
        <v>1</v>
      </c>
      <c r="J10">
        <f t="shared" si="4"/>
        <v>1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847.77946655228141</v>
      </c>
      <c r="E11">
        <f t="shared" si="0"/>
        <v>0.4</v>
      </c>
      <c r="F11">
        <f>'T.35.04.C (2)'!$C$11</f>
        <v>2825.9277044665996</v>
      </c>
      <c r="G11">
        <f t="shared" si="1"/>
        <v>1</v>
      </c>
      <c r="H11">
        <f t="shared" si="2"/>
        <v>2024</v>
      </c>
      <c r="I11" t="b">
        <f t="shared" si="3"/>
        <v>1</v>
      </c>
      <c r="J11">
        <f t="shared" si="4"/>
        <v>1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3674.8271997262591</v>
      </c>
      <c r="E12">
        <f t="shared" si="0"/>
        <v>0.4</v>
      </c>
      <c r="F12">
        <f>'T.45.04.C (2)'!$C$11</f>
        <v>13286.655570276187</v>
      </c>
      <c r="G12">
        <f t="shared" si="1"/>
        <v>1</v>
      </c>
      <c r="H12">
        <f t="shared" si="2"/>
        <v>2024</v>
      </c>
      <c r="I12" t="b">
        <f t="shared" si="3"/>
        <v>1</v>
      </c>
      <c r="J12">
        <f t="shared" si="4"/>
        <v>1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13658.612853648161</v>
      </c>
      <c r="E13">
        <f t="shared" si="0"/>
        <v>0.4</v>
      </c>
      <c r="F13">
        <f>'T.55.04.C (2)'!$C$11</f>
        <v>39821.131317536157</v>
      </c>
      <c r="G13">
        <f t="shared" si="1"/>
        <v>1</v>
      </c>
      <c r="H13">
        <f t="shared" si="2"/>
        <v>2024</v>
      </c>
      <c r="I13" t="b">
        <f t="shared" si="3"/>
        <v>1</v>
      </c>
      <c r="J13">
        <f t="shared" si="4"/>
        <v>1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795.99877715352102</v>
      </c>
      <c r="E14">
        <f t="shared" si="0"/>
        <v>0.4</v>
      </c>
      <c r="F14">
        <f>'T.26.04.D (2)'!$C$11</f>
        <v>2647.0680325300159</v>
      </c>
      <c r="G14">
        <f t="shared" si="1"/>
        <v>1</v>
      </c>
      <c r="H14">
        <f t="shared" si="2"/>
        <v>2024</v>
      </c>
      <c r="I14" t="b">
        <f t="shared" si="3"/>
        <v>1</v>
      </c>
      <c r="J14">
        <f t="shared" si="4"/>
        <v>1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1671.0538120229589</v>
      </c>
      <c r="E15">
        <f t="shared" si="0"/>
        <v>0.4</v>
      </c>
      <c r="F15">
        <f>'T.35.04.D (2)'!$C$11</f>
        <v>6098.1869848715787</v>
      </c>
      <c r="G15">
        <f t="shared" si="1"/>
        <v>1</v>
      </c>
      <c r="H15">
        <f t="shared" si="2"/>
        <v>2024</v>
      </c>
      <c r="I15" t="b">
        <f t="shared" si="3"/>
        <v>1</v>
      </c>
      <c r="J15">
        <f t="shared" si="4"/>
        <v>1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7324.7254143043156</v>
      </c>
      <c r="E16">
        <f t="shared" si="0"/>
        <v>0.4</v>
      </c>
      <c r="F16">
        <f>'T.45.04.D (2)'!$C$11</f>
        <v>27021.022744476919</v>
      </c>
      <c r="G16">
        <f t="shared" si="1"/>
        <v>1</v>
      </c>
      <c r="H16">
        <f t="shared" si="2"/>
        <v>2024</v>
      </c>
      <c r="I16" t="b">
        <f t="shared" si="3"/>
        <v>1</v>
      </c>
      <c r="J16">
        <f t="shared" si="4"/>
        <v>1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27288.60145977588</v>
      </c>
      <c r="E17">
        <f t="shared" si="0"/>
        <v>0.4</v>
      </c>
      <c r="F17">
        <f>'T.55.04.D (2)'!$C$11</f>
        <v>80094.832562512689</v>
      </c>
      <c r="G17">
        <f t="shared" si="1"/>
        <v>1</v>
      </c>
      <c r="H17">
        <f t="shared" si="2"/>
        <v>2024</v>
      </c>
      <c r="I17" t="b">
        <f t="shared" si="3"/>
        <v>1</v>
      </c>
      <c r="J17">
        <f t="shared" si="4"/>
        <v>1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1567.5797983841144</v>
      </c>
      <c r="E18">
        <f t="shared" si="0"/>
        <v>0.4</v>
      </c>
      <c r="F18">
        <f>'T.26.04.E (2)'!$C$11</f>
        <v>5740.3057146925439</v>
      </c>
      <c r="G18">
        <f t="shared" si="1"/>
        <v>1</v>
      </c>
      <c r="H18">
        <f t="shared" si="2"/>
        <v>2024</v>
      </c>
      <c r="I18" t="b">
        <f t="shared" si="3"/>
        <v>1</v>
      </c>
      <c r="J18">
        <f t="shared" si="4"/>
        <v>1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3317.6025029643133</v>
      </c>
      <c r="E19">
        <f t="shared" si="0"/>
        <v>0.4</v>
      </c>
      <c r="F19">
        <f>'T.35.04.E (2)'!$C$11</f>
        <v>12642.705545681536</v>
      </c>
      <c r="G19">
        <f t="shared" si="1"/>
        <v>1</v>
      </c>
      <c r="H19">
        <f t="shared" si="2"/>
        <v>2024</v>
      </c>
      <c r="I19" t="b">
        <f t="shared" si="3"/>
        <v>1</v>
      </c>
      <c r="J19">
        <f t="shared" si="4"/>
        <v>1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14624.521843460428</v>
      </c>
      <c r="E20">
        <f t="shared" si="0"/>
        <v>0.4</v>
      </c>
      <c r="F20">
        <f>'T.45.04.E (2)'!$C$11</f>
        <v>54489.757092878375</v>
      </c>
      <c r="G20">
        <f t="shared" si="1"/>
        <v>1</v>
      </c>
      <c r="H20">
        <f t="shared" si="2"/>
        <v>2024</v>
      </c>
      <c r="I20" t="b">
        <f t="shared" si="3"/>
        <v>1</v>
      </c>
      <c r="J20">
        <f t="shared" si="4"/>
        <v>1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54548.578672031326</v>
      </c>
      <c r="E21">
        <f t="shared" si="0"/>
        <v>0.4</v>
      </c>
      <c r="F21">
        <f>'T.55.04.E (2)'!$C$11</f>
        <v>160642.23505246584</v>
      </c>
      <c r="G21">
        <f t="shared" si="1"/>
        <v>1</v>
      </c>
      <c r="H21">
        <f t="shared" si="2"/>
        <v>2024</v>
      </c>
      <c r="I21" t="b">
        <f t="shared" si="3"/>
        <v>1</v>
      </c>
      <c r="J21">
        <f t="shared" si="4"/>
        <v>1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3110.7418408453009</v>
      </c>
      <c r="E22">
        <f t="shared" si="0"/>
        <v>0.4</v>
      </c>
      <c r="F22">
        <f>'T.26.04.F (2)'!$C$11</f>
        <v>11926.781079017595</v>
      </c>
      <c r="G22">
        <f t="shared" si="1"/>
        <v>1</v>
      </c>
      <c r="H22">
        <f t="shared" si="2"/>
        <v>2024</v>
      </c>
      <c r="I22" t="b">
        <f t="shared" si="3"/>
        <v>1</v>
      </c>
      <c r="J22">
        <f t="shared" si="4"/>
        <v>1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6610.6998848470221</v>
      </c>
      <c r="E23">
        <f t="shared" si="0"/>
        <v>0.4</v>
      </c>
      <c r="F23">
        <f>'T.35.04.F (2)'!$C$11</f>
        <v>25731.742667301442</v>
      </c>
      <c r="G23">
        <f t="shared" si="1"/>
        <v>1</v>
      </c>
      <c r="H23">
        <f t="shared" si="2"/>
        <v>2024</v>
      </c>
      <c r="I23" t="b">
        <f t="shared" si="3"/>
        <v>1</v>
      </c>
      <c r="J23">
        <f t="shared" si="4"/>
        <v>1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29224.114701772654</v>
      </c>
      <c r="E24">
        <f t="shared" si="0"/>
        <v>0.4</v>
      </c>
      <c r="F24">
        <f>'T.45.04.F (2)'!$C$11</f>
        <v>109427.22578968128</v>
      </c>
      <c r="G24">
        <f t="shared" si="1"/>
        <v>1</v>
      </c>
      <c r="H24">
        <f t="shared" si="2"/>
        <v>2024</v>
      </c>
      <c r="I24" t="b">
        <f t="shared" si="3"/>
        <v>1</v>
      </c>
      <c r="J24">
        <f t="shared" si="4"/>
        <v>1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109068.5330965422</v>
      </c>
      <c r="E25">
        <f t="shared" si="0"/>
        <v>0.4</v>
      </c>
      <c r="F25">
        <f>'T.55.04.F (2)'!$C$11</f>
        <v>321737.04003237211</v>
      </c>
      <c r="G25">
        <f t="shared" si="1"/>
        <v>1</v>
      </c>
      <c r="H25">
        <f t="shared" si="2"/>
        <v>2024</v>
      </c>
      <c r="I25" t="b">
        <f t="shared" si="3"/>
        <v>1</v>
      </c>
      <c r="J25">
        <f t="shared" si="4"/>
        <v>1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1333.1993625848872</v>
      </c>
      <c r="E26">
        <f t="shared" si="0"/>
        <v>0.4</v>
      </c>
      <c r="F26" s="13">
        <f>'S.26.04.A (2)'!$C$11</f>
        <v>33.757171426418537</v>
      </c>
      <c r="G26">
        <f t="shared" si="1"/>
        <v>1</v>
      </c>
      <c r="H26">
        <f t="shared" si="2"/>
        <v>2024</v>
      </c>
      <c r="I26" t="b">
        <f t="shared" si="3"/>
        <v>1</v>
      </c>
      <c r="J26">
        <f t="shared" si="4"/>
        <v>1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2539.3376989423673</v>
      </c>
      <c r="E27">
        <f t="shared" si="0"/>
        <v>0.4</v>
      </c>
      <c r="F27" s="13">
        <f>'S.35.04.A (2)'!$C$11</f>
        <v>534.71100359924458</v>
      </c>
      <c r="G27">
        <f t="shared" si="1"/>
        <v>1</v>
      </c>
      <c r="H27">
        <f t="shared" si="2"/>
        <v>2024</v>
      </c>
      <c r="I27" t="b">
        <f t="shared" si="3"/>
        <v>1</v>
      </c>
      <c r="J27">
        <f t="shared" si="4"/>
        <v>1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6262.909318165418</v>
      </c>
      <c r="E28">
        <f t="shared" si="0"/>
        <v>0.4</v>
      </c>
      <c r="F28" s="13">
        <f>'S.45.04.A (2)'!$C$11</f>
        <v>2067.5552745541449</v>
      </c>
      <c r="G28">
        <f t="shared" si="1"/>
        <v>1</v>
      </c>
      <c r="H28">
        <f t="shared" si="2"/>
        <v>2024</v>
      </c>
      <c r="I28" t="b">
        <f t="shared" si="3"/>
        <v>1</v>
      </c>
      <c r="J28">
        <f t="shared" si="4"/>
        <v>1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14804.475427975371</v>
      </c>
      <c r="E29">
        <f t="shared" si="0"/>
        <v>0.4</v>
      </c>
      <c r="F29" s="13">
        <f>'S.55.04.A (2)'!$C$11</f>
        <v>5506.9111055560697</v>
      </c>
      <c r="G29">
        <f t="shared" si="1"/>
        <v>1</v>
      </c>
      <c r="H29">
        <f t="shared" si="2"/>
        <v>2024</v>
      </c>
      <c r="I29" t="b">
        <f t="shared" si="3"/>
        <v>1</v>
      </c>
      <c r="J29">
        <f t="shared" si="4"/>
        <v>1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2464.0001119752733</v>
      </c>
      <c r="E30">
        <f t="shared" si="0"/>
        <v>0.4</v>
      </c>
      <c r="F30" s="14">
        <f>'S.26.04.B (2)'!$C$11</f>
        <v>519.76456260427676</v>
      </c>
      <c r="G30">
        <f t="shared" si="1"/>
        <v>1</v>
      </c>
      <c r="H30">
        <f t="shared" si="2"/>
        <v>2024</v>
      </c>
      <c r="I30" t="b">
        <f t="shared" si="3"/>
        <v>1</v>
      </c>
      <c r="J30">
        <f t="shared" si="4"/>
        <v>1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4878.5597766764104</v>
      </c>
      <c r="E31">
        <f t="shared" si="0"/>
        <v>0.4</v>
      </c>
      <c r="F31" s="14">
        <f>'S.35.04.B (2)'!$C$11</f>
        <v>1522.6230840045557</v>
      </c>
      <c r="G31">
        <f t="shared" si="1"/>
        <v>1</v>
      </c>
      <c r="H31">
        <f t="shared" si="2"/>
        <v>2024</v>
      </c>
      <c r="I31" t="b">
        <f t="shared" si="3"/>
        <v>1</v>
      </c>
      <c r="J31">
        <f t="shared" si="4"/>
        <v>1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12333.051249606853</v>
      </c>
      <c r="E32">
        <f t="shared" si="0"/>
        <v>0.4</v>
      </c>
      <c r="F32" s="14">
        <f>'S.45.04.B (2)'!$C$11</f>
        <v>4591.3513776449454</v>
      </c>
      <c r="G32">
        <f t="shared" si="1"/>
        <v>1</v>
      </c>
      <c r="H32">
        <f t="shared" si="2"/>
        <v>2024</v>
      </c>
      <c r="I32" t="b">
        <f t="shared" si="3"/>
        <v>1</v>
      </c>
      <c r="J32">
        <f t="shared" si="4"/>
        <v>1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29434.658461575422</v>
      </c>
      <c r="E33">
        <f t="shared" si="0"/>
        <v>0.4</v>
      </c>
      <c r="F33" s="14">
        <f>'S.55.04.B (2)'!$C$11</f>
        <v>11477.579647999088</v>
      </c>
      <c r="G33">
        <f t="shared" si="1"/>
        <v>1</v>
      </c>
      <c r="H33">
        <f t="shared" si="2"/>
        <v>2024</v>
      </c>
      <c r="I33" t="b">
        <f t="shared" si="3"/>
        <v>1</v>
      </c>
      <c r="J33">
        <f t="shared" si="4"/>
        <v>1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5856.4023601464423</v>
      </c>
      <c r="E34">
        <f t="shared" si="0"/>
        <v>0.4</v>
      </c>
      <c r="F34" s="14">
        <f>'S.26.04.C (2)'!$C$11</f>
        <v>1977.786736137866</v>
      </c>
      <c r="G34">
        <f t="shared" si="1"/>
        <v>1</v>
      </c>
      <c r="H34">
        <f t="shared" si="2"/>
        <v>2024</v>
      </c>
      <c r="I34" t="b">
        <f t="shared" si="3"/>
        <v>1</v>
      </c>
      <c r="J34">
        <f t="shared" si="4"/>
        <v>1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11896.226009878532</v>
      </c>
      <c r="E35">
        <f t="shared" si="0"/>
        <v>0.4</v>
      </c>
      <c r="F35" s="14">
        <f>'S.35.04.C (2)'!$C$11</f>
        <v>4486.3593252204846</v>
      </c>
      <c r="G35">
        <f t="shared" si="1"/>
        <v>1</v>
      </c>
      <c r="H35">
        <f t="shared" si="2"/>
        <v>2024</v>
      </c>
      <c r="I35" t="b">
        <f t="shared" si="3"/>
        <v>1</v>
      </c>
      <c r="J35">
        <f t="shared" si="4"/>
        <v>1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30543.477043931143</v>
      </c>
      <c r="E36">
        <f t="shared" si="0"/>
        <v>0.4</v>
      </c>
      <c r="F36" s="14">
        <f>'S.45.04.C (2)'!$C$11</f>
        <v>12162.739686917343</v>
      </c>
      <c r="G36">
        <f t="shared" si="1"/>
        <v>1</v>
      </c>
      <c r="H36">
        <f t="shared" si="2"/>
        <v>2024</v>
      </c>
      <c r="I36" t="b">
        <f t="shared" si="3"/>
        <v>1</v>
      </c>
      <c r="J36">
        <f t="shared" si="4"/>
        <v>1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73325.207562375581</v>
      </c>
      <c r="E37">
        <f t="shared" si="0"/>
        <v>0.4</v>
      </c>
      <c r="F37" s="14">
        <f>'S.55.04.C (2)'!$C$11</f>
        <v>29389.585275328151</v>
      </c>
      <c r="G37">
        <f t="shared" si="1"/>
        <v>1</v>
      </c>
      <c r="H37">
        <f t="shared" si="2"/>
        <v>2024</v>
      </c>
      <c r="I37" t="b">
        <f t="shared" si="3"/>
        <v>1</v>
      </c>
      <c r="J37">
        <f t="shared" si="4"/>
        <v>1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11510.406107098384</v>
      </c>
      <c r="E38">
        <f t="shared" si="0"/>
        <v>0.4</v>
      </c>
      <c r="F38" s="14">
        <f>'S.26.04.D (2)'!$C$11</f>
        <v>4407.8236920271747</v>
      </c>
      <c r="G38">
        <f t="shared" si="1"/>
        <v>1</v>
      </c>
      <c r="H38">
        <f t="shared" si="2"/>
        <v>2024</v>
      </c>
      <c r="I38" t="b">
        <f t="shared" si="3"/>
        <v>1</v>
      </c>
      <c r="J38">
        <f t="shared" si="4"/>
        <v>1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23592.336398548745</v>
      </c>
      <c r="E39">
        <f t="shared" si="0"/>
        <v>0.4</v>
      </c>
      <c r="F39" s="14">
        <f>'S.35.04.D (2)'!$C$11</f>
        <v>9425.9197272470392</v>
      </c>
      <c r="G39">
        <f t="shared" si="1"/>
        <v>1</v>
      </c>
      <c r="H39">
        <f t="shared" si="2"/>
        <v>2024</v>
      </c>
      <c r="I39" t="b">
        <f t="shared" si="3"/>
        <v>1</v>
      </c>
      <c r="J39">
        <f t="shared" si="4"/>
        <v>1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60894.186701138315</v>
      </c>
      <c r="E40">
        <f t="shared" si="0"/>
        <v>0.4</v>
      </c>
      <c r="F40" s="14">
        <f>'S.45.04.D (2)'!$C$11</f>
        <v>24781.720202371329</v>
      </c>
      <c r="G40">
        <f t="shared" si="1"/>
        <v>1</v>
      </c>
      <c r="H40">
        <f t="shared" si="2"/>
        <v>2024</v>
      </c>
      <c r="I40" t="b">
        <f t="shared" si="3"/>
        <v>1</v>
      </c>
      <c r="J40">
        <f t="shared" si="4"/>
        <v>1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146476.12273037585</v>
      </c>
      <c r="E41">
        <f t="shared" si="0"/>
        <v>0.4</v>
      </c>
      <c r="F41" s="14">
        <f>'S.55.04.D (2)'!$C$11</f>
        <v>59242.927987543218</v>
      </c>
      <c r="G41">
        <f t="shared" si="1"/>
        <v>1</v>
      </c>
      <c r="H41">
        <f t="shared" si="2"/>
        <v>2024</v>
      </c>
      <c r="I41" t="b">
        <f t="shared" si="3"/>
        <v>1</v>
      </c>
      <c r="J41">
        <f t="shared" si="4"/>
        <v>1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22818.41360100227</v>
      </c>
      <c r="E42">
        <f t="shared" si="0"/>
        <v>0.4</v>
      </c>
      <c r="F42" s="14">
        <f>'S.26.04.E (2)'!$C$11</f>
        <v>9267.8976038057826</v>
      </c>
      <c r="G42">
        <f t="shared" si="1"/>
        <v>1</v>
      </c>
      <c r="H42">
        <f t="shared" si="2"/>
        <v>2024</v>
      </c>
      <c r="I42" t="b">
        <f t="shared" si="3"/>
        <v>1</v>
      </c>
      <c r="J42">
        <f t="shared" si="4"/>
        <v>1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46984.55717588916</v>
      </c>
      <c r="E43">
        <f t="shared" si="0"/>
        <v>0.4</v>
      </c>
      <c r="F43" s="14">
        <f>'S.35.04.E (2)'!$C$11</f>
        <v>19305.04053130015</v>
      </c>
      <c r="G43">
        <f t="shared" si="1"/>
        <v>1</v>
      </c>
      <c r="H43">
        <f t="shared" si="2"/>
        <v>2024</v>
      </c>
      <c r="I43" t="b">
        <f t="shared" si="3"/>
        <v>1</v>
      </c>
      <c r="J43">
        <f t="shared" si="4"/>
        <v>1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121595.60601555264</v>
      </c>
      <c r="E44">
        <f t="shared" si="0"/>
        <v>0.4</v>
      </c>
      <c r="F44" s="14">
        <f>'S.45.04.E (2)'!$C$11</f>
        <v>50019.681233279312</v>
      </c>
      <c r="G44">
        <f t="shared" si="1"/>
        <v>1</v>
      </c>
      <c r="H44">
        <f t="shared" si="2"/>
        <v>2024</v>
      </c>
      <c r="I44" t="b">
        <f t="shared" si="3"/>
        <v>1</v>
      </c>
      <c r="J44">
        <f t="shared" si="4"/>
        <v>1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292777.95306637633</v>
      </c>
      <c r="E45">
        <f t="shared" si="0"/>
        <v>0.4</v>
      </c>
      <c r="F45" s="14">
        <f>'S.55.04.E (2)'!$C$11</f>
        <v>118949.61341197348</v>
      </c>
      <c r="G45">
        <f t="shared" si="1"/>
        <v>1</v>
      </c>
      <c r="H45">
        <f t="shared" si="2"/>
        <v>2024</v>
      </c>
      <c r="I45" t="b">
        <f t="shared" si="3"/>
        <v>1</v>
      </c>
      <c r="J45">
        <f t="shared" si="4"/>
        <v>1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45434.428588810049</v>
      </c>
      <c r="E46">
        <f t="shared" si="0"/>
        <v>0.4</v>
      </c>
      <c r="F46" s="14">
        <f>'S.26.04.F (2)'!$C$11</f>
        <v>18988.045427363028</v>
      </c>
      <c r="G46">
        <f t="shared" si="1"/>
        <v>1</v>
      </c>
      <c r="H46">
        <f t="shared" si="2"/>
        <v>2024</v>
      </c>
      <c r="I46" t="b">
        <f t="shared" si="3"/>
        <v>1</v>
      </c>
      <c r="J46">
        <f t="shared" si="4"/>
        <v>1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93768.998730569991</v>
      </c>
      <c r="E47">
        <f t="shared" si="0"/>
        <v>0.4</v>
      </c>
      <c r="F47" s="14">
        <f>'S.35.04.F (2)'!$C$11</f>
        <v>39063.282139406336</v>
      </c>
      <c r="G47">
        <f t="shared" si="1"/>
        <v>1</v>
      </c>
      <c r="H47">
        <f t="shared" si="2"/>
        <v>2024</v>
      </c>
      <c r="I47" t="b">
        <f t="shared" si="3"/>
        <v>1</v>
      </c>
      <c r="J47">
        <f t="shared" si="4"/>
        <v>1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242998.44464438126</v>
      </c>
      <c r="E48">
        <f t="shared" si="0"/>
        <v>0.4</v>
      </c>
      <c r="F48" s="14">
        <f>'S.45.04.F (2)'!$C$11</f>
        <v>100495.60329509524</v>
      </c>
      <c r="G48">
        <f t="shared" si="1"/>
        <v>1</v>
      </c>
      <c r="H48">
        <f t="shared" si="2"/>
        <v>2024</v>
      </c>
      <c r="I48" t="b">
        <f t="shared" si="3"/>
        <v>1</v>
      </c>
      <c r="J48">
        <f t="shared" si="4"/>
        <v>1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585381.61373837746</v>
      </c>
      <c r="E49">
        <f t="shared" si="0"/>
        <v>0.4</v>
      </c>
      <c r="F49" s="14">
        <f>'S.55.04.F (2)'!$C$11</f>
        <v>238362.98426083408</v>
      </c>
      <c r="G49">
        <f t="shared" si="1"/>
        <v>1</v>
      </c>
      <c r="H49">
        <f t="shared" si="2"/>
        <v>2024</v>
      </c>
      <c r="I49" t="b">
        <f t="shared" si="3"/>
        <v>1</v>
      </c>
      <c r="J49">
        <f t="shared" si="4"/>
        <v>1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1.0468929999999999E-3</v>
      </c>
      <c r="D2" s="18"/>
      <c r="I2" s="19"/>
    </row>
    <row r="3" spans="1:9" x14ac:dyDescent="0.25">
      <c r="A3" s="17">
        <v>27</v>
      </c>
      <c r="B3" s="4">
        <v>1.057716E-3</v>
      </c>
      <c r="D3" s="18"/>
      <c r="I3" s="6"/>
    </row>
    <row r="4" spans="1:9" x14ac:dyDescent="0.25">
      <c r="A4" s="17">
        <v>28</v>
      </c>
      <c r="B4" s="4">
        <v>1.0712440000000001E-3</v>
      </c>
      <c r="D4" s="18"/>
      <c r="I4" s="6"/>
    </row>
    <row r="5" spans="1:9" x14ac:dyDescent="0.25">
      <c r="A5" s="17">
        <v>29</v>
      </c>
      <c r="B5" s="4">
        <v>1.0856730000000001E-3</v>
      </c>
      <c r="D5" s="18"/>
    </row>
    <row r="6" spans="1:9" x14ac:dyDescent="0.25">
      <c r="A6" s="17">
        <v>30</v>
      </c>
      <c r="B6" s="4">
        <v>1.1037099999999999E-3</v>
      </c>
      <c r="D6" s="18"/>
    </row>
    <row r="7" spans="1:9" x14ac:dyDescent="0.25">
      <c r="A7" s="17">
        <v>31</v>
      </c>
      <c r="B7" s="4">
        <v>1.131668E-3</v>
      </c>
      <c r="D7" s="18"/>
    </row>
    <row r="8" spans="1:9" x14ac:dyDescent="0.25">
      <c r="A8" s="17">
        <v>32</v>
      </c>
      <c r="B8" s="4">
        <v>1.1650359999999999E-3</v>
      </c>
    </row>
    <row r="9" spans="1:9" x14ac:dyDescent="0.25">
      <c r="A9" s="17">
        <v>33</v>
      </c>
      <c r="B9" s="4">
        <v>1.1975029999999999E-3</v>
      </c>
    </row>
    <row r="10" spans="1:9" x14ac:dyDescent="0.25">
      <c r="A10" s="17">
        <v>34</v>
      </c>
      <c r="B10" s="4">
        <v>1.2389879999999999E-3</v>
      </c>
    </row>
    <row r="11" spans="1:9" x14ac:dyDescent="0.25">
      <c r="A11" s="17">
        <v>35</v>
      </c>
      <c r="B11" s="4">
        <v>1.2822770000000001E-3</v>
      </c>
    </row>
    <row r="12" spans="1:9" x14ac:dyDescent="0.25">
      <c r="A12" s="17">
        <v>36</v>
      </c>
      <c r="B12" s="4">
        <v>1.3327809999999999E-3</v>
      </c>
    </row>
    <row r="13" spans="1:9" x14ac:dyDescent="0.25">
      <c r="A13" s="17">
        <v>37</v>
      </c>
      <c r="B13" s="4">
        <v>1.4022240000000001E-3</v>
      </c>
    </row>
    <row r="14" spans="1:9" x14ac:dyDescent="0.25">
      <c r="A14" s="17">
        <v>38</v>
      </c>
      <c r="B14" s="4">
        <v>1.482489E-3</v>
      </c>
    </row>
    <row r="15" spans="1:9" x14ac:dyDescent="0.25">
      <c r="A15" s="17">
        <v>39</v>
      </c>
      <c r="B15" s="4">
        <v>1.564558E-3</v>
      </c>
    </row>
    <row r="16" spans="1:9" x14ac:dyDescent="0.25">
      <c r="A16" s="17">
        <v>40</v>
      </c>
      <c r="B16" s="4">
        <v>1.6511360000000001E-3</v>
      </c>
    </row>
    <row r="17" spans="1:2" x14ac:dyDescent="0.25">
      <c r="A17" s="17">
        <v>41</v>
      </c>
      <c r="B17" s="4">
        <v>1.7512420000000001E-3</v>
      </c>
    </row>
    <row r="18" spans="1:2" x14ac:dyDescent="0.25">
      <c r="A18" s="17">
        <v>42</v>
      </c>
      <c r="B18" s="4">
        <v>1.8504459999999999E-3</v>
      </c>
    </row>
    <row r="19" spans="1:2" x14ac:dyDescent="0.25">
      <c r="A19" s="17">
        <v>43</v>
      </c>
      <c r="B19" s="4">
        <v>1.9640790000000001E-3</v>
      </c>
    </row>
    <row r="20" spans="1:2" x14ac:dyDescent="0.25">
      <c r="A20" s="17">
        <v>44</v>
      </c>
      <c r="B20" s="4">
        <v>2.086732E-3</v>
      </c>
    </row>
    <row r="21" spans="1:2" x14ac:dyDescent="0.25">
      <c r="A21" s="17">
        <v>45</v>
      </c>
      <c r="B21" s="4">
        <v>2.2202060000000002E-3</v>
      </c>
    </row>
    <row r="22" spans="1:2" x14ac:dyDescent="0.25">
      <c r="A22" s="17">
        <v>46</v>
      </c>
      <c r="B22" s="4">
        <v>2.3617970000000001E-3</v>
      </c>
    </row>
    <row r="23" spans="1:2" x14ac:dyDescent="0.25">
      <c r="A23" s="17">
        <v>47</v>
      </c>
      <c r="B23" s="4">
        <v>2.52864E-3</v>
      </c>
    </row>
    <row r="24" spans="1:2" x14ac:dyDescent="0.25">
      <c r="A24" s="17">
        <v>48</v>
      </c>
      <c r="B24" s="4">
        <v>2.719834E-3</v>
      </c>
    </row>
    <row r="25" spans="1:2" x14ac:dyDescent="0.25">
      <c r="A25" s="17">
        <v>49</v>
      </c>
      <c r="B25" s="4">
        <v>4.2403780000000004E-3</v>
      </c>
    </row>
    <row r="26" spans="1:2" x14ac:dyDescent="0.25">
      <c r="A26" s="17">
        <v>50</v>
      </c>
      <c r="B26" s="4">
        <v>5.9098179999999998E-3</v>
      </c>
    </row>
    <row r="27" spans="1:2" x14ac:dyDescent="0.25">
      <c r="A27" s="17">
        <v>51</v>
      </c>
      <c r="B27" s="4">
        <v>7.7019840000000003E-3</v>
      </c>
    </row>
    <row r="28" spans="1:2" x14ac:dyDescent="0.25">
      <c r="A28" s="17">
        <v>52</v>
      </c>
      <c r="B28" s="4">
        <v>9.7648700000000001E-3</v>
      </c>
    </row>
    <row r="29" spans="1:2" x14ac:dyDescent="0.25">
      <c r="A29" s="17">
        <v>53</v>
      </c>
      <c r="B29" s="4">
        <v>1.2112915E-2</v>
      </c>
    </row>
    <row r="30" spans="1:2" x14ac:dyDescent="0.25">
      <c r="A30" s="17">
        <v>54</v>
      </c>
      <c r="B30" s="4">
        <v>1.471273E-2</v>
      </c>
    </row>
    <row r="31" spans="1:2" x14ac:dyDescent="0.25">
      <c r="A31" s="17">
        <v>55</v>
      </c>
      <c r="B31" s="4">
        <v>1.7665382E-2</v>
      </c>
    </row>
    <row r="32" spans="1:2" x14ac:dyDescent="0.25">
      <c r="A32" s="17">
        <v>56</v>
      </c>
      <c r="B32" s="4">
        <v>2.1010579000000001E-2</v>
      </c>
    </row>
    <row r="33" spans="1:2" x14ac:dyDescent="0.25">
      <c r="A33" s="17">
        <v>57</v>
      </c>
      <c r="B33" s="4">
        <v>2.4499257999999999E-2</v>
      </c>
    </row>
    <row r="34" spans="1:2" x14ac:dyDescent="0.25">
      <c r="A34" s="17">
        <v>58</v>
      </c>
      <c r="B34" s="4">
        <v>2.8232486000000001E-2</v>
      </c>
    </row>
    <row r="35" spans="1:2" x14ac:dyDescent="0.25">
      <c r="A35" s="17">
        <v>59</v>
      </c>
      <c r="B35" s="4">
        <v>3.2345626000000002E-2</v>
      </c>
    </row>
    <row r="36" spans="1:2" x14ac:dyDescent="0.25">
      <c r="A36" s="17">
        <v>60</v>
      </c>
      <c r="B36" s="4">
        <v>3.7265510000000002E-2</v>
      </c>
    </row>
    <row r="37" spans="1:2" x14ac:dyDescent="0.25">
      <c r="A37" s="17">
        <v>61</v>
      </c>
      <c r="B37" s="4">
        <v>4.2512064000000002E-2</v>
      </c>
    </row>
    <row r="38" spans="1:2" x14ac:dyDescent="0.25">
      <c r="A38" s="17">
        <v>62</v>
      </c>
      <c r="B38" s="4">
        <v>4.7737861999999999E-2</v>
      </c>
    </row>
    <row r="39" spans="1:2" x14ac:dyDescent="0.25">
      <c r="A39" s="17">
        <v>63</v>
      </c>
      <c r="B39" s="4">
        <v>5.3487053E-2</v>
      </c>
    </row>
    <row r="40" spans="1:2" x14ac:dyDescent="0.25">
      <c r="A40" s="17">
        <v>64</v>
      </c>
      <c r="B40" s="4">
        <v>5.9601715E-2</v>
      </c>
    </row>
    <row r="41" spans="1:2" x14ac:dyDescent="0.25">
      <c r="A41" s="17">
        <v>65</v>
      </c>
      <c r="B41" s="4">
        <v>6.6409420999999996E-2</v>
      </c>
    </row>
    <row r="42" spans="1:2" x14ac:dyDescent="0.25">
      <c r="A42" s="17">
        <v>66</v>
      </c>
      <c r="B42" s="4">
        <v>7.4261202999999998E-2</v>
      </c>
    </row>
    <row r="43" spans="1:2" x14ac:dyDescent="0.25">
      <c r="A43" s="17">
        <v>67</v>
      </c>
      <c r="B43" s="4">
        <v>8.2657132999999994E-2</v>
      </c>
    </row>
    <row r="44" spans="1:2" x14ac:dyDescent="0.25">
      <c r="A44" s="17">
        <v>68</v>
      </c>
      <c r="B44" s="4">
        <v>9.1575552000000005E-2</v>
      </c>
    </row>
    <row r="45" spans="1:2" x14ac:dyDescent="0.25">
      <c r="A45" s="17">
        <v>69</v>
      </c>
      <c r="B45" s="4">
        <v>0.101620166</v>
      </c>
    </row>
    <row r="46" spans="1:2" x14ac:dyDescent="0.25">
      <c r="A46" s="17">
        <v>70</v>
      </c>
      <c r="B46" s="4">
        <v>0.112947091</v>
      </c>
    </row>
    <row r="47" spans="1:2" x14ac:dyDescent="0.25">
      <c r="A47" s="17">
        <v>71</v>
      </c>
      <c r="B47" s="4">
        <v>0.12591097000000001</v>
      </c>
    </row>
    <row r="48" spans="1:2" x14ac:dyDescent="0.25">
      <c r="A48" s="17">
        <v>72</v>
      </c>
      <c r="B48" s="4">
        <v>0.140869152</v>
      </c>
    </row>
    <row r="49" spans="1:2" x14ac:dyDescent="0.25">
      <c r="A49" s="17">
        <v>73</v>
      </c>
      <c r="B49" s="4">
        <v>0.15811491799999999</v>
      </c>
    </row>
    <row r="50" spans="1:2" x14ac:dyDescent="0.25">
      <c r="A50" s="17">
        <v>74</v>
      </c>
      <c r="B50" s="4">
        <v>0.17865895700000001</v>
      </c>
    </row>
    <row r="51" spans="1:2" x14ac:dyDescent="0.25">
      <c r="A51" s="17">
        <v>75</v>
      </c>
      <c r="B51" s="4">
        <v>0.202352371</v>
      </c>
    </row>
    <row r="52" spans="1:2" x14ac:dyDescent="0.25">
      <c r="A52" s="17">
        <v>76</v>
      </c>
      <c r="B52" s="4">
        <v>0.22956153600000001</v>
      </c>
    </row>
    <row r="53" spans="1:2" x14ac:dyDescent="0.25">
      <c r="A53" s="17">
        <v>77</v>
      </c>
      <c r="B53" s="4">
        <v>0.26099212799999999</v>
      </c>
    </row>
    <row r="54" spans="1:2" x14ac:dyDescent="0.25">
      <c r="A54" s="17">
        <v>78</v>
      </c>
      <c r="B54" s="4">
        <v>0.29613519399999999</v>
      </c>
    </row>
    <row r="55" spans="1:2" x14ac:dyDescent="0.25">
      <c r="A55" s="17">
        <v>79</v>
      </c>
      <c r="B55" s="4">
        <v>0.33524791700000001</v>
      </c>
    </row>
    <row r="56" spans="1:2" x14ac:dyDescent="0.25">
      <c r="A56" s="17">
        <v>80</v>
      </c>
      <c r="B56" s="4">
        <v>0.37793865599999998</v>
      </c>
    </row>
    <row r="57" spans="1:2" x14ac:dyDescent="0.25">
      <c r="A57" s="17">
        <v>81</v>
      </c>
      <c r="B57" s="4">
        <v>0.42486345599999997</v>
      </c>
    </row>
    <row r="58" spans="1:2" x14ac:dyDescent="0.25">
      <c r="A58" s="17">
        <v>82</v>
      </c>
      <c r="B58" s="4">
        <v>0.47765295400000002</v>
      </c>
    </row>
    <row r="59" spans="1:2" x14ac:dyDescent="0.25">
      <c r="A59" s="17">
        <v>83</v>
      </c>
      <c r="B59" s="4">
        <v>0.53697763200000004</v>
      </c>
    </row>
    <row r="60" spans="1:2" x14ac:dyDescent="0.25">
      <c r="A60" s="17">
        <v>84</v>
      </c>
      <c r="B60" s="4">
        <v>0.60388337299999995</v>
      </c>
    </row>
    <row r="61" spans="1:2" x14ac:dyDescent="0.25">
      <c r="A61" s="17">
        <v>85</v>
      </c>
      <c r="B61" s="4">
        <v>0.676158394</v>
      </c>
    </row>
    <row r="62" spans="1:2" x14ac:dyDescent="0.25">
      <c r="A62" s="17">
        <v>86</v>
      </c>
      <c r="B62" s="4">
        <v>0.75167664000000001</v>
      </c>
    </row>
    <row r="63" spans="1:2" x14ac:dyDescent="0.25">
      <c r="A63" s="17">
        <v>87</v>
      </c>
      <c r="B63" s="4">
        <v>0.75374016600000004</v>
      </c>
    </row>
    <row r="64" spans="1:2" x14ac:dyDescent="0.25">
      <c r="A64" s="17">
        <v>88</v>
      </c>
      <c r="B64" s="4">
        <v>0.75596915499999995</v>
      </c>
    </row>
    <row r="65" spans="1:2" x14ac:dyDescent="0.25">
      <c r="A65" s="17">
        <v>89</v>
      </c>
      <c r="B65" s="4">
        <v>0.75842527199999998</v>
      </c>
    </row>
    <row r="66" spans="1:2" x14ac:dyDescent="0.25">
      <c r="A66" s="17">
        <v>90</v>
      </c>
      <c r="B66" s="4">
        <v>0.76114147499999996</v>
      </c>
    </row>
    <row r="67" spans="1:2" x14ac:dyDescent="0.25">
      <c r="A67" s="17">
        <v>91</v>
      </c>
      <c r="B67" s="4">
        <v>0.76383916100000004</v>
      </c>
    </row>
    <row r="68" spans="1:2" x14ac:dyDescent="0.25">
      <c r="A68" s="17">
        <v>92</v>
      </c>
      <c r="B68" s="4">
        <v>0.76675259399999995</v>
      </c>
    </row>
    <row r="69" spans="1:2" x14ac:dyDescent="0.25">
      <c r="A69" s="17">
        <v>93</v>
      </c>
      <c r="B69" s="4">
        <v>0.76980532899999998</v>
      </c>
    </row>
    <row r="70" spans="1:2" x14ac:dyDescent="0.25">
      <c r="A70" s="17">
        <v>94</v>
      </c>
      <c r="B70" s="4">
        <v>0.772959481</v>
      </c>
    </row>
    <row r="71" spans="1:2" x14ac:dyDescent="0.25">
      <c r="A71" s="17">
        <v>95</v>
      </c>
      <c r="B71" s="4">
        <v>0.77634382000000002</v>
      </c>
    </row>
    <row r="72" spans="1:2" x14ac:dyDescent="0.25">
      <c r="A72" s="17">
        <v>96</v>
      </c>
      <c r="B72" s="4">
        <v>0.77982431100000005</v>
      </c>
    </row>
    <row r="73" spans="1:2" x14ac:dyDescent="0.25">
      <c r="A73" s="17">
        <v>97</v>
      </c>
      <c r="B73" s="4">
        <v>0.78351069500000003</v>
      </c>
    </row>
    <row r="74" spans="1:2" x14ac:dyDescent="0.25">
      <c r="A74" s="17">
        <v>98</v>
      </c>
      <c r="B74" s="4">
        <v>0.78741316699999997</v>
      </c>
    </row>
    <row r="75" spans="1:2" x14ac:dyDescent="0.25">
      <c r="A75" s="17">
        <v>99</v>
      </c>
      <c r="B75" s="4">
        <v>0.79138766699999996</v>
      </c>
    </row>
    <row r="76" spans="1:2" x14ac:dyDescent="0.25">
      <c r="A76" s="17">
        <v>100</v>
      </c>
      <c r="B76" s="4">
        <v>0.79554122000000005</v>
      </c>
    </row>
    <row r="77" spans="1:2" x14ac:dyDescent="0.25">
      <c r="A77" s="17">
        <v>101</v>
      </c>
      <c r="B77" s="4">
        <v>0.79972280399999995</v>
      </c>
    </row>
    <row r="78" spans="1:2" x14ac:dyDescent="0.25">
      <c r="A78" s="17">
        <v>102</v>
      </c>
      <c r="B78" s="4">
        <v>0.80383592599999998</v>
      </c>
    </row>
    <row r="79" spans="1:2" x14ac:dyDescent="0.25">
      <c r="A79" s="17">
        <v>103</v>
      </c>
      <c r="B79" s="4">
        <v>0.80804740799999997</v>
      </c>
    </row>
    <row r="80" spans="1:2" x14ac:dyDescent="0.25">
      <c r="A80" s="17">
        <v>104</v>
      </c>
      <c r="B80" s="4">
        <v>0.81233261800000001</v>
      </c>
    </row>
    <row r="81" spans="1:2" x14ac:dyDescent="0.25">
      <c r="A81" s="17">
        <v>105</v>
      </c>
      <c r="B81" s="4">
        <v>0.81666386499999999</v>
      </c>
    </row>
    <row r="82" spans="1:2" x14ac:dyDescent="0.25">
      <c r="A82" s="17">
        <v>106</v>
      </c>
      <c r="B82" s="4">
        <v>0.82101379900000004</v>
      </c>
    </row>
    <row r="83" spans="1:2" x14ac:dyDescent="0.25">
      <c r="A83" s="17">
        <v>107</v>
      </c>
      <c r="B83" s="4">
        <v>0.82538683700000004</v>
      </c>
    </row>
    <row r="84" spans="1:2" x14ac:dyDescent="0.25">
      <c r="A84" s="17">
        <v>108</v>
      </c>
      <c r="B84" s="4">
        <v>0.82979096200000002</v>
      </c>
    </row>
    <row r="85" spans="1:2" x14ac:dyDescent="0.25">
      <c r="A85" s="17">
        <v>109</v>
      </c>
      <c r="B85" s="4">
        <v>0.834201203</v>
      </c>
    </row>
    <row r="86" spans="1:2" x14ac:dyDescent="0.25">
      <c r="A86" s="17">
        <v>110</v>
      </c>
      <c r="B86" s="4">
        <v>0.83859190800000005</v>
      </c>
    </row>
    <row r="87" spans="1:2" x14ac:dyDescent="0.25">
      <c r="A87" s="17">
        <v>111</v>
      </c>
      <c r="B87" s="4">
        <v>0.84368948200000005</v>
      </c>
    </row>
    <row r="88" spans="1:2" x14ac:dyDescent="0.25">
      <c r="A88" s="17">
        <v>112</v>
      </c>
      <c r="B88" s="4">
        <v>0.84875936500000004</v>
      </c>
    </row>
    <row r="89" spans="1:2" x14ac:dyDescent="0.25">
      <c r="A89" s="17">
        <v>113</v>
      </c>
      <c r="B89" s="4">
        <v>0.85379527200000005</v>
      </c>
    </row>
    <row r="90" spans="1:2" x14ac:dyDescent="0.25">
      <c r="A90" s="17">
        <v>114</v>
      </c>
      <c r="B90" s="4">
        <v>0.85879091799999996</v>
      </c>
    </row>
    <row r="91" spans="1:2" x14ac:dyDescent="0.25">
      <c r="A91" s="17">
        <v>115</v>
      </c>
      <c r="B91" s="4">
        <v>0.86374018699999999</v>
      </c>
    </row>
    <row r="92" spans="1:2" x14ac:dyDescent="0.25">
      <c r="A92" s="17">
        <v>116</v>
      </c>
      <c r="B92" s="4">
        <v>0.86866431399999999</v>
      </c>
    </row>
    <row r="93" spans="1:2" x14ac:dyDescent="0.25">
      <c r="A93" s="17">
        <v>117</v>
      </c>
      <c r="B93" s="4">
        <v>0.87358826999999994</v>
      </c>
    </row>
    <row r="94" spans="1:2" x14ac:dyDescent="0.25">
      <c r="A94" s="17">
        <v>118</v>
      </c>
      <c r="B94" s="4">
        <v>0.87851239699999994</v>
      </c>
    </row>
    <row r="95" spans="1:2" x14ac:dyDescent="0.25">
      <c r="A95" s="17">
        <v>119</v>
      </c>
      <c r="B95" s="4">
        <v>0.88343652399999995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workbookViewId="0">
      <selection activeCell="I48" sqref="I4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3.5571999999999999E-2</v>
      </c>
      <c r="D44" s="24">
        <v>7.0000000000000007E-2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3.5571999999999999E-2</v>
      </c>
      <c r="D45" s="24">
        <v>7.0000000000000007E-2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3.5571999999999999E-2</v>
      </c>
      <c r="D46" s="24">
        <v>7.0000000000000007E-2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3.5571999999999999E-2</v>
      </c>
      <c r="D47" s="24">
        <v>7.0000000000000007E-2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3.5571999999999999E-2</v>
      </c>
      <c r="D48" s="24">
        <v>7.0000000000000007E-2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3.5571999999999999E-2</v>
      </c>
      <c r="D49" s="24">
        <v>7.0000000000000007E-2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3.5571999999999999E-2</v>
      </c>
      <c r="D50" s="24">
        <v>7.0000000000000007E-2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3.5571999999999999E-2</v>
      </c>
      <c r="D51" s="24">
        <v>7.0000000000000007E-2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3.5571999999999999E-2</v>
      </c>
      <c r="D52" s="24">
        <v>7.0000000000000007E-2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32">
        <v>3.5571999999999999E-2</v>
      </c>
      <c r="D53" s="32">
        <v>7.0000000000000007E-2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2024-03-20T05:02:49Z</dcterms:modified>
</cp:coreProperties>
</file>